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160"/>
  </bookViews>
  <sheets>
    <sheet name="S650 R07.2" sheetId="1" r:id="rId1"/>
    <sheet name="遗留bug list" sheetId="2" r:id="rId2"/>
    <sheet name="埋点测试" sheetId="3" r:id="rId3"/>
    <sheet name="Scenes Sources" sheetId="4" r:id="rId4"/>
    <sheet name="综合评分" sheetId="5" r:id="rId5"/>
    <sheet name="APP source" sheetId="6" r:id="rId6"/>
    <sheet name="响应时间" sheetId="7" r:id="rId7"/>
    <sheet name="baidu APP" sheetId="8" r:id="rId8"/>
    <sheet name="内存泄露走势图" sheetId="9" r:id="rId9"/>
  </sheets>
  <definedNames>
    <definedName name="_xlnm._FilterDatabase" localSheetId="4" hidden="1">综合评分!$A$1:$AY$259</definedName>
    <definedName name="_xlnm._FilterDatabase" localSheetId="5" hidden="1">'APP source'!$A$2:$AW$146</definedName>
    <definedName name="_xlnm._FilterDatabase" localSheetId="6" hidden="1">响应时间!$A$1:$Z$199</definedName>
    <definedName name="_xlnm._FilterDatabase" localSheetId="1" hidden="1">'遗留bug list'!#REF!</definedName>
    <definedName name="_xlnm._FilterDatabase">综合评分!$A$1:$AY$295</definedName>
  </definedNames>
  <calcPr calcId="144525"/>
</workbook>
</file>

<file path=xl/sharedStrings.xml><?xml version="1.0" encoding="utf-8"?>
<sst xmlns="http://schemas.openxmlformats.org/spreadsheetml/2006/main" count="4742" uniqueCount="1712">
  <si>
    <t>一、测试报告总论：</t>
  </si>
  <si>
    <r>
      <rPr>
        <b/>
        <sz val="11"/>
        <color rgb="FF000000"/>
        <rFont val="宋体"/>
        <charset val="134"/>
      </rPr>
      <t>1.质量标准基础指标达成情况：</t>
    </r>
    <r>
      <rPr>
        <sz val="11"/>
        <color rgb="FF000000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</si>
  <si>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</si>
  <si>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</si>
  <si>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</si>
  <si>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</si>
  <si>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</si>
  <si>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</si>
  <si>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</si>
  <si>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&lt;100%</t>
  </si>
  <si>
    <t>Pass</t>
  </si>
  <si>
    <t>Bug修复率</t>
  </si>
  <si>
    <t>遗留P0P1 bug数量</t>
  </si>
  <si>
    <t>无遗留P0 P1 bug</t>
  </si>
  <si>
    <t>遗留P1 bug 1个</t>
  </si>
  <si>
    <t>有条件Pass</t>
  </si>
  <si>
    <t>2.版本稳定性及性能指标达成情况：</t>
  </si>
  <si>
    <t>稳定性及性能</t>
  </si>
  <si>
    <t>版本稳定性</t>
  </si>
  <si>
    <t>Monkey</t>
  </si>
  <si>
    <t>7*24无crash、无ANR</t>
  </si>
  <si>
    <t>无ANR,,Crash</t>
  </si>
  <si>
    <t>内存泄露</t>
  </si>
  <si>
    <t>无内存泄漏</t>
  </si>
  <si>
    <t>无内存泄露</t>
  </si>
  <si>
    <t>PASS</t>
  </si>
  <si>
    <t>版本性能</t>
  </si>
  <si>
    <t>APP sources</t>
  </si>
  <si>
    <t>NA</t>
  </si>
  <si>
    <t>见APP source页</t>
  </si>
  <si>
    <t>/</t>
  </si>
  <si>
    <t>综合评分</t>
  </si>
  <si>
    <t>见综合评分页</t>
  </si>
  <si>
    <t>响应时间</t>
  </si>
  <si>
    <t>见响应时间页</t>
  </si>
  <si>
    <t>Scenes Sources</t>
  </si>
  <si>
    <t>见scenes source页面</t>
  </si>
  <si>
    <t>Baidu APP</t>
  </si>
  <si>
    <t>见baidu APP页</t>
  </si>
  <si>
    <t>3.质量标准效果类指标达成情况：</t>
  </si>
  <si>
    <t>AI能力</t>
  </si>
  <si>
    <t>唤醒词</t>
  </si>
  <si>
    <t>唤醒率-低噪</t>
  </si>
  <si>
    <t>唤醒率-中噪</t>
  </si>
  <si>
    <t>唤醒率-高噪</t>
  </si>
  <si>
    <t>场景化命令词</t>
  </si>
  <si>
    <t>误唤醒</t>
  </si>
  <si>
    <t>你好福特</t>
  </si>
  <si>
    <t>0.1次/h</t>
  </si>
  <si>
    <t>0.05次/h</t>
  </si>
  <si>
    <t>二、Bug解决情况</t>
  </si>
  <si>
    <t>Jira 遗留P0:0个 ； P1：1个</t>
  </si>
  <si>
    <t>三、版本已知风险/遗留严重问题</t>
  </si>
  <si>
    <t>严重问题</t>
  </si>
  <si>
    <t>项目风险（阻塞项、进度风险、功能需求未实现、质量风险、依赖实车、依赖环境）</t>
  </si>
  <si>
    <t>launcher</t>
  </si>
  <si>
    <t>暂无</t>
  </si>
  <si>
    <t>地图</t>
  </si>
  <si>
    <t>语音</t>
  </si>
  <si>
    <t>车家互联</t>
  </si>
  <si>
    <t>随心听</t>
  </si>
  <si>
    <t>随心看</t>
  </si>
  <si>
    <t>安全</t>
  </si>
  <si>
    <t xml:space="preserve">账号 </t>
  </si>
  <si>
    <t>激活</t>
  </si>
  <si>
    <t>消息中心</t>
  </si>
  <si>
    <t>输入法</t>
  </si>
  <si>
    <t>四、测试用例执行情况及遗留P0P1 bug数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</si>
  <si>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</si>
  <si>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</si>
  <si>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</si>
  <si>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</si>
  <si>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</si>
  <si>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</si>
  <si>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</si>
  <si>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未测/漏测原因和分析</t>
  </si>
  <si>
    <t>P1:2</t>
  </si>
  <si>
    <t>无</t>
  </si>
  <si>
    <t>账号</t>
  </si>
  <si>
    <t>P1:1</t>
  </si>
  <si>
    <t>无遗留P0P1</t>
  </si>
  <si>
    <t>项目整体测试覆盖率</t>
  </si>
  <si>
    <t>五、测试环境及版本说明</t>
  </si>
  <si>
    <t>SOC版本</t>
  </si>
  <si>
    <t>SOC Debug： 20231014_0988_HF13_R07.2.PRO.HF1_Debug</t>
  </si>
  <si>
    <t>MCU版本</t>
  </si>
  <si>
    <t xml:space="preserve">20231017_691_PRO </t>
  </si>
  <si>
    <t>屏幕尺寸</t>
  </si>
  <si>
    <t>13.2寸</t>
  </si>
  <si>
    <r>
      <rPr>
        <b/>
        <sz val="12"/>
        <color rgb="FF000000"/>
        <rFont val="宋体"/>
        <charset val="0"/>
        <scheme val="minor"/>
      </rPr>
      <t>事务类型</t>
    </r>
  </si>
  <si>
    <r>
      <rPr>
        <b/>
        <sz val="12"/>
        <color rgb="FF000000"/>
        <rFont val="宋体"/>
        <charset val="0"/>
        <scheme val="minor"/>
      </rPr>
      <t>密钥</t>
    </r>
  </si>
  <si>
    <r>
      <rPr>
        <b/>
        <sz val="12"/>
        <color rgb="FF000000"/>
        <rFont val="宋体"/>
        <charset val="0"/>
        <scheme val="minor"/>
      </rPr>
      <t>摘要</t>
    </r>
  </si>
  <si>
    <r>
      <rPr>
        <b/>
        <sz val="12"/>
        <color rgb="FF000000"/>
        <rFont val="宋体"/>
        <charset val="0"/>
        <scheme val="minor"/>
      </rPr>
      <t>优先级</t>
    </r>
  </si>
  <si>
    <r>
      <rPr>
        <b/>
        <sz val="12"/>
        <color rgb="FF000000"/>
        <rFont val="宋体"/>
        <charset val="0"/>
        <scheme val="minor"/>
      </rPr>
      <t>经办人</t>
    </r>
  </si>
  <si>
    <r>
      <rPr>
        <b/>
        <sz val="12"/>
        <color rgb="FF000000"/>
        <rFont val="宋体"/>
        <charset val="0"/>
        <scheme val="minor"/>
      </rPr>
      <t>状态</t>
    </r>
  </si>
  <si>
    <r>
      <rPr>
        <b/>
        <sz val="12"/>
        <color rgb="FF000000"/>
        <rFont val="宋体"/>
        <charset val="0"/>
        <scheme val="minor"/>
      </rPr>
      <t>组件</t>
    </r>
  </si>
  <si>
    <r>
      <rPr>
        <b/>
        <sz val="12"/>
        <color rgb="FF000000"/>
        <rFont val="宋体"/>
        <charset val="0"/>
        <scheme val="minor"/>
      </rPr>
      <t>修复版本</t>
    </r>
  </si>
  <si>
    <r>
      <rPr>
        <b/>
        <sz val="12"/>
        <color rgb="FF000000"/>
        <rFont val="宋体"/>
        <charset val="0"/>
        <scheme val="minor"/>
      </rPr>
      <t>Supplier.</t>
    </r>
  </si>
  <si>
    <r>
      <rPr>
        <sz val="12"/>
        <color rgb="FF000000"/>
        <rFont val="宋体"/>
        <charset val="0"/>
        <scheme val="minor"/>
      </rPr>
      <t>缺陷</t>
    </r>
  </si>
  <si>
    <t xml:space="preserve">AW2-33765
</t>
  </si>
  <si>
    <t>【S650】【地图】【必现】大于80km/h的速度行驶，仪表显示103km/h，地图显示107km/h，相差4</t>
  </si>
  <si>
    <r>
      <rPr>
        <sz val="12"/>
        <color rgb="FF000000"/>
        <rFont val="宋体"/>
        <charset val="0"/>
        <scheme val="minor"/>
      </rPr>
      <t>P1</t>
    </r>
  </si>
  <si>
    <r>
      <rPr>
        <sz val="12"/>
        <color rgb="FF000000"/>
        <rFont val="宋体"/>
        <charset val="0"/>
        <scheme val="minor"/>
      </rPr>
      <t>LinYuzhang</t>
    </r>
  </si>
  <si>
    <t>Developing</t>
  </si>
  <si>
    <t>百度-地图</t>
  </si>
  <si>
    <r>
      <rPr>
        <sz val="12"/>
        <color rgb="FF000000"/>
        <rFont val="宋体"/>
        <charset val="0"/>
        <scheme val="minor"/>
      </rPr>
      <t>　</t>
    </r>
  </si>
  <si>
    <t>模块</t>
  </si>
  <si>
    <t>case总数</t>
  </si>
  <si>
    <t>目标车型case数</t>
  </si>
  <si>
    <t>执行总数</t>
  </si>
  <si>
    <t>执行率</t>
  </si>
  <si>
    <t>通过总数</t>
  </si>
  <si>
    <t>通过率</t>
  </si>
  <si>
    <t>整体通过率</t>
  </si>
  <si>
    <t>备注</t>
  </si>
  <si>
    <t>部分case依赖正式环境以及设备sync+vin码</t>
  </si>
  <si>
    <t>订单中心</t>
  </si>
  <si>
    <t>个人中心</t>
  </si>
  <si>
    <t>汇总</t>
  </si>
  <si>
    <t>R04</t>
  </si>
  <si>
    <t>R05</t>
  </si>
  <si>
    <t>R07.2</t>
  </si>
  <si>
    <t>R07</t>
  </si>
  <si>
    <t>R06</t>
  </si>
  <si>
    <t>R08</t>
  </si>
  <si>
    <t>R09</t>
  </si>
  <si>
    <t>EE/CVPP</t>
  </si>
  <si>
    <t>屏幕&amp;Feature</t>
  </si>
  <si>
    <t>场景</t>
  </si>
  <si>
    <t>Owner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</si>
  <si>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</si>
  <si>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</si>
  <si>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</si>
  <si>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</si>
  <si>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</si>
  <si>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</si>
  <si>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</si>
  <si>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</si>
  <si>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Desay/Baidu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</si>
  <si>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</si>
  <si>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</si>
  <si>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</si>
  <si>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</si>
  <si>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</si>
  <si>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</si>
  <si>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</si>
  <si>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</si>
  <si>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</si>
  <si>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</si>
  <si>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</si>
  <si>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</si>
  <si>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</si>
  <si>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9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  <scheme val="minor"/>
      </rPr>
      <t>开机</t>
    </r>
    <r>
      <rPr>
        <sz val="11"/>
        <color rgb="FF000000"/>
        <rFont val="Times New Roman"/>
        <charset val="134"/>
      </rPr>
      <t>3</t>
    </r>
    <r>
      <rPr>
        <sz val="11"/>
        <color rgb="FF000000"/>
        <rFont val="宋体"/>
        <charset val="134"/>
      </rPr>
      <t>分钟</t>
    </r>
    <r>
      <rPr>
        <sz val="11"/>
        <color rgb="FF000000"/>
        <rFont val="宋体"/>
        <charset val="134"/>
        <scheme val="minor"/>
      </rPr>
      <t>后IDLE（全屏状态，打开系统设置应用，不要停留在Launcher界面）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</si>
  <si>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副驾爱奇艺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</si>
  <si>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BT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</si>
  <si>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副驾切换主题</t>
    </r>
    <r>
      <rPr>
        <sz val="11"/>
        <color rgb="FF000000"/>
        <rFont val="Abadi"/>
        <charset val="134"/>
      </rPr>
      <t>20</t>
    </r>
    <r>
      <rPr>
        <sz val="11"/>
        <color rgb="FF000000"/>
        <rFont val="宋体"/>
        <charset val="134"/>
      </rPr>
      <t>次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</si>
  <si>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副驾把所有应用启动一次</t>
    </r>
    <r>
      <rPr>
        <sz val="11"/>
        <color rgb="FF000000"/>
        <rFont val="Abadi"/>
        <charset val="134"/>
      </rPr>
      <t>+V2I</t>
    </r>
  </si>
  <si>
    <t>验收版本</t>
  </si>
  <si>
    <t>类别</t>
  </si>
  <si>
    <t>序号</t>
  </si>
  <si>
    <t>影响因素</t>
  </si>
  <si>
    <t>影响因素（新）</t>
  </si>
  <si>
    <t>Zhangzhichao-706H/R07</t>
  </si>
  <si>
    <t>Supplier-706H/R07</t>
  </si>
  <si>
    <t>Zhangzhichao-706L/R07</t>
  </si>
  <si>
    <t>Supplier-706L/R07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</si>
  <si>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</si>
  <si>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</si>
  <si>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</si>
  <si>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</si>
  <si>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</si>
  <si>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</si>
  <si>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</si>
  <si>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</si>
  <si>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</si>
  <si>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</si>
  <si>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</si>
  <si>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</si>
  <si>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</si>
  <si>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t>CX727-Block门限值</t>
  </si>
  <si>
    <t>CD764-Block门限值</t>
  </si>
  <si>
    <t>CD542H-Block门限值</t>
  </si>
  <si>
    <r>
      <rPr>
        <b/>
        <sz val="16"/>
        <color rgb="FF000000"/>
        <rFont val="宋体"/>
        <charset val="134"/>
      </rPr>
      <t xml:space="preserve">台架 </t>
    </r>
    <r>
      <rPr>
        <b/>
        <sz val="16"/>
        <color rgb="FF000000"/>
        <rFont val="Verdana Pro"/>
        <charset val="134"/>
      </rPr>
      <t>or</t>
    </r>
    <r>
      <rPr>
        <b/>
        <sz val="16"/>
        <color rgb="FF000000"/>
        <rFont val="Verdana Pro"/>
        <charset val="134"/>
      </rPr>
      <t>实车</t>
    </r>
  </si>
  <si>
    <r>
      <rPr>
        <b/>
        <sz val="16"/>
        <color rgb="FF000000"/>
        <rFont val="宋体"/>
        <charset val="134"/>
      </rPr>
      <t>网络状</t>
    </r>
    <r>
      <rPr>
        <b/>
        <sz val="16"/>
        <color rgb="FF000000"/>
        <rFont val="Verdana Pro"/>
        <charset val="134"/>
      </rPr>
      <t>态</t>
    </r>
  </si>
  <si>
    <r>
      <rPr>
        <b/>
        <sz val="16"/>
        <color rgb="FF000000"/>
        <rFont val="宋体"/>
        <charset val="134"/>
      </rPr>
      <t>727</t>
    </r>
    <r>
      <rPr>
        <b/>
        <sz val="16"/>
        <color rgb="FF000000"/>
        <rFont val="Verdana Pro"/>
        <charset val="134"/>
      </rPr>
      <t>ic</t>
    </r>
    <r>
      <rPr>
        <b/>
        <sz val="16"/>
        <color rgb="FF000000"/>
        <rFont val="宋体"/>
        <charset val="134"/>
      </rPr>
      <t>a 8155</t>
    </r>
  </si>
  <si>
    <r>
      <rPr>
        <b/>
        <sz val="16"/>
        <color rgb="FF000000"/>
        <rFont val="宋体"/>
        <charset val="134"/>
      </rPr>
      <t>网络依</t>
    </r>
    <r>
      <rPr>
        <b/>
        <sz val="16"/>
        <color rgb="FF000000"/>
        <rFont val="Verdana Pro"/>
        <charset val="134"/>
      </rPr>
      <t>赖</t>
    </r>
  </si>
  <si>
    <t>测试状态</t>
  </si>
  <si>
    <t>测试前提条件</t>
  </si>
  <si>
    <t>测试步骤</t>
  </si>
  <si>
    <t>性能数据计算细则</t>
  </si>
  <si>
    <t>R00</t>
  </si>
  <si>
    <t>R06 HF2</t>
  </si>
  <si>
    <t>R07 第一次</t>
  </si>
  <si>
    <t>R07 第2次</t>
  </si>
  <si>
    <t>R07 第3次</t>
  </si>
  <si>
    <t>偏差</t>
  </si>
  <si>
    <t xml:space="preserve">Target </t>
  </si>
  <si>
    <t>R07.2第一次</t>
  </si>
  <si>
    <t>R07.2第二次</t>
  </si>
  <si>
    <t>R07.2第三次</t>
  </si>
  <si>
    <t>R07.2平均</t>
  </si>
  <si>
    <t>R07.2与target偏差</t>
  </si>
  <si>
    <t>milestone;R06;OKTOBY</t>
  </si>
  <si>
    <t>EE</t>
  </si>
  <si>
    <t>Power on第一帧动画播放</t>
  </si>
  <si>
    <t>Y</t>
  </si>
  <si>
    <t>5s</t>
  </si>
  <si>
    <t>7s</t>
  </si>
  <si>
    <t>1-1-1-1</t>
  </si>
  <si>
    <t>√</t>
  </si>
  <si>
    <t>Key Item</t>
  </si>
  <si>
    <t>冷启动</t>
  </si>
  <si>
    <t>IVI开机，发送adb reboot消息，整个测试过程中录屏</t>
  </si>
  <si>
    <t>计算输入adb reboot命令后，屏幕黑屏开始计时到第一帧动画时间</t>
  </si>
  <si>
    <t>Desay</t>
  </si>
  <si>
    <t>Power on到Fast RVC显示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</si>
  <si>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</si>
  <si>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</si>
  <si>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</si>
  <si>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Power on Launcher界面可见</t>
  </si>
  <si>
    <t>12s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</si>
  <si>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</si>
  <si>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</si>
  <si>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</si>
  <si>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</si>
  <si>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14.2s</t>
  </si>
  <si>
    <t>关机前处于USB音乐界面</t>
  </si>
  <si>
    <r>
      <rPr>
        <sz val="16"/>
        <color rgb="FF000000"/>
        <rFont val="微软雅黑"/>
        <charset val="134"/>
      </rPr>
      <t>计算从</t>
    </r>
    <r>
      <rPr>
        <sz val="16"/>
        <color rgb="FF000000"/>
        <rFont val="Verdana Pro"/>
        <charset val="134"/>
      </rPr>
      <t>launcher</t>
    </r>
    <r>
      <rPr>
        <sz val="16"/>
        <color rgb="FF000000"/>
        <rFont val="微软雅黑"/>
        <charset val="134"/>
      </rPr>
      <t>界面启动第一帧到</t>
    </r>
    <r>
      <rPr>
        <sz val="16"/>
        <color rgb="FF000000"/>
        <rFont val="Verdana Pro"/>
        <charset val="134"/>
      </rPr>
      <t>homepage</t>
    </r>
    <r>
      <rPr>
        <sz val="16"/>
        <color rgb="FF000000"/>
        <rFont val="微软雅黑"/>
        <charset val="134"/>
      </rPr>
      <t>蓝牙图标展示完成</t>
    </r>
  </si>
  <si>
    <t>Power on QQ音乐首次启动（默认未播放）</t>
  </si>
  <si>
    <t>Launcher显示到QQ音乐首次启动（默认未播放）</t>
  </si>
  <si>
    <t>1-2-1-1</t>
  </si>
  <si>
    <t>网络强依赖</t>
  </si>
  <si>
    <t>关机前QQ音乐是暂停状态</t>
  </si>
  <si>
    <t>1.IVI开机，发送adb reboot消息
2.Launcher显示后1s内，点击随心听卡片</t>
  </si>
  <si>
    <t>计算从手部离开点击到QQ音乐界面稳定展示</t>
  </si>
  <si>
    <t>Baidu</t>
  </si>
  <si>
    <t>Power on QQ音乐首次启动（默认播放）</t>
  </si>
  <si>
    <t>Launcher显示到QQ音乐首次启动（默认播放）</t>
  </si>
  <si>
    <t>4s</t>
  </si>
  <si>
    <r>
      <rPr>
        <sz val="16"/>
        <color rgb="FF000000"/>
        <rFont val="微软雅黑"/>
        <charset val="134"/>
      </rPr>
      <t>默认关机前是播放</t>
    </r>
    <r>
      <rPr>
        <sz val="16"/>
        <color rgb="FF000000"/>
        <rFont val="Verdana Pro"/>
        <charset val="134"/>
      </rPr>
      <t>QQ</t>
    </r>
    <r>
      <rPr>
        <sz val="16"/>
        <color rgb="FF000000"/>
        <rFont val="微软雅黑"/>
        <charset val="134"/>
      </rPr>
      <t>音乐</t>
    </r>
  </si>
  <si>
    <t>计算从手部离开点击到QQ音乐从暂停到播放状态</t>
  </si>
  <si>
    <t>Power onQQ音乐选择歌单</t>
  </si>
  <si>
    <t>Launcher显示到QQ音乐选择歌单</t>
  </si>
  <si>
    <t>1s</t>
  </si>
  <si>
    <t>1.IVI开机，发送adb reboot消息
2.Launcher显示后1s内，点击随心听图标
3.在QQ音乐界面显示1s内选择一个歌单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</si>
  <si>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</si>
  <si>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</si>
  <si>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</si>
  <si>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t>1.IVI开机，发送adb reboot消息
2.Launcher显示后1s内，点击随心听图标
3.在QQ音乐界面显示1s内选择一个歌单
4.在QQ音乐歌单界面显示1s内选择一首歌</t>
  </si>
  <si>
    <t>计算从手部离开点击到歌曲播放（播放按钮从暂停到播放状态）</t>
  </si>
  <si>
    <t>Power on 蓝牙音乐首次启动</t>
  </si>
  <si>
    <t>Launcher显示到蓝牙音乐首次启动</t>
  </si>
  <si>
    <t>关机前是USB音乐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</si>
  <si>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</si>
  <si>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</si>
  <si>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</si>
  <si>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</si>
  <si>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1.IVI开机，发送adb reboot消息
2.Launcher显示后1s内，点击随心听卡片
3.切换到FM</t>
  </si>
  <si>
    <t>计算从手部离开点击到FM界面稳定展示</t>
  </si>
  <si>
    <t>Power on在线电台首次启动</t>
  </si>
  <si>
    <t>Launcher显示到在线电台首次启动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</si>
  <si>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</si>
  <si>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</si>
  <si>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</si>
  <si>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Launcher显示到语音导航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</si>
  <si>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</si>
  <si>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</si>
  <si>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</si>
  <si>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</si>
  <si>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</si>
  <si>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</si>
  <si>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</si>
  <si>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Launcher显示到导航启动时间</t>
  </si>
  <si>
    <t>12.2s</t>
  </si>
  <si>
    <t>1.IVI开机，发送adb reboot消息
2.Launcher显示后1s内，点击导航图标
3.整个测试过程中录屏</t>
  </si>
  <si>
    <t xml:space="preserve">
计算从手部离开点击开始第一帧到导航地图搜索框显示（并且此时地图概览已经显示，路况等细节不考虑）。</t>
  </si>
  <si>
    <r>
      <rPr>
        <sz val="16"/>
        <color rgb="FF000000"/>
        <rFont val="Verdana Pro"/>
        <charset val="134"/>
      </rPr>
      <t>power on</t>
    </r>
    <r>
      <rPr>
        <sz val="16"/>
        <color rgb="FF000000"/>
        <rFont val="SimSun"/>
        <charset val="134"/>
      </rPr>
      <t>导航界面点击输入框出现下拉框</t>
    </r>
  </si>
  <si>
    <t>Launcher显示到导航界面点击输入框出现下拉框</t>
  </si>
  <si>
    <t>1-3-1-1</t>
  </si>
  <si>
    <t>1.IVI开机，发送adb reboot消息
2.Launcher显示后1s内，点击导航图标
3.点击导航中的地址输入框</t>
  </si>
  <si>
    <t>计算从手部离开点击到下拉框（历史记录）稳定展示</t>
  </si>
  <si>
    <t>power on导航搜索地址完成</t>
  </si>
  <si>
    <t>Launcher显示到导航搜索地址完成</t>
  </si>
  <si>
    <t>1.5s</t>
  </si>
  <si>
    <t>1.IVI开机，发送adb reboot消息
2.Launcher显示后1s内，点击导航图标
3.点击导航中的地址输入框，输入一个地址
4.点击搜索按钮</t>
  </si>
  <si>
    <t>计算从手部离开点击到搜索结果稳定展示</t>
  </si>
  <si>
    <r>
      <rPr>
        <sz val="16"/>
        <color rgb="FF000000"/>
        <rFont val="Verdana Pro"/>
        <charset val="134"/>
      </rPr>
      <t>power on</t>
    </r>
    <r>
      <rPr>
        <sz val="16"/>
        <color rgb="FF000000"/>
        <rFont val="微软雅黑"/>
        <charset val="134"/>
      </rPr>
      <t>选择目的地后路线规划完成</t>
    </r>
  </si>
  <si>
    <t>Launcher显示到选择目的地后路线规划完成</t>
  </si>
  <si>
    <t>2s</t>
  </si>
  <si>
    <t>1.IVI开机，发送adb reboot消息
2.Launcher显示后1s内，点击导航图标
3.点击导航中的地址输入框，输入一个地址
4.点击搜索按钮
5.选择一个地址</t>
  </si>
  <si>
    <t>计算从手部离开点击到路线规划结果稳定展示</t>
  </si>
  <si>
    <t>Power onPTT可用</t>
  </si>
  <si>
    <t>Launcher显示到PTT可用</t>
  </si>
  <si>
    <t>15.2s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</si>
  <si>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</si>
  <si>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</si>
  <si>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</si>
  <si>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t>Launcher显示到语音可用</t>
  </si>
  <si>
    <t>1.IVI开机，发送adb reboot消息
2.Launcher显示后1s内，尝试福特定制唤醒词唤醒
3.若第一次无响应，间隔1s再次尝试
4.语音唤醒后，发送语音指令“打开空调”，若无法响应则继续唤醒</t>
  </si>
  <si>
    <t>Power on语音播放音乐</t>
  </si>
  <si>
    <t>Launcher显示到语音播放音乐</t>
  </si>
  <si>
    <t>1.IVI开机，发送adb reboot消息
2.Launcher显示后1s内，尝试福特定制唤醒词唤醒
3.语音"播放xxx"</t>
  </si>
  <si>
    <t>计算从语音最后一个字上屏到播报第一帧</t>
  </si>
  <si>
    <t>CVPP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</si>
  <si>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</si>
  <si>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</si>
  <si>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</si>
  <si>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</si>
  <si>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</si>
  <si>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</si>
  <si>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</si>
  <si>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1.IVI开机，发送adb reboot消息
2.开机动画播放过程中，挂R挡
3.整个测试过程中录屏</t>
  </si>
  <si>
    <t>计算从挂R档的消息灯亮至界面稳定显示倒车界面</t>
  </si>
  <si>
    <t>Power on Launcher启动后Fast RVC显示</t>
  </si>
  <si>
    <t>Launcher显示到Fast RVC显示</t>
  </si>
  <si>
    <t>1.IVI开机，发送adb reboot消息
2.Launcher显示后1s内，挂R挡
3.整个测试过程中录屏</t>
  </si>
  <si>
    <t>Power on优先设备BT音源恢复</t>
  </si>
  <si>
    <t>Launcher显示到优先设备BT音源恢复</t>
  </si>
  <si>
    <t>18.2s</t>
  </si>
  <si>
    <t>1.车机播放BT音乐
2.蓝牙音乐选择没有空白音，单曲循环</t>
  </si>
  <si>
    <t>1.IVI开机，发送adb reboot消息
2.整个测试过程中录屏</t>
  </si>
  <si>
    <t>计算从Launcher第一帧至蓝牙音乐播放（声音出来）</t>
  </si>
  <si>
    <t>Power onFM音源恢复</t>
  </si>
  <si>
    <t>Launcher显示到FM音源恢复</t>
  </si>
  <si>
    <t>6.2s</t>
  </si>
  <si>
    <t>车机播放Fm</t>
  </si>
  <si>
    <t>计算从Launcher第一帧至FM播放（声音出来）</t>
  </si>
  <si>
    <t>Power on在线电台音源恢复</t>
  </si>
  <si>
    <t>Launcher显示到在线电台音源恢复</t>
  </si>
  <si>
    <t>车机播放在线电台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</si>
  <si>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</si>
  <si>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</si>
  <si>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</si>
  <si>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</si>
  <si>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</si>
  <si>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</si>
  <si>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</si>
  <si>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</si>
  <si>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</si>
  <si>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on车辆设置界面打开</t>
  </si>
  <si>
    <t>Launcher显示到车辆设置界面打开</t>
  </si>
  <si>
    <t>3.5s</t>
  </si>
  <si>
    <t>7.2s</t>
  </si>
  <si>
    <t>1.IVI开机，发送adb reboot消息
2.Launcher显示1s内，点击设置图标
3.整个测试过程中录屏</t>
  </si>
  <si>
    <t>点击设置至设置页面稳定展示</t>
  </si>
  <si>
    <t>Power on空调设置界面打开</t>
  </si>
  <si>
    <t>Launcher显示到空调设置界面打开</t>
  </si>
  <si>
    <t>1.IVI开机，发送adb reboot消息
2.Launcher显示后1s内，点击空调快捷菜单按钮</t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</si>
  <si>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</si>
  <si>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</si>
  <si>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</si>
  <si>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</si>
  <si>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</si>
  <si>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</si>
  <si>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</si>
  <si>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t>1. IVI开机，发送adb reboot消息
2.Launcher显示1s内，点击设置按钮，进入驾驶模式界面
3.整个测试过程中录屏</t>
  </si>
  <si>
    <t>计算从手指抬起动作到驾驶模式从置灰到可点击状态的第一帧</t>
  </si>
  <si>
    <t>SDM硬按键切换成功</t>
  </si>
  <si>
    <t>1. IVI开机，发送adb reboot消息
2.进入设置
3.按下切换主题硬按键</t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</si>
  <si>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</si>
  <si>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</si>
  <si>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</si>
  <si>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</si>
  <si>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</si>
  <si>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r>
      <rPr>
        <sz val="16"/>
        <color rgb="FF000000"/>
        <rFont val="Verdana Pro"/>
        <charset val="134"/>
      </rPr>
      <t xml:space="preserve">Power on </t>
    </r>
    <r>
      <rPr>
        <sz val="16"/>
        <color rgb="FF000000"/>
        <rFont val="微软雅黑"/>
        <charset val="134"/>
      </rPr>
      <t>到账号自动登录时间</t>
    </r>
  </si>
  <si>
    <t>Launcher显示到账号自动登录时间</t>
  </si>
  <si>
    <t>强网，账号已登录，未开启人脸识别</t>
  </si>
  <si>
    <r>
      <rPr>
        <sz val="16"/>
        <color rgb="FF000000"/>
        <rFont val="宋体"/>
        <charset val="134"/>
      </rPr>
      <t>计算从</t>
    </r>
    <r>
      <rPr>
        <sz val="16"/>
        <color rgb="FF000000"/>
        <rFont val="Verdana Pro"/>
        <charset val="134"/>
      </rPr>
      <t>launcher</t>
    </r>
    <r>
      <rPr>
        <sz val="16"/>
        <color rgb="FF000000"/>
        <rFont val="宋体"/>
        <charset val="134"/>
      </rPr>
      <t>界面启动第一帧到账号登录完成</t>
    </r>
  </si>
  <si>
    <r>
      <rPr>
        <sz val="16"/>
        <color rgb="FF000000"/>
        <rFont val="Verdana Pro"/>
        <charset val="134"/>
      </rPr>
      <t xml:space="preserve">Power on </t>
    </r>
    <r>
      <rPr>
        <sz val="16"/>
        <color rgb="FF000000"/>
        <rFont val="微软雅黑"/>
        <charset val="134"/>
      </rPr>
      <t>到账号二维码出现时间</t>
    </r>
  </si>
  <si>
    <t>Launcher显示到账号二维码出现时间</t>
  </si>
  <si>
    <t>强网，账号未登录，未开启人脸识别</t>
  </si>
  <si>
    <r>
      <rPr>
        <sz val="16"/>
        <color rgb="FF000000"/>
        <rFont val="宋体"/>
        <charset val="134"/>
      </rPr>
      <t>计算从</t>
    </r>
    <r>
      <rPr>
        <sz val="16"/>
        <color rgb="FF000000"/>
        <rFont val="Verdana Pro"/>
        <charset val="134"/>
      </rPr>
      <t>launcher</t>
    </r>
    <r>
      <rPr>
        <sz val="16"/>
        <color rgb="FF000000"/>
        <rFont val="宋体"/>
        <charset val="134"/>
      </rPr>
      <t>界面启动第一帧到显示账号二维码稳定展示</t>
    </r>
  </si>
  <si>
    <r>
      <rPr>
        <sz val="16"/>
        <color rgb="FF000000"/>
        <rFont val="Verdana Pro"/>
        <charset val="134"/>
      </rPr>
      <t xml:space="preserve">Power on </t>
    </r>
    <r>
      <rPr>
        <sz val="16"/>
        <color rgb="FF000000"/>
        <rFont val="微软雅黑"/>
        <charset val="134"/>
      </rPr>
      <t>到人脸识别时间</t>
    </r>
  </si>
  <si>
    <t>Launcher显示到人脸识别时间</t>
  </si>
  <si>
    <t>Block</t>
  </si>
  <si>
    <r>
      <rPr>
        <sz val="16"/>
        <color rgb="FF000000"/>
        <rFont val="微软雅黑"/>
        <charset val="134"/>
      </rPr>
      <t>强网</t>
    </r>
    <r>
      <rPr>
        <sz val="16"/>
        <color rgb="FF000000"/>
        <rFont val="宋体"/>
        <charset val="134"/>
      </rPr>
      <t>，账号已登录，已开启人脸识别</t>
    </r>
  </si>
  <si>
    <r>
      <rPr>
        <sz val="16"/>
        <color rgb="FF000000"/>
        <rFont val="宋体"/>
        <charset val="134"/>
      </rPr>
      <t>计算从</t>
    </r>
    <r>
      <rPr>
        <sz val="16"/>
        <color rgb="FF000000"/>
        <rFont val="Verdana Pro"/>
        <charset val="134"/>
      </rPr>
      <t>launcher</t>
    </r>
    <r>
      <rPr>
        <sz val="16"/>
        <color rgb="FF000000"/>
        <rFont val="宋体"/>
        <charset val="134"/>
      </rPr>
      <t>界面启动第一帧到人脸识别完成</t>
    </r>
  </si>
  <si>
    <t>无此功能</t>
  </si>
  <si>
    <r>
      <rPr>
        <sz val="16"/>
        <color rgb="FF000000"/>
        <rFont val="Verdana Pro"/>
        <charset val="134"/>
      </rPr>
      <t>Power on</t>
    </r>
    <r>
      <rPr>
        <sz val="16"/>
        <color rgb="FF000000"/>
        <rFont val="微软雅黑"/>
        <charset val="134"/>
      </rPr>
      <t>人脸识别成功，账号成功登录时间</t>
    </r>
  </si>
  <si>
    <t>Launcher显示到人脸识别成功，账号成功登录时间</t>
  </si>
  <si>
    <t>强网，账号已登录，已开启人脸识别</t>
  </si>
  <si>
    <r>
      <rPr>
        <sz val="16"/>
        <color rgb="FF000000"/>
        <rFont val="宋体"/>
        <charset val="134"/>
      </rPr>
      <t>计算从</t>
    </r>
    <r>
      <rPr>
        <sz val="16"/>
        <color rgb="FF000000"/>
        <rFont val="Verdana Pro"/>
        <charset val="134"/>
      </rPr>
      <t>launcher</t>
    </r>
    <r>
      <rPr>
        <sz val="16"/>
        <color rgb="FF000000"/>
        <rFont val="宋体"/>
        <charset val="134"/>
      </rPr>
      <t>界面启动第一帧到通过人脸识别完成账号登录完成</t>
    </r>
  </si>
  <si>
    <t>系统稳定状态下Setting首次启动</t>
  </si>
  <si>
    <t>开机Launcher出来以后等待3分钟，点击设置按钮</t>
  </si>
  <si>
    <t>计算从手指抬起动作到设置界面稳定展示</t>
  </si>
  <si>
    <r>
      <rPr>
        <sz val="16"/>
        <color rgb="FF000000"/>
        <rFont val="微软雅黑"/>
        <charset val="134"/>
      </rPr>
      <t>系统稳定状态下</t>
    </r>
    <r>
      <rPr>
        <sz val="16"/>
        <color rgb="FF000000"/>
        <rFont val="Verdana Pro"/>
        <charset val="134"/>
      </rPr>
      <t>QQ</t>
    </r>
    <r>
      <rPr>
        <sz val="16"/>
        <color rgb="FF000000"/>
        <rFont val="微软雅黑"/>
        <charset val="134"/>
      </rPr>
      <t>音乐首次启动</t>
    </r>
    <r>
      <rPr>
        <sz val="16"/>
        <color rgb="FF000000"/>
        <rFont val="Verdana Pro"/>
        <charset val="134"/>
      </rPr>
      <t>（默认未播放）</t>
    </r>
  </si>
  <si>
    <t>系统稳定状态下QQ音乐首次启动（默认未播放）</t>
  </si>
  <si>
    <t>默认关机前QQ音乐暂停
测试时处于导航状态</t>
  </si>
  <si>
    <r>
      <rPr>
        <sz val="16"/>
        <color rgb="FF000000"/>
        <rFont val="微软雅黑"/>
        <charset val="134"/>
      </rPr>
      <t>开机</t>
    </r>
    <r>
      <rPr>
        <sz val="16"/>
        <color rgb="FF000000"/>
        <rFont val="Verdana Pro"/>
        <charset val="134"/>
      </rPr>
      <t>Launcher</t>
    </r>
    <r>
      <rPr>
        <sz val="16"/>
        <color rgb="FF000000"/>
        <rFont val="微软雅黑"/>
        <charset val="134"/>
      </rPr>
      <t>出来以后等待</t>
    </r>
    <r>
      <rPr>
        <sz val="16"/>
        <color rgb="FF000000"/>
        <rFont val="Verdana Pro"/>
        <charset val="134"/>
      </rPr>
      <t>3</t>
    </r>
    <r>
      <rPr>
        <sz val="16"/>
        <color rgb="FF000000"/>
        <rFont val="微软雅黑"/>
        <charset val="134"/>
      </rPr>
      <t>分钟，点击</t>
    </r>
    <r>
      <rPr>
        <sz val="16"/>
        <color rgb="FF000000"/>
        <rFont val="Verdana Pro"/>
        <charset val="134"/>
      </rPr>
      <t>Launcher</t>
    </r>
    <r>
      <rPr>
        <sz val="16"/>
        <color rgb="FF000000"/>
        <rFont val="宋体"/>
        <charset val="134"/>
      </rPr>
      <t>随心听卡片</t>
    </r>
  </si>
  <si>
    <t>计算从手指抬起动作到QQ音乐界面稳定展示</t>
  </si>
  <si>
    <r>
      <rPr>
        <sz val="16"/>
        <color rgb="FF000000"/>
        <rFont val="微软雅黑"/>
        <charset val="134"/>
      </rPr>
      <t>系统稳定状态下</t>
    </r>
    <r>
      <rPr>
        <sz val="16"/>
        <color rgb="FF000000"/>
        <rFont val="Verdana Pro"/>
        <charset val="134"/>
      </rPr>
      <t>QQ</t>
    </r>
    <r>
      <rPr>
        <sz val="16"/>
        <color rgb="FF000000"/>
        <rFont val="微软雅黑"/>
        <charset val="134"/>
      </rPr>
      <t>音乐首次启动</t>
    </r>
    <r>
      <rPr>
        <sz val="16"/>
        <color rgb="FF000000"/>
        <rFont val="Verdana Pro"/>
        <charset val="134"/>
      </rPr>
      <t>（默认播放）</t>
    </r>
  </si>
  <si>
    <t>系统稳定状态下QQ音乐首次启动（默认播放）</t>
  </si>
  <si>
    <t>1号</t>
  </si>
  <si>
    <r>
      <rPr>
        <sz val="16"/>
        <color rgb="FF000000"/>
        <rFont val="微软雅黑"/>
        <charset val="134"/>
      </rPr>
      <t>测试时处于导航状态
默认关机前是播放</t>
    </r>
    <r>
      <rPr>
        <sz val="16"/>
        <color rgb="FF000000"/>
        <rFont val="Verdana Pro"/>
        <charset val="134"/>
      </rPr>
      <t>QQ</t>
    </r>
    <r>
      <rPr>
        <sz val="16"/>
        <color rgb="FF000000"/>
        <rFont val="宋体"/>
        <charset val="134"/>
      </rPr>
      <t>音乐</t>
    </r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</si>
  <si>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</si>
  <si>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</si>
  <si>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</si>
  <si>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</si>
  <si>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</si>
  <si>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</si>
  <si>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</si>
  <si>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r>
      <rPr>
        <sz val="16"/>
        <color rgb="FF000000"/>
        <rFont val="微软雅黑"/>
        <charset val="134"/>
      </rPr>
      <t>系统稳定状态下</t>
    </r>
    <r>
      <rPr>
        <sz val="16"/>
        <color rgb="FF000000"/>
        <rFont val="Verdana Pro"/>
        <charset val="134"/>
      </rPr>
      <t>USB</t>
    </r>
    <r>
      <rPr>
        <sz val="16"/>
        <color rgb="FF000000"/>
        <rFont val="微软雅黑"/>
        <charset val="134"/>
      </rPr>
      <t>音乐首次启动</t>
    </r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</si>
  <si>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</si>
  <si>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</si>
  <si>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</si>
  <si>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</si>
  <si>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r>
      <rPr>
        <sz val="16"/>
        <color rgb="FF000000"/>
        <rFont val="微软雅黑"/>
        <charset val="134"/>
      </rPr>
      <t>系统稳定状态下蓝牙音乐首次</t>
    </r>
    <r>
      <rPr>
        <sz val="16"/>
        <color rgb="FF000000"/>
        <rFont val="宋体"/>
        <charset val="134"/>
      </rPr>
      <t>启动</t>
    </r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</si>
  <si>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</si>
  <si>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</si>
  <si>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</si>
  <si>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</si>
  <si>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r>
      <rPr>
        <sz val="16"/>
        <color rgb="FF000000"/>
        <rFont val="微软雅黑"/>
        <charset val="134"/>
      </rPr>
      <t>系统稳定状态下</t>
    </r>
    <r>
      <rPr>
        <sz val="16"/>
        <color rgb="FF000000"/>
        <rFont val="Verdana Pro"/>
        <charset val="134"/>
      </rPr>
      <t>FM</t>
    </r>
    <r>
      <rPr>
        <sz val="16"/>
        <color rgb="FF000000"/>
        <rFont val="微软雅黑"/>
        <charset val="134"/>
      </rPr>
      <t>首次启动</t>
    </r>
  </si>
  <si>
    <t>系统稳定状态下FM首次启动</t>
  </si>
  <si>
    <t>开机Launcher出来以后等待3分钟，打开FM</t>
  </si>
  <si>
    <t>计算从手指抬起动作到FM界面稳定展示，暂停按钮切换到播放按钮</t>
  </si>
  <si>
    <r>
      <rPr>
        <sz val="16"/>
        <color rgb="FF000000"/>
        <rFont val="微软雅黑"/>
        <charset val="134"/>
      </rPr>
      <t>系统稳定状态下</t>
    </r>
    <r>
      <rPr>
        <sz val="16"/>
        <color rgb="FF000000"/>
        <rFont val="Verdana Pro"/>
        <charset val="134"/>
      </rPr>
      <t>在线电台</t>
    </r>
    <r>
      <rPr>
        <sz val="16"/>
        <color rgb="FF000000"/>
        <rFont val="微软雅黑"/>
        <charset val="134"/>
      </rPr>
      <t>首次启动</t>
    </r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</si>
  <si>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</si>
  <si>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</si>
  <si>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</si>
  <si>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</si>
  <si>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</si>
  <si>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</si>
  <si>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</si>
  <si>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</si>
  <si>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</si>
  <si>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</si>
  <si>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</si>
  <si>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</si>
  <si>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</si>
  <si>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</si>
  <si>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</si>
  <si>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</si>
  <si>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稳定状态下Launcher热启动</t>
  </si>
  <si>
    <t>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</si>
  <si>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</si>
  <si>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</si>
  <si>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</si>
  <si>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</si>
  <si>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</si>
  <si>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</si>
  <si>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</si>
  <si>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</si>
  <si>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</si>
  <si>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</si>
  <si>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</si>
  <si>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</si>
  <si>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</si>
  <si>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</si>
  <si>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R06;OKTOBY</t>
  </si>
  <si>
    <t>Setting热启动</t>
  </si>
  <si>
    <t>200ms</t>
  </si>
  <si>
    <t>非首次进入setting界面
当前在launcher界面</t>
  </si>
  <si>
    <t>在launcher界面点击setting按钮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</si>
  <si>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</si>
  <si>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</si>
  <si>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</si>
  <si>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</si>
  <si>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</si>
  <si>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</si>
  <si>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</si>
  <si>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</si>
  <si>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</si>
  <si>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</si>
  <si>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</si>
  <si>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</si>
  <si>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</si>
  <si>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</si>
  <si>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</si>
  <si>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</si>
  <si>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</si>
  <si>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</si>
  <si>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</si>
  <si>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</si>
  <si>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</si>
  <si>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</si>
  <si>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</si>
  <si>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</si>
  <si>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</si>
  <si>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</si>
  <si>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</si>
  <si>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</si>
  <si>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6"/>
        <color rgb="FF000000"/>
        <rFont val="Verdana Pro"/>
        <charset val="134"/>
      </rPr>
      <t>24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测试中的</t>
    </r>
    <r>
      <rPr>
        <sz val="16"/>
        <color rgb="FF000000"/>
        <rFont val="Verdana Pro"/>
        <charset val="134"/>
      </rPr>
      <t>CPU Free</t>
    </r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</si>
  <si>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</si>
  <si>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</si>
  <si>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</si>
  <si>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</si>
  <si>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</si>
  <si>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6"/>
        <color rgb="FF000000"/>
        <rFont val="Verdana Pro"/>
        <charset val="134"/>
      </rPr>
      <t>24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测试中的</t>
    </r>
    <r>
      <rPr>
        <sz val="16"/>
        <color rgb="FF000000"/>
        <rFont val="Verdana Pro"/>
        <charset val="134"/>
      </rPr>
      <t>RAM Free</t>
    </r>
  </si>
  <si>
    <t>24小时Monkey测试中的RAM Free</t>
  </si>
  <si>
    <t>4542672k</t>
  </si>
  <si>
    <t>&gt;30%</t>
  </si>
  <si>
    <t>monkey运行过程中，以5分钟为间隔持续用dumsys meminfo抓取内存数据</t>
  </si>
  <si>
    <t>计算整个运行过程中 Ram的剩余值</t>
  </si>
  <si>
    <t>1785.54732733906MB</t>
  </si>
  <si>
    <r>
      <rPr>
        <sz val="16"/>
        <color rgb="FF000000"/>
        <rFont val="Verdana Pro"/>
        <charset val="134"/>
      </rPr>
      <t>24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测试中的</t>
    </r>
    <r>
      <rPr>
        <sz val="16"/>
        <color rgb="FF000000"/>
        <rFont val="Verdana Pro"/>
        <charset val="134"/>
      </rPr>
      <t>GPU Free</t>
    </r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</si>
  <si>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</si>
  <si>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</si>
  <si>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</si>
  <si>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</si>
  <si>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</si>
  <si>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</si>
  <si>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</si>
  <si>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</si>
  <si>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</si>
  <si>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6"/>
        <color rgb="FF000000"/>
        <rFont val="Verdana Pro"/>
        <charset val="134"/>
      </rPr>
      <t>24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中内存泄露进程数</t>
    </r>
  </si>
  <si>
    <t>24小时Monkey中内存泄露进程数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</si>
  <si>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</si>
  <si>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</si>
  <si>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</si>
  <si>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</si>
  <si>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</si>
  <si>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</si>
  <si>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r>
      <rPr>
        <sz val="16"/>
        <color rgb="FF000000"/>
        <rFont val="Verdana Pro"/>
        <charset val="134"/>
      </rPr>
      <t>IVI路测常用场景</t>
    </r>
    <r>
      <rPr>
        <sz val="16"/>
        <color rgb="FF000000"/>
        <rFont val="Verdana Pro"/>
        <charset val="134"/>
      </rPr>
      <t>1H后开启后倒车</t>
    </r>
  </si>
  <si>
    <t>IVI路测常用场景1H后开启后倒车</t>
  </si>
  <si>
    <t>路测组合场景测试一小时以后，在常用场景下倒车</t>
  </si>
  <si>
    <t>计算从开启R挡至倒车界面稳定展示</t>
  </si>
  <si>
    <t>依赖实车</t>
  </si>
  <si>
    <r>
      <rPr>
        <sz val="16"/>
        <color rgb="FF000000"/>
        <rFont val="Verdana Pro"/>
        <charset val="134"/>
      </rPr>
      <t>系统稳定状态下导航</t>
    </r>
    <r>
      <rPr>
        <sz val="16"/>
        <color rgb="FF000000"/>
        <rFont val="Verdana Pro"/>
        <charset val="134"/>
      </rPr>
      <t>搜索</t>
    </r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</si>
  <si>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</si>
  <si>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</si>
  <si>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</si>
  <si>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</si>
  <si>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r>
      <rPr>
        <sz val="16"/>
        <color rgb="FF000000"/>
        <rFont val="Verdana Pro"/>
        <charset val="134"/>
      </rPr>
      <t>系统稳定状态下导航</t>
    </r>
    <r>
      <rPr>
        <sz val="16"/>
        <color rgb="FF000000"/>
        <rFont val="Verdana Pro"/>
        <charset val="134"/>
      </rPr>
      <t>路径规划</t>
    </r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</si>
  <si>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</si>
  <si>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</si>
  <si>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</si>
  <si>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r>
      <rPr>
        <sz val="16"/>
        <color rgb="FF000000"/>
        <rFont val="Verdana Pro"/>
        <charset val="134"/>
      </rPr>
      <t>系统稳定状态下在线</t>
    </r>
    <r>
      <rPr>
        <sz val="16"/>
        <color rgb="FF000000"/>
        <rFont val="Verdana Pro"/>
        <charset val="134"/>
      </rPr>
      <t>QQ音乐切歌</t>
    </r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</si>
  <si>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</si>
  <si>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</si>
  <si>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</si>
  <si>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</si>
  <si>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r>
      <rPr>
        <sz val="16"/>
        <color rgb="FF000000"/>
        <rFont val="Verdana Pro"/>
        <charset val="134"/>
      </rPr>
      <t>系统稳定状态下在线</t>
    </r>
    <r>
      <rPr>
        <sz val="16"/>
        <color rgb="FF000000"/>
        <rFont val="Verdana Pro"/>
        <charset val="134"/>
      </rPr>
      <t>电台切换</t>
    </r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</si>
  <si>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</si>
  <si>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</si>
  <si>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</si>
  <si>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</si>
  <si>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r>
      <rPr>
        <sz val="16"/>
        <color rgb="FF000000"/>
        <rFont val="Verdana Pro"/>
        <charset val="134"/>
      </rPr>
      <t>系统稳定状态下切换</t>
    </r>
    <r>
      <rPr>
        <sz val="16"/>
        <color rgb="FF000000"/>
        <rFont val="Verdana Pro"/>
        <charset val="134"/>
      </rPr>
      <t>FM</t>
    </r>
  </si>
  <si>
    <t>系统稳定状态下切换FM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</si>
  <si>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</si>
  <si>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</si>
  <si>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</si>
  <si>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</si>
  <si>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</si>
  <si>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</si>
  <si>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</si>
  <si>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</si>
  <si>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</si>
  <si>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</si>
  <si>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</si>
  <si>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</si>
  <si>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</si>
  <si>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</si>
  <si>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</si>
  <si>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</si>
  <si>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</si>
  <si>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</si>
  <si>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系统稳定状态下主题切换</t>
  </si>
  <si>
    <t>稳定状态下主题切换</t>
  </si>
  <si>
    <t>开机Launcher出来以后等待3分钟，.进入设置，驾驶模式.切换驾驶模式</t>
  </si>
  <si>
    <t>计算从手指抬起动作到切换成功的时间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</si>
  <si>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</si>
  <si>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</si>
  <si>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</si>
  <si>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</si>
  <si>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</si>
  <si>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</si>
  <si>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</si>
  <si>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</si>
  <si>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</si>
  <si>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</si>
  <si>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</si>
  <si>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</si>
  <si>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</si>
  <si>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</si>
  <si>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</si>
  <si>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</si>
  <si>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</si>
  <si>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</si>
  <si>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</si>
  <si>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</si>
  <si>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</si>
  <si>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</si>
  <si>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</si>
  <si>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</si>
  <si>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</si>
  <si>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t>1.IVI开机，发送adb reboot消息
2.Launcher显示后3分钟内，打开精简屏幕</t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</si>
  <si>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</si>
  <si>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</si>
  <si>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</si>
  <si>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</si>
  <si>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</si>
  <si>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</t>
    </r>
    <r>
      <rPr>
        <sz val="16"/>
        <color rgb="FF000000"/>
        <rFont val="微软雅黑"/>
        <charset val="134"/>
      </rPr>
      <t>设置</t>
    </r>
  </si>
  <si>
    <t>8小时Monkey测试-设置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</si>
  <si>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</t>
    </r>
    <r>
      <rPr>
        <sz val="16"/>
        <color rgb="FF000000"/>
        <rFont val="微软雅黑"/>
        <charset val="134"/>
      </rPr>
      <t>蓝牙音乐</t>
    </r>
  </si>
  <si>
    <t>8小时Monkey测试-蓝牙音乐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</si>
  <si>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</t>
    </r>
    <r>
      <rPr>
        <sz val="16"/>
        <color rgb="FF000000"/>
        <rFont val="微软雅黑"/>
        <charset val="134"/>
      </rPr>
      <t>蓝牙电话</t>
    </r>
  </si>
  <si>
    <t>8小时Monkey测试-蓝牙电话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</si>
  <si>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测试（其他所属应用）</t>
    </r>
  </si>
  <si>
    <t>8小时Monkey测试（其他所属应用）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</si>
  <si>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</si>
  <si>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</si>
  <si>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</si>
  <si>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</si>
  <si>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</si>
  <si>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</si>
  <si>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</si>
  <si>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</si>
  <si>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</si>
  <si>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</si>
  <si>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</si>
  <si>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</si>
  <si>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</si>
  <si>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</si>
  <si>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</si>
  <si>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</si>
  <si>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</si>
  <si>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</si>
  <si>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</si>
  <si>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</si>
  <si>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</si>
  <si>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</si>
  <si>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</si>
  <si>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</si>
  <si>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</si>
  <si>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</si>
  <si>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</si>
  <si>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</si>
  <si>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</si>
  <si>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</si>
  <si>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</si>
  <si>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</si>
  <si>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</si>
  <si>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</si>
  <si>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</si>
  <si>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</si>
  <si>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</si>
  <si>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</si>
  <si>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</si>
  <si>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</si>
  <si>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</si>
  <si>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</si>
  <si>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</si>
  <si>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</si>
  <si>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</si>
  <si>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</si>
  <si>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</si>
  <si>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</si>
  <si>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</si>
  <si>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</si>
  <si>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</si>
  <si>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</si>
  <si>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</si>
  <si>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</si>
  <si>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</si>
  <si>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</si>
  <si>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</si>
  <si>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</si>
  <si>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</si>
  <si>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</si>
  <si>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</si>
  <si>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</si>
  <si>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</si>
  <si>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</si>
  <si>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</si>
  <si>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</si>
  <si>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</si>
  <si>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</si>
  <si>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</si>
  <si>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</si>
  <si>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</si>
  <si>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</si>
  <si>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</si>
  <si>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</si>
  <si>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</si>
  <si>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</t>
    </r>
    <r>
      <rPr>
        <sz val="16"/>
        <color rgb="FF000000"/>
        <rFont val="微软雅黑"/>
        <charset val="134"/>
      </rPr>
      <t>随心听</t>
    </r>
  </si>
  <si>
    <t>8小时Monkey测试-随心听</t>
  </si>
  <si>
    <t>整机跑monkey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</si>
  <si>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-Launcher</t>
    </r>
  </si>
  <si>
    <t>8小时Monkey测试-Launcher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</si>
  <si>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</t>
    </r>
    <r>
      <rPr>
        <sz val="16"/>
        <color rgb="FF000000"/>
        <rFont val="宋体"/>
        <charset val="134"/>
      </rPr>
      <t>导航</t>
    </r>
  </si>
  <si>
    <t>8小时Monkey测试-导航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</si>
  <si>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</t>
    </r>
    <r>
      <rPr>
        <sz val="16"/>
        <color rgb="FF000000"/>
        <rFont val="微软雅黑"/>
        <charset val="134"/>
      </rPr>
      <t>输入法</t>
    </r>
  </si>
  <si>
    <t>8小时Monkey测试-输入法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</si>
  <si>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宋体"/>
        <charset val="134"/>
      </rPr>
      <t>测试</t>
    </r>
    <r>
      <rPr>
        <sz val="16"/>
        <color rgb="FF000000"/>
        <rFont val="微软雅黑"/>
        <charset val="134"/>
      </rPr>
      <t>（其他应用）</t>
    </r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</si>
  <si>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</si>
  <si>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</si>
  <si>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</si>
  <si>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</si>
  <si>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</si>
  <si>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</si>
  <si>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</si>
  <si>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</si>
  <si>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</si>
  <si>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</si>
  <si>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</si>
  <si>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</si>
  <si>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</si>
  <si>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</si>
  <si>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</si>
  <si>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</si>
  <si>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</si>
  <si>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</si>
  <si>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</si>
  <si>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</si>
  <si>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</si>
  <si>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</si>
  <si>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</si>
  <si>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</si>
  <si>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</si>
  <si>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</si>
  <si>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</si>
  <si>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</si>
  <si>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</si>
  <si>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</si>
  <si>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</si>
  <si>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</si>
  <si>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</si>
  <si>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</si>
  <si>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</si>
  <si>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</si>
  <si>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</si>
  <si>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</si>
  <si>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R06 HF</t>
  </si>
  <si>
    <t xml:space="preserve">R06 </t>
  </si>
  <si>
    <t>应用</t>
  </si>
  <si>
    <t>前台or后台</t>
  </si>
  <si>
    <t>Process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</si>
  <si>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</si>
  <si>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</si>
  <si>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</si>
  <si>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</si>
  <si>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</si>
  <si>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</si>
  <si>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</si>
  <si>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</si>
  <si>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</si>
  <si>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</si>
  <si>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</si>
  <si>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</si>
  <si>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</si>
  <si>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</si>
  <si>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</si>
  <si>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</si>
  <si>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</si>
  <si>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</si>
  <si>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</si>
  <si>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</si>
  <si>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</si>
  <si>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</si>
  <si>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</si>
  <si>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</si>
  <si>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</si>
  <si>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</si>
  <si>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</si>
  <si>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</si>
  <si>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</si>
  <si>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</si>
  <si>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</si>
  <si>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</si>
  <si>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</si>
  <si>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</si>
  <si>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</si>
  <si>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</si>
  <si>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</si>
  <si>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</si>
  <si>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</si>
  <si>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</si>
  <si>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</si>
  <si>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</si>
  <si>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</si>
  <si>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</si>
  <si>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</si>
  <si>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</si>
  <si>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</si>
  <si>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</si>
  <si>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</si>
  <si>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</si>
  <si>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</si>
  <si>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</si>
  <si>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</si>
  <si>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</si>
  <si>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</si>
  <si>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</si>
  <si>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</si>
  <si>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</si>
  <si>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</si>
  <si>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</si>
  <si>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</si>
  <si>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</si>
  <si>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</si>
  <si>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连续离线指令5min</t>
  </si>
  <si>
    <t>唤醒词5min</t>
  </si>
  <si>
    <t>场景化命令词5min</t>
  </si>
  <si>
    <t>静置后台5min</t>
  </si>
  <si>
    <t>隐私列表页静置5min</t>
  </si>
  <si>
    <t>com.baidu.bodyguard</t>
  </si>
  <si>
    <t>静置前台5min</t>
  </si>
  <si>
    <t>使用应用5min</t>
  </si>
  <si>
    <t>随心拍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</si>
  <si>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</si>
  <si>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</si>
  <si>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</si>
  <si>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</si>
  <si>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</si>
  <si>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</si>
  <si>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</si>
  <si>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</si>
  <si>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</si>
  <si>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com.baidu.iov.dueros.car2home</t>
  </si>
  <si>
    <t>设备页面5mim</t>
  </si>
  <si>
    <t>预约保养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</si>
  <si>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</si>
  <si>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</si>
  <si>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</si>
  <si>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</si>
  <si>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</si>
  <si>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</si>
  <si>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</si>
  <si>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</si>
  <si>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</si>
  <si>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</si>
  <si>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</si>
  <si>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</si>
  <si>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</si>
  <si>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</si>
  <si>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</si>
  <si>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</si>
  <si>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</si>
  <si>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</si>
  <si>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</si>
  <si>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</si>
  <si>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</si>
  <si>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</si>
  <si>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</si>
  <si>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</si>
  <si>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</si>
  <si>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</si>
  <si>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</si>
  <si>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</si>
  <si>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</si>
  <si>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</si>
  <si>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</si>
  <si>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</si>
  <si>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</si>
  <si>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</si>
  <si>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</si>
  <si>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</si>
  <si>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</si>
  <si>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使用中</t>
  </si>
  <si>
    <t>EM</t>
  </si>
  <si>
    <t>com.baidu.dueros.enhance.memory</t>
  </si>
  <si>
    <t>电影票</t>
  </si>
  <si>
    <t>智慧停车场</t>
  </si>
  <si>
    <t>外卖</t>
  </si>
  <si>
    <t>酒店预定</t>
  </si>
  <si>
    <t>车机管家</t>
  </si>
  <si>
    <t>这就是安全模块，重复case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</si>
  <si>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</si>
  <si>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</si>
  <si>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</si>
  <si>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</si>
  <si>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</si>
  <si>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</si>
  <si>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</si>
  <si>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</si>
  <si>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</si>
  <si>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category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</si>
  <si>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</si>
  <si>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</si>
  <si>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</si>
  <si>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</si>
  <si>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</si>
  <si>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</si>
  <si>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</si>
  <si>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</si>
  <si>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</si>
  <si>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R06 HF3</t>
  </si>
  <si>
    <t>R07第一次</t>
  </si>
  <si>
    <t>R07第二次</t>
  </si>
  <si>
    <t>R07第三次</t>
  </si>
  <si>
    <t>R07平均</t>
  </si>
  <si>
    <t>R07.2与R07偏差</t>
  </si>
  <si>
    <t>R10</t>
  </si>
  <si>
    <t>Screen Transitions</t>
  </si>
  <si>
    <t>The time from the touch action to when the app receives the touch</t>
  </si>
  <si>
    <t>快/一般/慢</t>
  </si>
  <si>
    <t>Yao, Tristan
Zhang, Daorong</t>
  </si>
  <si>
    <t>Map View changes shall occur within 200 msec of event reception by the navigation
 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</si>
  <si>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</si>
  <si>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</si>
  <si>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</si>
  <si>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</si>
  <si>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</si>
  <si>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</si>
  <si>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</si>
  <si>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</si>
  <si>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</si>
  <si>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</si>
  <si>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</si>
  <si>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</si>
  <si>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</si>
  <si>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</si>
  <si>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</si>
  <si>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</si>
  <si>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</si>
  <si>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</si>
  <si>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</si>
  <si>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</si>
  <si>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</si>
  <si>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</si>
  <si>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        距离 30km</t>
  </si>
  <si>
    <t>#DIV/0!</t>
  </si>
  <si>
    <t>偏航路径重算时间        距离 90km</t>
  </si>
  <si>
    <t>偏航路径重算时间        距离 300km</t>
  </si>
  <si>
    <t>偏航路径重算时间        距离 500km</t>
  </si>
  <si>
    <t>偏航路径重算时间        距离 1500km</t>
  </si>
  <si>
    <t>百里误偏航次数/车标异常次数（GNSS 上报频率1HZ,GNSS信号时延＜2s,超过的数据范围小于1%)</t>
  </si>
  <si>
    <t>无异常</t>
  </si>
  <si>
    <t>车辆在地图上显示或语音提示的位置与车辆实际位置应一致,且错误概率应</t>
  </si>
  <si>
    <t>距离累计误差</t>
  </si>
  <si>
    <t>power on手势滑动、放大、缩小地图响应速度（开发打测试桩提供给测试测，
开始播第一帧动画）</t>
  </si>
  <si>
    <t>快</t>
  </si>
  <si>
    <t>一般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</si>
  <si>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</si>
  <si>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</si>
  <si>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</si>
  <si>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</si>
  <si>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</si>
  <si>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</si>
  <si>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</si>
  <si>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</si>
  <si>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</si>
  <si>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</si>
  <si>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</si>
  <si>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</si>
  <si>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</si>
  <si>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</si>
  <si>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</si>
  <si>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</si>
  <si>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</si>
  <si>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</si>
  <si>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</si>
  <si>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</si>
  <si>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</si>
  <si>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</si>
  <si>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</si>
  <si>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</si>
  <si>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</si>
  <si>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</si>
  <si>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</si>
  <si>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</si>
  <si>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</si>
  <si>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</si>
  <si>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</si>
  <si>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</si>
  <si>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</si>
  <si>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</si>
  <si>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</si>
  <si>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</si>
  <si>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</si>
  <si>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</si>
  <si>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</si>
  <si>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</si>
  <si>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</si>
  <si>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</si>
  <si>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</si>
  <si>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无此模块</t>
  </si>
  <si>
    <t>搜索电影影片时间</t>
  </si>
  <si>
    <t>电影票下单时间（服务端测试）</t>
  </si>
  <si>
    <t>酒店</t>
  </si>
  <si>
    <t>搜索酒店时间</t>
  </si>
  <si>
    <t>搜索餐馆时间</t>
  </si>
  <si>
    <t>外卖下单时间（服务端测试）</t>
  </si>
  <si>
    <t>搜索停车场时间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</si>
  <si>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</si>
  <si>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</si>
  <si>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</si>
  <si>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</si>
  <si>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</si>
  <si>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</si>
  <si>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</si>
  <si>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</si>
  <si>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</si>
  <si>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</si>
  <si>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</si>
  <si>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</si>
  <si>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</si>
  <si>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</si>
  <si>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</si>
  <si>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</si>
  <si>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</si>
  <si>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</si>
  <si>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</si>
  <si>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</si>
  <si>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</si>
  <si>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</si>
  <si>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</si>
  <si>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</si>
  <si>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</si>
  <si>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</si>
  <si>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</si>
  <si>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</si>
  <si>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</si>
  <si>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</si>
  <si>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</si>
  <si>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</si>
  <si>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</si>
  <si>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</si>
  <si>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</si>
  <si>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</si>
  <si>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</si>
  <si>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</si>
  <si>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S650 R07.2</t>
  </si>
  <si>
    <t>所在目录</t>
  </si>
  <si>
    <t>App</t>
  </si>
  <si>
    <t>R6</t>
  </si>
  <si>
    <t>Total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</si>
  <si>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</si>
  <si>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</si>
  <si>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</si>
  <si>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</si>
  <si>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</si>
  <si>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</si>
  <si>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</si>
  <si>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</si>
  <si>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68K</t>
  </si>
  <si>
    <t>/BdPrivacy/oat</t>
  </si>
  <si>
    <t>72K</t>
  </si>
  <si>
    <t>/BdPrivacy</t>
  </si>
  <si>
    <t>2.7M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</si>
  <si>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</si>
  <si>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</si>
  <si>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</si>
  <si>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</si>
  <si>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</si>
  <si>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</si>
  <si>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</si>
  <si>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</si>
  <si>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</si>
  <si>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</si>
  <si>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</si>
  <si>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</si>
  <si>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</si>
  <si>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</si>
  <si>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</si>
  <si>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</si>
  <si>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</si>
  <si>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</si>
  <si>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</si>
  <si>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</si>
  <si>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</si>
  <si>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</si>
  <si>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</si>
  <si>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</si>
  <si>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</si>
  <si>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</si>
  <si>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</si>
  <si>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</si>
  <si>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</si>
  <si>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</si>
  <si>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</si>
  <si>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</si>
  <si>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</si>
  <si>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</si>
  <si>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</si>
  <si>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</si>
  <si>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</si>
  <si>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</si>
  <si>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</si>
  <si>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</si>
  <si>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</si>
  <si>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</si>
  <si>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</si>
  <si>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</si>
  <si>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</si>
  <si>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</si>
  <si>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</si>
  <si>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</si>
  <si>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</si>
  <si>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</si>
  <si>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</si>
  <si>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</si>
  <si>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</si>
  <si>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</si>
  <si>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</si>
  <si>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</si>
  <si>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</si>
  <si>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</si>
  <si>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</si>
  <si>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</si>
  <si>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</si>
  <si>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52K</t>
  </si>
  <si>
    <t>/ExternalStorageProvider/oat</t>
  </si>
  <si>
    <t>56K</t>
  </si>
  <si>
    <t>/ExternalStorageProvider</t>
  </si>
  <si>
    <t>104K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</si>
  <si>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</si>
  <si>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</si>
  <si>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</si>
  <si>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</si>
  <si>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</si>
  <si>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</si>
  <si>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</si>
  <si>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</si>
  <si>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</si>
  <si>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</si>
  <si>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</si>
  <si>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</si>
  <si>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</si>
  <si>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</si>
  <si>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</si>
  <si>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</si>
  <si>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</si>
  <si>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</si>
  <si>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</si>
  <si>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</si>
  <si>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</si>
  <si>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</si>
  <si>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</si>
  <si>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</si>
  <si>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</si>
  <si>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</si>
  <si>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</si>
  <si>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</si>
  <si>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</si>
  <si>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</si>
  <si>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</si>
  <si>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</si>
  <si>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</si>
  <si>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</si>
  <si>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</si>
  <si>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</si>
  <si>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</si>
  <si>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</si>
  <si>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</si>
  <si>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</si>
  <si>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</si>
  <si>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</si>
  <si>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</si>
  <si>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</si>
  <si>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</si>
  <si>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</si>
  <si>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</si>
  <si>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</si>
  <si>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</si>
  <si>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</si>
  <si>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</si>
  <si>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</si>
  <si>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</si>
  <si>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</si>
  <si>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</si>
  <si>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368K</t>
  </si>
  <si>
    <t>416K</t>
  </si>
  <si>
    <t>/SoaGatewayService/oat</t>
  </si>
  <si>
    <t>372K</t>
  </si>
  <si>
    <t>/SoaGatewayService</t>
  </si>
  <si>
    <t>552K</t>
  </si>
  <si>
    <t>612K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</si>
  <si>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</si>
  <si>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</si>
  <si>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</si>
  <si>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</si>
  <si>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</si>
  <si>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</si>
  <si>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</si>
  <si>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</si>
  <si>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</si>
  <si>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</si>
  <si>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</si>
  <si>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10M</t>
  </si>
  <si>
    <t>/SystemUI/oat</t>
  </si>
  <si>
    <t>/SystemUI</t>
  </si>
  <si>
    <t>55M</t>
  </si>
  <si>
    <t>56M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</si>
  <si>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</si>
  <si>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</si>
  <si>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</si>
  <si>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</si>
  <si>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</si>
  <si>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</si>
  <si>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</si>
  <si>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</si>
  <si>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</si>
  <si>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</si>
  <si>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</si>
  <si>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</si>
  <si>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</si>
  <si>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</si>
  <si>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</si>
  <si>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</si>
  <si>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</si>
  <si>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</si>
  <si>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</si>
  <si>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516K</t>
  </si>
  <si>
    <t>/AnwBTSdkService/oat</t>
  </si>
  <si>
    <t>520K</t>
  </si>
  <si>
    <t>/AnwBTSdkService</t>
  </si>
  <si>
    <t>676K</t>
  </si>
  <si>
    <t>680K</t>
  </si>
  <si>
    <t>/AnwSdkService/oat/arm64</t>
  </si>
  <si>
    <t>492K</t>
  </si>
  <si>
    <t>496K</t>
  </si>
  <si>
    <t>/AnwSdkService/oat</t>
  </si>
  <si>
    <t>500K</t>
  </si>
  <si>
    <t>/AnwSdkService</t>
  </si>
  <si>
    <t>652K</t>
  </si>
  <si>
    <t>660K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</si>
  <si>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</si>
  <si>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</si>
  <si>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</si>
  <si>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</si>
  <si>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</si>
  <si>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</si>
  <si>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</si>
  <si>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</si>
  <si>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</si>
  <si>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</si>
  <si>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</si>
  <si>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</si>
  <si>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</si>
  <si>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</si>
  <si>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</si>
  <si>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</si>
  <si>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</si>
  <si>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</si>
  <si>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</si>
  <si>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</si>
  <si>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15M</t>
  </si>
  <si>
    <t>/BaiduMapAuto/lib/arm</t>
  </si>
  <si>
    <t>/BaiduMapAuto/lib</t>
  </si>
  <si>
    <t>75M</t>
  </si>
  <si>
    <t>/BaiduMapAuto/oat/arm</t>
  </si>
  <si>
    <t>/BaiduMapAuto/oat</t>
  </si>
  <si>
    <t>6.9M</t>
  </si>
  <si>
    <t>/BaiduMapAuto</t>
  </si>
  <si>
    <t>248M</t>
  </si>
  <si>
    <t>249M</t>
  </si>
  <si>
    <t>/BaiduSyncService/lib/arm64</t>
  </si>
  <si>
    <t>964K</t>
  </si>
  <si>
    <t>/BaiduSyncService/lib</t>
  </si>
  <si>
    <t>968K</t>
  </si>
  <si>
    <t>/BaiduSyncService/oat/arm64</t>
  </si>
  <si>
    <t>/BaiduSyncService/oat</t>
  </si>
  <si>
    <t>/BaiduSyncService</t>
  </si>
  <si>
    <t>7.2M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</si>
  <si>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</si>
  <si>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</si>
  <si>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</si>
  <si>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</si>
  <si>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</si>
  <si>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</si>
  <si>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</si>
  <si>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</si>
  <si>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</si>
  <si>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</si>
  <si>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</si>
  <si>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</si>
  <si>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</si>
  <si>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2.9M</t>
  </si>
  <si>
    <t>3.0M</t>
  </si>
  <si>
    <t>/BluetoothService/oat</t>
  </si>
  <si>
    <t>/BluetoothService</t>
  </si>
  <si>
    <t>4.1M</t>
  </si>
  <si>
    <t>/BluetoothService2/oat/arm64</t>
  </si>
  <si>
    <t>1.9M</t>
  </si>
  <si>
    <t>/BluetoothService2/oat</t>
  </si>
  <si>
    <t>/BluetoothService2</t>
  </si>
  <si>
    <t>2.6M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</si>
  <si>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</si>
  <si>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</si>
  <si>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</si>
  <si>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</si>
  <si>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</si>
  <si>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</si>
  <si>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</si>
  <si>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</si>
  <si>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</si>
  <si>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</si>
  <si>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</si>
  <si>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</si>
  <si>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344K</t>
  </si>
  <si>
    <t>/Calendar/oat/arm64</t>
  </si>
  <si>
    <t>1.1M</t>
  </si>
  <si>
    <t>/Calendar/oat</t>
  </si>
  <si>
    <t>/Calendar</t>
  </si>
  <si>
    <t>3.6M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</si>
  <si>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</si>
  <si>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</si>
  <si>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</si>
  <si>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</si>
  <si>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</si>
  <si>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</si>
  <si>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</si>
  <si>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</si>
  <si>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2.3M</t>
  </si>
  <si>
    <t>2.5M</t>
  </si>
  <si>
    <t>/Car2Home/oat</t>
  </si>
  <si>
    <t>/Car2Home</t>
  </si>
  <si>
    <t>9.0M</t>
  </si>
  <si>
    <t>11M</t>
  </si>
  <si>
    <t>/CarLauncher/lib/arm64</t>
  </si>
  <si>
    <t>624K</t>
  </si>
  <si>
    <t>824K</t>
  </si>
  <si>
    <t>/CarLauncher/lib</t>
  </si>
  <si>
    <t>828K</t>
  </si>
  <si>
    <t>/CarLauncher/oat/arm64</t>
  </si>
  <si>
    <t>/CarLauncher/oat</t>
  </si>
  <si>
    <t>/CarLauncher</t>
  </si>
  <si>
    <t>280M</t>
  </si>
  <si>
    <t>258M</t>
  </si>
  <si>
    <t>/CarRadio/lib/arm64</t>
  </si>
  <si>
    <t>2.4M</t>
  </si>
  <si>
    <t>/CarRadio/lib</t>
  </si>
  <si>
    <t>/CarRadio/oat/arm64</t>
  </si>
  <si>
    <t>/CarRadio/oat</t>
  </si>
  <si>
    <t>/CarRadio</t>
  </si>
  <si>
    <t>35M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</si>
  <si>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</si>
  <si>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</si>
  <si>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</si>
  <si>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</si>
  <si>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</si>
  <si>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</si>
  <si>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</si>
  <si>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</si>
  <si>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</si>
  <si>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</si>
  <si>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</si>
  <si>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</si>
  <si>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</si>
  <si>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</si>
  <si>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</si>
  <si>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</si>
  <si>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</si>
  <si>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</si>
  <si>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</si>
  <si>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</si>
  <si>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</si>
  <si>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</si>
  <si>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80K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</si>
  <si>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</si>
  <si>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</si>
  <si>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</si>
  <si>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</si>
  <si>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</si>
  <si>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</si>
  <si>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</si>
  <si>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</si>
  <si>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</si>
  <si>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</si>
  <si>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</si>
  <si>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3.8M</t>
  </si>
  <si>
    <t>/DLNADMR/oat</t>
  </si>
  <si>
    <t>/DLNADMR</t>
  </si>
  <si>
    <t>/Dataplan/oat/arm64</t>
  </si>
  <si>
    <t>1.5M</t>
  </si>
  <si>
    <t>5.4M</t>
  </si>
  <si>
    <t>/Dataplan/oat</t>
  </si>
  <si>
    <t>/Dataplan</t>
  </si>
  <si>
    <t>/DemoMode/oat/arm64</t>
  </si>
  <si>
    <t>/DemoMode/oat</t>
  </si>
  <si>
    <t>/DemoMode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</si>
  <si>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</si>
  <si>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</si>
  <si>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</si>
  <si>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</si>
  <si>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</si>
  <si>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</si>
  <si>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</si>
  <si>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</si>
  <si>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</si>
  <si>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</si>
  <si>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</si>
  <si>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</si>
  <si>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</si>
  <si>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/DsvPower/oat</t>
  </si>
  <si>
    <t>/DsvPower</t>
  </si>
  <si>
    <t>/DsvPowerService/oat/arm64</t>
  </si>
  <si>
    <t>588K</t>
  </si>
  <si>
    <t>/DsvPowerService/oat</t>
  </si>
  <si>
    <t>592K</t>
  </si>
  <si>
    <t>/DsvPowerService</t>
  </si>
  <si>
    <t>872K</t>
  </si>
  <si>
    <t>/DuerOSParking/lib/arm64</t>
  </si>
  <si>
    <t>/DuerOSParking/lib</t>
  </si>
  <si>
    <t>/DuerOSParking/oat/arm64</t>
  </si>
  <si>
    <t>/DuerOSParking/oat</t>
  </si>
  <si>
    <t>/DuerOSParking</t>
  </si>
  <si>
    <t>22M</t>
  </si>
  <si>
    <t>/DuerOSVPA/lib/arm64</t>
  </si>
  <si>
    <t>178M</t>
  </si>
  <si>
    <t>/DuerOSVPA/lib</t>
  </si>
  <si>
    <t>/DuerOSVPA/oat/arm64</t>
  </si>
  <si>
    <t>/DuerOSVPA/oat</t>
  </si>
  <si>
    <t>/DuerOSVPA</t>
  </si>
  <si>
    <t>354M</t>
  </si>
  <si>
    <t>359M</t>
  </si>
  <si>
    <t>/DuerOSVideoPlayer/lib/arm</t>
  </si>
  <si>
    <t>6.8M</t>
  </si>
  <si>
    <t>/DuerOSVideoPlayer/lib</t>
  </si>
  <si>
    <t>/DuerOSVideoPlayer/oat/arm</t>
  </si>
  <si>
    <t>/DuerOSVideoPlayer/oat</t>
  </si>
  <si>
    <t>/DuerOSVideoPlayer</t>
  </si>
  <si>
    <t>73M</t>
  </si>
  <si>
    <t>/EManual/oat/arm64</t>
  </si>
  <si>
    <t>/EManual/oat</t>
  </si>
  <si>
    <t>/EManual</t>
  </si>
  <si>
    <t>38M</t>
  </si>
  <si>
    <t>/EasterEgg/oat/arm64</t>
  </si>
  <si>
    <t>/EasterEgg/oat</t>
  </si>
  <si>
    <t>/EasterEgg</t>
  </si>
  <si>
    <t>756K</t>
  </si>
  <si>
    <t>/EngModeService/oat/arm64</t>
  </si>
  <si>
    <t>316K</t>
  </si>
  <si>
    <t>/EngModeService/oat</t>
  </si>
  <si>
    <t>320K</t>
  </si>
  <si>
    <t>/EngModeService</t>
  </si>
  <si>
    <t>820K</t>
  </si>
  <si>
    <t>/EngineerMode/lib/arm64</t>
  </si>
  <si>
    <t>/EngineerMode/lib</t>
  </si>
  <si>
    <t>/EngineerMode/oat/arm64</t>
  </si>
  <si>
    <t>5.8M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</si>
  <si>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</si>
  <si>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</si>
  <si>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</si>
  <si>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</si>
  <si>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</si>
  <si>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</si>
  <si>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/EnhancedMemory/oat</t>
  </si>
  <si>
    <t>/EnhancedMemory</t>
  </si>
  <si>
    <t>/Exchange2/oat/arm64</t>
  </si>
  <si>
    <t>3.2M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</si>
  <si>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</si>
  <si>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</si>
  <si>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</si>
  <si>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</si>
  <si>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</si>
  <si>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</si>
  <si>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</si>
  <si>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</si>
  <si>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</si>
  <si>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</si>
  <si>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</si>
  <si>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</si>
  <si>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</si>
  <si>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</si>
  <si>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</si>
  <si>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</si>
  <si>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</si>
  <si>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</si>
  <si>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/FaceOS/lib</t>
  </si>
  <si>
    <t>1.7M</t>
  </si>
  <si>
    <t>/FaceOS/oat/arm</t>
  </si>
  <si>
    <t>/FaceOS/oat</t>
  </si>
  <si>
    <t>/FaceOS</t>
  </si>
  <si>
    <t>/FordAccount/lib/arm64</t>
  </si>
  <si>
    <t>1.4M</t>
  </si>
  <si>
    <t>/FordAccount/lib</t>
  </si>
  <si>
    <t>/FordAccount/oat/arm64</t>
  </si>
  <si>
    <t>12M</t>
  </si>
  <si>
    <t>/FordAccount/oat</t>
  </si>
  <si>
    <t>/FordAccount</t>
  </si>
  <si>
    <t>27M</t>
  </si>
  <si>
    <t>25M</t>
  </si>
  <si>
    <t>/FordCloudService/oat/arm64</t>
  </si>
  <si>
    <t>4.4M</t>
  </si>
  <si>
    <t>/FordCloudService/oat</t>
  </si>
  <si>
    <t>/FordCloudService</t>
  </si>
  <si>
    <t>6.7M</t>
  </si>
  <si>
    <t>/FordCredit/oat/arm64</t>
  </si>
  <si>
    <t>/FordCredit/oat</t>
  </si>
  <si>
    <t>/FordCredit</t>
  </si>
  <si>
    <t>/FordVPA/oat/arm64</t>
  </si>
  <si>
    <t>/FordVPA/oat</t>
  </si>
  <si>
    <t>/FordVPA</t>
  </si>
  <si>
    <t>125M</t>
  </si>
  <si>
    <t>/Gallery2/lib/arm64</t>
  </si>
  <si>
    <t>/Gallery2/lib</t>
  </si>
  <si>
    <t>/Gallery2/oat/arm64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</si>
  <si>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</si>
  <si>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</si>
  <si>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</si>
  <si>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</si>
  <si>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</si>
  <si>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</si>
  <si>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</si>
  <si>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</si>
  <si>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</si>
  <si>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</si>
  <si>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580K</t>
  </si>
  <si>
    <t>/HardKeyService/oat</t>
  </si>
  <si>
    <t>584K</t>
  </si>
  <si>
    <t>/HardKeyService</t>
  </si>
  <si>
    <t>/KanziModel/lib/arm64</t>
  </si>
  <si>
    <t>14M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</si>
  <si>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</si>
  <si>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</si>
  <si>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</si>
  <si>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</si>
  <si>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</si>
  <si>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</si>
  <si>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</si>
  <si>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</si>
  <si>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</si>
  <si>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</si>
  <si>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</si>
  <si>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</si>
  <si>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</si>
  <si>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</si>
  <si>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</si>
  <si>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</si>
  <si>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</si>
  <si>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</si>
  <si>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</si>
  <si>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</si>
  <si>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</si>
  <si>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</si>
  <si>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</si>
  <si>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</si>
  <si>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</si>
  <si>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</si>
  <si>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</si>
  <si>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</si>
  <si>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</si>
  <si>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</si>
  <si>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</si>
  <si>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</si>
  <si>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</si>
  <si>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</si>
  <si>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</si>
  <si>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</si>
  <si>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</si>
  <si>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</si>
  <si>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</si>
  <si>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</si>
  <si>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</si>
  <si>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</si>
  <si>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</si>
  <si>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120K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</si>
  <si>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</si>
  <si>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</si>
  <si>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</si>
  <si>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</si>
  <si>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</si>
  <si>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</si>
  <si>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</si>
  <si>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</si>
  <si>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</si>
  <si>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556K</t>
  </si>
  <si>
    <t>/QuickSearchBox</t>
  </si>
  <si>
    <t>/RVCSupport/oat/arm64</t>
  </si>
  <si>
    <t>4.5M</t>
  </si>
  <si>
    <t>/RVCSupport/oat</t>
  </si>
  <si>
    <t>/RVCSupport</t>
  </si>
  <si>
    <t>19M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</si>
  <si>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</si>
  <si>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</si>
  <si>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</si>
  <si>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</si>
  <si>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</si>
  <si>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</si>
  <si>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</si>
  <si>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4.0M</t>
  </si>
  <si>
    <t>/SVBtMusic/oat</t>
  </si>
  <si>
    <t>/SVBtMusic</t>
  </si>
  <si>
    <t>/SVBtPhone/oat/arm64</t>
  </si>
  <si>
    <t>/SVBtPhone/oat</t>
  </si>
  <si>
    <t>/SVBtPhone</t>
  </si>
  <si>
    <t>42M</t>
  </si>
  <si>
    <t>/SVECall/oat/arm64</t>
  </si>
  <si>
    <t>2.2M</t>
  </si>
  <si>
    <t>/SVECall/oat</t>
  </si>
  <si>
    <t>/SVECall</t>
  </si>
  <si>
    <t>/SVHavc/lib/arm64</t>
  </si>
  <si>
    <t>/SVHavc/lib</t>
  </si>
  <si>
    <t>/SVHavc/oat/arm64</t>
  </si>
  <si>
    <t>3.4M</t>
  </si>
  <si>
    <t>/SVHavc/oat</t>
  </si>
  <si>
    <t>/SVHavc</t>
  </si>
  <si>
    <t>58M</t>
  </si>
  <si>
    <t>/SVSettings/lib/arm64</t>
  </si>
  <si>
    <t>2.8M</t>
  </si>
  <si>
    <t>/SVSettings/lib</t>
  </si>
  <si>
    <t>/SVSettings/oat/arm64</t>
  </si>
  <si>
    <t>8.3M</t>
  </si>
  <si>
    <t>8.4M</t>
  </si>
  <si>
    <t>/SVSettings/oat</t>
  </si>
  <si>
    <t>/SVSettings</t>
  </si>
  <si>
    <t>186M</t>
  </si>
  <si>
    <t>192M</t>
  </si>
  <si>
    <t>/SecureApp/lib/arm64</t>
  </si>
  <si>
    <t>956K</t>
  </si>
  <si>
    <t>/SecureApp/lib</t>
  </si>
  <si>
    <t>960K</t>
  </si>
  <si>
    <t>/SecureApp/oat/arm64</t>
  </si>
  <si>
    <t>/SecureApp/oat</t>
  </si>
  <si>
    <t>/SecureApp</t>
  </si>
  <si>
    <t>21M</t>
  </si>
  <si>
    <t>/SmartScene/oat/arm64</t>
  </si>
  <si>
    <t>/SmartScene/oat</t>
  </si>
  <si>
    <t>/SmartScene</t>
  </si>
  <si>
    <t>/Stk/oat/arm64</t>
  </si>
  <si>
    <t>124K</t>
  </si>
  <si>
    <t>/Stk/oat</t>
  </si>
  <si>
    <t>128K</t>
  </si>
  <si>
    <t>/Stk</t>
  </si>
  <si>
    <t>/SurpriseMessage/oat/arm64</t>
  </si>
  <si>
    <t>4.9M</t>
  </si>
  <si>
    <t>/SurpriseMessage/oat</t>
  </si>
  <si>
    <t>/SurpriseMessage</t>
  </si>
  <si>
    <t>44M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</si>
  <si>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</si>
  <si>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</si>
  <si>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</si>
  <si>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</si>
  <si>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</si>
  <si>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</si>
  <si>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</si>
  <si>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</si>
  <si>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</si>
  <si>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</si>
  <si>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</si>
  <si>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</si>
  <si>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5.2M</t>
  </si>
  <si>
    <t>/V2ILite/oat</t>
  </si>
  <si>
    <t>/V2ILite</t>
  </si>
  <si>
    <t>/VehicleAccessService/oat/arm64</t>
  </si>
  <si>
    <t>/VehicleAccessService/oat</t>
  </si>
  <si>
    <t>/VehicleAccessService</t>
  </si>
  <si>
    <t>3.7M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</si>
  <si>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</si>
  <si>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</si>
  <si>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</si>
  <si>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</si>
  <si>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</si>
  <si>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39M</t>
  </si>
  <si>
    <t>49M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</si>
  <si>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</si>
  <si>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</si>
  <si>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</si>
  <si>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</si>
  <si>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</si>
  <si>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</si>
  <si>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</si>
  <si>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</si>
  <si>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</si>
  <si>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</si>
  <si>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</si>
  <si>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</si>
  <si>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</si>
  <si>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</si>
  <si>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</si>
  <si>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</si>
  <si>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</si>
  <si>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</si>
  <si>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</si>
  <si>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</si>
  <si>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</si>
  <si>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3.9M</t>
  </si>
  <si>
    <t>/messaging/oat</t>
  </si>
  <si>
    <t>/messaging</t>
  </si>
  <si>
    <t>/radioapp/oat/arm64</t>
  </si>
  <si>
    <t>/radioapp/oat</t>
  </si>
  <si>
    <t>/radioapp</t>
  </si>
  <si>
    <t>20M</t>
  </si>
  <si>
    <t>/uimremoteclient/oat/arm64</t>
  </si>
  <si>
    <t>84K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</si>
  <si>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</si>
  <si>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</si>
  <si>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</si>
  <si>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</si>
  <si>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</si>
  <si>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</si>
  <si>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</si>
  <si>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2.0M</t>
  </si>
  <si>
    <t>/webview/oat/arm64</t>
  </si>
  <si>
    <t>/webview/oat</t>
  </si>
  <si>
    <t>/webview</t>
  </si>
  <si>
    <t>116M</t>
  </si>
  <si>
    <t>/vendor/app</t>
  </si>
  <si>
    <t>/CarStateManagerService/oat/arm64</t>
  </si>
  <si>
    <t>840K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</si>
  <si>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</si>
  <si>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</si>
  <si>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</si>
  <si>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</si>
  <si>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</si>
  <si>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</si>
  <si>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</si>
  <si>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</si>
  <si>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</si>
  <si>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</si>
  <si>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</si>
  <si>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</si>
  <si>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</si>
  <si>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</si>
  <si>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92K</t>
  </si>
  <si>
    <t>/Perfdump/oat</t>
  </si>
  <si>
    <t>/Perfdump</t>
  </si>
  <si>
    <t>168K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</si>
  <si>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</si>
  <si>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</si>
  <si>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</si>
  <si>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</si>
  <si>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</si>
  <si>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</si>
  <si>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</si>
  <si>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/Qmmi</t>
  </si>
  <si>
    <t>/UpdateApp/oat/arm64</t>
  </si>
  <si>
    <t>/UpdateApp/oat</t>
  </si>
  <si>
    <t>108K</t>
  </si>
  <si>
    <t>/UpdateApp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</si>
</sst>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</numFmts>
  <fonts count="57">
    <font>
      <sz val="12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9"/>
      <color rgb="FF000000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b/>
      <sz val="14"/>
      <color rgb="FF00000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rgb="FF000000"/>
      <name val="微软雅黑"/>
      <charset val="134"/>
    </font>
    <font>
      <sz val="10"/>
      <color rgb="FF000000"/>
      <name val="微软雅黑"/>
      <charset val="134"/>
    </font>
    <font>
      <sz val="12"/>
      <color rgb="FF000000"/>
      <name val="Verdana Pro"/>
      <charset val="134"/>
    </font>
    <font>
      <b/>
      <sz val="11"/>
      <color rgb="FF606266"/>
      <name val="宋体"/>
      <charset val="134"/>
      <scheme val="minor"/>
    </font>
    <font>
      <sz val="10"/>
      <color rgb="FF000000"/>
      <name val="宋体"/>
      <charset val="134"/>
      <scheme val="minor"/>
    </font>
    <font>
      <strike/>
      <sz val="10"/>
      <color rgb="FF000000"/>
      <name val="宋体"/>
      <charset val="134"/>
      <scheme val="minor"/>
    </font>
    <font>
      <strike/>
      <sz val="11"/>
      <color rgb="FF000000"/>
      <name val="宋体"/>
      <charset val="134"/>
      <scheme val="minor"/>
    </font>
    <font>
      <sz val="11"/>
      <color rgb="FF000000"/>
      <name val="Segoe UI"/>
      <charset val="134"/>
    </font>
    <font>
      <b/>
      <sz val="16"/>
      <color rgb="FF000000"/>
      <name val="Verdana Pro"/>
      <charset val="134"/>
    </font>
    <font>
      <sz val="16"/>
      <color rgb="FF000000"/>
      <name val="Verdana Pro"/>
      <charset val="134"/>
    </font>
    <font>
      <sz val="16"/>
      <color rgb="FF000000"/>
      <name val="微软雅黑"/>
      <charset val="134"/>
    </font>
    <font>
      <sz val="16"/>
      <color rgb="FF000000"/>
      <name val="SimSun"/>
      <charset val="134"/>
    </font>
    <font>
      <sz val="16"/>
      <color rgb="FF000000"/>
      <name val="Aharoni"/>
      <charset val="134"/>
    </font>
    <font>
      <sz val="16"/>
      <color rgb="FFFF0000"/>
      <name val="Verdana Pro"/>
      <charset val="134"/>
    </font>
    <font>
      <b/>
      <sz val="16"/>
      <color rgb="FF000000"/>
      <name val="宋体"/>
      <charset val="134"/>
    </font>
    <font>
      <sz val="18"/>
      <color rgb="FF000000"/>
      <name val="Verdana Pro"/>
      <charset val="134"/>
    </font>
    <font>
      <sz val="16"/>
      <color rgb="FF006100"/>
      <name val="Verdana Pro"/>
      <charset val="134"/>
    </font>
    <font>
      <sz val="16"/>
      <color rgb="FF000000"/>
      <name val="宋体"/>
      <charset val="134"/>
    </font>
    <font>
      <sz val="18"/>
      <color rgb="FF000000"/>
      <name val="宋体"/>
      <charset val="134"/>
    </font>
    <font>
      <sz val="12"/>
      <name val="Verdana Pro"/>
      <charset val="134"/>
    </font>
    <font>
      <sz val="11"/>
      <color rgb="FF000000"/>
      <name val="Abadi"/>
      <charset val="134"/>
    </font>
    <font>
      <b/>
      <sz val="12"/>
      <color rgb="FF000000"/>
      <name val="宋体"/>
      <charset val="0"/>
      <scheme val="minor"/>
    </font>
    <font>
      <sz val="12"/>
      <color rgb="FF000000"/>
      <name val="宋体"/>
      <charset val="0"/>
      <scheme val="minor"/>
    </font>
    <font>
      <u/>
      <sz val="12"/>
      <color rgb="FF0563C1"/>
      <name val="等线"/>
      <charset val="134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B050"/>
      <name val="宋体"/>
      <charset val="134"/>
    </font>
    <font>
      <sz val="11"/>
      <color rgb="FF00B05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Times New Roman"/>
      <charset val="134"/>
    </font>
    <font>
      <sz val="11"/>
      <color rgb="FF000000"/>
      <name val="Times New Roman"/>
      <charset val="134"/>
    </font>
  </fonts>
  <fills count="46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E2C2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4">
    <border>
      <left/>
      <right/>
      <top/>
      <bottom/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/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/>
      <right style="medium">
        <color rgb="FF2B2B2B"/>
      </right>
      <top/>
      <bottom style="medium">
        <color rgb="FF2B2B2B"/>
      </bottom>
      <diagonal/>
    </border>
    <border>
      <left style="medium">
        <color rgb="FF2B2B2B"/>
      </left>
      <right style="medium">
        <color rgb="FF2B2B2B"/>
      </right>
      <top/>
      <bottom style="medium">
        <color rgb="FF2B2B2B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rgb="FF000000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D0015"/>
      </left>
      <right style="medium">
        <color rgb="FF0D0015"/>
      </right>
      <top style="medium">
        <color rgb="FF0D0015"/>
      </top>
      <bottom style="medium">
        <color rgb="FF0D0015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5" fillId="0" borderId="0" applyFont="0" applyFill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16" borderId="46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2" fillId="0" borderId="47" applyNumberFormat="0" applyFill="0" applyAlignment="0" applyProtection="0">
      <alignment vertical="center"/>
    </xf>
    <xf numFmtId="0" fontId="43" fillId="0" borderId="48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17" borderId="49" applyNumberFormat="0" applyAlignment="0" applyProtection="0">
      <alignment vertical="center"/>
    </xf>
    <xf numFmtId="0" fontId="45" fillId="18" borderId="50" applyNumberFormat="0" applyAlignment="0" applyProtection="0">
      <alignment vertical="center"/>
    </xf>
    <xf numFmtId="0" fontId="46" fillId="18" borderId="49" applyNumberFormat="0" applyAlignment="0" applyProtection="0">
      <alignment vertical="center"/>
    </xf>
    <xf numFmtId="0" fontId="47" fillId="19" borderId="51" applyNumberFormat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9" fillId="0" borderId="53" applyNumberFormat="0" applyFill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35" borderId="0" applyNumberFormat="0" applyBorder="0" applyAlignment="0" applyProtection="0">
      <alignment vertical="center"/>
    </xf>
    <xf numFmtId="0" fontId="54" fillId="36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40" borderId="0" applyNumberFormat="0" applyBorder="0" applyAlignment="0" applyProtection="0">
      <alignment vertical="center"/>
    </xf>
    <xf numFmtId="0" fontId="53" fillId="41" borderId="0" applyNumberFormat="0" applyBorder="0" applyAlignment="0" applyProtection="0">
      <alignment vertical="center"/>
    </xf>
    <xf numFmtId="0" fontId="53" fillId="42" borderId="0" applyNumberFormat="0" applyBorder="0" applyAlignment="0" applyProtection="0">
      <alignment vertical="center"/>
    </xf>
    <xf numFmtId="0" fontId="54" fillId="43" borderId="0" applyNumberFormat="0" applyBorder="0" applyAlignment="0" applyProtection="0">
      <alignment vertical="center"/>
    </xf>
    <xf numFmtId="0" fontId="54" fillId="44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</cellStyleXfs>
  <cellXfs count="243">
    <xf numFmtId="0" fontId="0" fillId="0" borderId="0" xfId="0" applyFont="1">
      <alignment vertical="center"/>
    </xf>
    <xf numFmtId="0" fontId="1" fillId="0" borderId="1" xfId="0" applyFont="1" applyBorder="1" applyAlignment="1"/>
    <xf numFmtId="0" fontId="1" fillId="0" borderId="2" xfId="0" applyFont="1" applyBorder="1" applyAlignment="1"/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/>
    <xf numFmtId="0" fontId="2" fillId="0" borderId="3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5" fillId="2" borderId="6" xfId="0" applyFont="1" applyFill="1" applyBorder="1" applyAlignment="1">
      <alignment horizontal="left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wrapText="1"/>
    </xf>
    <xf numFmtId="0" fontId="6" fillId="0" borderId="10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wrapText="1"/>
    </xf>
    <xf numFmtId="0" fontId="7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vertical="center" wrapText="1"/>
    </xf>
    <xf numFmtId="0" fontId="6" fillId="0" borderId="11" xfId="0" applyFont="1" applyBorder="1" applyAlignment="1">
      <alignment horizontal="left" vertical="top" wrapText="1"/>
    </xf>
    <xf numFmtId="0" fontId="2" fillId="0" borderId="8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6" fillId="0" borderId="9" xfId="0" applyFont="1" applyBorder="1" applyAlignment="1">
      <alignment horizontal="left"/>
    </xf>
    <xf numFmtId="0" fontId="2" fillId="0" borderId="9" xfId="0" applyFont="1" applyBorder="1" applyAlignment="1"/>
    <xf numFmtId="0" fontId="6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vertical="center" wrapText="1"/>
    </xf>
    <xf numFmtId="0" fontId="2" fillId="0" borderId="11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8" xfId="0" applyFont="1" applyBorder="1" applyAlignment="1"/>
    <xf numFmtId="0" fontId="2" fillId="0" borderId="12" xfId="0" applyFont="1" applyBorder="1" applyAlignment="1"/>
    <xf numFmtId="0" fontId="2" fillId="0" borderId="5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6" xfId="0" applyNumberFormat="1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2" fillId="3" borderId="9" xfId="0" applyNumberFormat="1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6" fillId="4" borderId="9" xfId="0" applyFont="1" applyFill="1" applyBorder="1" applyAlignment="1">
      <alignment horizontal="left" vertical="center" wrapText="1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6" fillId="0" borderId="1" xfId="0" applyNumberFormat="1" applyFont="1" applyBorder="1" applyAlignment="1">
      <alignment horizontal="left" wrapText="1"/>
    </xf>
    <xf numFmtId="0" fontId="6" fillId="0" borderId="9" xfId="0" applyNumberFormat="1" applyFont="1" applyBorder="1" applyAlignment="1">
      <alignment horizontal="left" wrapText="1"/>
    </xf>
    <xf numFmtId="0" fontId="6" fillId="0" borderId="4" xfId="0" applyNumberFormat="1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6" fillId="0" borderId="13" xfId="0" applyFont="1" applyBorder="1" applyAlignment="1">
      <alignment horizontal="left" wrapText="1"/>
    </xf>
    <xf numFmtId="10" fontId="4" fillId="2" borderId="6" xfId="0" applyNumberFormat="1" applyFont="1" applyFill="1" applyBorder="1" applyAlignment="1">
      <alignment horizontal="left" vertical="center" wrapText="1"/>
    </xf>
    <xf numFmtId="10" fontId="6" fillId="0" borderId="9" xfId="0" applyNumberFormat="1" applyFont="1" applyBorder="1" applyAlignment="1">
      <alignment horizontal="left" wrapText="1"/>
    </xf>
    <xf numFmtId="0" fontId="9" fillId="0" borderId="5" xfId="0" applyNumberFormat="1" applyFont="1" applyBorder="1" applyAlignment="1">
      <alignment horizontal="left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vertical="top" wrapText="1"/>
    </xf>
    <xf numFmtId="0" fontId="2" fillId="0" borderId="7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6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6" fillId="4" borderId="8" xfId="0" applyFont="1" applyFill="1" applyBorder="1" applyAlignment="1">
      <alignment horizontal="left" vertical="center" wrapText="1"/>
    </xf>
    <xf numFmtId="0" fontId="10" fillId="0" borderId="9" xfId="0" applyFont="1" applyBorder="1" applyAlignment="1">
      <alignment horizontal="center" vertical="center" wrapText="1"/>
    </xf>
    <xf numFmtId="0" fontId="6" fillId="0" borderId="14" xfId="0" applyNumberFormat="1" applyFont="1" applyBorder="1" applyAlignment="1">
      <alignment horizontal="left" vertical="center" wrapText="1"/>
    </xf>
    <xf numFmtId="10" fontId="6" fillId="0" borderId="0" xfId="0" applyNumberFormat="1" applyFont="1" applyBorder="1" applyAlignment="1">
      <alignment horizontal="left" vertical="center"/>
    </xf>
    <xf numFmtId="0" fontId="1" fillId="5" borderId="5" xfId="0" applyFont="1" applyFill="1" applyBorder="1" applyAlignment="1"/>
    <xf numFmtId="0" fontId="1" fillId="5" borderId="6" xfId="0" applyFont="1" applyFill="1" applyBorder="1" applyAlignment="1"/>
    <xf numFmtId="0" fontId="11" fillId="3" borderId="7" xfId="0" applyFont="1" applyFill="1" applyBorder="1" applyAlignment="1">
      <alignment horizontal="left" vertical="center"/>
    </xf>
    <xf numFmtId="0" fontId="11" fillId="3" borderId="9" xfId="0" applyFont="1" applyFill="1" applyBorder="1" applyAlignment="1">
      <alignment horizontal="left" vertical="center"/>
    </xf>
    <xf numFmtId="0" fontId="11" fillId="3" borderId="7" xfId="0" applyFont="1" applyFill="1" applyBorder="1">
      <alignment vertical="center"/>
    </xf>
    <xf numFmtId="0" fontId="11" fillId="3" borderId="9" xfId="0" applyFont="1" applyFill="1" applyBorder="1">
      <alignment vertical="center"/>
    </xf>
    <xf numFmtId="0" fontId="11" fillId="0" borderId="7" xfId="0" applyFont="1" applyBorder="1">
      <alignment vertical="center"/>
    </xf>
    <xf numFmtId="0" fontId="11" fillId="0" borderId="9" xfId="0" applyFont="1" applyBorder="1">
      <alignment vertical="center"/>
    </xf>
    <xf numFmtId="0" fontId="12" fillId="0" borderId="7" xfId="0" applyFont="1" applyBorder="1">
      <alignment vertical="center"/>
    </xf>
    <xf numFmtId="0" fontId="12" fillId="0" borderId="9" xfId="0" applyFont="1" applyBorder="1">
      <alignment vertical="center"/>
    </xf>
    <xf numFmtId="0" fontId="13" fillId="0" borderId="9" xfId="0" applyFont="1" applyBorder="1" applyAlignment="1"/>
    <xf numFmtId="0" fontId="2" fillId="3" borderId="9" xfId="0" applyFont="1" applyFill="1" applyBorder="1" applyAlignment="1"/>
    <xf numFmtId="0" fontId="11" fillId="6" borderId="7" xfId="0" applyFont="1" applyFill="1" applyBorder="1">
      <alignment vertical="center"/>
    </xf>
    <xf numFmtId="0" fontId="11" fillId="6" borderId="9" xfId="0" applyFont="1" applyFill="1" applyBorder="1">
      <alignment vertical="center"/>
    </xf>
    <xf numFmtId="0" fontId="2" fillId="6" borderId="9" xfId="0" applyFont="1" applyFill="1" applyBorder="1" applyAlignment="1"/>
    <xf numFmtId="0" fontId="2" fillId="0" borderId="7" xfId="0" applyFont="1" applyBorder="1" applyAlignment="1"/>
    <xf numFmtId="0" fontId="1" fillId="7" borderId="6" xfId="0" applyFont="1" applyFill="1" applyBorder="1" applyAlignment="1"/>
    <xf numFmtId="0" fontId="2" fillId="0" borderId="9" xfId="0" applyNumberFormat="1" applyFont="1" applyBorder="1" applyAlignme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7" borderId="19" xfId="0" applyFont="1" applyFill="1" applyBorder="1" applyAlignment="1"/>
    <xf numFmtId="0" fontId="2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7" borderId="5" xfId="0" applyFont="1" applyFill="1" applyBorder="1" applyAlignment="1"/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4" fillId="0" borderId="9" xfId="0" applyFont="1" applyBorder="1" applyAlignment="1"/>
    <xf numFmtId="0" fontId="15" fillId="8" borderId="14" xfId="0" applyFont="1" applyFill="1" applyBorder="1">
      <alignment vertical="center"/>
    </xf>
    <xf numFmtId="0" fontId="15" fillId="8" borderId="14" xfId="0" applyFont="1" applyFill="1" applyBorder="1" applyAlignment="1">
      <alignment horizontal="left" vertical="center" wrapText="1"/>
    </xf>
    <xf numFmtId="0" fontId="16" fillId="0" borderId="14" xfId="0" applyFont="1" applyBorder="1" applyAlignment="1"/>
    <xf numFmtId="0" fontId="16" fillId="0" borderId="14" xfId="0" applyNumberFormat="1" applyFont="1" applyBorder="1" applyAlignment="1">
      <alignment horizontal="left" vertical="center" wrapText="1"/>
    </xf>
    <xf numFmtId="0" fontId="15" fillId="8" borderId="14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wrapText="1"/>
    </xf>
    <xf numFmtId="0" fontId="16" fillId="0" borderId="14" xfId="0" applyNumberFormat="1" applyFont="1" applyBorder="1" applyAlignment="1">
      <alignment horizontal="left" wrapText="1"/>
    </xf>
    <xf numFmtId="0" fontId="16" fillId="0" borderId="14" xfId="0" applyNumberFormat="1" applyFont="1" applyBorder="1" applyAlignment="1">
      <alignment wrapText="1"/>
    </xf>
    <xf numFmtId="0" fontId="16" fillId="0" borderId="14" xfId="0" applyFont="1" applyBorder="1" applyAlignment="1">
      <alignment wrapText="1"/>
    </xf>
    <xf numFmtId="0" fontId="17" fillId="0" borderId="14" xfId="0" applyFont="1" applyBorder="1" applyAlignment="1">
      <alignment horizontal="left" wrapText="1"/>
    </xf>
    <xf numFmtId="0" fontId="17" fillId="0" borderId="14" xfId="0" applyNumberFormat="1" applyFont="1" applyBorder="1" applyAlignment="1">
      <alignment horizontal="left" wrapText="1"/>
    </xf>
    <xf numFmtId="0" fontId="18" fillId="0" borderId="14" xfId="0" applyFont="1" applyBorder="1" applyAlignment="1">
      <alignment horizontal="left" vertical="center" wrapText="1"/>
    </xf>
    <xf numFmtId="0" fontId="15" fillId="9" borderId="14" xfId="0" applyFont="1" applyFill="1" applyBorder="1" applyAlignment="1">
      <alignment horizontal="center" vertical="center" wrapText="1"/>
    </xf>
    <xf numFmtId="0" fontId="16" fillId="0" borderId="14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4" xfId="0" applyNumberFormat="1" applyFont="1" applyBorder="1" applyAlignment="1">
      <alignment horizontal="center" wrapText="1"/>
    </xf>
    <xf numFmtId="0" fontId="16" fillId="0" borderId="14" xfId="0" applyFont="1" applyBorder="1" applyAlignment="1">
      <alignment horizontal="center" wrapText="1"/>
    </xf>
    <xf numFmtId="0" fontId="16" fillId="0" borderId="14" xfId="0" applyNumberFormat="1" applyFont="1" applyBorder="1" applyAlignment="1">
      <alignment horizontal="left" vertical="center"/>
    </xf>
    <xf numFmtId="0" fontId="19" fillId="0" borderId="14" xfId="0" applyFont="1" applyBorder="1" applyAlignment="1"/>
    <xf numFmtId="0" fontId="20" fillId="0" borderId="14" xfId="0" applyNumberFormat="1" applyFont="1" applyBorder="1" applyAlignment="1">
      <alignment horizontal="center" vertical="center" wrapText="1"/>
    </xf>
    <xf numFmtId="0" fontId="20" fillId="0" borderId="14" xfId="0" applyNumberFormat="1" applyFont="1" applyBorder="1" applyAlignment="1">
      <alignment horizontal="left" vertical="center"/>
    </xf>
    <xf numFmtId="0" fontId="21" fillId="8" borderId="14" xfId="0" applyFont="1" applyFill="1" applyBorder="1" applyAlignment="1">
      <alignment horizontal="center" vertical="center" wrapText="1"/>
    </xf>
    <xf numFmtId="0" fontId="22" fillId="0" borderId="14" xfId="0" applyFont="1" applyBorder="1" applyAlignment="1">
      <alignment horizontal="left" vertical="center" wrapText="1"/>
    </xf>
    <xf numFmtId="14" fontId="16" fillId="0" borderId="14" xfId="0" applyNumberFormat="1" applyFont="1" applyBorder="1" applyAlignment="1">
      <alignment horizontal="center" vertical="center" wrapText="1"/>
    </xf>
    <xf numFmtId="176" fontId="16" fillId="0" borderId="14" xfId="0" applyNumberFormat="1" applyFont="1" applyBorder="1" applyAlignment="1">
      <alignment horizontal="center" vertical="center" wrapText="1"/>
    </xf>
    <xf numFmtId="0" fontId="15" fillId="8" borderId="14" xfId="0" applyFont="1" applyFill="1" applyBorder="1" applyAlignment="1">
      <alignment vertical="center" wrapText="1"/>
    </xf>
    <xf numFmtId="0" fontId="16" fillId="4" borderId="14" xfId="0" applyFont="1" applyFill="1" applyBorder="1" applyAlignment="1">
      <alignment horizontal="left" wrapText="1"/>
    </xf>
    <xf numFmtId="0" fontId="23" fillId="10" borderId="14" xfId="0" applyFont="1" applyFill="1" applyBorder="1" applyAlignment="1">
      <alignment wrapText="1"/>
    </xf>
    <xf numFmtId="0" fontId="24" fillId="0" borderId="14" xfId="0" applyFont="1" applyBorder="1" applyAlignment="1">
      <alignment wrapText="1"/>
    </xf>
    <xf numFmtId="0" fontId="25" fillId="0" borderId="14" xfId="0" applyNumberFormat="1" applyFont="1" applyBorder="1" applyAlignment="1">
      <alignment horizontal="left" wrapText="1"/>
    </xf>
    <xf numFmtId="0" fontId="16" fillId="11" borderId="14" xfId="0" applyFont="1" applyFill="1" applyBorder="1" applyAlignment="1">
      <alignment horizontal="left" wrapText="1"/>
    </xf>
    <xf numFmtId="0" fontId="16" fillId="12" borderId="14" xfId="0" applyFont="1" applyFill="1" applyBorder="1" applyAlignment="1">
      <alignment horizontal="left" wrapText="1"/>
    </xf>
    <xf numFmtId="10" fontId="15" fillId="8" borderId="14" xfId="0" applyNumberFormat="1" applyFont="1" applyFill="1" applyBorder="1" applyAlignment="1">
      <alignment horizontal="left" vertical="center" wrapText="1"/>
    </xf>
    <xf numFmtId="0" fontId="9" fillId="0" borderId="14" xfId="0" applyFont="1" applyBorder="1" applyAlignment="1">
      <alignment horizontal="center" wrapText="1"/>
    </xf>
    <xf numFmtId="10" fontId="16" fillId="0" borderId="14" xfId="0" applyNumberFormat="1" applyFont="1" applyBorder="1" applyAlignment="1">
      <alignment horizontal="left" wrapText="1"/>
    </xf>
    <xf numFmtId="0" fontId="9" fillId="0" borderId="14" xfId="0" applyNumberFormat="1" applyFont="1" applyBorder="1" applyAlignment="1">
      <alignment horizontal="center" wrapText="1"/>
    </xf>
    <xf numFmtId="0" fontId="19" fillId="0" borderId="14" xfId="0" applyFont="1" applyBorder="1" applyAlignment="1">
      <alignment wrapText="1"/>
    </xf>
    <xf numFmtId="10" fontId="16" fillId="11" borderId="14" xfId="0" applyNumberFormat="1" applyFont="1" applyFill="1" applyBorder="1" applyAlignment="1">
      <alignment horizontal="left" wrapText="1"/>
    </xf>
    <xf numFmtId="10" fontId="16" fillId="12" borderId="14" xfId="0" applyNumberFormat="1" applyFont="1" applyFill="1" applyBorder="1" applyAlignment="1">
      <alignment horizontal="left" wrapText="1"/>
    </xf>
    <xf numFmtId="10" fontId="9" fillId="0" borderId="14" xfId="0" applyNumberFormat="1" applyFont="1" applyBorder="1" applyAlignment="1">
      <alignment horizontal="center" wrapText="1"/>
    </xf>
    <xf numFmtId="10" fontId="9" fillId="12" borderId="14" xfId="0" applyNumberFormat="1" applyFont="1" applyFill="1" applyBorder="1" applyAlignment="1">
      <alignment horizontal="center" wrapText="1"/>
    </xf>
    <xf numFmtId="0" fontId="16" fillId="0" borderId="14" xfId="0" applyNumberFormat="1" applyFont="1" applyBorder="1" applyAlignment="1"/>
    <xf numFmtId="0" fontId="16" fillId="0" borderId="14" xfId="0" applyFont="1" applyBorder="1" applyAlignment="1">
      <alignment horizontal="center" vertical="center"/>
    </xf>
    <xf numFmtId="0" fontId="22" fillId="0" borderId="14" xfId="0" applyFont="1" applyBorder="1" applyAlignment="1">
      <alignment wrapText="1"/>
    </xf>
    <xf numFmtId="0" fontId="16" fillId="0" borderId="14" xfId="0" applyNumberFormat="1" applyFont="1" applyBorder="1" applyAlignment="1">
      <alignment horizontal="center" vertical="center"/>
    </xf>
    <xf numFmtId="176" fontId="16" fillId="0" borderId="1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 wrapText="1"/>
    </xf>
    <xf numFmtId="0" fontId="17" fillId="0" borderId="14" xfId="0" applyNumberFormat="1" applyFont="1" applyBorder="1" applyAlignment="1">
      <alignment horizontal="center" vertical="center" wrapText="1"/>
    </xf>
    <xf numFmtId="0" fontId="24" fillId="0" borderId="14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10" fontId="25" fillId="0" borderId="14" xfId="0" applyNumberFormat="1" applyFont="1" applyBorder="1" applyAlignment="1">
      <alignment horizontal="left" wrapText="1"/>
    </xf>
    <xf numFmtId="0" fontId="18" fillId="0" borderId="14" xfId="0" applyFont="1" applyBorder="1" applyAlignment="1">
      <alignment horizontal="left" wrapText="1"/>
    </xf>
    <xf numFmtId="10" fontId="16" fillId="0" borderId="14" xfId="0" applyNumberFormat="1" applyFont="1" applyBorder="1" applyAlignment="1">
      <alignment wrapText="1"/>
    </xf>
    <xf numFmtId="0" fontId="6" fillId="0" borderId="14" xfId="0" applyFont="1" applyBorder="1" applyAlignment="1">
      <alignment horizontal="left" vertical="center" wrapText="1"/>
    </xf>
    <xf numFmtId="0" fontId="26" fillId="0" borderId="14" xfId="0" applyNumberFormat="1" applyFont="1" applyBorder="1" applyAlignment="1">
      <alignment horizontal="center" wrapText="1"/>
    </xf>
    <xf numFmtId="10" fontId="3" fillId="0" borderId="14" xfId="0" applyNumberFormat="1" applyFont="1" applyBorder="1">
      <alignment vertical="center"/>
    </xf>
    <xf numFmtId="0" fontId="3" fillId="0" borderId="14" xfId="0" applyFont="1" applyBorder="1">
      <alignment vertical="center"/>
    </xf>
    <xf numFmtId="10" fontId="6" fillId="0" borderId="14" xfId="0" applyNumberFormat="1" applyFont="1" applyBorder="1" applyAlignment="1">
      <alignment horizontal="left" vertical="center" wrapText="1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27" fillId="0" borderId="9" xfId="0" applyFont="1" applyBorder="1" applyAlignment="1">
      <alignment horizontal="left" vertical="center" wrapText="1"/>
    </xf>
    <xf numFmtId="0" fontId="2" fillId="13" borderId="5" xfId="0" applyFont="1" applyFill="1" applyBorder="1" applyAlignment="1">
      <alignment horizontal="center"/>
    </xf>
    <xf numFmtId="0" fontId="1" fillId="13" borderId="9" xfId="0" applyFont="1" applyFill="1" applyBorder="1" applyAlignment="1"/>
    <xf numFmtId="0" fontId="2" fillId="13" borderId="6" xfId="0" applyFont="1" applyFill="1" applyBorder="1" applyAlignment="1">
      <alignment horizontal="center"/>
    </xf>
    <xf numFmtId="0" fontId="2" fillId="13" borderId="9" xfId="0" applyFont="1" applyFill="1" applyBorder="1" applyAlignment="1"/>
    <xf numFmtId="0" fontId="3" fillId="0" borderId="1" xfId="0" applyFont="1" applyBorder="1">
      <alignment vertical="center"/>
    </xf>
    <xf numFmtId="0" fontId="3" fillId="0" borderId="1" xfId="0" applyNumberFormat="1" applyFont="1" applyBorder="1">
      <alignment vertical="center"/>
    </xf>
    <xf numFmtId="10" fontId="3" fillId="0" borderId="1" xfId="0" applyNumberFormat="1" applyFont="1" applyBorder="1">
      <alignment vertical="center"/>
    </xf>
    <xf numFmtId="0" fontId="3" fillId="14" borderId="1" xfId="0" applyFont="1" applyFill="1" applyBorder="1">
      <alignment vertical="center"/>
    </xf>
    <xf numFmtId="0" fontId="28" fillId="0" borderId="20" xfId="0" applyFont="1" applyBorder="1" applyAlignment="1">
      <alignment horizontal="center" vertical="top" wrapText="1"/>
    </xf>
    <xf numFmtId="0" fontId="28" fillId="0" borderId="21" xfId="0" applyFont="1" applyBorder="1" applyAlignment="1">
      <alignment horizontal="center" vertical="top" wrapText="1"/>
    </xf>
    <xf numFmtId="49" fontId="29" fillId="0" borderId="22" xfId="0" applyNumberFormat="1" applyFont="1" applyBorder="1" applyAlignment="1">
      <alignment horizontal="left" vertical="top" wrapText="1"/>
    </xf>
    <xf numFmtId="49" fontId="30" fillId="0" borderId="23" xfId="0" applyNumberFormat="1" applyFont="1" applyBorder="1" applyAlignment="1">
      <alignment horizontal="left" vertical="top" wrapText="1"/>
    </xf>
    <xf numFmtId="0" fontId="29" fillId="0" borderId="23" xfId="0" applyFont="1" applyBorder="1" applyAlignment="1">
      <alignment vertical="top" wrapText="1"/>
    </xf>
    <xf numFmtId="49" fontId="29" fillId="0" borderId="23" xfId="0" applyNumberFormat="1" applyFont="1" applyBorder="1" applyAlignment="1">
      <alignment horizontal="left" vertical="top" wrapText="1"/>
    </xf>
    <xf numFmtId="0" fontId="31" fillId="15" borderId="5" xfId="0" applyFont="1" applyFill="1" applyBorder="1" applyAlignment="1">
      <alignment horizontal="left" vertical="center" wrapText="1"/>
    </xf>
    <xf numFmtId="0" fontId="31" fillId="0" borderId="11" xfId="0" applyFont="1" applyBorder="1" applyAlignment="1">
      <alignment horizontal="left" vertical="center" wrapText="1"/>
    </xf>
    <xf numFmtId="0" fontId="31" fillId="0" borderId="5" xfId="0" applyFont="1" applyBorder="1" applyAlignment="1">
      <alignment horizontal="left" vertical="center" wrapText="1"/>
    </xf>
    <xf numFmtId="0" fontId="31" fillId="0" borderId="6" xfId="0" applyFont="1" applyBorder="1" applyAlignment="1">
      <alignment horizontal="left" vertical="center" wrapText="1"/>
    </xf>
    <xf numFmtId="0" fontId="32" fillId="0" borderId="7" xfId="0" applyFont="1" applyBorder="1" applyAlignment="1">
      <alignment horizontal="left" vertical="center" wrapText="1"/>
    </xf>
    <xf numFmtId="0" fontId="32" fillId="0" borderId="9" xfId="0" applyFont="1" applyBorder="1" applyAlignment="1">
      <alignment horizontal="left" vertical="center" wrapText="1"/>
    </xf>
    <xf numFmtId="9" fontId="32" fillId="0" borderId="9" xfId="0" applyNumberFormat="1" applyFont="1" applyBorder="1" applyAlignment="1">
      <alignment horizontal="left" vertical="center" wrapText="1"/>
    </xf>
    <xf numFmtId="0" fontId="32" fillId="0" borderId="10" xfId="0" applyFont="1" applyBorder="1" applyAlignment="1">
      <alignment horizontal="left" vertical="center" wrapText="1"/>
    </xf>
    <xf numFmtId="0" fontId="31" fillId="0" borderId="10" xfId="0" applyFont="1" applyBorder="1" applyAlignment="1">
      <alignment horizontal="left" vertical="center" wrapText="1"/>
    </xf>
    <xf numFmtId="0" fontId="31" fillId="0" borderId="12" xfId="0" applyFont="1" applyBorder="1" applyAlignment="1">
      <alignment horizontal="left" vertical="center" wrapText="1"/>
    </xf>
    <xf numFmtId="0" fontId="32" fillId="0" borderId="18" xfId="0" applyFont="1" applyBorder="1" applyAlignment="1">
      <alignment horizontal="left" vertical="center" wrapText="1"/>
    </xf>
    <xf numFmtId="9" fontId="32" fillId="0" borderId="24" xfId="0" applyNumberFormat="1" applyFont="1" applyBorder="1" applyAlignment="1">
      <alignment horizontal="left" vertical="center" wrapText="1"/>
    </xf>
    <xf numFmtId="10" fontId="32" fillId="0" borderId="9" xfId="0" applyNumberFormat="1" applyFont="1" applyBorder="1" applyAlignment="1">
      <alignment horizontal="left" vertical="center" wrapText="1"/>
    </xf>
    <xf numFmtId="0" fontId="32" fillId="0" borderId="25" xfId="0" applyFont="1" applyBorder="1" applyAlignment="1">
      <alignment horizontal="left" vertical="center" wrapText="1"/>
    </xf>
    <xf numFmtId="0" fontId="32" fillId="0" borderId="5" xfId="0" applyFont="1" applyBorder="1" applyAlignment="1">
      <alignment horizontal="left" vertical="center" wrapText="1"/>
    </xf>
    <xf numFmtId="0" fontId="31" fillId="15" borderId="11" xfId="0" applyFont="1" applyFill="1" applyBorder="1" applyAlignment="1">
      <alignment horizontal="left" vertical="center" wrapText="1"/>
    </xf>
    <xf numFmtId="0" fontId="32" fillId="0" borderId="17" xfId="0" applyFont="1" applyBorder="1" applyAlignment="1">
      <alignment horizontal="left" vertical="center" wrapText="1"/>
    </xf>
    <xf numFmtId="0" fontId="32" fillId="0" borderId="26" xfId="0" applyFont="1" applyBorder="1" applyAlignment="1">
      <alignment horizontal="left" vertical="center" wrapText="1"/>
    </xf>
    <xf numFmtId="0" fontId="32" fillId="0" borderId="27" xfId="0" applyFont="1" applyBorder="1" applyAlignment="1">
      <alignment horizontal="left" vertical="center" wrapText="1"/>
    </xf>
    <xf numFmtId="0" fontId="32" fillId="0" borderId="28" xfId="0" applyFont="1" applyBorder="1">
      <alignment vertical="center"/>
    </xf>
    <xf numFmtId="0" fontId="32" fillId="0" borderId="29" xfId="0" applyFont="1" applyBorder="1" applyAlignment="1">
      <alignment horizontal="left" vertical="center" wrapText="1"/>
    </xf>
    <xf numFmtId="0" fontId="32" fillId="0" borderId="30" xfId="0" applyFont="1" applyBorder="1">
      <alignment vertical="center"/>
    </xf>
    <xf numFmtId="0" fontId="32" fillId="0" borderId="31" xfId="0" applyFont="1" applyBorder="1" applyAlignment="1">
      <alignment horizontal="left" vertical="center" wrapText="1"/>
    </xf>
    <xf numFmtId="0" fontId="32" fillId="0" borderId="32" xfId="0" applyFont="1" applyBorder="1" applyAlignment="1">
      <alignment horizontal="left" vertical="center" wrapText="1"/>
    </xf>
    <xf numFmtId="0" fontId="32" fillId="0" borderId="33" xfId="0" applyFont="1" applyBorder="1">
      <alignment vertical="center"/>
    </xf>
    <xf numFmtId="0" fontId="32" fillId="0" borderId="19" xfId="0" applyFont="1" applyBorder="1" applyAlignment="1">
      <alignment horizontal="left" vertical="center" wrapText="1"/>
    </xf>
    <xf numFmtId="0" fontId="32" fillId="0" borderId="34" xfId="0" applyFont="1" applyBorder="1" applyAlignment="1">
      <alignment horizontal="left" vertical="center" wrapText="1"/>
    </xf>
    <xf numFmtId="0" fontId="32" fillId="3" borderId="17" xfId="0" applyFont="1" applyFill="1" applyBorder="1" applyAlignment="1">
      <alignment horizontal="left" vertical="center" wrapText="1"/>
    </xf>
    <xf numFmtId="0" fontId="32" fillId="0" borderId="35" xfId="0" applyFont="1" applyBorder="1" applyAlignment="1">
      <alignment horizontal="left" vertical="center" wrapText="1"/>
    </xf>
    <xf numFmtId="0" fontId="32" fillId="0" borderId="36" xfId="0" applyFont="1" applyBorder="1" applyAlignment="1">
      <alignment horizontal="left" vertical="center" wrapText="1"/>
    </xf>
    <xf numFmtId="0" fontId="31" fillId="15" borderId="7" xfId="0" applyFont="1" applyFill="1" applyBorder="1" applyAlignment="1">
      <alignment horizontal="left" vertical="center" wrapText="1"/>
    </xf>
    <xf numFmtId="0" fontId="32" fillId="0" borderId="9" xfId="0" applyNumberFormat="1" applyFont="1" applyBorder="1" applyAlignment="1">
      <alignment horizontal="left" vertical="center" wrapText="1"/>
    </xf>
    <xf numFmtId="0" fontId="32" fillId="0" borderId="9" xfId="0" applyNumberFormat="1" applyFont="1" applyBorder="1" applyAlignment="1">
      <alignment horizontal="left" vertical="center"/>
    </xf>
    <xf numFmtId="0" fontId="32" fillId="0" borderId="37" xfId="0" applyNumberFormat="1" applyFont="1" applyBorder="1" applyAlignment="1">
      <alignment horizontal="left" vertical="center" wrapText="1"/>
    </xf>
    <xf numFmtId="0" fontId="32" fillId="0" borderId="6" xfId="0" applyNumberFormat="1" applyFont="1" applyBorder="1" applyAlignment="1">
      <alignment horizontal="left" vertical="center" wrapText="1"/>
    </xf>
    <xf numFmtId="0" fontId="32" fillId="0" borderId="38" xfId="0" applyFont="1" applyBorder="1" applyAlignment="1">
      <alignment horizontal="left" vertical="center" wrapText="1"/>
    </xf>
    <xf numFmtId="0" fontId="32" fillId="0" borderId="10" xfId="0" applyNumberFormat="1" applyFont="1" applyBorder="1" applyAlignment="1">
      <alignment horizontal="left" vertical="center" wrapText="1"/>
    </xf>
    <xf numFmtId="0" fontId="32" fillId="0" borderId="39" xfId="0" applyNumberFormat="1" applyFont="1" applyBorder="1" applyAlignment="1">
      <alignment horizontal="left" vertical="center" wrapText="1"/>
    </xf>
    <xf numFmtId="0" fontId="32" fillId="0" borderId="6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2" fillId="0" borderId="0" xfId="0" applyFont="1" applyBorder="1" applyAlignment="1">
      <alignment horizontal="left" vertical="center"/>
    </xf>
    <xf numFmtId="0" fontId="33" fillId="0" borderId="9" xfId="0" applyFont="1" applyBorder="1" applyAlignment="1">
      <alignment horizontal="left" vertical="center" wrapText="1"/>
    </xf>
    <xf numFmtId="0" fontId="34" fillId="0" borderId="9" xfId="0" applyFont="1" applyBorder="1" applyAlignment="1">
      <alignment horizontal="left" vertical="center" wrapText="1"/>
    </xf>
    <xf numFmtId="0" fontId="32" fillId="0" borderId="7" xfId="0" applyNumberFormat="1" applyFont="1" applyBorder="1" applyAlignment="1">
      <alignment horizontal="left" vertical="center"/>
    </xf>
    <xf numFmtId="0" fontId="32" fillId="0" borderId="8" xfId="0" applyNumberFormat="1" applyFont="1" applyBorder="1" applyAlignment="1">
      <alignment horizontal="left" vertical="center" wrapText="1"/>
    </xf>
    <xf numFmtId="10" fontId="32" fillId="0" borderId="8" xfId="0" applyNumberFormat="1" applyFont="1" applyBorder="1" applyAlignment="1">
      <alignment horizontal="left" vertical="center" wrapText="1"/>
    </xf>
    <xf numFmtId="10" fontId="32" fillId="0" borderId="39" xfId="0" applyNumberFormat="1" applyFont="1" applyBorder="1" applyAlignment="1">
      <alignment horizontal="left" vertical="center" wrapText="1"/>
    </xf>
    <xf numFmtId="0" fontId="32" fillId="0" borderId="8" xfId="0" applyFont="1" applyBorder="1" applyAlignment="1">
      <alignment horizontal="left" vertical="center"/>
    </xf>
    <xf numFmtId="0" fontId="32" fillId="0" borderId="40" xfId="0" applyFont="1" applyBorder="1" applyAlignment="1">
      <alignment horizontal="left" vertical="center" wrapText="1"/>
    </xf>
    <xf numFmtId="0" fontId="32" fillId="0" borderId="41" xfId="0" applyFont="1" applyBorder="1" applyAlignment="1">
      <alignment horizontal="left" vertical="center" wrapText="1"/>
    </xf>
    <xf numFmtId="0" fontId="32" fillId="0" borderId="42" xfId="0" applyFont="1" applyBorder="1" applyAlignment="1">
      <alignment horizontal="left" vertical="center" wrapText="1"/>
    </xf>
    <xf numFmtId="0" fontId="32" fillId="0" borderId="43" xfId="0" applyFont="1" applyBorder="1" applyAlignment="1">
      <alignment horizontal="left" vertical="center" wrapText="1"/>
    </xf>
    <xf numFmtId="0" fontId="32" fillId="0" borderId="44" xfId="0" applyFont="1" applyBorder="1" applyAlignment="1">
      <alignment horizontal="left" vertical="center" wrapText="1"/>
    </xf>
    <xf numFmtId="0" fontId="32" fillId="0" borderId="45" xfId="0" applyFont="1" applyBorder="1" applyAlignment="1">
      <alignment horizontal="left" vertical="center" wrapText="1"/>
    </xf>
    <xf numFmtId="0" fontId="32" fillId="0" borderId="9" xfId="0" applyFont="1" applyBorder="1" applyAlignment="1">
      <alignment horizontal="left" vertical="center"/>
    </xf>
    <xf numFmtId="10" fontId="32" fillId="0" borderId="38" xfId="0" applyNumberFormat="1" applyFont="1" applyBorder="1" applyAlignment="1">
      <alignment horizontal="left" vertical="center" wrapText="1"/>
    </xf>
    <xf numFmtId="10" fontId="32" fillId="0" borderId="6" xfId="0" applyNumberFormat="1" applyFont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family val="2"/>
        <sz val="12"/>
        <color auto="1"/>
      </font>
    </dxf>
    <dxf>
      <font>
        <family val="2"/>
        <sz val="12"/>
        <color auto="1"/>
      </font>
    </dxf>
    <dxf>
      <font>
        <family val="2"/>
        <sz val="12"/>
        <color auto="1"/>
      </font>
    </dxf>
    <dxf>
      <font>
        <family val="2"/>
        <sz val="12"/>
        <color auto="1"/>
      </font>
    </dxf>
    <dxf>
      <font>
        <family val="2"/>
        <sz val="12"/>
        <color auto="1"/>
      </font>
    </dxf>
    <dxf>
      <font>
        <family val="2"/>
        <sz val="12"/>
        <color auto="1"/>
      </font>
    </dxf>
    <dxf>
      <font>
        <family val="2"/>
        <sz val="12"/>
        <color auto="1"/>
      </font>
    </dxf>
    <dxf>
      <font>
        <family val="2"/>
        <sz val="12"/>
        <color auto="1"/>
      </font>
    </dxf>
    <dxf>
      <font>
        <family val="2"/>
        <sz val="12"/>
        <color auto="1"/>
      </font>
    </dxf>
    <dxf>
      <font>
        <name val="等线"/>
        <scheme val="none"/>
        <sz val="9"/>
        <color rgb="FF000000"/>
      </font>
    </dxf>
    <dxf>
      <font>
        <name val="等线"/>
        <scheme val="none"/>
        <sz val="9"/>
        <color rgb="FF000000"/>
      </font>
    </dxf>
    <dxf>
      <font>
        <name val="等线"/>
        <scheme val="none"/>
        <sz val="9"/>
      </font>
    </dxf>
    <dxf>
      <font>
        <name val="等线"/>
        <scheme val="none"/>
        <sz val="9"/>
        <color rgb="FF000000"/>
      </font>
    </dxf>
    <dxf>
      <font>
        <name val="Calibri"/>
        <scheme val="none"/>
        <sz val="9"/>
        <color rgb="FF000000"/>
      </font>
      <fill>
        <patternFill patternType="solid">
          <fgColor rgb="FFD9E2F3"/>
          <bgColor rgb="FFD9E2F3"/>
        </patternFill>
      </fill>
      <border>
        <vertical style="thin">
          <color rgb="FFFFFFFF"/>
        </vertical>
        <horizontal style="thin">
          <color rgb="FFFFFFFF"/>
        </horizontal>
      </border>
    </dxf>
    <dxf>
      <font>
        <name val="等线"/>
        <scheme val="none"/>
        <sz val="9"/>
        <color rgb="FF000000"/>
      </font>
      <fill>
        <patternFill patternType="solid">
          <fgColor rgb="FFB4C6E7"/>
          <bgColor rgb="FFB4C6E7"/>
        </patternFill>
      </fill>
    </dxf>
    <dxf>
      <font>
        <name val="Calibri"/>
        <scheme val="none"/>
        <sz val="9"/>
        <color rgb="FF000000"/>
      </font>
      <fill>
        <patternFill patternType="solid">
          <fgColor rgb="FFD9E2F3"/>
          <bgColor rgb="FFD9E2F3"/>
        </patternFill>
      </fill>
      <border>
        <vertical style="thin">
          <color rgb="FFFFFFFF"/>
        </vertical>
        <horizontal style="thin">
          <color rgb="FFFFFFFF"/>
        </horizontal>
      </border>
    </dxf>
    <dxf>
      <font>
        <name val="等线"/>
        <scheme val="none"/>
        <sz val="9"/>
        <color rgb="FF000000"/>
      </font>
      <fill>
        <patternFill patternType="solid">
          <fgColor rgb="FFB4C6E7"/>
          <bgColor rgb="FFB4C6E7"/>
        </patternFill>
      </fill>
    </dxf>
    <dxf>
      <font>
        <name val="Calibri"/>
        <scheme val="none"/>
        <b val="1"/>
        <sz val="9"/>
        <color rgb="FFFFFFFF"/>
      </font>
      <fill>
        <patternFill patternType="solid">
          <fgColor rgb="FF4472C4"/>
          <bgColor rgb="FF4472C4"/>
        </patternFill>
      </fill>
    </dxf>
    <dxf>
      <font>
        <name val="Calibri"/>
        <scheme val="none"/>
        <b val="1"/>
        <sz val="9"/>
        <color rgb="FFFFFFFF"/>
      </font>
      <fill>
        <patternFill patternType="solid">
          <fgColor rgb="FF4472C4"/>
          <bgColor rgb="FF4472C4"/>
        </patternFill>
      </fill>
    </dxf>
    <dxf>
      <font>
        <name val="Calibri"/>
        <scheme val="none"/>
        <b val="1"/>
        <sz val="9"/>
        <color rgb="FFFFFFFF"/>
      </font>
      <fill>
        <patternFill patternType="solid">
          <fgColor rgb="FF4472C4"/>
          <bgColor rgb="FF4472C4"/>
        </patternFill>
      </fill>
      <border>
        <top style="thin">
          <color rgb="FFFFFFFF"/>
        </top>
      </border>
    </dxf>
    <dxf>
      <font>
        <name val="Calibri"/>
        <scheme val="none"/>
        <b val="1"/>
        <sz val="9"/>
        <color rgb="FFFFFFFF"/>
      </font>
      <fill>
        <patternFill patternType="solid">
          <fgColor rgb="FF4472C4"/>
          <bgColor rgb="FF4472C4"/>
        </patternFill>
      </fill>
      <border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name val="Calibri"/>
        <scheme val="none"/>
        <sz val="9"/>
        <color rgb="FF000000"/>
      </font>
      <fill>
        <patternFill patternType="solid">
          <fgColor rgb="FFD9E2F3"/>
          <bgColor rgb="FFD9E2F3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>
    <tableStyle name="TableStyle-8Ho3uasqUWNPyus7" count="13" xr9:uid="{082AEC37-1DBC-0FB6-E632-546551E71F31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secondRowStripe" dxfId="15"/>
      <tableStyleElement type="firstColumnStripe" dxfId="14"/>
      <tableStyleElement type="secondColumnStripe" dxfId="13"/>
      <tableStyleElement type="firstHeaderCell" dxfId="12"/>
      <tableStyleElement type="lastHeaderCell" dxfId="11"/>
      <tableStyleElement type="firstTotalCell" dxfId="10"/>
      <tableStyleElement type="lastTotalCell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displayName="表1" ref="A1:I14">
  <autoFilter ref="A1:I14"/>
  <tableColumns count="9">
    <tableColumn id="1" name="模块" dataDxfId="0"/>
    <tableColumn id="2" name="case总数" dataDxfId="1"/>
    <tableColumn id="3" name="目标车型case数" dataDxfId="2"/>
    <tableColumn id="4" name="执行总数" dataDxfId="3"/>
    <tableColumn id="5" name="执行率" dataDxfId="4"/>
    <tableColumn id="6" name="通过总数" dataDxfId="5"/>
    <tableColumn id="7" name="通过率" dataDxfId="6"/>
    <tableColumn id="8" name="整体通过率" dataDxfId="7"/>
    <tableColumn id="9" name="备注" dataDxfId="8"/>
  </tableColumns>
  <tableStyleInfo name="TableStyle-8Ho3uasqUWNPyus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ord-jira-basic.atlassian.net/browse/AW2-3332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6"/>
  <sheetViews>
    <sheetView tabSelected="1" topLeftCell="A45" workbookViewId="0">
      <selection activeCell="L37" sqref="L37"/>
    </sheetView>
  </sheetViews>
  <sheetFormatPr defaultColWidth="11" defaultRowHeight="17.6"/>
  <cols>
    <col min="1" max="3" width="10.8303571428571" customWidth="1"/>
    <col min="4" max="4" width="16.8125" customWidth="1"/>
    <col min="5" max="5" width="13.1696428571429" customWidth="1"/>
    <col min="6" max="6" width="21.2767857142857" customWidth="1"/>
    <col min="7" max="7" width="14.6696428571429" customWidth="1"/>
    <col min="8" max="8" width="19.5" customWidth="1"/>
    <col min="9" max="9" width="10.8303571428571" customWidth="1"/>
    <col min="10" max="10" width="13" customWidth="1"/>
    <col min="11" max="11" width="42.6696428571429" customWidth="1"/>
    <col min="12" max="18" width="10.8303571428571" customWidth="1"/>
  </cols>
  <sheetData>
    <row r="1" ht="18.35" spans="1:11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</row>
    <row r="2" ht="18.35" spans="1:11">
      <c r="A2" s="187" t="s">
        <v>1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</row>
    <row r="3" ht="18.35" spans="1:11">
      <c r="A3" s="188" t="s">
        <v>2</v>
      </c>
      <c r="B3" s="189" t="s">
        <v>3</v>
      </c>
      <c r="C3" s="189" t="s">
        <v>4</v>
      </c>
      <c r="D3" s="189" t="s">
        <v>5</v>
      </c>
      <c r="E3" s="189" t="s">
        <v>6</v>
      </c>
      <c r="F3" s="226"/>
      <c r="G3" s="226"/>
      <c r="H3" s="226"/>
      <c r="I3" s="226"/>
      <c r="J3" s="226"/>
      <c r="K3" s="233"/>
    </row>
    <row r="4" ht="51.75" spans="1:11">
      <c r="A4" s="190" t="s">
        <v>7</v>
      </c>
      <c r="B4" s="191" t="s">
        <v>8</v>
      </c>
      <c r="C4" s="192">
        <v>1</v>
      </c>
      <c r="D4" s="191" t="s">
        <v>9</v>
      </c>
      <c r="E4" s="227" t="s">
        <v>10</v>
      </c>
      <c r="F4" s="226"/>
      <c r="G4" s="226"/>
      <c r="H4" s="226"/>
      <c r="I4" s="226"/>
      <c r="J4" s="226"/>
      <c r="K4" s="233"/>
    </row>
    <row r="5" ht="34.75" spans="1:11">
      <c r="A5" s="190" t="s">
        <v>11</v>
      </c>
      <c r="B5" s="191" t="s">
        <v>12</v>
      </c>
      <c r="C5" s="191" t="s">
        <v>13</v>
      </c>
      <c r="D5" s="191" t="s">
        <v>14</v>
      </c>
      <c r="E5" s="227" t="s">
        <v>15</v>
      </c>
      <c r="F5" s="226"/>
      <c r="G5" s="226"/>
      <c r="H5" s="226"/>
      <c r="I5" s="226"/>
      <c r="J5" s="226"/>
      <c r="K5" s="233"/>
    </row>
    <row r="6" spans="1:11">
      <c r="A6" s="193"/>
      <c r="B6" s="193"/>
      <c r="C6" s="193"/>
      <c r="D6" s="193"/>
      <c r="E6" s="193"/>
      <c r="F6" s="193"/>
      <c r="G6" s="193"/>
      <c r="H6" s="193"/>
      <c r="I6" s="193"/>
      <c r="J6" s="193"/>
      <c r="K6" s="193"/>
    </row>
    <row r="7" ht="18.35" spans="1:11">
      <c r="A7" s="194" t="s">
        <v>16</v>
      </c>
      <c r="B7" s="194"/>
      <c r="C7" s="194"/>
      <c r="D7" s="194"/>
      <c r="E7" s="194"/>
      <c r="F7" s="194"/>
      <c r="G7" s="194"/>
      <c r="H7" s="194"/>
      <c r="I7" s="194"/>
      <c r="J7" s="194"/>
      <c r="K7" s="194"/>
    </row>
    <row r="8" ht="34.75" spans="1:11">
      <c r="A8" s="188" t="s">
        <v>17</v>
      </c>
      <c r="B8" s="189" t="s">
        <v>3</v>
      </c>
      <c r="C8" s="189" t="s">
        <v>4</v>
      </c>
      <c r="D8" s="189" t="s">
        <v>5</v>
      </c>
      <c r="E8" s="189" t="s">
        <v>6</v>
      </c>
      <c r="F8" s="226"/>
      <c r="G8" s="226"/>
      <c r="H8" s="226"/>
      <c r="I8" s="226"/>
      <c r="J8" s="226"/>
      <c r="K8" s="233"/>
    </row>
    <row r="9" ht="34.75" spans="1:11">
      <c r="A9" s="190" t="s">
        <v>18</v>
      </c>
      <c r="B9" s="191" t="s">
        <v>19</v>
      </c>
      <c r="C9" s="191" t="s">
        <v>20</v>
      </c>
      <c r="D9" s="191" t="s">
        <v>21</v>
      </c>
      <c r="E9" s="227" t="s">
        <v>10</v>
      </c>
      <c r="F9" s="226"/>
      <c r="G9" s="226"/>
      <c r="H9" s="226"/>
      <c r="I9" s="226"/>
      <c r="J9" s="226"/>
      <c r="K9" s="233"/>
    </row>
    <row r="10" ht="18.35" spans="1:11">
      <c r="A10" s="190"/>
      <c r="B10" s="191" t="s">
        <v>22</v>
      </c>
      <c r="C10" s="191" t="s">
        <v>23</v>
      </c>
      <c r="D10" s="191" t="s">
        <v>24</v>
      </c>
      <c r="E10" s="228" t="s">
        <v>25</v>
      </c>
      <c r="F10" s="226"/>
      <c r="G10" s="226"/>
      <c r="H10" s="226"/>
      <c r="I10" s="226"/>
      <c r="J10" s="226"/>
      <c r="K10" s="233"/>
    </row>
    <row r="11" ht="18.35" spans="1:11">
      <c r="A11" s="190" t="s">
        <v>26</v>
      </c>
      <c r="B11" s="191" t="s">
        <v>27</v>
      </c>
      <c r="C11" s="191" t="s">
        <v>28</v>
      </c>
      <c r="D11" s="191" t="s">
        <v>29</v>
      </c>
      <c r="E11" s="191" t="s">
        <v>30</v>
      </c>
      <c r="F11" s="226"/>
      <c r="G11" s="226"/>
      <c r="H11" s="226"/>
      <c r="I11" s="226"/>
      <c r="J11" s="226"/>
      <c r="K11" s="233"/>
    </row>
    <row r="12" ht="18.35" spans="1:11">
      <c r="A12" s="190"/>
      <c r="B12" s="191" t="s">
        <v>31</v>
      </c>
      <c r="C12" s="191" t="s">
        <v>28</v>
      </c>
      <c r="D12" s="191" t="s">
        <v>32</v>
      </c>
      <c r="E12" s="191" t="s">
        <v>30</v>
      </c>
      <c r="F12" s="226"/>
      <c r="G12" s="226"/>
      <c r="H12" s="226"/>
      <c r="I12" s="226"/>
      <c r="J12" s="226"/>
      <c r="K12" s="233"/>
    </row>
    <row r="13" ht="18.35" spans="1:11">
      <c r="A13" s="190"/>
      <c r="B13" s="191" t="s">
        <v>33</v>
      </c>
      <c r="C13" s="191" t="s">
        <v>28</v>
      </c>
      <c r="D13" s="191" t="s">
        <v>34</v>
      </c>
      <c r="E13" s="191" t="s">
        <v>30</v>
      </c>
      <c r="F13" s="226"/>
      <c r="G13" s="226"/>
      <c r="H13" s="226"/>
      <c r="I13" s="226"/>
      <c r="J13" s="226"/>
      <c r="K13" s="233"/>
    </row>
    <row r="14" ht="34.75" spans="1:11">
      <c r="A14" s="190"/>
      <c r="B14" s="191" t="s">
        <v>35</v>
      </c>
      <c r="C14" s="191" t="s">
        <v>28</v>
      </c>
      <c r="D14" s="191" t="s">
        <v>36</v>
      </c>
      <c r="E14" s="191" t="s">
        <v>30</v>
      </c>
      <c r="F14" s="226"/>
      <c r="G14" s="226"/>
      <c r="H14" s="226"/>
      <c r="I14" s="226"/>
      <c r="J14" s="226"/>
      <c r="K14" s="233"/>
    </row>
    <row r="15" ht="18.35" spans="1:11">
      <c r="A15" s="190"/>
      <c r="B15" s="191" t="s">
        <v>37</v>
      </c>
      <c r="C15" s="191" t="s">
        <v>28</v>
      </c>
      <c r="D15" s="191" t="s">
        <v>38</v>
      </c>
      <c r="E15" s="191" t="s">
        <v>30</v>
      </c>
      <c r="F15" s="226"/>
      <c r="G15" s="226"/>
      <c r="H15" s="226"/>
      <c r="I15" s="226"/>
      <c r="J15" s="226"/>
      <c r="K15" s="233"/>
    </row>
    <row r="16" spans="1:11">
      <c r="A16" s="193"/>
      <c r="B16" s="193"/>
      <c r="C16" s="193"/>
      <c r="D16" s="193"/>
      <c r="E16" s="193"/>
      <c r="F16" s="193"/>
      <c r="G16" s="193"/>
      <c r="H16" s="193"/>
      <c r="I16" s="193"/>
      <c r="J16" s="193"/>
      <c r="K16" s="193"/>
    </row>
    <row r="17" ht="18.35" spans="1:11">
      <c r="A17" s="194" t="s">
        <v>39</v>
      </c>
      <c r="B17" s="194"/>
      <c r="C17" s="194"/>
      <c r="D17" s="194"/>
      <c r="E17" s="194"/>
      <c r="F17" s="194"/>
      <c r="G17" s="194"/>
      <c r="H17" s="194"/>
      <c r="I17" s="194"/>
      <c r="J17" s="194"/>
      <c r="K17" s="194"/>
    </row>
    <row r="18" ht="18.35" spans="1:11">
      <c r="A18" s="188" t="s">
        <v>40</v>
      </c>
      <c r="B18" s="189" t="s">
        <v>3</v>
      </c>
      <c r="C18" s="195" t="s">
        <v>4</v>
      </c>
      <c r="D18" s="189" t="s">
        <v>5</v>
      </c>
      <c r="E18" s="189" t="s">
        <v>6</v>
      </c>
      <c r="F18" s="226"/>
      <c r="G18" s="226"/>
      <c r="H18" s="226"/>
      <c r="I18" s="226"/>
      <c r="J18" s="226"/>
      <c r="K18" s="233"/>
    </row>
    <row r="19" ht="34.75" spans="1:11">
      <c r="A19" s="190" t="s">
        <v>41</v>
      </c>
      <c r="B19" s="196" t="s">
        <v>42</v>
      </c>
      <c r="C19" s="197">
        <v>0.95</v>
      </c>
      <c r="D19" s="198">
        <v>0.9667</v>
      </c>
      <c r="E19" s="228" t="s">
        <v>25</v>
      </c>
      <c r="F19" s="226"/>
      <c r="G19" s="226"/>
      <c r="H19" s="226"/>
      <c r="I19" s="226"/>
      <c r="J19" s="226"/>
      <c r="K19" s="233"/>
    </row>
    <row r="20" ht="34.75" spans="1:11">
      <c r="A20" s="190"/>
      <c r="B20" s="196" t="s">
        <v>43</v>
      </c>
      <c r="C20" s="197">
        <v>0.92</v>
      </c>
      <c r="D20" s="198">
        <v>0.9964</v>
      </c>
      <c r="E20" s="228" t="s">
        <v>25</v>
      </c>
      <c r="F20" s="226"/>
      <c r="G20" s="226"/>
      <c r="H20" s="226"/>
      <c r="I20" s="226"/>
      <c r="J20" s="226"/>
      <c r="K20" s="233"/>
    </row>
    <row r="21" ht="34.75" spans="1:11">
      <c r="A21" s="190"/>
      <c r="B21" s="196" t="s">
        <v>44</v>
      </c>
      <c r="C21" s="197">
        <v>0.89</v>
      </c>
      <c r="D21" s="198">
        <v>0.9844</v>
      </c>
      <c r="E21" s="228" t="s">
        <v>25</v>
      </c>
      <c r="F21" s="226"/>
      <c r="G21" s="226"/>
      <c r="H21" s="226"/>
      <c r="I21" s="226"/>
      <c r="J21" s="226"/>
      <c r="K21" s="233"/>
    </row>
    <row r="22" ht="34.75" spans="1:11">
      <c r="A22" s="190" t="s">
        <v>45</v>
      </c>
      <c r="B22" s="196" t="s">
        <v>42</v>
      </c>
      <c r="C22" s="197">
        <v>0.93</v>
      </c>
      <c r="D22" s="198">
        <v>0.972</v>
      </c>
      <c r="E22" s="228" t="s">
        <v>25</v>
      </c>
      <c r="F22" s="226"/>
      <c r="G22" s="226"/>
      <c r="H22" s="226"/>
      <c r="I22" s="226"/>
      <c r="J22" s="226"/>
      <c r="K22" s="233"/>
    </row>
    <row r="23" ht="34.75" spans="1:11">
      <c r="A23" s="190"/>
      <c r="B23" s="196" t="s">
        <v>43</v>
      </c>
      <c r="C23" s="197">
        <v>0.9</v>
      </c>
      <c r="D23" s="198">
        <v>0.9674</v>
      </c>
      <c r="E23" s="228" t="s">
        <v>25</v>
      </c>
      <c r="F23" s="226"/>
      <c r="G23" s="226"/>
      <c r="H23" s="226"/>
      <c r="I23" s="226"/>
      <c r="J23" s="226"/>
      <c r="K23" s="233"/>
    </row>
    <row r="24" ht="34.75" spans="1:11">
      <c r="A24" s="190"/>
      <c r="B24" s="196" t="s">
        <v>44</v>
      </c>
      <c r="C24" s="197">
        <v>0.86</v>
      </c>
      <c r="D24" s="198">
        <v>0.917</v>
      </c>
      <c r="E24" s="228" t="s">
        <v>25</v>
      </c>
      <c r="F24" s="226"/>
      <c r="G24" s="226"/>
      <c r="H24" s="226"/>
      <c r="I24" s="226"/>
      <c r="J24" s="226"/>
      <c r="K24" s="233"/>
    </row>
    <row r="25" ht="18.35" spans="1:11">
      <c r="A25" s="191" t="s">
        <v>46</v>
      </c>
      <c r="B25" s="196" t="s">
        <v>47</v>
      </c>
      <c r="C25" s="199" t="s">
        <v>48</v>
      </c>
      <c r="D25" s="198" t="s">
        <v>49</v>
      </c>
      <c r="E25" s="228" t="s">
        <v>25</v>
      </c>
      <c r="F25" s="226"/>
      <c r="G25" s="226"/>
      <c r="H25" s="226"/>
      <c r="I25" s="226"/>
      <c r="J25" s="226"/>
      <c r="K25" s="233"/>
    </row>
    <row r="26" spans="1:11">
      <c r="A26" s="187"/>
      <c r="B26" s="187"/>
      <c r="C26" s="194"/>
      <c r="D26" s="187"/>
      <c r="E26" s="187"/>
      <c r="F26" s="187"/>
      <c r="G26" s="187"/>
      <c r="H26" s="187"/>
      <c r="I26" s="187"/>
      <c r="J26" s="187"/>
      <c r="K26" s="187"/>
    </row>
    <row r="27" ht="18.35" spans="1:11">
      <c r="A27" s="193"/>
      <c r="B27" s="193"/>
      <c r="C27" s="193"/>
      <c r="D27" s="193"/>
      <c r="E27" s="193"/>
      <c r="F27" s="193"/>
      <c r="G27" s="193"/>
      <c r="H27" s="193"/>
      <c r="I27" s="193"/>
      <c r="J27" s="193"/>
      <c r="K27" s="193"/>
    </row>
    <row r="28" ht="18.35" spans="1:11">
      <c r="A28" s="186" t="s">
        <v>50</v>
      </c>
      <c r="B28" s="186"/>
      <c r="C28" s="186"/>
      <c r="D28" s="186"/>
      <c r="E28" s="186"/>
      <c r="F28" s="186"/>
      <c r="G28" s="186"/>
      <c r="H28" s="186"/>
      <c r="I28" s="186"/>
      <c r="J28" s="186"/>
      <c r="K28" s="186"/>
    </row>
    <row r="29" spans="1:11">
      <c r="A29" s="200" t="s">
        <v>51</v>
      </c>
      <c r="B29" s="200"/>
      <c r="C29" s="200"/>
      <c r="D29" s="200"/>
      <c r="E29" s="200"/>
      <c r="F29" s="200"/>
      <c r="G29" s="200"/>
      <c r="H29" s="200"/>
      <c r="I29" s="200"/>
      <c r="J29" s="200"/>
      <c r="K29" s="200"/>
    </row>
    <row r="30" ht="18.35" spans="1:11">
      <c r="A30" s="186" t="s">
        <v>52</v>
      </c>
      <c r="B30" s="186"/>
      <c r="C30" s="186"/>
      <c r="D30" s="186"/>
      <c r="E30" s="186"/>
      <c r="F30" s="186"/>
      <c r="G30" s="186"/>
      <c r="H30" s="186"/>
      <c r="I30" s="186"/>
      <c r="J30" s="186"/>
      <c r="K30" s="186"/>
    </row>
    <row r="31" ht="18.35" spans="1:11">
      <c r="A31" s="186" t="s">
        <v>53</v>
      </c>
      <c r="B31" s="186"/>
      <c r="C31" s="186"/>
      <c r="D31" s="186"/>
      <c r="E31" s="186"/>
      <c r="F31" s="186"/>
      <c r="G31" s="186"/>
      <c r="H31" s="186"/>
      <c r="I31" s="186"/>
      <c r="J31" s="186"/>
      <c r="K31" s="186"/>
    </row>
    <row r="32" ht="18.35" spans="1:11">
      <c r="A32" s="186" t="s">
        <v>54</v>
      </c>
      <c r="B32" s="201"/>
      <c r="C32" s="201"/>
      <c r="D32" s="201"/>
      <c r="E32" s="201"/>
      <c r="F32" s="201"/>
      <c r="G32" s="201"/>
      <c r="H32" s="201"/>
      <c r="I32" s="201"/>
      <c r="J32" s="201"/>
      <c r="K32" s="201"/>
    </row>
    <row r="33" ht="18.35" spans="1:11">
      <c r="A33" s="202" t="s">
        <v>55</v>
      </c>
      <c r="B33" s="203" t="s">
        <v>56</v>
      </c>
      <c r="C33" s="204"/>
      <c r="D33" s="204"/>
      <c r="E33" s="204"/>
      <c r="F33" s="204"/>
      <c r="G33" s="204"/>
      <c r="H33" s="204"/>
      <c r="I33" s="204"/>
      <c r="J33" s="204"/>
      <c r="K33" s="234"/>
    </row>
    <row r="34" ht="18.35" spans="1:11">
      <c r="A34" s="202" t="s">
        <v>57</v>
      </c>
      <c r="B34" s="205" t="s">
        <v>56</v>
      </c>
      <c r="C34" s="206"/>
      <c r="D34" s="206"/>
      <c r="E34" s="206"/>
      <c r="F34" s="206"/>
      <c r="G34" s="206"/>
      <c r="H34" s="206"/>
      <c r="I34" s="206"/>
      <c r="J34" s="206"/>
      <c r="K34" s="235"/>
    </row>
    <row r="35" ht="18.35" spans="1:11">
      <c r="A35" s="202" t="s">
        <v>58</v>
      </c>
      <c r="B35" s="207" t="s">
        <v>56</v>
      </c>
      <c r="C35" s="208"/>
      <c r="D35" s="208"/>
      <c r="E35" s="208"/>
      <c r="F35" s="208"/>
      <c r="G35" s="208"/>
      <c r="H35" s="208"/>
      <c r="I35" s="208"/>
      <c r="J35" s="208"/>
      <c r="K35" s="236"/>
    </row>
    <row r="36" ht="18.35" spans="1:11">
      <c r="A36" s="202" t="s">
        <v>59</v>
      </c>
      <c r="B36" s="209" t="s">
        <v>56</v>
      </c>
      <c r="C36" s="196"/>
      <c r="D36" s="196"/>
      <c r="E36" s="196"/>
      <c r="F36" s="196"/>
      <c r="G36" s="196"/>
      <c r="H36" s="196"/>
      <c r="I36" s="196"/>
      <c r="J36" s="196"/>
      <c r="K36" s="237"/>
    </row>
    <row r="37" ht="18.35" spans="1:11">
      <c r="A37" s="202" t="s">
        <v>60</v>
      </c>
      <c r="B37" s="209" t="s">
        <v>56</v>
      </c>
      <c r="C37" s="196"/>
      <c r="D37" s="196"/>
      <c r="E37" s="196"/>
      <c r="F37" s="196"/>
      <c r="G37" s="196"/>
      <c r="H37" s="196"/>
      <c r="I37" s="196"/>
      <c r="J37" s="196"/>
      <c r="K37" s="237"/>
    </row>
    <row r="38" ht="18.35" spans="1:11">
      <c r="A38" s="202" t="s">
        <v>61</v>
      </c>
      <c r="B38" s="210" t="s">
        <v>56</v>
      </c>
      <c r="C38" s="211"/>
      <c r="D38" s="211"/>
      <c r="E38" s="211"/>
      <c r="F38" s="211"/>
      <c r="G38" s="211"/>
      <c r="H38" s="211"/>
      <c r="I38" s="211"/>
      <c r="J38" s="211"/>
      <c r="K38" s="238"/>
    </row>
    <row r="39" ht="18.35" spans="1:11">
      <c r="A39" s="202" t="s">
        <v>62</v>
      </c>
      <c r="B39" s="212" t="s">
        <v>56</v>
      </c>
      <c r="C39" s="211"/>
      <c r="D39" s="211"/>
      <c r="E39" s="211"/>
      <c r="F39" s="211"/>
      <c r="G39" s="211"/>
      <c r="H39" s="211"/>
      <c r="I39" s="211"/>
      <c r="J39" s="211"/>
      <c r="K39" s="238"/>
    </row>
    <row r="40" ht="18.35" spans="1:11">
      <c r="A40" s="213" t="s">
        <v>63</v>
      </c>
      <c r="B40" s="212" t="s">
        <v>56</v>
      </c>
      <c r="C40" s="211"/>
      <c r="D40" s="211"/>
      <c r="E40" s="211"/>
      <c r="F40" s="211"/>
      <c r="G40" s="211"/>
      <c r="H40" s="211"/>
      <c r="I40" s="211"/>
      <c r="J40" s="211"/>
      <c r="K40" s="238"/>
    </row>
    <row r="41" ht="18.35" spans="1:11">
      <c r="A41" s="202" t="s">
        <v>64</v>
      </c>
      <c r="B41" s="212" t="s">
        <v>56</v>
      </c>
      <c r="C41" s="211"/>
      <c r="D41" s="211"/>
      <c r="E41" s="211"/>
      <c r="F41" s="211"/>
      <c r="G41" s="211"/>
      <c r="H41" s="211"/>
      <c r="I41" s="211"/>
      <c r="J41" s="211"/>
      <c r="K41" s="238"/>
    </row>
    <row r="42" ht="18.35" spans="1:11">
      <c r="A42" s="202" t="s">
        <v>65</v>
      </c>
      <c r="B42" s="212" t="s">
        <v>56</v>
      </c>
      <c r="C42" s="211"/>
      <c r="D42" s="211"/>
      <c r="E42" s="211"/>
      <c r="F42" s="211"/>
      <c r="G42" s="211"/>
      <c r="H42" s="211"/>
      <c r="I42" s="211"/>
      <c r="J42" s="211"/>
      <c r="K42" s="238"/>
    </row>
    <row r="43" ht="18.35" spans="1:11">
      <c r="A43" s="202" t="s">
        <v>66</v>
      </c>
      <c r="B43" s="214" t="s">
        <v>56</v>
      </c>
      <c r="C43" s="215"/>
      <c r="D43" s="215"/>
      <c r="E43" s="215"/>
      <c r="F43" s="215"/>
      <c r="G43" s="215"/>
      <c r="H43" s="215"/>
      <c r="I43" s="215"/>
      <c r="J43" s="215"/>
      <c r="K43" s="239"/>
    </row>
    <row r="44" ht="18.35" spans="1:11">
      <c r="A44" s="186" t="s">
        <v>67</v>
      </c>
      <c r="B44" s="216"/>
      <c r="C44" s="216"/>
      <c r="D44" s="216"/>
      <c r="E44" s="216"/>
      <c r="F44" s="216"/>
      <c r="G44" s="216"/>
      <c r="H44" s="216"/>
      <c r="I44" s="216"/>
      <c r="J44" s="216"/>
      <c r="K44" s="216"/>
    </row>
    <row r="45" ht="34.75" spans="1:11">
      <c r="A45" s="200" t="s">
        <v>68</v>
      </c>
      <c r="B45" s="200"/>
      <c r="C45" s="200"/>
      <c r="D45" s="191" t="s">
        <v>69</v>
      </c>
      <c r="E45" s="191" t="s">
        <v>70</v>
      </c>
      <c r="F45" s="191" t="s">
        <v>71</v>
      </c>
      <c r="G45" s="191" t="s">
        <v>72</v>
      </c>
      <c r="H45" s="191" t="s">
        <v>73</v>
      </c>
      <c r="I45" s="221" t="s">
        <v>74</v>
      </c>
      <c r="J45" s="224"/>
      <c r="K45" s="240" t="s">
        <v>75</v>
      </c>
    </row>
    <row r="46" ht="18.35" spans="1:11">
      <c r="A46" s="200" t="s">
        <v>55</v>
      </c>
      <c r="B46" s="200"/>
      <c r="C46" s="200"/>
      <c r="D46" s="217">
        <v>223</v>
      </c>
      <c r="E46" s="217">
        <v>223</v>
      </c>
      <c r="F46" s="198">
        <f t="shared" ref="F46:F57" si="0">E46/D46</f>
        <v>1</v>
      </c>
      <c r="G46" s="217">
        <v>223</v>
      </c>
      <c r="H46" s="198">
        <f t="shared" ref="H46:H57" si="1">G46/E46</f>
        <v>1</v>
      </c>
      <c r="I46" s="241">
        <f t="shared" ref="I46:I57" si="2">G46/D46</f>
        <v>1</v>
      </c>
      <c r="J46" s="242"/>
      <c r="K46" s="240"/>
    </row>
    <row r="47" ht="18.35" spans="1:11">
      <c r="A47" s="200" t="s">
        <v>57</v>
      </c>
      <c r="B47" s="200"/>
      <c r="C47" s="200"/>
      <c r="D47" s="218">
        <v>1762</v>
      </c>
      <c r="E47" s="218">
        <v>1762</v>
      </c>
      <c r="F47" s="198">
        <f t="shared" si="0"/>
        <v>1</v>
      </c>
      <c r="G47" s="217">
        <v>1758</v>
      </c>
      <c r="H47" s="198">
        <f t="shared" si="1"/>
        <v>0.997729852440409</v>
      </c>
      <c r="I47" s="241">
        <f t="shared" si="2"/>
        <v>0.997729852440409</v>
      </c>
      <c r="J47" s="242"/>
      <c r="K47" s="240"/>
    </row>
    <row r="48" ht="18.35" spans="1:11">
      <c r="A48" s="200" t="s">
        <v>58</v>
      </c>
      <c r="B48" s="200"/>
      <c r="C48" s="200"/>
      <c r="D48" s="219">
        <v>1381</v>
      </c>
      <c r="E48" s="229">
        <v>1381</v>
      </c>
      <c r="F48" s="198">
        <f t="shared" si="0"/>
        <v>1</v>
      </c>
      <c r="G48" s="229">
        <v>1356</v>
      </c>
      <c r="H48" s="198">
        <f t="shared" si="1"/>
        <v>0.98189717595945</v>
      </c>
      <c r="I48" s="241">
        <f t="shared" si="2"/>
        <v>0.98189717595945</v>
      </c>
      <c r="J48" s="242"/>
      <c r="K48" s="240"/>
    </row>
    <row r="49" ht="18.35" spans="1:11">
      <c r="A49" s="200" t="s">
        <v>59</v>
      </c>
      <c r="B49" s="200"/>
      <c r="C49" s="200"/>
      <c r="D49" s="220">
        <v>66</v>
      </c>
      <c r="E49" s="218">
        <v>66</v>
      </c>
      <c r="F49" s="198">
        <f t="shared" si="0"/>
        <v>1</v>
      </c>
      <c r="G49" s="217">
        <v>66</v>
      </c>
      <c r="H49" s="198">
        <f t="shared" si="1"/>
        <v>1</v>
      </c>
      <c r="I49" s="241">
        <f t="shared" si="2"/>
        <v>1</v>
      </c>
      <c r="J49" s="242"/>
      <c r="K49" s="240"/>
    </row>
    <row r="50" ht="18.35" spans="1:11">
      <c r="A50" s="200" t="s">
        <v>60</v>
      </c>
      <c r="B50" s="200"/>
      <c r="C50" s="200"/>
      <c r="D50" s="217">
        <v>768</v>
      </c>
      <c r="E50" s="217">
        <v>768</v>
      </c>
      <c r="F50" s="198">
        <f t="shared" si="0"/>
        <v>1</v>
      </c>
      <c r="G50" s="217">
        <v>768</v>
      </c>
      <c r="H50" s="198">
        <f t="shared" si="1"/>
        <v>1</v>
      </c>
      <c r="I50" s="241">
        <f t="shared" si="2"/>
        <v>1</v>
      </c>
      <c r="J50" s="242" t="s">
        <v>76</v>
      </c>
      <c r="K50" s="240"/>
    </row>
    <row r="51" ht="18.35" spans="1:11">
      <c r="A51" s="200" t="s">
        <v>61</v>
      </c>
      <c r="B51" s="200"/>
      <c r="C51" s="200"/>
      <c r="D51" s="217">
        <v>276</v>
      </c>
      <c r="E51" s="217">
        <v>276</v>
      </c>
      <c r="F51" s="198">
        <f t="shared" si="0"/>
        <v>1</v>
      </c>
      <c r="G51" s="217">
        <v>274</v>
      </c>
      <c r="H51" s="198">
        <f t="shared" si="1"/>
        <v>0.992753623188406</v>
      </c>
      <c r="I51" s="241">
        <f t="shared" si="2"/>
        <v>0.992753623188406</v>
      </c>
      <c r="J51" s="242" t="s">
        <v>76</v>
      </c>
      <c r="K51" s="240"/>
    </row>
    <row r="52" ht="18.35" spans="1:11">
      <c r="A52" s="221" t="s">
        <v>62</v>
      </c>
      <c r="B52" s="221"/>
      <c r="C52" s="221"/>
      <c r="D52" s="222">
        <v>305</v>
      </c>
      <c r="E52" s="230">
        <v>305</v>
      </c>
      <c r="F52" s="231">
        <f t="shared" si="0"/>
        <v>1</v>
      </c>
      <c r="G52" s="230">
        <v>305</v>
      </c>
      <c r="H52" s="198">
        <f t="shared" si="1"/>
        <v>1</v>
      </c>
      <c r="I52" s="241">
        <f t="shared" si="2"/>
        <v>1</v>
      </c>
      <c r="J52" s="242" t="s">
        <v>77</v>
      </c>
      <c r="K52" s="240"/>
    </row>
    <row r="53" spans="1:11">
      <c r="A53" s="221" t="s">
        <v>78</v>
      </c>
      <c r="B53" s="221"/>
      <c r="C53" s="221"/>
      <c r="D53" s="223">
        <v>400</v>
      </c>
      <c r="E53" s="223">
        <v>400</v>
      </c>
      <c r="F53" s="232">
        <f t="shared" si="0"/>
        <v>1</v>
      </c>
      <c r="G53" s="223">
        <v>400</v>
      </c>
      <c r="H53" s="198">
        <f t="shared" si="1"/>
        <v>1</v>
      </c>
      <c r="I53" s="241">
        <f t="shared" si="2"/>
        <v>1</v>
      </c>
      <c r="J53" s="242" t="s">
        <v>79</v>
      </c>
      <c r="K53" s="240"/>
    </row>
    <row r="54" spans="1:11">
      <c r="A54" s="221" t="s">
        <v>64</v>
      </c>
      <c r="B54" s="221"/>
      <c r="C54" s="221"/>
      <c r="D54" s="223">
        <v>77</v>
      </c>
      <c r="E54" s="223">
        <v>77</v>
      </c>
      <c r="F54" s="232">
        <f t="shared" si="0"/>
        <v>1</v>
      </c>
      <c r="G54" s="223">
        <v>77</v>
      </c>
      <c r="H54" s="198">
        <f t="shared" si="1"/>
        <v>1</v>
      </c>
      <c r="I54" s="241">
        <f t="shared" si="2"/>
        <v>1</v>
      </c>
      <c r="J54" s="242" t="s">
        <v>80</v>
      </c>
      <c r="K54" s="191"/>
    </row>
    <row r="55" ht="18.35" spans="1:11">
      <c r="A55" s="221" t="s">
        <v>65</v>
      </c>
      <c r="B55" s="221"/>
      <c r="C55" s="221"/>
      <c r="D55" s="223">
        <v>115</v>
      </c>
      <c r="E55" s="223">
        <v>115</v>
      </c>
      <c r="F55" s="232">
        <f t="shared" si="0"/>
        <v>1</v>
      </c>
      <c r="G55" s="223">
        <v>115</v>
      </c>
      <c r="H55" s="198">
        <f t="shared" si="1"/>
        <v>1</v>
      </c>
      <c r="I55" s="241">
        <f t="shared" si="2"/>
        <v>1</v>
      </c>
      <c r="J55" s="242" t="s">
        <v>79</v>
      </c>
      <c r="K55" s="240"/>
    </row>
    <row r="56" spans="1:11">
      <c r="A56" s="221" t="s">
        <v>66</v>
      </c>
      <c r="B56" s="221"/>
      <c r="C56" s="221"/>
      <c r="D56" s="223">
        <v>90</v>
      </c>
      <c r="E56" s="223">
        <v>90</v>
      </c>
      <c r="F56" s="232">
        <f t="shared" si="0"/>
        <v>1</v>
      </c>
      <c r="G56" s="223">
        <v>90</v>
      </c>
      <c r="H56" s="198">
        <f t="shared" si="1"/>
        <v>1</v>
      </c>
      <c r="I56" s="241">
        <f t="shared" si="2"/>
        <v>1</v>
      </c>
      <c r="J56" s="242" t="s">
        <v>80</v>
      </c>
      <c r="K56" s="240"/>
    </row>
    <row r="57" spans="1:11">
      <c r="A57" s="200" t="s">
        <v>81</v>
      </c>
      <c r="B57" s="200"/>
      <c r="C57" s="200"/>
      <c r="D57" s="224" t="str">
        <f>CONCATENATE("全部模块用例总执行数/全部模块用例总数=",TEXT(SUM(E46:E56)/SUM(D46:D56),"0.00%"))</f>
        <v>全部模块用例总执行数/全部模块用例总数=100.00%</v>
      </c>
      <c r="E57" s="224"/>
      <c r="F57" s="224"/>
      <c r="G57" s="221" t="str">
        <f>CONCATENATE("执行通过率(执行成功数/测试执行数）=",TEXT(SUM(G46:G56)/SUM(E46:E56),"0.00%"))</f>
        <v>执行通过率(执行成功数/测试执行数）=99.43%</v>
      </c>
      <c r="H57" s="211"/>
      <c r="I57" s="211"/>
      <c r="J57" s="224"/>
      <c r="K57" s="191"/>
    </row>
    <row r="58" spans="1:11">
      <c r="A58" s="186" t="s">
        <v>82</v>
      </c>
      <c r="B58" s="186"/>
      <c r="C58" s="186"/>
      <c r="D58" s="186"/>
      <c r="E58" s="186"/>
      <c r="F58" s="186"/>
      <c r="G58" s="186"/>
      <c r="H58" s="186"/>
      <c r="I58" s="186"/>
      <c r="J58" s="186"/>
      <c r="K58" s="186"/>
    </row>
    <row r="59" ht="33" customHeight="1" spans="1:11">
      <c r="A59" s="200" t="s">
        <v>83</v>
      </c>
      <c r="B59" s="200"/>
      <c r="C59" s="200"/>
      <c r="D59" s="224" t="s">
        <v>84</v>
      </c>
      <c r="E59" s="224"/>
      <c r="F59" s="224"/>
      <c r="G59" s="191"/>
      <c r="H59" s="191"/>
      <c r="I59" s="191"/>
      <c r="J59" s="191"/>
      <c r="K59" s="191"/>
    </row>
    <row r="60" spans="1:11">
      <c r="A60" s="200" t="s">
        <v>85</v>
      </c>
      <c r="B60" s="200"/>
      <c r="C60" s="200"/>
      <c r="D60" s="224" t="s">
        <v>86</v>
      </c>
      <c r="E60" s="224"/>
      <c r="F60" s="224"/>
      <c r="G60" s="191"/>
      <c r="H60" s="191"/>
      <c r="I60" s="191"/>
      <c r="J60" s="191"/>
      <c r="K60" s="191"/>
    </row>
    <row r="61" ht="18.35" spans="1:11">
      <c r="A61" s="200" t="s">
        <v>87</v>
      </c>
      <c r="B61" s="200"/>
      <c r="C61" s="200"/>
      <c r="D61" s="224" t="s">
        <v>88</v>
      </c>
      <c r="E61" s="224"/>
      <c r="F61" s="224"/>
      <c r="G61" s="191"/>
      <c r="H61" s="191"/>
      <c r="I61" s="191"/>
      <c r="J61" s="191"/>
      <c r="K61" s="191"/>
    </row>
    <row r="62" spans="1:11">
      <c r="A62" s="225"/>
      <c r="B62" s="225"/>
      <c r="C62" s="225"/>
      <c r="D62" s="225"/>
      <c r="E62" s="225"/>
      <c r="F62" s="225"/>
      <c r="G62" s="225"/>
      <c r="H62" s="225"/>
      <c r="I62" s="225"/>
      <c r="J62" s="225"/>
      <c r="K62" s="225"/>
    </row>
    <row r="63" spans="1:11">
      <c r="A63" s="225"/>
      <c r="B63" s="225"/>
      <c r="C63" s="225"/>
      <c r="D63" s="225"/>
      <c r="E63" s="225"/>
      <c r="F63" s="225"/>
      <c r="G63" s="225"/>
      <c r="H63" s="225"/>
      <c r="I63" s="225"/>
      <c r="J63" s="225"/>
      <c r="K63" s="225"/>
    </row>
    <row r="64" spans="1:11">
      <c r="A64" s="225"/>
      <c r="B64" s="225"/>
      <c r="C64" s="225"/>
      <c r="D64" s="225"/>
      <c r="E64" s="225"/>
      <c r="F64" s="225"/>
      <c r="G64" s="225"/>
      <c r="H64" s="225"/>
      <c r="I64" s="225"/>
      <c r="J64" s="225"/>
      <c r="K64" s="225"/>
    </row>
    <row r="65" spans="1:11">
      <c r="A65" s="225"/>
      <c r="B65" s="225"/>
      <c r="C65" s="225"/>
      <c r="D65" s="225"/>
      <c r="E65" s="225"/>
      <c r="F65" s="225"/>
      <c r="G65" s="225"/>
      <c r="H65" s="225"/>
      <c r="I65" s="225"/>
      <c r="J65" s="225"/>
      <c r="K65" s="225"/>
    </row>
    <row r="66" spans="1:11">
      <c r="A66" s="225"/>
      <c r="B66" s="225"/>
      <c r="C66" s="225"/>
      <c r="D66" s="225"/>
      <c r="E66" s="225"/>
      <c r="F66" s="225"/>
      <c r="G66" s="225"/>
      <c r="H66" s="225"/>
      <c r="I66" s="225"/>
      <c r="J66" s="225"/>
      <c r="K66" s="225"/>
    </row>
    <row r="67" spans="1:11">
      <c r="A67" s="225"/>
      <c r="B67" s="225"/>
      <c r="C67" s="225"/>
      <c r="D67" s="225"/>
      <c r="E67" s="225"/>
      <c r="F67" s="225"/>
      <c r="G67" s="225"/>
      <c r="H67" s="225"/>
      <c r="I67" s="225"/>
      <c r="J67" s="225"/>
      <c r="K67" s="225"/>
    </row>
    <row r="68" spans="1:11">
      <c r="A68" s="225"/>
      <c r="B68" s="225"/>
      <c r="C68" s="225"/>
      <c r="D68" s="225"/>
      <c r="E68" s="225"/>
      <c r="F68" s="225"/>
      <c r="G68" s="225"/>
      <c r="H68" s="225"/>
      <c r="I68" s="225"/>
      <c r="J68" s="225"/>
      <c r="K68" s="225"/>
    </row>
    <row r="69" spans="1:11">
      <c r="A69" s="225"/>
      <c r="B69" s="225"/>
      <c r="C69" s="225"/>
      <c r="D69" s="225"/>
      <c r="E69" s="225"/>
      <c r="F69" s="225"/>
      <c r="G69" s="225"/>
      <c r="H69" s="225"/>
      <c r="I69" s="225"/>
      <c r="J69" s="225"/>
      <c r="K69" s="225"/>
    </row>
    <row r="70" spans="1:11">
      <c r="A70" s="225"/>
      <c r="B70" s="225"/>
      <c r="C70" s="225"/>
      <c r="D70" s="225"/>
      <c r="E70" s="225"/>
      <c r="F70" s="225"/>
      <c r="G70" s="225"/>
      <c r="H70" s="225"/>
      <c r="I70" s="225"/>
      <c r="J70" s="225"/>
      <c r="K70" s="225"/>
    </row>
    <row r="71" spans="1:11">
      <c r="A71" s="225"/>
      <c r="B71" s="225"/>
      <c r="C71" s="225"/>
      <c r="D71" s="225"/>
      <c r="E71" s="225"/>
      <c r="F71" s="225"/>
      <c r="G71" s="225"/>
      <c r="H71" s="225"/>
      <c r="I71" s="225"/>
      <c r="J71" s="225"/>
      <c r="K71" s="225"/>
    </row>
    <row r="72" spans="1:11">
      <c r="A72" s="225"/>
      <c r="B72" s="225"/>
      <c r="C72" s="225"/>
      <c r="D72" s="225"/>
      <c r="E72" s="225"/>
      <c r="F72" s="225"/>
      <c r="G72" s="225"/>
      <c r="H72" s="225"/>
      <c r="I72" s="225"/>
      <c r="J72" s="225"/>
      <c r="K72" s="225"/>
    </row>
    <row r="73" spans="1:11">
      <c r="A73" s="225"/>
      <c r="B73" s="225"/>
      <c r="C73" s="225"/>
      <c r="D73" s="225"/>
      <c r="E73" s="225"/>
      <c r="F73" s="225"/>
      <c r="G73" s="225"/>
      <c r="H73" s="225"/>
      <c r="I73" s="225"/>
      <c r="J73" s="225"/>
      <c r="K73" s="225"/>
    </row>
    <row r="74" spans="1:11">
      <c r="A74" s="225"/>
      <c r="B74" s="225"/>
      <c r="C74" s="225"/>
      <c r="D74" s="225"/>
      <c r="E74" s="225"/>
      <c r="F74" s="225"/>
      <c r="G74" s="225"/>
      <c r="H74" s="225"/>
      <c r="I74" s="225"/>
      <c r="J74" s="225"/>
      <c r="K74" s="225"/>
    </row>
    <row r="75" spans="1:11">
      <c r="A75" s="225"/>
      <c r="B75" s="225"/>
      <c r="C75" s="225"/>
      <c r="D75" s="225"/>
      <c r="E75" s="225"/>
      <c r="F75" s="225"/>
      <c r="G75" s="225"/>
      <c r="H75" s="225"/>
      <c r="I75" s="225"/>
      <c r="J75" s="225"/>
      <c r="K75" s="225"/>
    </row>
    <row r="76" spans="1:11">
      <c r="A76" s="225"/>
      <c r="B76" s="225"/>
      <c r="C76" s="225"/>
      <c r="D76" s="225"/>
      <c r="E76" s="225"/>
      <c r="F76" s="225"/>
      <c r="G76" s="225"/>
      <c r="H76" s="225"/>
      <c r="I76" s="225"/>
      <c r="J76" s="225"/>
      <c r="K76" s="225"/>
    </row>
    <row r="77" spans="1:11">
      <c r="A77" s="225"/>
      <c r="B77" s="225"/>
      <c r="C77" s="225"/>
      <c r="D77" s="225"/>
      <c r="E77" s="225"/>
      <c r="F77" s="225"/>
      <c r="G77" s="225"/>
      <c r="H77" s="225"/>
      <c r="I77" s="225"/>
      <c r="J77" s="225"/>
      <c r="K77" s="225"/>
    </row>
    <row r="78" spans="1:11">
      <c r="A78" s="225"/>
      <c r="B78" s="225"/>
      <c r="C78" s="225"/>
      <c r="D78" s="225"/>
      <c r="E78" s="225"/>
      <c r="F78" s="225"/>
      <c r="G78" s="225"/>
      <c r="H78" s="225"/>
      <c r="I78" s="225"/>
      <c r="J78" s="225"/>
      <c r="K78" s="225"/>
    </row>
    <row r="79" spans="1:11">
      <c r="A79" s="225"/>
      <c r="B79" s="225"/>
      <c r="C79" s="225"/>
      <c r="D79" s="225"/>
      <c r="E79" s="225"/>
      <c r="F79" s="225"/>
      <c r="G79" s="225"/>
      <c r="H79" s="225"/>
      <c r="I79" s="225"/>
      <c r="J79" s="225"/>
      <c r="K79" s="225"/>
    </row>
    <row r="80" spans="1:11">
      <c r="A80" s="225"/>
      <c r="B80" s="225"/>
      <c r="C80" s="225"/>
      <c r="D80" s="225"/>
      <c r="E80" s="225"/>
      <c r="F80" s="225"/>
      <c r="G80" s="225"/>
      <c r="H80" s="225"/>
      <c r="I80" s="225"/>
      <c r="J80" s="225"/>
      <c r="K80" s="225"/>
    </row>
    <row r="81" spans="1:11">
      <c r="A81" s="225"/>
      <c r="B81" s="225"/>
      <c r="C81" s="225"/>
      <c r="D81" s="225"/>
      <c r="E81" s="225"/>
      <c r="F81" s="225"/>
      <c r="G81" s="225"/>
      <c r="H81" s="225"/>
      <c r="I81" s="225"/>
      <c r="J81" s="225"/>
      <c r="K81" s="225"/>
    </row>
    <row r="82" spans="1:11">
      <c r="A82" s="225"/>
      <c r="B82" s="225"/>
      <c r="C82" s="225"/>
      <c r="D82" s="225"/>
      <c r="E82" s="225"/>
      <c r="F82" s="225"/>
      <c r="G82" s="225"/>
      <c r="H82" s="225"/>
      <c r="I82" s="225"/>
      <c r="J82" s="225"/>
      <c r="K82" s="225"/>
    </row>
    <row r="83" spans="1:11">
      <c r="A83" s="225"/>
      <c r="B83" s="225"/>
      <c r="C83" s="225"/>
      <c r="D83" s="225"/>
      <c r="E83" s="225"/>
      <c r="F83" s="225"/>
      <c r="G83" s="225"/>
      <c r="H83" s="225"/>
      <c r="I83" s="225"/>
      <c r="J83" s="225"/>
      <c r="K83" s="225"/>
    </row>
    <row r="84" spans="1:11">
      <c r="A84" s="225"/>
      <c r="B84" s="225"/>
      <c r="C84" s="225"/>
      <c r="D84" s="225"/>
      <c r="E84" s="225"/>
      <c r="F84" s="225"/>
      <c r="G84" s="225"/>
      <c r="H84" s="225"/>
      <c r="I84" s="225"/>
      <c r="J84" s="225"/>
      <c r="K84" s="225"/>
    </row>
    <row r="85" spans="1:11">
      <c r="A85" s="225"/>
      <c r="B85" s="225"/>
      <c r="C85" s="225"/>
      <c r="D85" s="225"/>
      <c r="E85" s="225"/>
      <c r="F85" s="225"/>
      <c r="G85" s="225"/>
      <c r="H85" s="225"/>
      <c r="I85" s="225"/>
      <c r="J85" s="225"/>
      <c r="K85" s="225"/>
    </row>
    <row r="86" spans="1:11">
      <c r="A86" s="225"/>
      <c r="B86" s="225"/>
      <c r="C86" s="225"/>
      <c r="D86" s="225"/>
      <c r="E86" s="225"/>
      <c r="F86" s="225"/>
      <c r="G86" s="225"/>
      <c r="H86" s="225"/>
      <c r="I86" s="225"/>
      <c r="J86" s="225"/>
      <c r="K86" s="225"/>
    </row>
    <row r="87" spans="1:11">
      <c r="A87" s="225"/>
      <c r="B87" s="225"/>
      <c r="C87" s="225"/>
      <c r="D87" s="225"/>
      <c r="E87" s="225"/>
      <c r="F87" s="225"/>
      <c r="G87" s="225"/>
      <c r="H87" s="225"/>
      <c r="I87" s="225"/>
      <c r="J87" s="225"/>
      <c r="K87" s="225"/>
    </row>
    <row r="88" spans="1:11">
      <c r="A88" s="225"/>
      <c r="B88" s="225"/>
      <c r="C88" s="225"/>
      <c r="D88" s="225"/>
      <c r="E88" s="225"/>
      <c r="F88" s="225"/>
      <c r="G88" s="225"/>
      <c r="H88" s="225"/>
      <c r="I88" s="225"/>
      <c r="J88" s="225"/>
      <c r="K88" s="225"/>
    </row>
    <row r="89" spans="1:11">
      <c r="A89" s="225"/>
      <c r="B89" s="225"/>
      <c r="C89" s="225"/>
      <c r="D89" s="225"/>
      <c r="E89" s="225"/>
      <c r="F89" s="225"/>
      <c r="G89" s="225"/>
      <c r="H89" s="225"/>
      <c r="I89" s="225"/>
      <c r="J89" s="225"/>
      <c r="K89" s="225"/>
    </row>
    <row r="90" spans="1:11">
      <c r="A90" s="225"/>
      <c r="B90" s="225"/>
      <c r="C90" s="225"/>
      <c r="D90" s="225"/>
      <c r="E90" s="225"/>
      <c r="F90" s="225"/>
      <c r="G90" s="225"/>
      <c r="H90" s="225"/>
      <c r="I90" s="225"/>
      <c r="J90" s="225"/>
      <c r="K90" s="225"/>
    </row>
    <row r="91" spans="1:11">
      <c r="A91" s="225"/>
      <c r="B91" s="225"/>
      <c r="C91" s="225"/>
      <c r="D91" s="225"/>
      <c r="E91" s="225"/>
      <c r="F91" s="225"/>
      <c r="G91" s="225"/>
      <c r="H91" s="225"/>
      <c r="I91" s="225"/>
      <c r="J91" s="225"/>
      <c r="K91" s="225"/>
    </row>
    <row r="92" spans="1:11">
      <c r="A92" s="225"/>
      <c r="B92" s="225"/>
      <c r="C92" s="225"/>
      <c r="D92" s="225"/>
      <c r="E92" s="225"/>
      <c r="F92" s="225"/>
      <c r="G92" s="225"/>
      <c r="H92" s="225"/>
      <c r="I92" s="225"/>
      <c r="J92" s="225"/>
      <c r="K92" s="225"/>
    </row>
    <row r="93" spans="1:11">
      <c r="A93" s="225"/>
      <c r="B93" s="225"/>
      <c r="C93" s="225"/>
      <c r="D93" s="225"/>
      <c r="E93" s="225"/>
      <c r="F93" s="225"/>
      <c r="G93" s="225"/>
      <c r="H93" s="225"/>
      <c r="I93" s="225"/>
      <c r="J93" s="225"/>
      <c r="K93" s="225"/>
    </row>
    <row r="94" spans="1:11">
      <c r="A94" s="225"/>
      <c r="B94" s="225"/>
      <c r="C94" s="225"/>
      <c r="D94" s="225"/>
      <c r="E94" s="225"/>
      <c r="F94" s="225"/>
      <c r="G94" s="225"/>
      <c r="H94" s="225"/>
      <c r="I94" s="225"/>
      <c r="J94" s="225"/>
      <c r="K94" s="225"/>
    </row>
    <row r="95" spans="1:11">
      <c r="A95" s="225"/>
      <c r="B95" s="225"/>
      <c r="C95" s="225"/>
      <c r="D95" s="225"/>
      <c r="E95" s="225"/>
      <c r="F95" s="225"/>
      <c r="G95" s="225"/>
      <c r="H95" s="225"/>
      <c r="I95" s="225"/>
      <c r="J95" s="225"/>
      <c r="K95" s="225"/>
    </row>
    <row r="96" spans="1:11">
      <c r="A96" s="225"/>
      <c r="B96" s="225"/>
      <c r="C96" s="225"/>
      <c r="D96" s="225"/>
      <c r="E96" s="225"/>
      <c r="F96" s="225"/>
      <c r="G96" s="225"/>
      <c r="H96" s="225"/>
      <c r="I96" s="225"/>
      <c r="J96" s="225"/>
      <c r="K96" s="225"/>
    </row>
    <row r="97" spans="1:11">
      <c r="A97" s="225"/>
      <c r="B97" s="225"/>
      <c r="C97" s="225"/>
      <c r="D97" s="225"/>
      <c r="E97" s="225"/>
      <c r="F97" s="225"/>
      <c r="G97" s="225"/>
      <c r="H97" s="225"/>
      <c r="I97" s="225"/>
      <c r="J97" s="225"/>
      <c r="K97" s="225"/>
    </row>
    <row r="98" spans="1:11">
      <c r="A98" s="225"/>
      <c r="B98" s="225"/>
      <c r="C98" s="225"/>
      <c r="D98" s="225"/>
      <c r="E98" s="225"/>
      <c r="F98" s="225"/>
      <c r="G98" s="225"/>
      <c r="H98" s="225"/>
      <c r="I98" s="225"/>
      <c r="J98" s="225"/>
      <c r="K98" s="225"/>
    </row>
    <row r="99" spans="1:11">
      <c r="A99" s="225"/>
      <c r="B99" s="225"/>
      <c r="C99" s="225"/>
      <c r="D99" s="225"/>
      <c r="E99" s="225"/>
      <c r="F99" s="225"/>
      <c r="G99" s="225"/>
      <c r="H99" s="225"/>
      <c r="I99" s="225"/>
      <c r="J99" s="225"/>
      <c r="K99" s="225"/>
    </row>
    <row r="100" spans="1:11">
      <c r="A100" s="225"/>
      <c r="B100" s="225"/>
      <c r="C100" s="225"/>
      <c r="D100" s="225"/>
      <c r="E100" s="225"/>
      <c r="F100" s="225"/>
      <c r="G100" s="225"/>
      <c r="H100" s="225"/>
      <c r="I100" s="225"/>
      <c r="J100" s="225"/>
      <c r="K100" s="225"/>
    </row>
    <row r="101" spans="1:11">
      <c r="A101" s="225"/>
      <c r="B101" s="225"/>
      <c r="C101" s="225"/>
      <c r="D101" s="225"/>
      <c r="E101" s="225"/>
      <c r="F101" s="225"/>
      <c r="G101" s="225"/>
      <c r="H101" s="225"/>
      <c r="I101" s="225"/>
      <c r="J101" s="225"/>
      <c r="K101" s="225"/>
    </row>
    <row r="102" spans="1:11">
      <c r="A102" s="225"/>
      <c r="B102" s="225"/>
      <c r="C102" s="225"/>
      <c r="D102" s="225"/>
      <c r="E102" s="225"/>
      <c r="F102" s="225"/>
      <c r="G102" s="225"/>
      <c r="H102" s="225"/>
      <c r="I102" s="225"/>
      <c r="J102" s="225"/>
      <c r="K102" s="225"/>
    </row>
    <row r="103" spans="1:11">
      <c r="A103" s="225"/>
      <c r="B103" s="225"/>
      <c r="C103" s="225"/>
      <c r="D103" s="225"/>
      <c r="E103" s="225"/>
      <c r="F103" s="225"/>
      <c r="G103" s="225"/>
      <c r="H103" s="225"/>
      <c r="I103" s="225"/>
      <c r="J103" s="225"/>
      <c r="K103" s="225"/>
    </row>
    <row r="104" spans="1:11">
      <c r="A104" s="225"/>
      <c r="B104" s="225"/>
      <c r="C104" s="225"/>
      <c r="D104" s="225"/>
      <c r="E104" s="225"/>
      <c r="F104" s="225"/>
      <c r="G104" s="225"/>
      <c r="H104" s="225"/>
      <c r="I104" s="225"/>
      <c r="J104" s="225"/>
      <c r="K104" s="225"/>
    </row>
    <row r="105" spans="1:11">
      <c r="A105" s="225"/>
      <c r="B105" s="225"/>
      <c r="C105" s="225"/>
      <c r="D105" s="225"/>
      <c r="E105" s="225"/>
      <c r="F105" s="225"/>
      <c r="G105" s="225"/>
      <c r="H105" s="225"/>
      <c r="I105" s="225"/>
      <c r="J105" s="225"/>
      <c r="K105" s="225"/>
    </row>
    <row r="106" spans="1:11">
      <c r="A106" s="225"/>
      <c r="B106" s="225"/>
      <c r="C106" s="225"/>
      <c r="D106" s="225"/>
      <c r="E106" s="225"/>
      <c r="F106" s="225"/>
      <c r="G106" s="225"/>
      <c r="H106" s="225"/>
      <c r="I106" s="225"/>
      <c r="J106" s="225"/>
      <c r="K106" s="225"/>
    </row>
    <row r="107" spans="1:11">
      <c r="A107" s="225"/>
      <c r="B107" s="225"/>
      <c r="C107" s="225"/>
      <c r="D107" s="225"/>
      <c r="E107" s="225"/>
      <c r="F107" s="225"/>
      <c r="G107" s="225"/>
      <c r="H107" s="225"/>
      <c r="I107" s="225"/>
      <c r="J107" s="225"/>
      <c r="K107" s="225"/>
    </row>
    <row r="108" spans="1:11">
      <c r="A108" s="225"/>
      <c r="B108" s="225"/>
      <c r="C108" s="225"/>
      <c r="D108" s="225"/>
      <c r="E108" s="225"/>
      <c r="F108" s="225"/>
      <c r="G108" s="225"/>
      <c r="H108" s="225"/>
      <c r="I108" s="225"/>
      <c r="J108" s="225"/>
      <c r="K108" s="225"/>
    </row>
    <row r="109" spans="1:11">
      <c r="A109" s="225"/>
      <c r="B109" s="225"/>
      <c r="C109" s="225"/>
      <c r="D109" s="225"/>
      <c r="E109" s="225"/>
      <c r="F109" s="225"/>
      <c r="G109" s="225"/>
      <c r="H109" s="225"/>
      <c r="I109" s="225"/>
      <c r="J109" s="225"/>
      <c r="K109" s="225"/>
    </row>
    <row r="110" spans="1:11">
      <c r="A110" s="225"/>
      <c r="B110" s="225"/>
      <c r="C110" s="225"/>
      <c r="D110" s="225"/>
      <c r="E110" s="225"/>
      <c r="F110" s="225"/>
      <c r="G110" s="225"/>
      <c r="H110" s="225"/>
      <c r="I110" s="225"/>
      <c r="J110" s="225"/>
      <c r="K110" s="225"/>
    </row>
    <row r="111" spans="1:11">
      <c r="A111" s="225"/>
      <c r="B111" s="225"/>
      <c r="C111" s="225"/>
      <c r="D111" s="225"/>
      <c r="E111" s="225"/>
      <c r="F111" s="225"/>
      <c r="G111" s="225"/>
      <c r="H111" s="225"/>
      <c r="I111" s="225"/>
      <c r="J111" s="225"/>
      <c r="K111" s="225"/>
    </row>
    <row r="112" spans="1:11">
      <c r="A112" s="225"/>
      <c r="B112" s="225"/>
      <c r="C112" s="225"/>
      <c r="D112" s="225"/>
      <c r="E112" s="225"/>
      <c r="F112" s="225"/>
      <c r="G112" s="225"/>
      <c r="H112" s="225"/>
      <c r="I112" s="225"/>
      <c r="J112" s="225"/>
      <c r="K112" s="225"/>
    </row>
    <row r="113" spans="1:11">
      <c r="A113" s="225"/>
      <c r="B113" s="225"/>
      <c r="C113" s="225"/>
      <c r="D113" s="225"/>
      <c r="E113" s="225"/>
      <c r="F113" s="225"/>
      <c r="G113" s="225"/>
      <c r="H113" s="225"/>
      <c r="I113" s="225"/>
      <c r="J113" s="225"/>
      <c r="K113" s="225"/>
    </row>
    <row r="114" spans="1:11">
      <c r="A114" s="225"/>
      <c r="B114" s="225"/>
      <c r="C114" s="225"/>
      <c r="D114" s="225"/>
      <c r="E114" s="225"/>
      <c r="F114" s="225"/>
      <c r="G114" s="225"/>
      <c r="H114" s="225"/>
      <c r="I114" s="225"/>
      <c r="J114" s="225"/>
      <c r="K114" s="225"/>
    </row>
    <row r="115" spans="1:11">
      <c r="A115" s="225"/>
      <c r="B115" s="225"/>
      <c r="C115" s="225"/>
      <c r="D115" s="225"/>
      <c r="E115" s="225"/>
      <c r="F115" s="225"/>
      <c r="G115" s="225"/>
      <c r="H115" s="225"/>
      <c r="I115" s="225"/>
      <c r="J115" s="225"/>
      <c r="K115" s="225"/>
    </row>
    <row r="116" spans="1:11">
      <c r="A116" s="225"/>
      <c r="B116" s="225"/>
      <c r="C116" s="225"/>
      <c r="D116" s="225"/>
      <c r="E116" s="225"/>
      <c r="F116" s="225"/>
      <c r="G116" s="225"/>
      <c r="H116" s="225"/>
      <c r="I116" s="225"/>
      <c r="J116" s="225"/>
      <c r="K116" s="225"/>
    </row>
    <row r="117" spans="1:11">
      <c r="A117" s="225"/>
      <c r="B117" s="225"/>
      <c r="C117" s="225"/>
      <c r="D117" s="225"/>
      <c r="E117" s="225"/>
      <c r="F117" s="225"/>
      <c r="G117" s="225"/>
      <c r="H117" s="225"/>
      <c r="I117" s="225"/>
      <c r="J117" s="225"/>
      <c r="K117" s="225"/>
    </row>
    <row r="118" spans="1:11">
      <c r="A118" s="225"/>
      <c r="B118" s="225"/>
      <c r="C118" s="225"/>
      <c r="D118" s="225"/>
      <c r="E118" s="225"/>
      <c r="F118" s="225"/>
      <c r="G118" s="225"/>
      <c r="H118" s="225"/>
      <c r="I118" s="225"/>
      <c r="J118" s="225"/>
      <c r="K118" s="225"/>
    </row>
    <row r="119" spans="1:11">
      <c r="A119" s="225"/>
      <c r="B119" s="225"/>
      <c r="C119" s="225"/>
      <c r="D119" s="225"/>
      <c r="E119" s="225"/>
      <c r="F119" s="225"/>
      <c r="G119" s="225"/>
      <c r="H119" s="225"/>
      <c r="I119" s="225"/>
      <c r="J119" s="225"/>
      <c r="K119" s="225"/>
    </row>
    <row r="120" spans="1:11">
      <c r="A120" s="225"/>
      <c r="B120" s="225"/>
      <c r="C120" s="225"/>
      <c r="D120" s="225"/>
      <c r="E120" s="225"/>
      <c r="F120" s="225"/>
      <c r="G120" s="225"/>
      <c r="H120" s="225"/>
      <c r="I120" s="225"/>
      <c r="J120" s="225"/>
      <c r="K120" s="225"/>
    </row>
    <row r="121" spans="1:11">
      <c r="A121" s="225"/>
      <c r="B121" s="225"/>
      <c r="C121" s="225"/>
      <c r="D121" s="225"/>
      <c r="E121" s="225"/>
      <c r="F121" s="225"/>
      <c r="G121" s="225"/>
      <c r="H121" s="225"/>
      <c r="I121" s="225"/>
      <c r="J121" s="225"/>
      <c r="K121" s="225"/>
    </row>
    <row r="122" spans="1:11">
      <c r="A122" s="225"/>
      <c r="B122" s="225"/>
      <c r="C122" s="225"/>
      <c r="D122" s="225"/>
      <c r="E122" s="225"/>
      <c r="F122" s="225"/>
      <c r="G122" s="225"/>
      <c r="H122" s="225"/>
      <c r="I122" s="225"/>
      <c r="J122" s="225"/>
      <c r="K122" s="225"/>
    </row>
    <row r="123" spans="1:11">
      <c r="A123" s="225"/>
      <c r="B123" s="225"/>
      <c r="C123" s="225"/>
      <c r="D123" s="225"/>
      <c r="E123" s="225"/>
      <c r="F123" s="225"/>
      <c r="G123" s="225"/>
      <c r="H123" s="225"/>
      <c r="I123" s="225"/>
      <c r="J123" s="225"/>
      <c r="K123" s="225"/>
    </row>
    <row r="124" spans="1:11">
      <c r="A124" s="225"/>
      <c r="B124" s="225"/>
      <c r="C124" s="225"/>
      <c r="D124" s="225"/>
      <c r="E124" s="225"/>
      <c r="F124" s="225"/>
      <c r="G124" s="225"/>
      <c r="H124" s="225"/>
      <c r="I124" s="225"/>
      <c r="J124" s="225"/>
      <c r="K124" s="225"/>
    </row>
    <row r="125" spans="1:11">
      <c r="A125" s="225"/>
      <c r="B125" s="225"/>
      <c r="C125" s="225"/>
      <c r="D125" s="225"/>
      <c r="E125" s="225"/>
      <c r="F125" s="225"/>
      <c r="G125" s="225"/>
      <c r="H125" s="225"/>
      <c r="I125" s="225"/>
      <c r="J125" s="225"/>
      <c r="K125" s="225"/>
    </row>
    <row r="126" spans="1:11">
      <c r="A126" s="225"/>
      <c r="B126" s="225"/>
      <c r="C126" s="225"/>
      <c r="D126" s="225"/>
      <c r="E126" s="225"/>
      <c r="F126" s="225"/>
      <c r="G126" s="225"/>
      <c r="H126" s="225"/>
      <c r="I126" s="225"/>
      <c r="J126" s="225"/>
      <c r="K126" s="225"/>
    </row>
    <row r="127" spans="1:11">
      <c r="A127" s="225"/>
      <c r="B127" s="225"/>
      <c r="C127" s="225"/>
      <c r="D127" s="225"/>
      <c r="E127" s="225"/>
      <c r="F127" s="225"/>
      <c r="G127" s="225"/>
      <c r="H127" s="225"/>
      <c r="I127" s="225"/>
      <c r="J127" s="225"/>
      <c r="K127" s="225"/>
    </row>
    <row r="128" spans="1:11">
      <c r="A128" s="225"/>
      <c r="B128" s="225"/>
      <c r="C128" s="225"/>
      <c r="D128" s="225"/>
      <c r="E128" s="225"/>
      <c r="F128" s="225"/>
      <c r="G128" s="225"/>
      <c r="H128" s="225"/>
      <c r="I128" s="225"/>
      <c r="J128" s="225"/>
      <c r="K128" s="225"/>
    </row>
    <row r="129" spans="1:11">
      <c r="A129" s="225"/>
      <c r="B129" s="225"/>
      <c r="C129" s="225"/>
      <c r="D129" s="225"/>
      <c r="E129" s="225"/>
      <c r="F129" s="225"/>
      <c r="G129" s="225"/>
      <c r="H129" s="225"/>
      <c r="I129" s="225"/>
      <c r="J129" s="225"/>
      <c r="K129" s="225"/>
    </row>
    <row r="130" spans="1:11">
      <c r="A130" s="225"/>
      <c r="B130" s="225"/>
      <c r="C130" s="225"/>
      <c r="D130" s="225"/>
      <c r="E130" s="225"/>
      <c r="F130" s="225"/>
      <c r="G130" s="225"/>
      <c r="H130" s="225"/>
      <c r="I130" s="225"/>
      <c r="J130" s="225"/>
      <c r="K130" s="225"/>
    </row>
    <row r="131" spans="1:11">
      <c r="A131" s="225"/>
      <c r="B131" s="225"/>
      <c r="C131" s="225"/>
      <c r="D131" s="225"/>
      <c r="E131" s="225"/>
      <c r="F131" s="225"/>
      <c r="G131" s="225"/>
      <c r="H131" s="225"/>
      <c r="I131" s="225"/>
      <c r="J131" s="225"/>
      <c r="K131" s="225"/>
    </row>
    <row r="132" spans="1:11">
      <c r="A132" s="225"/>
      <c r="B132" s="225"/>
      <c r="C132" s="225"/>
      <c r="D132" s="225"/>
      <c r="E132" s="225"/>
      <c r="F132" s="225"/>
      <c r="G132" s="225"/>
      <c r="H132" s="225"/>
      <c r="I132" s="225"/>
      <c r="J132" s="225"/>
      <c r="K132" s="225"/>
    </row>
    <row r="133" spans="1:11">
      <c r="A133" s="225"/>
      <c r="B133" s="225"/>
      <c r="C133" s="225"/>
      <c r="D133" s="225"/>
      <c r="E133" s="225"/>
      <c r="F133" s="225"/>
      <c r="G133" s="225"/>
      <c r="H133" s="225"/>
      <c r="I133" s="225"/>
      <c r="J133" s="225"/>
      <c r="K133" s="225"/>
    </row>
    <row r="134" spans="1:11">
      <c r="A134" s="225"/>
      <c r="B134" s="225"/>
      <c r="C134" s="225"/>
      <c r="D134" s="225"/>
      <c r="E134" s="225"/>
      <c r="F134" s="225"/>
      <c r="G134" s="225"/>
      <c r="H134" s="225"/>
      <c r="I134" s="225"/>
      <c r="J134" s="225"/>
      <c r="K134" s="225"/>
    </row>
    <row r="135" spans="1:11">
      <c r="A135" s="225"/>
      <c r="B135" s="225"/>
      <c r="C135" s="225"/>
      <c r="D135" s="225"/>
      <c r="E135" s="225"/>
      <c r="F135" s="225"/>
      <c r="G135" s="225"/>
      <c r="H135" s="225"/>
      <c r="I135" s="225"/>
      <c r="J135" s="225"/>
      <c r="K135" s="225"/>
    </row>
    <row r="136" spans="1:11">
      <c r="A136" s="225"/>
      <c r="B136" s="225"/>
      <c r="C136" s="225"/>
      <c r="D136" s="225"/>
      <c r="E136" s="225"/>
      <c r="F136" s="225"/>
      <c r="G136" s="225"/>
      <c r="H136" s="225"/>
      <c r="I136" s="225"/>
      <c r="J136" s="225"/>
      <c r="K136" s="225"/>
    </row>
    <row r="137" spans="1:11">
      <c r="A137" s="225"/>
      <c r="B137" s="225"/>
      <c r="C137" s="225"/>
      <c r="D137" s="225"/>
      <c r="E137" s="225"/>
      <c r="F137" s="225"/>
      <c r="G137" s="225"/>
      <c r="H137" s="225"/>
      <c r="I137" s="225"/>
      <c r="J137" s="225"/>
      <c r="K137" s="225"/>
    </row>
    <row r="138" spans="1:11">
      <c r="A138" s="225"/>
      <c r="B138" s="225"/>
      <c r="C138" s="225"/>
      <c r="D138" s="225"/>
      <c r="E138" s="225"/>
      <c r="F138" s="225"/>
      <c r="G138" s="225"/>
      <c r="H138" s="225"/>
      <c r="I138" s="225"/>
      <c r="J138" s="225"/>
      <c r="K138" s="225"/>
    </row>
    <row r="139" spans="1:11">
      <c r="A139" s="225"/>
      <c r="B139" s="225"/>
      <c r="C139" s="225"/>
      <c r="D139" s="225"/>
      <c r="E139" s="225"/>
      <c r="F139" s="225"/>
      <c r="G139" s="225"/>
      <c r="H139" s="225"/>
      <c r="I139" s="225"/>
      <c r="J139" s="225"/>
      <c r="K139" s="225"/>
    </row>
    <row r="140" spans="1:11">
      <c r="A140" s="225"/>
      <c r="B140" s="225"/>
      <c r="C140" s="225"/>
      <c r="D140" s="225"/>
      <c r="E140" s="225"/>
      <c r="F140" s="225"/>
      <c r="G140" s="225"/>
      <c r="H140" s="225"/>
      <c r="I140" s="225"/>
      <c r="J140" s="225"/>
      <c r="K140" s="225"/>
    </row>
    <row r="141" spans="1:11">
      <c r="A141" s="225"/>
      <c r="B141" s="225"/>
      <c r="C141" s="225"/>
      <c r="D141" s="225"/>
      <c r="E141" s="225"/>
      <c r="F141" s="225"/>
      <c r="G141" s="225"/>
      <c r="H141" s="225"/>
      <c r="I141" s="225"/>
      <c r="J141" s="225"/>
      <c r="K141" s="225"/>
    </row>
    <row r="142" spans="1:11">
      <c r="A142" s="225"/>
      <c r="B142" s="225"/>
      <c r="C142" s="225"/>
      <c r="D142" s="225"/>
      <c r="E142" s="225"/>
      <c r="F142" s="225"/>
      <c r="G142" s="225"/>
      <c r="H142" s="225"/>
      <c r="I142" s="225"/>
      <c r="J142" s="225"/>
      <c r="K142" s="225"/>
    </row>
    <row r="143" spans="1:11">
      <c r="A143" s="225"/>
      <c r="B143" s="225"/>
      <c r="C143" s="225"/>
      <c r="D143" s="225"/>
      <c r="E143" s="225"/>
      <c r="F143" s="225"/>
      <c r="G143" s="225"/>
      <c r="H143" s="225"/>
      <c r="I143" s="225"/>
      <c r="J143" s="225"/>
      <c r="K143" s="225"/>
    </row>
    <row r="144" spans="1:11">
      <c r="A144" s="225"/>
      <c r="B144" s="225"/>
      <c r="C144" s="225"/>
      <c r="D144" s="225"/>
      <c r="E144" s="225"/>
      <c r="F144" s="225"/>
      <c r="G144" s="225"/>
      <c r="H144" s="225"/>
      <c r="I144" s="225"/>
      <c r="J144" s="225"/>
      <c r="K144" s="225"/>
    </row>
    <row r="145" spans="1:11">
      <c r="A145" s="225"/>
      <c r="B145" s="225"/>
      <c r="C145" s="225"/>
      <c r="D145" s="225"/>
      <c r="E145" s="225"/>
      <c r="F145" s="225"/>
      <c r="G145" s="225"/>
      <c r="H145" s="225"/>
      <c r="I145" s="225"/>
      <c r="J145" s="225"/>
      <c r="K145" s="225"/>
    </row>
    <row r="146" spans="1:11">
      <c r="A146" s="225"/>
      <c r="B146" s="225"/>
      <c r="C146" s="225"/>
      <c r="D146" s="225"/>
      <c r="E146" s="225"/>
      <c r="F146" s="225"/>
      <c r="G146" s="225"/>
      <c r="H146" s="225"/>
      <c r="I146" s="225"/>
      <c r="J146" s="225"/>
      <c r="K146" s="225"/>
    </row>
    <row r="147" spans="1:11">
      <c r="A147" s="225"/>
      <c r="B147" s="225"/>
      <c r="C147" s="225"/>
      <c r="D147" s="225"/>
      <c r="E147" s="225"/>
      <c r="F147" s="225"/>
      <c r="G147" s="225"/>
      <c r="H147" s="225"/>
      <c r="I147" s="225"/>
      <c r="J147" s="225"/>
      <c r="K147" s="225"/>
    </row>
    <row r="148" spans="1:11">
      <c r="A148" s="225"/>
      <c r="B148" s="225"/>
      <c r="C148" s="225"/>
      <c r="D148" s="225"/>
      <c r="E148" s="225"/>
      <c r="F148" s="225"/>
      <c r="G148" s="225"/>
      <c r="H148" s="225"/>
      <c r="I148" s="225"/>
      <c r="J148" s="225"/>
      <c r="K148" s="225"/>
    </row>
    <row r="149" spans="1:11">
      <c r="A149" s="225"/>
      <c r="B149" s="225"/>
      <c r="C149" s="225"/>
      <c r="D149" s="225"/>
      <c r="E149" s="225"/>
      <c r="F149" s="225"/>
      <c r="G149" s="225"/>
      <c r="H149" s="225"/>
      <c r="I149" s="225"/>
      <c r="J149" s="225"/>
      <c r="K149" s="225"/>
    </row>
    <row r="150" spans="1:11">
      <c r="A150" s="225"/>
      <c r="B150" s="225"/>
      <c r="C150" s="225"/>
      <c r="D150" s="225"/>
      <c r="E150" s="225"/>
      <c r="F150" s="225"/>
      <c r="G150" s="225"/>
      <c r="H150" s="225"/>
      <c r="I150" s="225"/>
      <c r="J150" s="225"/>
      <c r="K150" s="225"/>
    </row>
    <row r="151" spans="1:11">
      <c r="A151" s="225"/>
      <c r="B151" s="225"/>
      <c r="C151" s="225"/>
      <c r="D151" s="225"/>
      <c r="E151" s="225"/>
      <c r="F151" s="225"/>
      <c r="G151" s="225"/>
      <c r="H151" s="225"/>
      <c r="I151" s="225"/>
      <c r="J151" s="225"/>
      <c r="K151" s="225"/>
    </row>
    <row r="152" spans="1:11">
      <c r="A152" s="225"/>
      <c r="B152" s="225"/>
      <c r="C152" s="225"/>
      <c r="D152" s="225"/>
      <c r="E152" s="225"/>
      <c r="F152" s="225"/>
      <c r="G152" s="225"/>
      <c r="H152" s="225"/>
      <c r="I152" s="225"/>
      <c r="J152" s="225"/>
      <c r="K152" s="225"/>
    </row>
    <row r="153" spans="1:11">
      <c r="A153" s="225"/>
      <c r="B153" s="225"/>
      <c r="C153" s="225"/>
      <c r="D153" s="225"/>
      <c r="E153" s="225"/>
      <c r="F153" s="225"/>
      <c r="G153" s="225"/>
      <c r="H153" s="225"/>
      <c r="I153" s="225"/>
      <c r="J153" s="225"/>
      <c r="K153" s="225"/>
    </row>
    <row r="154" spans="1:11">
      <c r="A154" s="225"/>
      <c r="B154" s="225"/>
      <c r="C154" s="225"/>
      <c r="D154" s="225"/>
      <c r="E154" s="225"/>
      <c r="F154" s="225"/>
      <c r="G154" s="225"/>
      <c r="H154" s="225"/>
      <c r="I154" s="225"/>
      <c r="J154" s="225"/>
      <c r="K154" s="225"/>
    </row>
    <row r="155" spans="1:11">
      <c r="A155" s="225"/>
      <c r="B155" s="225"/>
      <c r="C155" s="225"/>
      <c r="D155" s="225"/>
      <c r="E155" s="225"/>
      <c r="F155" s="225"/>
      <c r="G155" s="225"/>
      <c r="H155" s="225"/>
      <c r="I155" s="225"/>
      <c r="J155" s="225"/>
      <c r="K155" s="225"/>
    </row>
    <row r="156" spans="1:11">
      <c r="A156" s="225"/>
      <c r="B156" s="225"/>
      <c r="C156" s="225"/>
      <c r="D156" s="225"/>
      <c r="E156" s="225"/>
      <c r="F156" s="225"/>
      <c r="G156" s="225"/>
      <c r="H156" s="225"/>
      <c r="I156" s="225"/>
      <c r="J156" s="225"/>
      <c r="K156" s="225"/>
    </row>
    <row r="157" spans="1:11">
      <c r="A157" s="225"/>
      <c r="B157" s="225"/>
      <c r="C157" s="225"/>
      <c r="D157" s="225"/>
      <c r="E157" s="225"/>
      <c r="F157" s="225"/>
      <c r="G157" s="225"/>
      <c r="H157" s="225"/>
      <c r="I157" s="225"/>
      <c r="J157" s="225"/>
      <c r="K157" s="225"/>
    </row>
    <row r="158" spans="1:11">
      <c r="A158" s="225"/>
      <c r="B158" s="225"/>
      <c r="C158" s="225"/>
      <c r="D158" s="225"/>
      <c r="E158" s="225"/>
      <c r="F158" s="225"/>
      <c r="G158" s="225"/>
      <c r="H158" s="225"/>
      <c r="I158" s="225"/>
      <c r="J158" s="225"/>
      <c r="K158" s="225"/>
    </row>
    <row r="159" spans="1:11">
      <c r="A159" s="225"/>
      <c r="B159" s="225"/>
      <c r="C159" s="225"/>
      <c r="D159" s="225"/>
      <c r="E159" s="225"/>
      <c r="F159" s="225"/>
      <c r="G159" s="225"/>
      <c r="H159" s="225"/>
      <c r="I159" s="225"/>
      <c r="J159" s="225"/>
      <c r="K159" s="225"/>
    </row>
    <row r="160" spans="1:11">
      <c r="A160" s="225"/>
      <c r="B160" s="225"/>
      <c r="C160" s="225"/>
      <c r="D160" s="225"/>
      <c r="E160" s="225"/>
      <c r="F160" s="225"/>
      <c r="G160" s="225"/>
      <c r="H160" s="225"/>
      <c r="I160" s="225"/>
      <c r="J160" s="225"/>
      <c r="K160" s="225"/>
    </row>
    <row r="161" spans="1:11">
      <c r="A161" s="225"/>
      <c r="B161" s="225"/>
      <c r="C161" s="225"/>
      <c r="D161" s="225"/>
      <c r="E161" s="225"/>
      <c r="F161" s="225"/>
      <c r="G161" s="225"/>
      <c r="H161" s="225"/>
      <c r="I161" s="225"/>
      <c r="J161" s="225"/>
      <c r="K161" s="225"/>
    </row>
    <row r="162" spans="1:11">
      <c r="A162" s="225"/>
      <c r="B162" s="225"/>
      <c r="C162" s="225"/>
      <c r="D162" s="225"/>
      <c r="E162" s="225"/>
      <c r="F162" s="225"/>
      <c r="G162" s="225"/>
      <c r="H162" s="225"/>
      <c r="I162" s="225"/>
      <c r="J162" s="225"/>
      <c r="K162" s="225"/>
    </row>
    <row r="163" spans="1:11">
      <c r="A163" s="225"/>
      <c r="B163" s="225"/>
      <c r="C163" s="225"/>
      <c r="D163" s="225"/>
      <c r="E163" s="225"/>
      <c r="F163" s="225"/>
      <c r="G163" s="225"/>
      <c r="H163" s="225"/>
      <c r="I163" s="225"/>
      <c r="J163" s="225"/>
      <c r="K163" s="225"/>
    </row>
    <row r="164" spans="1:11">
      <c r="A164" s="225"/>
      <c r="B164" s="225"/>
      <c r="C164" s="225"/>
      <c r="D164" s="225"/>
      <c r="E164" s="225"/>
      <c r="F164" s="225"/>
      <c r="G164" s="225"/>
      <c r="H164" s="225"/>
      <c r="I164" s="225"/>
      <c r="J164" s="225"/>
      <c r="K164" s="225"/>
    </row>
    <row r="165" spans="1:11">
      <c r="A165" s="225"/>
      <c r="B165" s="225"/>
      <c r="C165" s="225"/>
      <c r="D165" s="225"/>
      <c r="E165" s="225"/>
      <c r="F165" s="225"/>
      <c r="G165" s="225"/>
      <c r="H165" s="225"/>
      <c r="I165" s="225"/>
      <c r="J165" s="225"/>
      <c r="K165" s="225"/>
    </row>
    <row r="166" spans="1:11">
      <c r="A166" s="225"/>
      <c r="B166" s="225"/>
      <c r="C166" s="225"/>
      <c r="D166" s="225"/>
      <c r="E166" s="225"/>
      <c r="F166" s="225"/>
      <c r="G166" s="225"/>
      <c r="H166" s="225"/>
      <c r="I166" s="225"/>
      <c r="J166" s="225"/>
      <c r="K166" s="225"/>
    </row>
    <row r="167" spans="1:11">
      <c r="A167" s="225"/>
      <c r="B167" s="225"/>
      <c r="C167" s="225"/>
      <c r="D167" s="225"/>
      <c r="E167" s="225"/>
      <c r="F167" s="225"/>
      <c r="G167" s="225"/>
      <c r="H167" s="225"/>
      <c r="I167" s="225"/>
      <c r="J167" s="225"/>
      <c r="K167" s="225"/>
    </row>
    <row r="168" spans="1:11">
      <c r="A168" s="225"/>
      <c r="B168" s="225"/>
      <c r="C168" s="225"/>
      <c r="D168" s="225"/>
      <c r="E168" s="225"/>
      <c r="F168" s="225"/>
      <c r="G168" s="225"/>
      <c r="H168" s="225"/>
      <c r="I168" s="225"/>
      <c r="J168" s="225"/>
      <c r="K168" s="225"/>
    </row>
    <row r="169" spans="1:11">
      <c r="A169" s="225"/>
      <c r="B169" s="225"/>
      <c r="C169" s="225"/>
      <c r="D169" s="225"/>
      <c r="E169" s="225"/>
      <c r="F169" s="225"/>
      <c r="G169" s="225"/>
      <c r="H169" s="225"/>
      <c r="I169" s="225"/>
      <c r="J169" s="225"/>
      <c r="K169" s="225"/>
    </row>
    <row r="170" spans="1:11">
      <c r="A170" s="225"/>
      <c r="B170" s="225"/>
      <c r="C170" s="225"/>
      <c r="D170" s="225"/>
      <c r="E170" s="225"/>
      <c r="F170" s="225"/>
      <c r="G170" s="225"/>
      <c r="H170" s="225"/>
      <c r="I170" s="225"/>
      <c r="J170" s="225"/>
      <c r="K170" s="225"/>
    </row>
    <row r="171" spans="1:11">
      <c r="A171" s="225"/>
      <c r="B171" s="225"/>
      <c r="C171" s="225"/>
      <c r="D171" s="225"/>
      <c r="E171" s="225"/>
      <c r="F171" s="225"/>
      <c r="G171" s="225"/>
      <c r="H171" s="225"/>
      <c r="I171" s="225"/>
      <c r="J171" s="225"/>
      <c r="K171" s="225"/>
    </row>
    <row r="172" spans="1:11">
      <c r="A172" s="225"/>
      <c r="B172" s="225"/>
      <c r="C172" s="225"/>
      <c r="D172" s="225"/>
      <c r="E172" s="225"/>
      <c r="F172" s="225"/>
      <c r="G172" s="225"/>
      <c r="H172" s="225"/>
      <c r="I172" s="225"/>
      <c r="J172" s="225"/>
      <c r="K172" s="225"/>
    </row>
    <row r="173" spans="1:11">
      <c r="A173" s="225"/>
      <c r="B173" s="225"/>
      <c r="C173" s="225"/>
      <c r="D173" s="225"/>
      <c r="E173" s="225"/>
      <c r="F173" s="225"/>
      <c r="G173" s="225"/>
      <c r="H173" s="225"/>
      <c r="I173" s="225"/>
      <c r="J173" s="225"/>
      <c r="K173" s="225"/>
    </row>
    <row r="174" spans="1:11">
      <c r="A174" s="225"/>
      <c r="B174" s="225"/>
      <c r="C174" s="225"/>
      <c r="D174" s="225"/>
      <c r="E174" s="225"/>
      <c r="F174" s="225"/>
      <c r="G174" s="225"/>
      <c r="H174" s="225"/>
      <c r="I174" s="225"/>
      <c r="J174" s="225"/>
      <c r="K174" s="225"/>
    </row>
    <row r="175" spans="1:11">
      <c r="A175" s="225"/>
      <c r="B175" s="225"/>
      <c r="C175" s="225"/>
      <c r="D175" s="225"/>
      <c r="E175" s="225"/>
      <c r="F175" s="225"/>
      <c r="G175" s="225"/>
      <c r="H175" s="225"/>
      <c r="I175" s="225"/>
      <c r="J175" s="225"/>
      <c r="K175" s="225"/>
    </row>
    <row r="176" spans="1:11">
      <c r="A176" s="225"/>
      <c r="B176" s="225"/>
      <c r="C176" s="225"/>
      <c r="D176" s="225"/>
      <c r="E176" s="225"/>
      <c r="F176" s="225"/>
      <c r="G176" s="225"/>
      <c r="H176" s="225"/>
      <c r="I176" s="225"/>
      <c r="J176" s="225"/>
      <c r="K176" s="225"/>
    </row>
    <row r="177" spans="1:11">
      <c r="A177" s="225"/>
      <c r="B177" s="225"/>
      <c r="C177" s="225"/>
      <c r="D177" s="225"/>
      <c r="E177" s="225"/>
      <c r="F177" s="225"/>
      <c r="G177" s="225"/>
      <c r="H177" s="225"/>
      <c r="I177" s="225"/>
      <c r="J177" s="225"/>
      <c r="K177" s="225"/>
    </row>
    <row r="178" spans="1:11">
      <c r="A178" s="225"/>
      <c r="B178" s="225"/>
      <c r="C178" s="225"/>
      <c r="D178" s="225"/>
      <c r="E178" s="225"/>
      <c r="F178" s="225"/>
      <c r="G178" s="225"/>
      <c r="H178" s="225"/>
      <c r="I178" s="225"/>
      <c r="J178" s="225"/>
      <c r="K178" s="225"/>
    </row>
    <row r="179" spans="1:11">
      <c r="A179" s="225"/>
      <c r="B179" s="225"/>
      <c r="C179" s="225"/>
      <c r="D179" s="225"/>
      <c r="E179" s="225"/>
      <c r="F179" s="225"/>
      <c r="G179" s="225"/>
      <c r="H179" s="225"/>
      <c r="I179" s="225"/>
      <c r="J179" s="225"/>
      <c r="K179" s="225"/>
    </row>
    <row r="180" spans="1:11">
      <c r="A180" s="225"/>
      <c r="B180" s="225"/>
      <c r="C180" s="225"/>
      <c r="D180" s="225"/>
      <c r="E180" s="225"/>
      <c r="F180" s="225"/>
      <c r="G180" s="225"/>
      <c r="H180" s="225"/>
      <c r="I180" s="225"/>
      <c r="J180" s="225"/>
      <c r="K180" s="225"/>
    </row>
    <row r="181" spans="1:11">
      <c r="A181" s="225"/>
      <c r="B181" s="225"/>
      <c r="C181" s="225"/>
      <c r="D181" s="225"/>
      <c r="E181" s="225"/>
      <c r="F181" s="225"/>
      <c r="G181" s="225"/>
      <c r="H181" s="225"/>
      <c r="I181" s="225"/>
      <c r="J181" s="225"/>
      <c r="K181" s="225"/>
    </row>
    <row r="182" spans="1:11">
      <c r="A182" s="225"/>
      <c r="B182" s="225"/>
      <c r="C182" s="225"/>
      <c r="D182" s="225"/>
      <c r="E182" s="225"/>
      <c r="F182" s="225"/>
      <c r="G182" s="225"/>
      <c r="H182" s="225"/>
      <c r="I182" s="225"/>
      <c r="J182" s="225"/>
      <c r="K182" s="225"/>
    </row>
    <row r="183" spans="1:11">
      <c r="A183" s="225"/>
      <c r="B183" s="225"/>
      <c r="C183" s="225"/>
      <c r="D183" s="225"/>
      <c r="E183" s="225"/>
      <c r="F183" s="225"/>
      <c r="G183" s="225"/>
      <c r="H183" s="225"/>
      <c r="I183" s="225"/>
      <c r="J183" s="225"/>
      <c r="K183" s="225"/>
    </row>
    <row r="184" spans="1:11">
      <c r="A184" s="225"/>
      <c r="B184" s="225"/>
      <c r="C184" s="225"/>
      <c r="D184" s="225"/>
      <c r="E184" s="225"/>
      <c r="F184" s="225"/>
      <c r="G184" s="225"/>
      <c r="H184" s="225"/>
      <c r="I184" s="225"/>
      <c r="J184" s="225"/>
      <c r="K184" s="225"/>
    </row>
    <row r="185" spans="1:11">
      <c r="A185" s="225"/>
      <c r="B185" s="225"/>
      <c r="C185" s="225"/>
      <c r="D185" s="225"/>
      <c r="E185" s="225"/>
      <c r="F185" s="225"/>
      <c r="G185" s="225"/>
      <c r="H185" s="225"/>
      <c r="I185" s="225"/>
      <c r="J185" s="225"/>
      <c r="K185" s="225"/>
    </row>
    <row r="186" spans="1:11">
      <c r="A186" s="225"/>
      <c r="B186" s="225"/>
      <c r="C186" s="225"/>
      <c r="D186" s="225"/>
      <c r="E186" s="225"/>
      <c r="F186" s="225"/>
      <c r="G186" s="225"/>
      <c r="H186" s="225"/>
      <c r="I186" s="225"/>
      <c r="J186" s="225"/>
      <c r="K186" s="225"/>
    </row>
    <row r="187" spans="1:11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</row>
    <row r="188" spans="1:11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</row>
    <row r="189" spans="1:11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</row>
    <row r="190" spans="1:11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</row>
    <row r="191" spans="1:1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</row>
    <row r="192" spans="1:11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</row>
    <row r="193" spans="1:11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</row>
    <row r="194" spans="1:11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</row>
    <row r="195" spans="1:11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</row>
    <row r="196" spans="1:11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</row>
  </sheetData>
  <mergeCells count="63">
    <mergeCell ref="A1:K1"/>
    <mergeCell ref="A2:K2"/>
    <mergeCell ref="A6:K6"/>
    <mergeCell ref="A7:K7"/>
    <mergeCell ref="A16:K16"/>
    <mergeCell ref="A17:K17"/>
    <mergeCell ref="A26:K26"/>
    <mergeCell ref="A27:K27"/>
    <mergeCell ref="A28:K28"/>
    <mergeCell ref="A29:K29"/>
    <mergeCell ref="A30:K30"/>
    <mergeCell ref="A31:K31"/>
    <mergeCell ref="A32:K32"/>
    <mergeCell ref="B33:K33"/>
    <mergeCell ref="B34:K34"/>
    <mergeCell ref="B35:K35"/>
    <mergeCell ref="B36:K36"/>
    <mergeCell ref="B37:K37"/>
    <mergeCell ref="B38:K38"/>
    <mergeCell ref="B39:K39"/>
    <mergeCell ref="B40:K40"/>
    <mergeCell ref="B41:K41"/>
    <mergeCell ref="B42:K42"/>
    <mergeCell ref="B43:K43"/>
    <mergeCell ref="A44:K44"/>
    <mergeCell ref="A45:C45"/>
    <mergeCell ref="I45:J45"/>
    <mergeCell ref="A46:C46"/>
    <mergeCell ref="I46:J46"/>
    <mergeCell ref="A47:C47"/>
    <mergeCell ref="I47:J47"/>
    <mergeCell ref="A48:C48"/>
    <mergeCell ref="I48:J48"/>
    <mergeCell ref="A49:C49"/>
    <mergeCell ref="I49:J49"/>
    <mergeCell ref="A50:C50"/>
    <mergeCell ref="I50:J50"/>
    <mergeCell ref="A51:C51"/>
    <mergeCell ref="I51:J51"/>
    <mergeCell ref="A52:C52"/>
    <mergeCell ref="I52:J52"/>
    <mergeCell ref="A53:C53"/>
    <mergeCell ref="I53:J53"/>
    <mergeCell ref="A54:C54"/>
    <mergeCell ref="I54:J54"/>
    <mergeCell ref="A55:C55"/>
    <mergeCell ref="I55:J55"/>
    <mergeCell ref="A56:C56"/>
    <mergeCell ref="I56:J56"/>
    <mergeCell ref="A57:C57"/>
    <mergeCell ref="D57:F57"/>
    <mergeCell ref="G57:J57"/>
    <mergeCell ref="A58:K58"/>
    <mergeCell ref="A59:C59"/>
    <mergeCell ref="D59:F59"/>
    <mergeCell ref="A60:C60"/>
    <mergeCell ref="D60:F60"/>
    <mergeCell ref="A61:C61"/>
    <mergeCell ref="D61:F61"/>
    <mergeCell ref="A9:A10"/>
    <mergeCell ref="A11:A15"/>
    <mergeCell ref="A19:A21"/>
    <mergeCell ref="A22:A2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C11" sqref="C11"/>
    </sheetView>
  </sheetViews>
  <sheetFormatPr defaultColWidth="11" defaultRowHeight="17.6" outlineLevelRow="1"/>
  <cols>
    <col min="1" max="1" width="9.46428571428571" customWidth="1"/>
    <col min="2" max="2" width="15.4642857142857" customWidth="1"/>
    <col min="3" max="3" width="59.0714285714286" customWidth="1"/>
    <col min="5" max="5" width="16.8125" customWidth="1"/>
    <col min="7" max="7" width="22.1696428571429" customWidth="1"/>
    <col min="8" max="8" width="22.6160714285714" customWidth="1"/>
    <col min="9" max="9" width="15.1696428571429" customWidth="1"/>
  </cols>
  <sheetData>
    <row r="1" ht="18" spans="1:9">
      <c r="A1" s="180" t="s">
        <v>89</v>
      </c>
      <c r="B1" s="181" t="s">
        <v>90</v>
      </c>
      <c r="C1" s="181" t="s">
        <v>91</v>
      </c>
      <c r="D1" s="181" t="s">
        <v>92</v>
      </c>
      <c r="E1" s="181" t="s">
        <v>93</v>
      </c>
      <c r="F1" s="181" t="s">
        <v>94</v>
      </c>
      <c r="G1" s="181" t="s">
        <v>95</v>
      </c>
      <c r="H1" s="181" t="s">
        <v>96</v>
      </c>
      <c r="I1" s="181" t="s">
        <v>97</v>
      </c>
    </row>
    <row r="2" ht="36" customHeight="1" spans="1:9">
      <c r="A2" s="182" t="s">
        <v>98</v>
      </c>
      <c r="B2" s="183" t="s">
        <v>99</v>
      </c>
      <c r="C2" s="184" t="s">
        <v>100</v>
      </c>
      <c r="D2" s="184" t="s">
        <v>101</v>
      </c>
      <c r="E2" s="184" t="s">
        <v>102</v>
      </c>
      <c r="F2" s="185" t="s">
        <v>103</v>
      </c>
      <c r="G2" s="184" t="s">
        <v>104</v>
      </c>
      <c r="H2" s="184" t="s">
        <v>105</v>
      </c>
      <c r="I2" s="184" t="s">
        <v>105</v>
      </c>
    </row>
  </sheetData>
  <hyperlinks>
    <hyperlink ref="B2" r:id="rId1" display="AW2-33765&#10;&#10;&#10;" tooltip="https://ford-jira-basic.atlassian.net/browse/AW2-33324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9" sqref="I19"/>
    </sheetView>
  </sheetViews>
  <sheetFormatPr defaultColWidth="11" defaultRowHeight="17.6"/>
  <cols>
    <col min="1" max="8" width="10.8303571428571" customWidth="1"/>
    <col min="9" max="9" width="43.3303571428571" customWidth="1"/>
    <col min="10" max="18" width="10.8303571428571" customWidth="1"/>
  </cols>
  <sheetData>
    <row r="1" ht="18.35" spans="1:9">
      <c r="A1" s="176" t="s">
        <v>106</v>
      </c>
      <c r="B1" s="176" t="s">
        <v>107</v>
      </c>
      <c r="C1" s="176" t="s">
        <v>108</v>
      </c>
      <c r="D1" s="176" t="s">
        <v>109</v>
      </c>
      <c r="E1" s="176" t="s">
        <v>110</v>
      </c>
      <c r="F1" s="176" t="s">
        <v>111</v>
      </c>
      <c r="G1" s="176" t="s">
        <v>112</v>
      </c>
      <c r="H1" s="176" t="s">
        <v>113</v>
      </c>
      <c r="I1" s="176" t="s">
        <v>114</v>
      </c>
    </row>
    <row r="2" ht="18.35" spans="1:9">
      <c r="A2" s="176" t="s">
        <v>55</v>
      </c>
      <c r="B2" s="177">
        <v>66</v>
      </c>
      <c r="C2" s="177">
        <v>38</v>
      </c>
      <c r="D2" s="177">
        <v>38</v>
      </c>
      <c r="E2" s="178">
        <f t="shared" ref="E2:E14" si="0">D2/C2</f>
        <v>1</v>
      </c>
      <c r="F2" s="177">
        <v>38</v>
      </c>
      <c r="G2" s="178">
        <f t="shared" ref="G2:G14" si="1">F2/D2</f>
        <v>1</v>
      </c>
      <c r="H2" s="178">
        <f t="shared" ref="H2:H14" si="2">F2/C2</f>
        <v>1</v>
      </c>
      <c r="I2" s="176"/>
    </row>
    <row r="3" ht="18.35" spans="1:9">
      <c r="A3" s="176" t="s">
        <v>78</v>
      </c>
      <c r="B3" s="177">
        <v>50</v>
      </c>
      <c r="C3" s="177">
        <v>28</v>
      </c>
      <c r="D3" s="177">
        <v>27</v>
      </c>
      <c r="E3" s="178">
        <f t="shared" si="0"/>
        <v>0.964285714285714</v>
      </c>
      <c r="F3" s="177">
        <v>27</v>
      </c>
      <c r="G3" s="178">
        <f t="shared" si="1"/>
        <v>1</v>
      </c>
      <c r="H3" s="178">
        <f t="shared" si="2"/>
        <v>0.964285714285714</v>
      </c>
      <c r="I3" s="179" t="s">
        <v>115</v>
      </c>
    </row>
    <row r="4" ht="18.35" spans="1:9">
      <c r="A4" s="176" t="s">
        <v>116</v>
      </c>
      <c r="B4" s="177">
        <v>9</v>
      </c>
      <c r="C4" s="177">
        <v>7</v>
      </c>
      <c r="D4" s="177">
        <v>7</v>
      </c>
      <c r="E4" s="178">
        <f t="shared" si="0"/>
        <v>1</v>
      </c>
      <c r="F4" s="177">
        <v>7</v>
      </c>
      <c r="G4" s="178">
        <f t="shared" si="1"/>
        <v>1</v>
      </c>
      <c r="H4" s="178">
        <f t="shared" si="2"/>
        <v>1</v>
      </c>
      <c r="I4" s="176"/>
    </row>
    <row r="5" ht="18.35" spans="1:9">
      <c r="A5" s="176" t="s">
        <v>117</v>
      </c>
      <c r="B5" s="177">
        <v>16</v>
      </c>
      <c r="C5" s="177">
        <v>10</v>
      </c>
      <c r="D5" s="177">
        <v>10</v>
      </c>
      <c r="E5" s="178">
        <f t="shared" si="0"/>
        <v>1</v>
      </c>
      <c r="F5" s="177">
        <v>10</v>
      </c>
      <c r="G5" s="178">
        <f t="shared" si="1"/>
        <v>1</v>
      </c>
      <c r="H5" s="178">
        <f t="shared" si="2"/>
        <v>1</v>
      </c>
      <c r="I5" s="176"/>
    </row>
    <row r="6" ht="18.35" spans="1:9">
      <c r="A6" s="176" t="s">
        <v>65</v>
      </c>
      <c r="B6" s="177">
        <v>18</v>
      </c>
      <c r="C6" s="177">
        <v>17</v>
      </c>
      <c r="D6" s="177">
        <v>17</v>
      </c>
      <c r="E6" s="178">
        <f t="shared" si="0"/>
        <v>1</v>
      </c>
      <c r="F6" s="177">
        <v>17</v>
      </c>
      <c r="G6" s="178">
        <f t="shared" si="1"/>
        <v>1</v>
      </c>
      <c r="H6" s="178">
        <f t="shared" si="2"/>
        <v>1</v>
      </c>
      <c r="I6" s="176"/>
    </row>
    <row r="7" ht="18.35" spans="1:9">
      <c r="A7" s="176" t="s">
        <v>64</v>
      </c>
      <c r="B7" s="177">
        <v>2</v>
      </c>
      <c r="C7" s="177">
        <v>2</v>
      </c>
      <c r="D7" s="177">
        <v>2</v>
      </c>
      <c r="E7" s="178">
        <f t="shared" si="0"/>
        <v>1</v>
      </c>
      <c r="F7" s="177">
        <v>2</v>
      </c>
      <c r="G7" s="178">
        <f t="shared" si="1"/>
        <v>1</v>
      </c>
      <c r="H7" s="178">
        <f t="shared" si="2"/>
        <v>1</v>
      </c>
      <c r="I7" s="176"/>
    </row>
    <row r="8" ht="18.35" spans="1:9">
      <c r="A8" s="176" t="s">
        <v>58</v>
      </c>
      <c r="B8" s="177">
        <v>84</v>
      </c>
      <c r="C8" s="177">
        <v>65</v>
      </c>
      <c r="D8" s="177">
        <v>65</v>
      </c>
      <c r="E8" s="178">
        <f t="shared" si="0"/>
        <v>1</v>
      </c>
      <c r="F8" s="177">
        <v>62</v>
      </c>
      <c r="G8" s="178">
        <f t="shared" si="1"/>
        <v>0.953846153846154</v>
      </c>
      <c r="H8" s="178">
        <f t="shared" si="2"/>
        <v>0.953846153846154</v>
      </c>
      <c r="I8" s="176"/>
    </row>
    <row r="9" ht="18.35" spans="1:9">
      <c r="A9" s="176" t="s">
        <v>59</v>
      </c>
      <c r="B9" s="177">
        <v>8</v>
      </c>
      <c r="C9" s="177">
        <v>8</v>
      </c>
      <c r="D9" s="177">
        <v>8</v>
      </c>
      <c r="E9" s="178">
        <f t="shared" si="0"/>
        <v>1</v>
      </c>
      <c r="F9" s="177">
        <v>8</v>
      </c>
      <c r="G9" s="178">
        <f t="shared" si="1"/>
        <v>1</v>
      </c>
      <c r="H9" s="178">
        <f t="shared" si="2"/>
        <v>1</v>
      </c>
      <c r="I9" s="176"/>
    </row>
    <row r="10" ht="18.35" spans="1:9">
      <c r="A10" s="176" t="s">
        <v>60</v>
      </c>
      <c r="B10" s="177">
        <v>61</v>
      </c>
      <c r="C10" s="177">
        <v>61</v>
      </c>
      <c r="D10" s="177">
        <v>61</v>
      </c>
      <c r="E10" s="178">
        <f t="shared" si="0"/>
        <v>1</v>
      </c>
      <c r="F10" s="177">
        <v>57</v>
      </c>
      <c r="G10" s="178">
        <f t="shared" si="1"/>
        <v>0.934426229508197</v>
      </c>
      <c r="H10" s="178">
        <f t="shared" si="2"/>
        <v>0.934426229508197</v>
      </c>
      <c r="I10" s="176"/>
    </row>
    <row r="11" ht="18.35" spans="1:9">
      <c r="A11" s="176" t="s">
        <v>61</v>
      </c>
      <c r="B11" s="177">
        <v>26</v>
      </c>
      <c r="C11" s="177">
        <v>26</v>
      </c>
      <c r="D11" s="177">
        <v>26</v>
      </c>
      <c r="E11" s="178">
        <f t="shared" si="0"/>
        <v>1</v>
      </c>
      <c r="F11" s="177">
        <v>26</v>
      </c>
      <c r="G11" s="178">
        <f t="shared" si="1"/>
        <v>1</v>
      </c>
      <c r="H11" s="178">
        <f t="shared" si="2"/>
        <v>1</v>
      </c>
      <c r="I11" s="176"/>
    </row>
    <row r="12" ht="18.35" spans="1:9">
      <c r="A12" s="176" t="s">
        <v>57</v>
      </c>
      <c r="B12" s="177">
        <v>171</v>
      </c>
      <c r="C12" s="177">
        <v>157</v>
      </c>
      <c r="D12" s="177">
        <v>151</v>
      </c>
      <c r="E12" s="178">
        <f t="shared" si="0"/>
        <v>0.961783439490446</v>
      </c>
      <c r="F12" s="177">
        <v>140</v>
      </c>
      <c r="G12" s="178">
        <f t="shared" si="1"/>
        <v>0.927152317880795</v>
      </c>
      <c r="H12" s="178">
        <f t="shared" si="2"/>
        <v>0.89171974522293</v>
      </c>
      <c r="I12" s="176" t="s">
        <v>115</v>
      </c>
    </row>
    <row r="13" ht="18.35" spans="1:9">
      <c r="A13" s="176" t="s">
        <v>62</v>
      </c>
      <c r="B13" s="177">
        <v>26</v>
      </c>
      <c r="C13" s="177">
        <v>14</v>
      </c>
      <c r="D13" s="177">
        <v>14</v>
      </c>
      <c r="E13" s="178">
        <f t="shared" si="0"/>
        <v>1</v>
      </c>
      <c r="F13" s="177">
        <v>14</v>
      </c>
      <c r="G13" s="178">
        <f t="shared" si="1"/>
        <v>1</v>
      </c>
      <c r="H13" s="178">
        <f t="shared" si="2"/>
        <v>1</v>
      </c>
      <c r="I13" s="176"/>
    </row>
    <row r="14" ht="18.35" spans="1:9">
      <c r="A14" s="176" t="s">
        <v>118</v>
      </c>
      <c r="B14" s="176">
        <f>SUM(B2:B13)</f>
        <v>537</v>
      </c>
      <c r="C14" s="176">
        <f>SUM(C2:C13)</f>
        <v>433</v>
      </c>
      <c r="D14" s="176">
        <f>SUM(D2:D13)</f>
        <v>426</v>
      </c>
      <c r="E14" s="178">
        <f t="shared" si="0"/>
        <v>0.983833718244804</v>
      </c>
      <c r="F14" s="176">
        <f>SUM(F2:F13)</f>
        <v>408</v>
      </c>
      <c r="G14" s="178">
        <f t="shared" si="1"/>
        <v>0.957746478873239</v>
      </c>
      <c r="H14" s="178">
        <f t="shared" si="2"/>
        <v>0.942263279445728</v>
      </c>
      <c r="I14" s="176"/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0"/>
  <sheetViews>
    <sheetView workbookViewId="0">
      <selection activeCell="A1" sqref="A1"/>
    </sheetView>
  </sheetViews>
  <sheetFormatPr defaultColWidth="11" defaultRowHeight="17.6"/>
  <cols>
    <col min="1" max="2" width="10.8303571428571" customWidth="1"/>
    <col min="3" max="3" width="28.1696428571429" customWidth="1"/>
    <col min="4" max="4" width="17.1071428571429" customWidth="1"/>
    <col min="5" max="16" width="11" hidden="1" customWidth="1"/>
    <col min="17" max="23" width="21.1696428571429" customWidth="1"/>
    <col min="24" max="28" width="10.8303571428571" customWidth="1"/>
    <col min="29" max="29" width="11.6696428571429" customWidth="1"/>
    <col min="30" max="46" width="10.8303571428571" customWidth="1"/>
  </cols>
  <sheetData>
    <row r="1" ht="18.35" spans="1:46">
      <c r="A1" s="7"/>
      <c r="B1" s="7"/>
      <c r="C1" s="7"/>
      <c r="D1" s="7"/>
      <c r="E1" s="172" t="s">
        <v>119</v>
      </c>
      <c r="F1" s="172"/>
      <c r="G1" s="172"/>
      <c r="H1" s="172"/>
      <c r="I1" s="172"/>
      <c r="J1" s="172"/>
      <c r="K1" s="174" t="s">
        <v>120</v>
      </c>
      <c r="L1" s="174"/>
      <c r="M1" s="174"/>
      <c r="N1" s="174"/>
      <c r="O1" s="174"/>
      <c r="P1" s="174"/>
      <c r="Q1" s="174" t="s">
        <v>121</v>
      </c>
      <c r="R1" s="174"/>
      <c r="S1" s="174"/>
      <c r="T1" s="174"/>
      <c r="U1" s="174"/>
      <c r="V1" s="174"/>
      <c r="W1" s="174" t="s">
        <v>122</v>
      </c>
      <c r="X1" s="174"/>
      <c r="Y1" s="174"/>
      <c r="Z1" s="174"/>
      <c r="AA1" s="174"/>
      <c r="AB1" s="174"/>
      <c r="AC1" s="174" t="s">
        <v>123</v>
      </c>
      <c r="AD1" s="174"/>
      <c r="AE1" s="174"/>
      <c r="AF1" s="174"/>
      <c r="AG1" s="174"/>
      <c r="AH1" s="174"/>
      <c r="AI1" s="174" t="s">
        <v>124</v>
      </c>
      <c r="AJ1" s="174"/>
      <c r="AK1" s="174"/>
      <c r="AL1" s="174"/>
      <c r="AM1" s="174"/>
      <c r="AN1" s="174"/>
      <c r="AO1" s="174" t="s">
        <v>125</v>
      </c>
      <c r="AP1" s="174"/>
      <c r="AQ1" s="174"/>
      <c r="AR1" s="174"/>
      <c r="AS1" s="174"/>
      <c r="AT1" s="174"/>
    </row>
    <row r="2" ht="18.35" spans="1:46">
      <c r="A2" s="79" t="s">
        <v>126</v>
      </c>
      <c r="B2" s="80" t="s">
        <v>127</v>
      </c>
      <c r="C2" s="80" t="s">
        <v>128</v>
      </c>
      <c r="D2" s="80" t="s">
        <v>129</v>
      </c>
      <c r="E2" s="173" t="s">
        <v>130</v>
      </c>
      <c r="F2" s="173" t="s">
        <v>131</v>
      </c>
      <c r="G2" s="173" t="s">
        <v>132</v>
      </c>
      <c r="H2" s="173" t="s">
        <v>133</v>
      </c>
      <c r="I2" s="173" t="s">
        <v>134</v>
      </c>
      <c r="J2" s="173" t="s">
        <v>135</v>
      </c>
      <c r="K2" s="173" t="s">
        <v>130</v>
      </c>
      <c r="L2" s="173" t="s">
        <v>131</v>
      </c>
      <c r="M2" s="173" t="s">
        <v>132</v>
      </c>
      <c r="N2" s="173" t="s">
        <v>133</v>
      </c>
      <c r="O2" s="173" t="s">
        <v>134</v>
      </c>
      <c r="P2" s="173" t="s">
        <v>135</v>
      </c>
      <c r="Q2" s="175" t="s">
        <v>130</v>
      </c>
      <c r="R2" s="175" t="s">
        <v>131</v>
      </c>
      <c r="S2" s="175" t="s">
        <v>132</v>
      </c>
      <c r="T2" s="175" t="s">
        <v>133</v>
      </c>
      <c r="U2" s="175" t="s">
        <v>134</v>
      </c>
      <c r="V2" s="175" t="s">
        <v>135</v>
      </c>
      <c r="W2" s="175" t="s">
        <v>130</v>
      </c>
      <c r="X2" s="175" t="s">
        <v>131</v>
      </c>
      <c r="Y2" s="175" t="s">
        <v>132</v>
      </c>
      <c r="Z2" s="175" t="s">
        <v>133</v>
      </c>
      <c r="AA2" s="175" t="s">
        <v>134</v>
      </c>
      <c r="AB2" s="175" t="s">
        <v>135</v>
      </c>
      <c r="AC2" s="175" t="s">
        <v>130</v>
      </c>
      <c r="AD2" s="175" t="s">
        <v>131</v>
      </c>
      <c r="AE2" s="175" t="s">
        <v>132</v>
      </c>
      <c r="AF2" s="175" t="s">
        <v>133</v>
      </c>
      <c r="AG2" s="175" t="s">
        <v>134</v>
      </c>
      <c r="AH2" s="175" t="s">
        <v>135</v>
      </c>
      <c r="AI2" s="175" t="s">
        <v>130</v>
      </c>
      <c r="AJ2" s="175" t="s">
        <v>131</v>
      </c>
      <c r="AK2" s="175" t="s">
        <v>132</v>
      </c>
      <c r="AL2" s="175" t="s">
        <v>133</v>
      </c>
      <c r="AM2" s="175" t="s">
        <v>134</v>
      </c>
      <c r="AN2" s="175" t="s">
        <v>135</v>
      </c>
      <c r="AO2" s="175" t="s">
        <v>130</v>
      </c>
      <c r="AP2" s="175" t="s">
        <v>131</v>
      </c>
      <c r="AQ2" s="175" t="s">
        <v>132</v>
      </c>
      <c r="AR2" s="175" t="s">
        <v>133</v>
      </c>
      <c r="AS2" s="175" t="s">
        <v>134</v>
      </c>
      <c r="AT2" s="175" t="s">
        <v>135</v>
      </c>
    </row>
    <row r="3" ht="18.35" spans="1:46">
      <c r="A3" s="94" t="s">
        <v>126</v>
      </c>
      <c r="B3" s="82" t="s">
        <v>136</v>
      </c>
      <c r="C3" s="29" t="s">
        <v>137</v>
      </c>
      <c r="D3" s="29" t="s">
        <v>138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</row>
    <row r="4" ht="18.35" spans="1:46">
      <c r="A4" s="94" t="s">
        <v>126</v>
      </c>
      <c r="B4" s="82" t="s">
        <v>136</v>
      </c>
      <c r="C4" s="29" t="s">
        <v>139</v>
      </c>
      <c r="D4" s="29" t="s">
        <v>138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</row>
    <row r="5" ht="18.35" spans="1:46">
      <c r="A5" s="94" t="s">
        <v>126</v>
      </c>
      <c r="B5" s="82" t="s">
        <v>136</v>
      </c>
      <c r="C5" s="29" t="s">
        <v>140</v>
      </c>
      <c r="D5" s="29" t="s">
        <v>138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</row>
    <row r="6" ht="18.35" spans="1:46">
      <c r="A6" s="94" t="s">
        <v>126</v>
      </c>
      <c r="B6" s="82" t="s">
        <v>136</v>
      </c>
      <c r="C6" s="29" t="s">
        <v>141</v>
      </c>
      <c r="D6" s="29" t="s">
        <v>138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</row>
    <row r="7" ht="18.35" spans="1:46">
      <c r="A7" s="94" t="s">
        <v>126</v>
      </c>
      <c r="B7" s="82" t="s">
        <v>136</v>
      </c>
      <c r="C7" s="29" t="s">
        <v>142</v>
      </c>
      <c r="D7" s="29" t="s">
        <v>138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</row>
    <row r="8" ht="18.35" spans="1:46">
      <c r="A8" s="94" t="s">
        <v>126</v>
      </c>
      <c r="B8" s="82" t="s">
        <v>136</v>
      </c>
      <c r="C8" s="29" t="s">
        <v>143</v>
      </c>
      <c r="D8" s="29" t="s">
        <v>138</v>
      </c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</row>
    <row r="9" ht="18.35" spans="1:46">
      <c r="A9" s="94" t="s">
        <v>126</v>
      </c>
      <c r="B9" s="29" t="s">
        <v>144</v>
      </c>
      <c r="C9" s="29" t="s">
        <v>145</v>
      </c>
      <c r="D9" s="29" t="s">
        <v>138</v>
      </c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96">
        <v>173.137096774193</v>
      </c>
      <c r="R9" s="96">
        <v>115</v>
      </c>
      <c r="S9" s="96">
        <v>4909.09053096064</v>
      </c>
      <c r="T9" s="96">
        <v>4854.572265625</v>
      </c>
      <c r="U9" s="96">
        <v>97.6111111111111</v>
      </c>
      <c r="V9" s="96">
        <v>94</v>
      </c>
      <c r="W9" s="96">
        <v>191.9438202</v>
      </c>
      <c r="X9" s="96">
        <v>122</v>
      </c>
      <c r="Y9" s="96">
        <v>1026618.966</v>
      </c>
      <c r="Z9" s="96">
        <v>1002396</v>
      </c>
      <c r="AA9" s="96">
        <v>96.21348315</v>
      </c>
      <c r="AB9" s="96">
        <v>95</v>
      </c>
      <c r="AC9" s="96">
        <v>167</v>
      </c>
      <c r="AD9" s="96">
        <v>88</v>
      </c>
      <c r="AE9" s="96">
        <v>3394084.93</v>
      </c>
      <c r="AF9" s="96">
        <v>3319932</v>
      </c>
      <c r="AG9" s="96">
        <v>94.86</v>
      </c>
      <c r="AH9" s="96">
        <v>91</v>
      </c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</row>
    <row r="10" ht="18.35" spans="1:46">
      <c r="A10" s="94" t="s">
        <v>126</v>
      </c>
      <c r="B10" s="29" t="s">
        <v>144</v>
      </c>
      <c r="C10" s="29" t="s">
        <v>146</v>
      </c>
      <c r="D10" s="29" t="s">
        <v>138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96">
        <v>66.5714285714285</v>
      </c>
      <c r="R10" s="96">
        <v>1</v>
      </c>
      <c r="S10" s="96">
        <v>3052.14548030369</v>
      </c>
      <c r="T10" s="96">
        <v>2963.779296875</v>
      </c>
      <c r="U10" s="96">
        <v>56.4583333333333</v>
      </c>
      <c r="V10" s="96">
        <v>30</v>
      </c>
      <c r="W10" s="96">
        <v>58.73913043</v>
      </c>
      <c r="X10" s="96">
        <v>0</v>
      </c>
      <c r="Y10" s="96">
        <v>2494474.783</v>
      </c>
      <c r="Z10" s="96">
        <v>2413248</v>
      </c>
      <c r="AA10" s="96">
        <v>45.66304348</v>
      </c>
      <c r="AB10" s="96">
        <v>28</v>
      </c>
      <c r="AC10" s="96">
        <v>61.33</v>
      </c>
      <c r="AD10" s="96">
        <v>0</v>
      </c>
      <c r="AE10" s="96">
        <v>2540406.79</v>
      </c>
      <c r="AF10" s="96">
        <v>2411188</v>
      </c>
      <c r="AG10" s="96">
        <v>60.1</v>
      </c>
      <c r="AH10" s="96">
        <v>27</v>
      </c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</row>
    <row r="11" ht="18.35" spans="1:46">
      <c r="A11" s="94" t="s">
        <v>126</v>
      </c>
      <c r="B11" s="29" t="s">
        <v>144</v>
      </c>
      <c r="C11" s="29" t="s">
        <v>147</v>
      </c>
      <c r="D11" s="29" t="s">
        <v>138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96">
        <v>57.1724137931034</v>
      </c>
      <c r="R11" s="96">
        <v>2</v>
      </c>
      <c r="S11" s="96">
        <v>4156.41142874053</v>
      </c>
      <c r="T11" s="96">
        <v>4073.751953125</v>
      </c>
      <c r="U11" s="96">
        <v>58.4090909090909</v>
      </c>
      <c r="V11" s="96">
        <v>35</v>
      </c>
      <c r="W11" s="96">
        <v>54.8778626</v>
      </c>
      <c r="X11" s="96">
        <v>0</v>
      </c>
      <c r="Y11" s="96">
        <v>2391310.809</v>
      </c>
      <c r="Z11" s="96">
        <v>2336452</v>
      </c>
      <c r="AA11" s="96">
        <v>48.87022901</v>
      </c>
      <c r="AB11" s="96">
        <v>27</v>
      </c>
      <c r="AC11" s="96">
        <v>58.73</v>
      </c>
      <c r="AD11" s="96">
        <v>6</v>
      </c>
      <c r="AE11" s="96">
        <v>2055605.55</v>
      </c>
      <c r="AF11" s="96">
        <v>1969756</v>
      </c>
      <c r="AG11" s="96">
        <v>44.61</v>
      </c>
      <c r="AH11" s="96">
        <v>33</v>
      </c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</row>
    <row r="12" ht="18.35" spans="1:46">
      <c r="A12" s="94" t="s">
        <v>126</v>
      </c>
      <c r="B12" s="29" t="s">
        <v>144</v>
      </c>
      <c r="C12" s="29" t="s">
        <v>148</v>
      </c>
      <c r="D12" s="29" t="s">
        <v>138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96">
        <v>136.631868131868</v>
      </c>
      <c r="R12" s="96">
        <v>8</v>
      </c>
      <c r="S12" s="96">
        <v>3943.26223958333</v>
      </c>
      <c r="T12" s="96">
        <v>3879.0263671875</v>
      </c>
      <c r="U12" s="96">
        <v>89.8666666666666</v>
      </c>
      <c r="V12" s="96">
        <v>45</v>
      </c>
      <c r="W12" s="96">
        <v>119.0714286</v>
      </c>
      <c r="X12" s="96">
        <v>0</v>
      </c>
      <c r="Y12" s="96">
        <v>2232219.873</v>
      </c>
      <c r="Z12" s="96">
        <v>2207424</v>
      </c>
      <c r="AA12" s="96">
        <v>85.80952381</v>
      </c>
      <c r="AB12" s="96">
        <v>55</v>
      </c>
      <c r="AC12" s="96">
        <v>139.13</v>
      </c>
      <c r="AD12" s="96">
        <v>15</v>
      </c>
      <c r="AE12" s="96">
        <v>2712712.35</v>
      </c>
      <c r="AF12" s="96">
        <v>2635888</v>
      </c>
      <c r="AG12" s="96">
        <v>87.77</v>
      </c>
      <c r="AH12" s="96">
        <v>65</v>
      </c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</row>
    <row r="13" ht="18.35" spans="1:46">
      <c r="A13" s="94" t="s">
        <v>126</v>
      </c>
      <c r="B13" s="29" t="s">
        <v>144</v>
      </c>
      <c r="C13" s="29" t="s">
        <v>149</v>
      </c>
      <c r="D13" s="29" t="s">
        <v>138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96">
        <v>112.415094339622</v>
      </c>
      <c r="R13" s="96">
        <v>30</v>
      </c>
      <c r="S13" s="96">
        <v>3073.6912109375</v>
      </c>
      <c r="T13" s="96">
        <v>3046.2109375</v>
      </c>
      <c r="U13" s="96">
        <v>97.1666666666666</v>
      </c>
      <c r="V13" s="96">
        <v>70</v>
      </c>
      <c r="W13" s="96">
        <v>80.53797468</v>
      </c>
      <c r="X13" s="96">
        <v>3</v>
      </c>
      <c r="Y13" s="96">
        <v>1720321.696</v>
      </c>
      <c r="Z13" s="96">
        <v>1518736</v>
      </c>
      <c r="AA13" s="96">
        <v>66.02531646</v>
      </c>
      <c r="AB13" s="96">
        <v>48</v>
      </c>
      <c r="AC13" s="96">
        <v>108.99</v>
      </c>
      <c r="AD13" s="96">
        <v>0</v>
      </c>
      <c r="AE13" s="96">
        <v>1957278.8</v>
      </c>
      <c r="AF13" s="96">
        <v>1839012</v>
      </c>
      <c r="AG13" s="96">
        <v>87.71</v>
      </c>
      <c r="AH13" s="96">
        <v>1</v>
      </c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</row>
    <row r="14" ht="18.35" spans="1:46">
      <c r="A14" s="94" t="s">
        <v>126</v>
      </c>
      <c r="B14" s="29" t="s">
        <v>144</v>
      </c>
      <c r="C14" s="29" t="s">
        <v>150</v>
      </c>
      <c r="D14" s="29" t="s">
        <v>138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96">
        <v>103.75</v>
      </c>
      <c r="R14" s="96">
        <v>9</v>
      </c>
      <c r="S14" s="96">
        <v>3740.6298828125</v>
      </c>
      <c r="T14" s="96">
        <v>3528.7880859375</v>
      </c>
      <c r="U14" s="96">
        <v>79.6617647058823</v>
      </c>
      <c r="V14" s="96">
        <v>60</v>
      </c>
      <c r="W14" s="96">
        <v>86.73972603</v>
      </c>
      <c r="X14" s="96">
        <v>3</v>
      </c>
      <c r="Y14" s="96">
        <v>1257872.849</v>
      </c>
      <c r="Z14" s="96">
        <v>1167084</v>
      </c>
      <c r="AA14" s="96">
        <v>51.93835616</v>
      </c>
      <c r="AB14" s="96">
        <v>29</v>
      </c>
      <c r="AC14" s="96">
        <v>83.73</v>
      </c>
      <c r="AD14" s="96">
        <v>3</v>
      </c>
      <c r="AE14" s="96">
        <v>1248825.86</v>
      </c>
      <c r="AF14" s="96">
        <v>810880</v>
      </c>
      <c r="AG14" s="96">
        <v>80.09</v>
      </c>
      <c r="AH14" s="96">
        <v>37</v>
      </c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</row>
    <row r="15" ht="51.75" spans="1:46">
      <c r="A15" s="94" t="s">
        <v>126</v>
      </c>
      <c r="B15" s="29" t="s">
        <v>151</v>
      </c>
      <c r="C15" s="171" t="s">
        <v>152</v>
      </c>
      <c r="D15" s="29" t="s">
        <v>138</v>
      </c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</row>
    <row r="16" ht="51.75" spans="1:46">
      <c r="A16" s="94" t="s">
        <v>126</v>
      </c>
      <c r="B16" s="29" t="s">
        <v>151</v>
      </c>
      <c r="C16" s="171" t="s">
        <v>153</v>
      </c>
      <c r="D16" s="29" t="s">
        <v>138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</row>
    <row r="17" ht="51.75" spans="1:46">
      <c r="A17" s="94" t="s">
        <v>126</v>
      </c>
      <c r="B17" s="29" t="s">
        <v>151</v>
      </c>
      <c r="C17" s="171" t="s">
        <v>154</v>
      </c>
      <c r="D17" s="29" t="s">
        <v>138</v>
      </c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</row>
    <row r="18" ht="34.75" spans="1:46">
      <c r="A18" s="94" t="s">
        <v>126</v>
      </c>
      <c r="B18" s="29" t="s">
        <v>151</v>
      </c>
      <c r="C18" s="171" t="s">
        <v>155</v>
      </c>
      <c r="D18" s="29" t="s">
        <v>138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</row>
    <row r="19" ht="51.75" spans="1:46">
      <c r="A19" s="94" t="s">
        <v>126</v>
      </c>
      <c r="B19" s="29" t="s">
        <v>151</v>
      </c>
      <c r="C19" s="171" t="s">
        <v>156</v>
      </c>
      <c r="D19" s="29" t="s">
        <v>138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</row>
    <row r="20" spans="17:22">
      <c r="Q20" s="9"/>
      <c r="R20" s="9"/>
      <c r="S20" s="9"/>
      <c r="T20" s="9"/>
      <c r="U20" s="9"/>
      <c r="V20" s="9"/>
    </row>
    <row r="21" spans="17:22">
      <c r="Q21" s="9"/>
      <c r="R21" s="9"/>
      <c r="S21" s="9"/>
      <c r="T21" s="9"/>
      <c r="U21" s="9"/>
      <c r="V21" s="9"/>
    </row>
    <row r="22" spans="17:22">
      <c r="Q22" s="9"/>
      <c r="R22" s="9"/>
      <c r="S22" s="9"/>
      <c r="T22" s="9"/>
      <c r="U22" s="9"/>
      <c r="V22" s="9"/>
    </row>
    <row r="23" spans="17:22">
      <c r="Q23" s="9"/>
      <c r="R23" s="9"/>
      <c r="S23" s="9"/>
      <c r="T23" s="9"/>
      <c r="U23" s="9"/>
      <c r="V23" s="9"/>
    </row>
    <row r="24" spans="17:22">
      <c r="Q24" s="9"/>
      <c r="R24" s="9"/>
      <c r="S24" s="9"/>
      <c r="T24" s="9"/>
      <c r="U24" s="9"/>
      <c r="V24" s="9"/>
    </row>
    <row r="25" spans="17:22">
      <c r="Q25" s="9"/>
      <c r="R25" s="9"/>
      <c r="S25" s="9"/>
      <c r="T25" s="9"/>
      <c r="U25" s="9"/>
      <c r="V25" s="9"/>
    </row>
    <row r="26" spans="17:22">
      <c r="Q26" s="9"/>
      <c r="R26" s="9"/>
      <c r="S26" s="9"/>
      <c r="T26" s="9"/>
      <c r="U26" s="9"/>
      <c r="V26" s="9"/>
    </row>
    <row r="27" spans="17:22">
      <c r="Q27" s="9"/>
      <c r="R27" s="9"/>
      <c r="S27" s="9"/>
      <c r="T27" s="9"/>
      <c r="U27" s="9"/>
      <c r="V27" s="9"/>
    </row>
    <row r="28" spans="17:22">
      <c r="Q28" s="9"/>
      <c r="R28" s="9"/>
      <c r="S28" s="9"/>
      <c r="T28" s="9"/>
      <c r="U28" s="9"/>
      <c r="V28" s="9"/>
    </row>
    <row r="29" spans="17:22">
      <c r="Q29" s="9"/>
      <c r="R29" s="9"/>
      <c r="S29" s="9"/>
      <c r="T29" s="9"/>
      <c r="U29" s="9"/>
      <c r="V29" s="9"/>
    </row>
    <row r="30" spans="17:22">
      <c r="Q30" s="9"/>
      <c r="R30" s="9"/>
      <c r="S30" s="9"/>
      <c r="T30" s="9"/>
      <c r="U30" s="9"/>
      <c r="V30" s="9"/>
    </row>
    <row r="31" spans="17:22">
      <c r="Q31" s="9"/>
      <c r="R31" s="9"/>
      <c r="S31" s="9"/>
      <c r="T31" s="9"/>
      <c r="U31" s="9"/>
      <c r="V31" s="9"/>
    </row>
    <row r="32" spans="17:22">
      <c r="Q32" s="9"/>
      <c r="R32" s="9"/>
      <c r="S32" s="9"/>
      <c r="T32" s="9"/>
      <c r="U32" s="9"/>
      <c r="V32" s="9"/>
    </row>
    <row r="33" spans="17:22">
      <c r="Q33" s="9"/>
      <c r="R33" s="9"/>
      <c r="S33" s="9"/>
      <c r="T33" s="9"/>
      <c r="U33" s="9"/>
      <c r="V33" s="9"/>
    </row>
    <row r="34" spans="17:22">
      <c r="Q34" s="9"/>
      <c r="R34" s="9"/>
      <c r="S34" s="9"/>
      <c r="T34" s="9"/>
      <c r="U34" s="9"/>
      <c r="V34" s="9"/>
    </row>
    <row r="35" spans="17:22">
      <c r="Q35" s="9"/>
      <c r="R35" s="9"/>
      <c r="S35" s="9"/>
      <c r="T35" s="9"/>
      <c r="U35" s="9"/>
      <c r="V35" s="9"/>
    </row>
    <row r="36" spans="17:22">
      <c r="Q36" s="9"/>
      <c r="R36" s="9"/>
      <c r="S36" s="9"/>
      <c r="T36" s="9"/>
      <c r="U36" s="9"/>
      <c r="V36" s="9"/>
    </row>
    <row r="37" spans="17:22">
      <c r="Q37" s="9"/>
      <c r="R37" s="9"/>
      <c r="S37" s="9"/>
      <c r="T37" s="9"/>
      <c r="U37" s="9"/>
      <c r="V37" s="9"/>
    </row>
    <row r="38" spans="17:22">
      <c r="Q38" s="9"/>
      <c r="R38" s="9"/>
      <c r="S38" s="9"/>
      <c r="T38" s="9"/>
      <c r="U38" s="9"/>
      <c r="V38" s="9"/>
    </row>
    <row r="39" spans="17:22">
      <c r="Q39" s="9"/>
      <c r="R39" s="9"/>
      <c r="S39" s="9"/>
      <c r="T39" s="9"/>
      <c r="U39" s="9"/>
      <c r="V39" s="9"/>
    </row>
    <row r="40" spans="17:22">
      <c r="Q40" s="9"/>
      <c r="R40" s="9"/>
      <c r="S40" s="9"/>
      <c r="T40" s="9"/>
      <c r="U40" s="9"/>
      <c r="V40" s="9"/>
    </row>
    <row r="41" spans="17:22">
      <c r="Q41" s="9"/>
      <c r="R41" s="9"/>
      <c r="S41" s="9"/>
      <c r="T41" s="9"/>
      <c r="U41" s="9"/>
      <c r="V41" s="9"/>
    </row>
    <row r="42" spans="17:22">
      <c r="Q42" s="9"/>
      <c r="R42" s="9"/>
      <c r="S42" s="9"/>
      <c r="T42" s="9"/>
      <c r="U42" s="9"/>
      <c r="V42" s="9"/>
    </row>
    <row r="43" spans="17:22">
      <c r="Q43" s="9"/>
      <c r="R43" s="9"/>
      <c r="S43" s="9"/>
      <c r="T43" s="9"/>
      <c r="U43" s="9"/>
      <c r="V43" s="9"/>
    </row>
    <row r="44" spans="17:22">
      <c r="Q44" s="9"/>
      <c r="R44" s="9"/>
      <c r="S44" s="9"/>
      <c r="T44" s="9"/>
      <c r="U44" s="9"/>
      <c r="V44" s="9"/>
    </row>
    <row r="45" spans="17:22">
      <c r="Q45" s="9"/>
      <c r="R45" s="9"/>
      <c r="S45" s="9"/>
      <c r="T45" s="9"/>
      <c r="U45" s="9"/>
      <c r="V45" s="9"/>
    </row>
    <row r="46" spans="17:22">
      <c r="Q46" s="9"/>
      <c r="R46" s="9"/>
      <c r="S46" s="9"/>
      <c r="T46" s="9"/>
      <c r="U46" s="9"/>
      <c r="V46" s="9"/>
    </row>
    <row r="47" spans="17:22">
      <c r="Q47" s="9"/>
      <c r="R47" s="9"/>
      <c r="S47" s="9"/>
      <c r="T47" s="9"/>
      <c r="U47" s="9"/>
      <c r="V47" s="9"/>
    </row>
    <row r="48" spans="17:22">
      <c r="Q48" s="9"/>
      <c r="R48" s="9"/>
      <c r="S48" s="9"/>
      <c r="T48" s="9"/>
      <c r="U48" s="9"/>
      <c r="V48" s="9"/>
    </row>
    <row r="49" spans="17:22">
      <c r="Q49" s="9"/>
      <c r="R49" s="9"/>
      <c r="S49" s="9"/>
      <c r="T49" s="9"/>
      <c r="U49" s="9"/>
      <c r="V49" s="9"/>
    </row>
    <row r="50" spans="17:22">
      <c r="Q50" s="9"/>
      <c r="R50" s="9"/>
      <c r="S50" s="9"/>
      <c r="T50" s="9"/>
      <c r="U50" s="9"/>
      <c r="V50" s="9"/>
    </row>
    <row r="51" spans="17:22">
      <c r="Q51" s="9"/>
      <c r="R51" s="9"/>
      <c r="S51" s="9"/>
      <c r="T51" s="9"/>
      <c r="U51" s="9"/>
      <c r="V51" s="9"/>
    </row>
    <row r="52" spans="17:22">
      <c r="Q52" s="9"/>
      <c r="R52" s="9"/>
      <c r="S52" s="9"/>
      <c r="T52" s="9"/>
      <c r="U52" s="9"/>
      <c r="V52" s="9"/>
    </row>
    <row r="53" spans="17:22">
      <c r="Q53" s="9"/>
      <c r="R53" s="9"/>
      <c r="S53" s="9"/>
      <c r="T53" s="9"/>
      <c r="U53" s="9"/>
      <c r="V53" s="9"/>
    </row>
    <row r="54" spans="17:22">
      <c r="Q54" s="9"/>
      <c r="R54" s="9"/>
      <c r="S54" s="9"/>
      <c r="T54" s="9"/>
      <c r="U54" s="9"/>
      <c r="V54" s="9"/>
    </row>
    <row r="55" spans="17:22">
      <c r="Q55" s="9"/>
      <c r="R55" s="9"/>
      <c r="S55" s="9"/>
      <c r="T55" s="9"/>
      <c r="U55" s="9"/>
      <c r="V55" s="9"/>
    </row>
    <row r="56" spans="17:22">
      <c r="Q56" s="9"/>
      <c r="R56" s="9"/>
      <c r="S56" s="9"/>
      <c r="T56" s="9"/>
      <c r="U56" s="9"/>
      <c r="V56" s="9"/>
    </row>
    <row r="57" spans="17:22">
      <c r="Q57" s="9"/>
      <c r="R57" s="9"/>
      <c r="S57" s="9"/>
      <c r="T57" s="9"/>
      <c r="U57" s="9"/>
      <c r="V57" s="9"/>
    </row>
    <row r="58" spans="17:22">
      <c r="Q58" s="9"/>
      <c r="R58" s="9"/>
      <c r="S58" s="9"/>
      <c r="T58" s="9"/>
      <c r="U58" s="9"/>
      <c r="V58" s="9"/>
    </row>
    <row r="59" spans="17:22">
      <c r="Q59" s="9"/>
      <c r="R59" s="9"/>
      <c r="S59" s="9"/>
      <c r="T59" s="9"/>
      <c r="U59" s="9"/>
      <c r="V59" s="9"/>
    </row>
    <row r="60" spans="17:22">
      <c r="Q60" s="9"/>
      <c r="R60" s="9"/>
      <c r="S60" s="9"/>
      <c r="T60" s="9"/>
      <c r="U60" s="9"/>
      <c r="V60" s="9"/>
    </row>
    <row r="61" spans="17:22">
      <c r="Q61" s="9"/>
      <c r="R61" s="9"/>
      <c r="S61" s="9"/>
      <c r="T61" s="9"/>
      <c r="U61" s="9"/>
      <c r="V61" s="9"/>
    </row>
    <row r="62" spans="17:22">
      <c r="Q62" s="9"/>
      <c r="R62" s="9"/>
      <c r="S62" s="9"/>
      <c r="T62" s="9"/>
      <c r="U62" s="9"/>
      <c r="V62" s="9"/>
    </row>
    <row r="63" spans="17:22">
      <c r="Q63" s="9"/>
      <c r="R63" s="9"/>
      <c r="S63" s="9"/>
      <c r="T63" s="9"/>
      <c r="U63" s="9"/>
      <c r="V63" s="9"/>
    </row>
    <row r="64" spans="17:22">
      <c r="Q64" s="9"/>
      <c r="R64" s="9"/>
      <c r="S64" s="9"/>
      <c r="T64" s="9"/>
      <c r="U64" s="9"/>
      <c r="V64" s="9"/>
    </row>
    <row r="65" spans="17:22">
      <c r="Q65" s="9"/>
      <c r="R65" s="9"/>
      <c r="S65" s="9"/>
      <c r="T65" s="9"/>
      <c r="U65" s="9"/>
      <c r="V65" s="9"/>
    </row>
    <row r="66" spans="17:22">
      <c r="Q66" s="9"/>
      <c r="R66" s="9"/>
      <c r="S66" s="9"/>
      <c r="T66" s="9"/>
      <c r="U66" s="9"/>
      <c r="V66" s="9"/>
    </row>
    <row r="67" spans="17:22">
      <c r="Q67" s="9"/>
      <c r="R67" s="9"/>
      <c r="S67" s="9"/>
      <c r="T67" s="9"/>
      <c r="U67" s="9"/>
      <c r="V67" s="9"/>
    </row>
    <row r="68" spans="17:22">
      <c r="Q68" s="9"/>
      <c r="R68" s="9"/>
      <c r="S68" s="9"/>
      <c r="T68" s="9"/>
      <c r="U68" s="9"/>
      <c r="V68" s="9"/>
    </row>
    <row r="69" spans="17:22">
      <c r="Q69" s="9"/>
      <c r="R69" s="9"/>
      <c r="S69" s="9"/>
      <c r="T69" s="9"/>
      <c r="U69" s="9"/>
      <c r="V69" s="9"/>
    </row>
    <row r="70" spans="17:22">
      <c r="Q70" s="9"/>
      <c r="R70" s="9"/>
      <c r="S70" s="9"/>
      <c r="T70" s="9"/>
      <c r="U70" s="9"/>
      <c r="V70" s="9"/>
    </row>
    <row r="71" spans="17:22">
      <c r="Q71" s="9"/>
      <c r="R71" s="9"/>
      <c r="S71" s="9"/>
      <c r="T71" s="9"/>
      <c r="U71" s="9"/>
      <c r="V71" s="9"/>
    </row>
    <row r="72" spans="17:22">
      <c r="Q72" s="9"/>
      <c r="R72" s="9"/>
      <c r="S72" s="9"/>
      <c r="T72" s="9"/>
      <c r="U72" s="9"/>
      <c r="V72" s="9"/>
    </row>
    <row r="73" spans="17:22">
      <c r="Q73" s="9"/>
      <c r="R73" s="9"/>
      <c r="S73" s="9"/>
      <c r="T73" s="9"/>
      <c r="U73" s="9"/>
      <c r="V73" s="9"/>
    </row>
    <row r="74" spans="17:22">
      <c r="Q74" s="9"/>
      <c r="R74" s="9"/>
      <c r="S74" s="9"/>
      <c r="T74" s="9"/>
      <c r="U74" s="9"/>
      <c r="V74" s="9"/>
    </row>
    <row r="75" spans="17:22">
      <c r="Q75" s="9"/>
      <c r="R75" s="9"/>
      <c r="S75" s="9"/>
      <c r="T75" s="9"/>
      <c r="U75" s="9"/>
      <c r="V75" s="9"/>
    </row>
    <row r="76" spans="17:22">
      <c r="Q76" s="9"/>
      <c r="R76" s="9"/>
      <c r="S76" s="9"/>
      <c r="T76" s="9"/>
      <c r="U76" s="9"/>
      <c r="V76" s="9"/>
    </row>
    <row r="77" spans="17:22">
      <c r="Q77" s="9"/>
      <c r="R77" s="9"/>
      <c r="S77" s="9"/>
      <c r="T77" s="9"/>
      <c r="U77" s="9"/>
      <c r="V77" s="9"/>
    </row>
    <row r="78" spans="17:22">
      <c r="Q78" s="9"/>
      <c r="R78" s="9"/>
      <c r="S78" s="9"/>
      <c r="T78" s="9"/>
      <c r="U78" s="9"/>
      <c r="V78" s="9"/>
    </row>
    <row r="79" spans="17:22">
      <c r="Q79" s="9"/>
      <c r="R79" s="9"/>
      <c r="S79" s="9"/>
      <c r="T79" s="9"/>
      <c r="U79" s="9"/>
      <c r="V79" s="9"/>
    </row>
    <row r="80" spans="17:22">
      <c r="Q80" s="9"/>
      <c r="R80" s="9"/>
      <c r="S80" s="9"/>
      <c r="T80" s="9"/>
      <c r="U80" s="9"/>
      <c r="V80" s="9"/>
    </row>
    <row r="81" spans="17:22">
      <c r="Q81" s="9"/>
      <c r="R81" s="9"/>
      <c r="S81" s="9"/>
      <c r="T81" s="9"/>
      <c r="U81" s="9"/>
      <c r="V81" s="9"/>
    </row>
    <row r="82" spans="17:22">
      <c r="Q82" s="9"/>
      <c r="R82" s="9"/>
      <c r="S82" s="9"/>
      <c r="T82" s="9"/>
      <c r="U82" s="9"/>
      <c r="V82" s="9"/>
    </row>
    <row r="83" spans="17:22">
      <c r="Q83" s="9"/>
      <c r="R83" s="9"/>
      <c r="S83" s="9"/>
      <c r="T83" s="9"/>
      <c r="U83" s="9"/>
      <c r="V83" s="9"/>
    </row>
    <row r="84" spans="17:22">
      <c r="Q84" s="9"/>
      <c r="R84" s="9"/>
      <c r="S84" s="9"/>
      <c r="T84" s="9"/>
      <c r="U84" s="9"/>
      <c r="V84" s="9"/>
    </row>
    <row r="85" spans="17:22">
      <c r="Q85" s="9"/>
      <c r="R85" s="9"/>
      <c r="S85" s="9"/>
      <c r="T85" s="9"/>
      <c r="U85" s="9"/>
      <c r="V85" s="9"/>
    </row>
    <row r="86" spans="17:22">
      <c r="Q86" s="9"/>
      <c r="R86" s="9"/>
      <c r="S86" s="9"/>
      <c r="T86" s="9"/>
      <c r="U86" s="9"/>
      <c r="V86" s="9"/>
    </row>
    <row r="87" spans="17:22">
      <c r="Q87" s="9"/>
      <c r="R87" s="9"/>
      <c r="S87" s="9"/>
      <c r="T87" s="9"/>
      <c r="U87" s="9"/>
      <c r="V87" s="9"/>
    </row>
    <row r="88" spans="17:22">
      <c r="Q88" s="9"/>
      <c r="R88" s="9"/>
      <c r="S88" s="9"/>
      <c r="T88" s="9"/>
      <c r="U88" s="9"/>
      <c r="V88" s="9"/>
    </row>
    <row r="89" spans="17:22">
      <c r="Q89" s="9"/>
      <c r="R89" s="9"/>
      <c r="S89" s="9"/>
      <c r="T89" s="9"/>
      <c r="U89" s="9"/>
      <c r="V89" s="9"/>
    </row>
    <row r="90" spans="17:22">
      <c r="Q90" s="9"/>
      <c r="R90" s="9"/>
      <c r="S90" s="9"/>
      <c r="T90" s="9"/>
      <c r="U90" s="9"/>
      <c r="V90" s="9"/>
    </row>
    <row r="91" spans="17:22">
      <c r="Q91" s="9"/>
      <c r="R91" s="9"/>
      <c r="S91" s="9"/>
      <c r="T91" s="9"/>
      <c r="U91" s="9"/>
      <c r="V91" s="9"/>
    </row>
    <row r="92" spans="17:22">
      <c r="Q92" s="9"/>
      <c r="R92" s="9"/>
      <c r="S92" s="9"/>
      <c r="T92" s="9"/>
      <c r="U92" s="9"/>
      <c r="V92" s="9"/>
    </row>
    <row r="93" spans="17:22">
      <c r="Q93" s="9"/>
      <c r="R93" s="9"/>
      <c r="S93" s="9"/>
      <c r="T93" s="9"/>
      <c r="U93" s="9"/>
      <c r="V93" s="9"/>
    </row>
    <row r="94" spans="17:22">
      <c r="Q94" s="9"/>
      <c r="R94" s="9"/>
      <c r="S94" s="9"/>
      <c r="T94" s="9"/>
      <c r="U94" s="9"/>
      <c r="V94" s="9"/>
    </row>
    <row r="95" spans="17:22">
      <c r="Q95" s="9"/>
      <c r="R95" s="9"/>
      <c r="S95" s="9"/>
      <c r="T95" s="9"/>
      <c r="U95" s="9"/>
      <c r="V95" s="9"/>
    </row>
    <row r="96" spans="17:22">
      <c r="Q96" s="9"/>
      <c r="R96" s="9"/>
      <c r="S96" s="9"/>
      <c r="T96" s="9"/>
      <c r="U96" s="9"/>
      <c r="V96" s="9"/>
    </row>
    <row r="97" spans="17:22">
      <c r="Q97" s="9"/>
      <c r="R97" s="9"/>
      <c r="S97" s="9"/>
      <c r="T97" s="9"/>
      <c r="U97" s="9"/>
      <c r="V97" s="9"/>
    </row>
    <row r="98" spans="17:22">
      <c r="Q98" s="9"/>
      <c r="R98" s="9"/>
      <c r="S98" s="9"/>
      <c r="T98" s="9"/>
      <c r="U98" s="9"/>
      <c r="V98" s="9"/>
    </row>
    <row r="99" spans="17:22">
      <c r="Q99" s="9"/>
      <c r="R99" s="9"/>
      <c r="S99" s="9"/>
      <c r="T99" s="9"/>
      <c r="U99" s="9"/>
      <c r="V99" s="9"/>
    </row>
    <row r="100" spans="17:22">
      <c r="Q100" s="9"/>
      <c r="R100" s="9"/>
      <c r="S100" s="9"/>
      <c r="T100" s="9"/>
      <c r="U100" s="9"/>
      <c r="V100" s="9"/>
    </row>
    <row r="101" spans="17:22">
      <c r="Q101" s="9"/>
      <c r="R101" s="9"/>
      <c r="S101" s="9"/>
      <c r="T101" s="9"/>
      <c r="U101" s="9"/>
      <c r="V101" s="9"/>
    </row>
    <row r="102" spans="17:22">
      <c r="Q102" s="9"/>
      <c r="R102" s="9"/>
      <c r="S102" s="9"/>
      <c r="T102" s="9"/>
      <c r="U102" s="9"/>
      <c r="V102" s="9"/>
    </row>
    <row r="103" spans="17:22">
      <c r="Q103" s="9"/>
      <c r="R103" s="9"/>
      <c r="S103" s="9"/>
      <c r="T103" s="9"/>
      <c r="U103" s="9"/>
      <c r="V103" s="9"/>
    </row>
    <row r="104" spans="17:22">
      <c r="Q104" s="9"/>
      <c r="R104" s="9"/>
      <c r="S104" s="9"/>
      <c r="T104" s="9"/>
      <c r="U104" s="9"/>
      <c r="V104" s="9"/>
    </row>
    <row r="105" spans="17:22">
      <c r="Q105" s="9"/>
      <c r="R105" s="9"/>
      <c r="S105" s="9"/>
      <c r="T105" s="9"/>
      <c r="U105" s="9"/>
      <c r="V105" s="9"/>
    </row>
    <row r="106" spans="17:22">
      <c r="Q106" s="9"/>
      <c r="R106" s="9"/>
      <c r="S106" s="9"/>
      <c r="T106" s="9"/>
      <c r="U106" s="9"/>
      <c r="V106" s="9"/>
    </row>
    <row r="107" spans="17:22">
      <c r="Q107" s="9"/>
      <c r="R107" s="9"/>
      <c r="S107" s="9"/>
      <c r="T107" s="9"/>
      <c r="U107" s="9"/>
      <c r="V107" s="9"/>
    </row>
    <row r="108" spans="17:22">
      <c r="Q108" s="9"/>
      <c r="R108" s="9"/>
      <c r="S108" s="9"/>
      <c r="T108" s="9"/>
      <c r="U108" s="9"/>
      <c r="V108" s="9"/>
    </row>
    <row r="109" spans="17:22">
      <c r="Q109" s="9"/>
      <c r="R109" s="9"/>
      <c r="S109" s="9"/>
      <c r="T109" s="9"/>
      <c r="U109" s="9"/>
      <c r="V109" s="9"/>
    </row>
    <row r="110" spans="17:22">
      <c r="Q110" s="9"/>
      <c r="R110" s="9"/>
      <c r="S110" s="9"/>
      <c r="T110" s="9"/>
      <c r="U110" s="9"/>
      <c r="V110" s="9"/>
    </row>
    <row r="111" spans="17:22">
      <c r="Q111" s="9"/>
      <c r="R111" s="9"/>
      <c r="S111" s="9"/>
      <c r="T111" s="9"/>
      <c r="U111" s="9"/>
      <c r="V111" s="9"/>
    </row>
    <row r="112" spans="17:22">
      <c r="Q112" s="9"/>
      <c r="R112" s="9"/>
      <c r="S112" s="9"/>
      <c r="T112" s="9"/>
      <c r="U112" s="9"/>
      <c r="V112" s="9"/>
    </row>
    <row r="113" spans="17:22">
      <c r="Q113" s="9"/>
      <c r="R113" s="9"/>
      <c r="S113" s="9"/>
      <c r="T113" s="9"/>
      <c r="U113" s="9"/>
      <c r="V113" s="9"/>
    </row>
    <row r="114" spans="17:22">
      <c r="Q114" s="9"/>
      <c r="R114" s="9"/>
      <c r="S114" s="9"/>
      <c r="T114" s="9"/>
      <c r="U114" s="9"/>
      <c r="V114" s="9"/>
    </row>
    <row r="115" spans="17:22">
      <c r="Q115" s="9"/>
      <c r="R115" s="9"/>
      <c r="S115" s="9"/>
      <c r="T115" s="9"/>
      <c r="U115" s="9"/>
      <c r="V115" s="9"/>
    </row>
    <row r="116" spans="17:22">
      <c r="Q116" s="9"/>
      <c r="R116" s="9"/>
      <c r="S116" s="9"/>
      <c r="T116" s="9"/>
      <c r="U116" s="9"/>
      <c r="V116" s="9"/>
    </row>
    <row r="117" spans="17:22">
      <c r="Q117" s="9"/>
      <c r="R117" s="9"/>
      <c r="S117" s="9"/>
      <c r="T117" s="9"/>
      <c r="U117" s="9"/>
      <c r="V117" s="9"/>
    </row>
    <row r="118" spans="17:22">
      <c r="Q118" s="9"/>
      <c r="R118" s="9"/>
      <c r="S118" s="9"/>
      <c r="T118" s="9"/>
      <c r="U118" s="9"/>
      <c r="V118" s="9"/>
    </row>
    <row r="119" spans="17:22">
      <c r="Q119" s="9"/>
      <c r="R119" s="9"/>
      <c r="S119" s="9"/>
      <c r="T119" s="9"/>
      <c r="U119" s="9"/>
      <c r="V119" s="9"/>
    </row>
    <row r="120" spans="17:22">
      <c r="Q120" s="9"/>
      <c r="R120" s="9"/>
      <c r="S120" s="9"/>
      <c r="T120" s="9"/>
      <c r="U120" s="9"/>
      <c r="V120" s="9"/>
    </row>
    <row r="121" spans="17:22">
      <c r="Q121" s="9"/>
      <c r="R121" s="9"/>
      <c r="S121" s="9"/>
      <c r="T121" s="9"/>
      <c r="U121" s="9"/>
      <c r="V121" s="9"/>
    </row>
    <row r="122" spans="17:22">
      <c r="Q122" s="9"/>
      <c r="R122" s="9"/>
      <c r="S122" s="9"/>
      <c r="T122" s="9"/>
      <c r="U122" s="9"/>
      <c r="V122" s="9"/>
    </row>
    <row r="123" spans="17:22">
      <c r="Q123" s="9"/>
      <c r="R123" s="9"/>
      <c r="S123" s="9"/>
      <c r="T123" s="9"/>
      <c r="U123" s="9"/>
      <c r="V123" s="9"/>
    </row>
    <row r="124" spans="17:22">
      <c r="Q124" s="9"/>
      <c r="R124" s="9"/>
      <c r="S124" s="9"/>
      <c r="T124" s="9"/>
      <c r="U124" s="9"/>
      <c r="V124" s="9"/>
    </row>
    <row r="125" spans="17:22">
      <c r="Q125" s="9"/>
      <c r="R125" s="9"/>
      <c r="S125" s="9"/>
      <c r="T125" s="9"/>
      <c r="U125" s="9"/>
      <c r="V125" s="9"/>
    </row>
    <row r="126" spans="17:22">
      <c r="Q126" s="9"/>
      <c r="R126" s="9"/>
      <c r="S126" s="9"/>
      <c r="T126" s="9"/>
      <c r="U126" s="9"/>
      <c r="V126" s="9"/>
    </row>
    <row r="127" spans="17:22">
      <c r="Q127" s="9"/>
      <c r="R127" s="9"/>
      <c r="S127" s="9"/>
      <c r="T127" s="9"/>
      <c r="U127" s="9"/>
      <c r="V127" s="9"/>
    </row>
    <row r="128" spans="17:22">
      <c r="Q128" s="9"/>
      <c r="R128" s="9"/>
      <c r="S128" s="9"/>
      <c r="T128" s="9"/>
      <c r="U128" s="9"/>
      <c r="V128" s="9"/>
    </row>
    <row r="129" spans="17:22">
      <c r="Q129" s="9"/>
      <c r="R129" s="9"/>
      <c r="S129" s="9"/>
      <c r="T129" s="9"/>
      <c r="U129" s="9"/>
      <c r="V129" s="9"/>
    </row>
    <row r="130" spans="17:22">
      <c r="Q130" s="9"/>
      <c r="R130" s="9"/>
      <c r="S130" s="9"/>
      <c r="T130" s="9"/>
      <c r="U130" s="9"/>
      <c r="V130" s="9"/>
    </row>
    <row r="131" spans="17:22">
      <c r="Q131" s="9"/>
      <c r="R131" s="9"/>
      <c r="S131" s="9"/>
      <c r="T131" s="9"/>
      <c r="U131" s="9"/>
      <c r="V131" s="9"/>
    </row>
    <row r="132" spans="17:22">
      <c r="Q132" s="9"/>
      <c r="R132" s="9"/>
      <c r="S132" s="9"/>
      <c r="T132" s="9"/>
      <c r="U132" s="9"/>
      <c r="V132" s="9"/>
    </row>
    <row r="133" spans="17:22">
      <c r="Q133" s="9"/>
      <c r="R133" s="9"/>
      <c r="S133" s="9"/>
      <c r="T133" s="9"/>
      <c r="U133" s="9"/>
      <c r="V133" s="9"/>
    </row>
    <row r="134" spans="17:22">
      <c r="Q134" s="9"/>
      <c r="R134" s="9"/>
      <c r="S134" s="9"/>
      <c r="T134" s="9"/>
      <c r="U134" s="9"/>
      <c r="V134" s="9"/>
    </row>
    <row r="135" spans="17:22">
      <c r="Q135" s="9"/>
      <c r="R135" s="9"/>
      <c r="S135" s="9"/>
      <c r="T135" s="9"/>
      <c r="U135" s="9"/>
      <c r="V135" s="9"/>
    </row>
    <row r="136" spans="17:22">
      <c r="Q136" s="9"/>
      <c r="R136" s="9"/>
      <c r="S136" s="9"/>
      <c r="T136" s="9"/>
      <c r="U136" s="9"/>
      <c r="V136" s="9"/>
    </row>
    <row r="137" spans="17:22">
      <c r="Q137" s="9"/>
      <c r="R137" s="9"/>
      <c r="S137" s="9"/>
      <c r="T137" s="9"/>
      <c r="U137" s="9"/>
      <c r="V137" s="9"/>
    </row>
    <row r="138" spans="17:22">
      <c r="Q138" s="9"/>
      <c r="R138" s="9"/>
      <c r="S138" s="9"/>
      <c r="T138" s="9"/>
      <c r="U138" s="9"/>
      <c r="V138" s="9"/>
    </row>
    <row r="139" spans="17:22">
      <c r="Q139" s="9"/>
      <c r="R139" s="9"/>
      <c r="S139" s="9"/>
      <c r="T139" s="9"/>
      <c r="U139" s="9"/>
      <c r="V139" s="9"/>
    </row>
    <row r="140" spans="17:22">
      <c r="Q140" s="9"/>
      <c r="R140" s="9"/>
      <c r="S140" s="9"/>
      <c r="T140" s="9"/>
      <c r="U140" s="9"/>
      <c r="V140" s="9"/>
    </row>
    <row r="141" spans="17:22">
      <c r="Q141" s="9"/>
      <c r="R141" s="9"/>
      <c r="S141" s="9"/>
      <c r="T141" s="9"/>
      <c r="U141" s="9"/>
      <c r="V141" s="9"/>
    </row>
    <row r="142" spans="17:22">
      <c r="Q142" s="9"/>
      <c r="R142" s="9"/>
      <c r="S142" s="9"/>
      <c r="T142" s="9"/>
      <c r="U142" s="9"/>
      <c r="V142" s="9"/>
    </row>
    <row r="143" spans="17:22">
      <c r="Q143" s="9"/>
      <c r="R143" s="9"/>
      <c r="S143" s="9"/>
      <c r="T143" s="9"/>
      <c r="U143" s="9"/>
      <c r="V143" s="9"/>
    </row>
    <row r="144" spans="17:22">
      <c r="Q144" s="9"/>
      <c r="R144" s="9"/>
      <c r="S144" s="9"/>
      <c r="T144" s="9"/>
      <c r="U144" s="9"/>
      <c r="V144" s="9"/>
    </row>
    <row r="145" spans="17:22">
      <c r="Q145" s="9"/>
      <c r="R145" s="9"/>
      <c r="S145" s="9"/>
      <c r="T145" s="9"/>
      <c r="U145" s="9"/>
      <c r="V145" s="9"/>
    </row>
    <row r="146" spans="17:22">
      <c r="Q146" s="9"/>
      <c r="R146" s="9"/>
      <c r="S146" s="9"/>
      <c r="T146" s="9"/>
      <c r="U146" s="9"/>
      <c r="V146" s="9"/>
    </row>
    <row r="147" spans="17:22">
      <c r="Q147" s="9"/>
      <c r="R147" s="9"/>
      <c r="S147" s="9"/>
      <c r="T147" s="9"/>
      <c r="U147" s="9"/>
      <c r="V147" s="9"/>
    </row>
    <row r="148" spans="17:22">
      <c r="Q148" s="9"/>
      <c r="R148" s="9"/>
      <c r="S148" s="9"/>
      <c r="T148" s="9"/>
      <c r="U148" s="9"/>
      <c r="V148" s="9"/>
    </row>
    <row r="149" spans="17:22">
      <c r="Q149" s="9"/>
      <c r="R149" s="9"/>
      <c r="S149" s="9"/>
      <c r="T149" s="9"/>
      <c r="U149" s="9"/>
      <c r="V149" s="9"/>
    </row>
    <row r="150" spans="17:22">
      <c r="Q150" s="9"/>
      <c r="R150" s="9"/>
      <c r="S150" s="9"/>
      <c r="T150" s="9"/>
      <c r="U150" s="9"/>
      <c r="V150" s="9"/>
    </row>
    <row r="151" spans="17:22">
      <c r="Q151" s="9"/>
      <c r="R151" s="9"/>
      <c r="S151" s="9"/>
      <c r="T151" s="9"/>
      <c r="U151" s="9"/>
      <c r="V151" s="9"/>
    </row>
    <row r="152" spans="17:22">
      <c r="Q152" s="9"/>
      <c r="R152" s="9"/>
      <c r="S152" s="9"/>
      <c r="T152" s="9"/>
      <c r="U152" s="9"/>
      <c r="V152" s="9"/>
    </row>
    <row r="153" spans="17:22">
      <c r="Q153" s="9"/>
      <c r="R153" s="9"/>
      <c r="S153" s="9"/>
      <c r="T153" s="9"/>
      <c r="U153" s="9"/>
      <c r="V153" s="9"/>
    </row>
    <row r="154" spans="17:22">
      <c r="Q154" s="9"/>
      <c r="R154" s="9"/>
      <c r="S154" s="9"/>
      <c r="T154" s="9"/>
      <c r="U154" s="9"/>
      <c r="V154" s="9"/>
    </row>
    <row r="155" spans="17:22">
      <c r="Q155" s="9"/>
      <c r="R155" s="9"/>
      <c r="S155" s="9"/>
      <c r="T155" s="9"/>
      <c r="U155" s="9"/>
      <c r="V155" s="9"/>
    </row>
    <row r="156" spans="17:22">
      <c r="Q156" s="9"/>
      <c r="R156" s="9"/>
      <c r="S156" s="9"/>
      <c r="T156" s="9"/>
      <c r="U156" s="9"/>
      <c r="V156" s="9"/>
    </row>
    <row r="157" spans="17:22">
      <c r="Q157" s="9"/>
      <c r="R157" s="9"/>
      <c r="S157" s="9"/>
      <c r="T157" s="9"/>
      <c r="U157" s="9"/>
      <c r="V157" s="9"/>
    </row>
    <row r="158" spans="17:22">
      <c r="Q158" s="9"/>
      <c r="R158" s="9"/>
      <c r="S158" s="9"/>
      <c r="T158" s="9"/>
      <c r="U158" s="9"/>
      <c r="V158" s="9"/>
    </row>
    <row r="159" spans="17:22">
      <c r="Q159" s="9"/>
      <c r="R159" s="9"/>
      <c r="S159" s="9"/>
      <c r="T159" s="9"/>
      <c r="U159" s="9"/>
      <c r="V159" s="9"/>
    </row>
    <row r="160" spans="17:22">
      <c r="Q160" s="9"/>
      <c r="R160" s="9"/>
      <c r="S160" s="9"/>
      <c r="T160" s="9"/>
      <c r="U160" s="9"/>
      <c r="V160" s="9"/>
    </row>
    <row r="161" spans="17:22">
      <c r="Q161" s="9"/>
      <c r="R161" s="9"/>
      <c r="S161" s="9"/>
      <c r="T161" s="9"/>
      <c r="U161" s="9"/>
      <c r="V161" s="9"/>
    </row>
    <row r="162" spans="17:22">
      <c r="Q162" s="9"/>
      <c r="R162" s="9"/>
      <c r="S162" s="9"/>
      <c r="T162" s="9"/>
      <c r="U162" s="9"/>
      <c r="V162" s="9"/>
    </row>
    <row r="163" spans="17:22">
      <c r="Q163" s="9"/>
      <c r="R163" s="9"/>
      <c r="S163" s="9"/>
      <c r="T163" s="9"/>
      <c r="U163" s="9"/>
      <c r="V163" s="9"/>
    </row>
    <row r="164" spans="17:22">
      <c r="Q164" s="9"/>
      <c r="R164" s="9"/>
      <c r="S164" s="9"/>
      <c r="T164" s="9"/>
      <c r="U164" s="9"/>
      <c r="V164" s="9"/>
    </row>
    <row r="165" spans="17:22">
      <c r="Q165" s="9"/>
      <c r="R165" s="9"/>
      <c r="S165" s="9"/>
      <c r="T165" s="9"/>
      <c r="U165" s="9"/>
      <c r="V165" s="9"/>
    </row>
    <row r="166" spans="17:22">
      <c r="Q166" s="9"/>
      <c r="R166" s="9"/>
      <c r="S166" s="9"/>
      <c r="T166" s="9"/>
      <c r="U166" s="9"/>
      <c r="V166" s="9"/>
    </row>
    <row r="167" spans="17:22">
      <c r="Q167" s="9"/>
      <c r="R167" s="9"/>
      <c r="S167" s="9"/>
      <c r="T167" s="9"/>
      <c r="U167" s="9"/>
      <c r="V167" s="9"/>
    </row>
    <row r="168" spans="17:22">
      <c r="Q168" s="9"/>
      <c r="R168" s="9"/>
      <c r="S168" s="9"/>
      <c r="T168" s="9"/>
      <c r="U168" s="9"/>
      <c r="V168" s="9"/>
    </row>
    <row r="169" spans="17:22">
      <c r="Q169" s="9"/>
      <c r="R169" s="9"/>
      <c r="S169" s="9"/>
      <c r="T169" s="9"/>
      <c r="U169" s="9"/>
      <c r="V169" s="9"/>
    </row>
    <row r="170" spans="17:22">
      <c r="Q170" s="9"/>
      <c r="R170" s="9"/>
      <c r="S170" s="9"/>
      <c r="T170" s="9"/>
      <c r="U170" s="9"/>
      <c r="V170" s="9"/>
    </row>
    <row r="171" spans="17:22">
      <c r="Q171" s="9"/>
      <c r="R171" s="9"/>
      <c r="S171" s="9"/>
      <c r="T171" s="9"/>
      <c r="U171" s="9"/>
      <c r="V171" s="9"/>
    </row>
    <row r="172" spans="17:22">
      <c r="Q172" s="9"/>
      <c r="R172" s="9"/>
      <c r="S172" s="9"/>
      <c r="T172" s="9"/>
      <c r="U172" s="9"/>
      <c r="V172" s="9"/>
    </row>
    <row r="173" spans="17:22">
      <c r="Q173" s="9"/>
      <c r="R173" s="9"/>
      <c r="S173" s="9"/>
      <c r="T173" s="9"/>
      <c r="U173" s="9"/>
      <c r="V173" s="9"/>
    </row>
    <row r="174" spans="17:22">
      <c r="Q174" s="9"/>
      <c r="R174" s="9"/>
      <c r="S174" s="9"/>
      <c r="T174" s="9"/>
      <c r="U174" s="9"/>
      <c r="V174" s="9"/>
    </row>
    <row r="175" spans="17:22">
      <c r="Q175" s="9"/>
      <c r="R175" s="9"/>
      <c r="S175" s="9"/>
      <c r="T175" s="9"/>
      <c r="U175" s="9"/>
      <c r="V175" s="9"/>
    </row>
    <row r="176" spans="17:22">
      <c r="Q176" s="9"/>
      <c r="R176" s="9"/>
      <c r="S176" s="9"/>
      <c r="T176" s="9"/>
      <c r="U176" s="9"/>
      <c r="V176" s="9"/>
    </row>
    <row r="177" spans="17:22">
      <c r="Q177" s="9"/>
      <c r="R177" s="9"/>
      <c r="S177" s="9"/>
      <c r="T177" s="9"/>
      <c r="U177" s="9"/>
      <c r="V177" s="9"/>
    </row>
    <row r="178" spans="17:22">
      <c r="Q178" s="9"/>
      <c r="R178" s="9"/>
      <c r="S178" s="9"/>
      <c r="T178" s="9"/>
      <c r="U178" s="9"/>
      <c r="V178" s="9"/>
    </row>
    <row r="179" spans="17:22">
      <c r="Q179" s="9"/>
      <c r="R179" s="9"/>
      <c r="S179" s="9"/>
      <c r="T179" s="9"/>
      <c r="U179" s="9"/>
      <c r="V179" s="9"/>
    </row>
    <row r="180" spans="17:22">
      <c r="Q180" s="9"/>
      <c r="R180" s="9"/>
      <c r="S180" s="9"/>
      <c r="T180" s="9"/>
      <c r="U180" s="9"/>
      <c r="V180" s="9"/>
    </row>
    <row r="181" spans="17:22">
      <c r="Q181" s="9"/>
      <c r="R181" s="9"/>
      <c r="S181" s="9"/>
      <c r="T181" s="9"/>
      <c r="U181" s="9"/>
      <c r="V181" s="9"/>
    </row>
    <row r="182" spans="17:22">
      <c r="Q182" s="9"/>
      <c r="R182" s="9"/>
      <c r="S182" s="9"/>
      <c r="T182" s="9"/>
      <c r="U182" s="9"/>
      <c r="V182" s="9"/>
    </row>
    <row r="183" spans="17:22">
      <c r="Q183" s="9"/>
      <c r="R183" s="9"/>
      <c r="S183" s="9"/>
      <c r="T183" s="9"/>
      <c r="U183" s="9"/>
      <c r="V183" s="9"/>
    </row>
    <row r="184" spans="17:22">
      <c r="Q184" s="9"/>
      <c r="R184" s="9"/>
      <c r="S184" s="9"/>
      <c r="T184" s="9"/>
      <c r="U184" s="9"/>
      <c r="V184" s="9"/>
    </row>
    <row r="185" spans="17:22">
      <c r="Q185" s="9"/>
      <c r="R185" s="9"/>
      <c r="S185" s="9"/>
      <c r="T185" s="9"/>
      <c r="U185" s="9"/>
      <c r="V185" s="9"/>
    </row>
    <row r="186" spans="17:22">
      <c r="Q186" s="9"/>
      <c r="R186" s="9"/>
      <c r="S186" s="9"/>
      <c r="T186" s="9"/>
      <c r="U186" s="9"/>
      <c r="V186" s="9"/>
    </row>
    <row r="187" spans="17:22">
      <c r="Q187" s="9"/>
      <c r="R187" s="9"/>
      <c r="S187" s="9"/>
      <c r="T187" s="9"/>
      <c r="U187" s="9"/>
      <c r="V187" s="9"/>
    </row>
    <row r="188" spans="17:22">
      <c r="Q188" s="9"/>
      <c r="R188" s="9"/>
      <c r="S188" s="9"/>
      <c r="T188" s="9"/>
      <c r="U188" s="9"/>
      <c r="V188" s="9"/>
    </row>
    <row r="189" spans="17:22">
      <c r="Q189" s="9"/>
      <c r="R189" s="9"/>
      <c r="S189" s="9"/>
      <c r="T189" s="9"/>
      <c r="U189" s="9"/>
      <c r="V189" s="9"/>
    </row>
    <row r="190" spans="17:22">
      <c r="Q190" s="9"/>
      <c r="R190" s="9"/>
      <c r="S190" s="9"/>
      <c r="T190" s="9"/>
      <c r="U190" s="9"/>
      <c r="V190" s="9"/>
    </row>
    <row r="191" spans="17:22">
      <c r="Q191" s="9"/>
      <c r="R191" s="9"/>
      <c r="S191" s="9"/>
      <c r="T191" s="9"/>
      <c r="U191" s="9"/>
      <c r="V191" s="9"/>
    </row>
    <row r="192" spans="17:22">
      <c r="Q192" s="9"/>
      <c r="R192" s="9"/>
      <c r="S192" s="9"/>
      <c r="T192" s="9"/>
      <c r="U192" s="9"/>
      <c r="V192" s="9"/>
    </row>
    <row r="193" spans="17:22">
      <c r="Q193" s="9"/>
      <c r="R193" s="9"/>
      <c r="S193" s="9"/>
      <c r="T193" s="9"/>
      <c r="U193" s="9"/>
      <c r="V193" s="9"/>
    </row>
    <row r="194" spans="17:22">
      <c r="Q194" s="9"/>
      <c r="R194" s="9"/>
      <c r="S194" s="9"/>
      <c r="T194" s="9"/>
      <c r="U194" s="9"/>
      <c r="V194" s="9"/>
    </row>
    <row r="195" spans="17:22">
      <c r="Q195" s="9"/>
      <c r="R195" s="9"/>
      <c r="S195" s="9"/>
      <c r="T195" s="9"/>
      <c r="U195" s="9"/>
      <c r="V195" s="9"/>
    </row>
    <row r="196" spans="17:22">
      <c r="Q196" s="9"/>
      <c r="R196" s="9"/>
      <c r="S196" s="9"/>
      <c r="T196" s="9"/>
      <c r="U196" s="9"/>
      <c r="V196" s="9"/>
    </row>
    <row r="197" spans="17:22">
      <c r="Q197" s="9"/>
      <c r="R197" s="9"/>
      <c r="S197" s="9"/>
      <c r="T197" s="9"/>
      <c r="U197" s="9"/>
      <c r="V197" s="9"/>
    </row>
    <row r="198" spans="17:22">
      <c r="Q198" s="9"/>
      <c r="R198" s="9"/>
      <c r="S198" s="9"/>
      <c r="T198" s="9"/>
      <c r="U198" s="9"/>
      <c r="V198" s="9"/>
    </row>
    <row r="199" spans="17:22">
      <c r="Q199" s="9"/>
      <c r="R199" s="9"/>
      <c r="S199" s="9"/>
      <c r="T199" s="9"/>
      <c r="U199" s="9"/>
      <c r="V199" s="9"/>
    </row>
    <row r="200" spans="17:22">
      <c r="Q200" s="9"/>
      <c r="R200" s="9"/>
      <c r="S200" s="9"/>
      <c r="T200" s="9"/>
      <c r="U200" s="9"/>
      <c r="V200" s="9"/>
    </row>
  </sheetData>
  <mergeCells count="7">
    <mergeCell ref="E1:J1"/>
    <mergeCell ref="K1:P1"/>
    <mergeCell ref="Q1:V1"/>
    <mergeCell ref="W1:AB1"/>
    <mergeCell ref="AC1:AH1"/>
    <mergeCell ref="AI1:AN1"/>
    <mergeCell ref="AO1:AT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Y259"/>
  <sheetViews>
    <sheetView topLeftCell="F1" workbookViewId="0">
      <pane ySplit="1" topLeftCell="A71" activePane="bottomLeft" state="frozen"/>
      <selection/>
      <selection pane="bottomLeft" activeCell="AU20" sqref="AU20:AW20"/>
    </sheetView>
  </sheetViews>
  <sheetFormatPr defaultColWidth="11" defaultRowHeight="17.6"/>
  <cols>
    <col min="1" max="4" width="10.8303571428571" customWidth="1"/>
    <col min="5" max="5" width="50.6696428571429" customWidth="1"/>
    <col min="6" max="6" width="46.3303571428571" customWidth="1"/>
    <col min="7" max="32" width="11" hidden="1" customWidth="1"/>
    <col min="33" max="33" width="22.8303571428571" customWidth="1"/>
    <col min="34" max="34" width="29.8303571428571" customWidth="1"/>
    <col min="35" max="35" width="27.3303571428571" customWidth="1"/>
    <col min="36" max="36" width="10.8303571428571" customWidth="1"/>
    <col min="37" max="45" width="11" hidden="1" customWidth="1"/>
    <col min="46" max="49" width="9.33035714285714" customWidth="1"/>
    <col min="50" max="50" width="24.4017857142857" customWidth="1"/>
    <col min="51" max="51" width="21.8303571428571" customWidth="1"/>
  </cols>
  <sheetData>
    <row r="1" ht="24" customHeight="1" spans="1:51">
      <c r="A1" s="109" t="s">
        <v>157</v>
      </c>
      <c r="B1" s="109" t="s">
        <v>158</v>
      </c>
      <c r="C1" s="109" t="s">
        <v>126</v>
      </c>
      <c r="D1" s="110" t="s">
        <v>159</v>
      </c>
      <c r="E1" s="110" t="s">
        <v>160</v>
      </c>
      <c r="F1" s="110" t="s">
        <v>161</v>
      </c>
      <c r="G1" s="113" t="s">
        <v>162</v>
      </c>
      <c r="H1" s="113" t="s">
        <v>163</v>
      </c>
      <c r="I1" s="122" t="s">
        <v>164</v>
      </c>
      <c r="J1" s="122" t="s">
        <v>165</v>
      </c>
      <c r="K1" s="113" t="s">
        <v>166</v>
      </c>
      <c r="L1" s="113"/>
      <c r="M1" s="113" t="s">
        <v>167</v>
      </c>
      <c r="N1" s="113" t="s">
        <v>168</v>
      </c>
      <c r="O1" s="113" t="s">
        <v>169</v>
      </c>
      <c r="P1" s="113" t="s">
        <v>170</v>
      </c>
      <c r="Q1" s="113" t="s">
        <v>171</v>
      </c>
      <c r="R1" s="113" t="s">
        <v>172</v>
      </c>
      <c r="S1" s="113" t="s">
        <v>173</v>
      </c>
      <c r="T1" s="113" t="s">
        <v>174</v>
      </c>
      <c r="U1" s="113" t="s">
        <v>175</v>
      </c>
      <c r="V1" s="131" t="s">
        <v>176</v>
      </c>
      <c r="W1" s="131" t="s">
        <v>177</v>
      </c>
      <c r="X1" s="131" t="s">
        <v>178</v>
      </c>
      <c r="Y1" s="131" t="s">
        <v>179</v>
      </c>
      <c r="Z1" s="131" t="s">
        <v>180</v>
      </c>
      <c r="AA1" s="131" t="s">
        <v>181</v>
      </c>
      <c r="AB1" s="113" t="s">
        <v>182</v>
      </c>
      <c r="AC1" s="113" t="s">
        <v>183</v>
      </c>
      <c r="AD1" s="113" t="s">
        <v>184</v>
      </c>
      <c r="AE1" s="113" t="s">
        <v>185</v>
      </c>
      <c r="AF1" s="113" t="s">
        <v>186</v>
      </c>
      <c r="AG1" s="110" t="s">
        <v>187</v>
      </c>
      <c r="AH1" s="135" t="s">
        <v>188</v>
      </c>
      <c r="AI1" s="135" t="s">
        <v>189</v>
      </c>
      <c r="AJ1" s="110" t="s">
        <v>129</v>
      </c>
      <c r="AK1" s="135" t="s">
        <v>190</v>
      </c>
      <c r="AL1" s="135" t="s">
        <v>119</v>
      </c>
      <c r="AM1" s="135" t="s">
        <v>120</v>
      </c>
      <c r="AN1" s="110" t="s">
        <v>191</v>
      </c>
      <c r="AO1" s="110" t="s">
        <v>192</v>
      </c>
      <c r="AP1" s="110" t="s">
        <v>193</v>
      </c>
      <c r="AQ1" s="110" t="s">
        <v>194</v>
      </c>
      <c r="AR1" s="110" t="s">
        <v>122</v>
      </c>
      <c r="AS1" s="142" t="s">
        <v>195</v>
      </c>
      <c r="AT1" s="110" t="s">
        <v>196</v>
      </c>
      <c r="AU1" s="110" t="s">
        <v>197</v>
      </c>
      <c r="AV1" s="110" t="s">
        <v>198</v>
      </c>
      <c r="AW1" s="110" t="s">
        <v>199</v>
      </c>
      <c r="AX1" s="110" t="s">
        <v>200</v>
      </c>
      <c r="AY1" s="142" t="s">
        <v>201</v>
      </c>
    </row>
    <row r="2" ht="24" hidden="1" customHeight="1" spans="1:51">
      <c r="A2" s="111" t="s">
        <v>202</v>
      </c>
      <c r="B2" s="111" t="s">
        <v>33</v>
      </c>
      <c r="C2" s="111" t="s">
        <v>203</v>
      </c>
      <c r="D2" s="112">
        <v>1</v>
      </c>
      <c r="E2" s="114" t="s">
        <v>204</v>
      </c>
      <c r="F2" s="114" t="s">
        <v>204</v>
      </c>
      <c r="G2" s="112">
        <v>9.32</v>
      </c>
      <c r="H2" s="112">
        <v>8.73</v>
      </c>
      <c r="I2" s="112">
        <v>13.91</v>
      </c>
      <c r="J2" s="112">
        <v>14.03</v>
      </c>
      <c r="K2" s="123">
        <v>1</v>
      </c>
      <c r="L2" s="124"/>
      <c r="M2" s="124"/>
      <c r="N2" s="124" t="s">
        <v>205</v>
      </c>
      <c r="O2" s="123">
        <v>11.2</v>
      </c>
      <c r="P2" s="123">
        <v>9.8</v>
      </c>
      <c r="Q2" s="123">
        <v>8.4</v>
      </c>
      <c r="R2" s="123">
        <v>7</v>
      </c>
      <c r="S2" s="129">
        <v>5.6</v>
      </c>
      <c r="T2" s="124" t="s">
        <v>206</v>
      </c>
      <c r="U2" s="124" t="s">
        <v>207</v>
      </c>
      <c r="V2" s="124" t="s">
        <v>208</v>
      </c>
      <c r="W2" s="124" t="s">
        <v>209</v>
      </c>
      <c r="X2" s="132" t="s">
        <v>210</v>
      </c>
      <c r="Y2" s="124"/>
      <c r="Z2" s="124"/>
      <c r="AA2" s="124"/>
      <c r="AB2" s="124"/>
      <c r="AC2" s="124"/>
      <c r="AD2" s="123">
        <v>8.5</v>
      </c>
      <c r="AE2" s="124"/>
      <c r="AF2" s="124" t="s">
        <v>211</v>
      </c>
      <c r="AG2" s="114"/>
      <c r="AH2" s="114" t="s">
        <v>212</v>
      </c>
      <c r="AI2" s="118" t="s">
        <v>213</v>
      </c>
      <c r="AJ2" s="118" t="s">
        <v>214</v>
      </c>
      <c r="AK2" s="111"/>
      <c r="AL2" s="111"/>
      <c r="AM2" s="111"/>
      <c r="AN2" s="118"/>
      <c r="AO2" s="118"/>
      <c r="AP2" s="118"/>
      <c r="AQ2" s="118"/>
      <c r="AR2" s="118"/>
      <c r="AS2" s="118"/>
      <c r="AT2" s="143"/>
      <c r="AU2" s="143"/>
      <c r="AV2" s="143"/>
      <c r="AW2" s="143"/>
      <c r="AX2" s="143"/>
      <c r="AY2" s="143"/>
    </row>
    <row r="3" ht="24" hidden="1" customHeight="1" spans="1:51">
      <c r="A3" s="111" t="s">
        <v>202</v>
      </c>
      <c r="B3" s="111" t="s">
        <v>33</v>
      </c>
      <c r="C3" s="111" t="s">
        <v>203</v>
      </c>
      <c r="D3" s="112">
        <v>2</v>
      </c>
      <c r="E3" s="114" t="s">
        <v>215</v>
      </c>
      <c r="F3" s="114" t="s">
        <v>215</v>
      </c>
      <c r="G3" s="112">
        <v>8.71</v>
      </c>
      <c r="H3" s="112">
        <v>8.81</v>
      </c>
      <c r="I3" s="112">
        <v>14.31</v>
      </c>
      <c r="J3" s="112">
        <v>6.99</v>
      </c>
      <c r="K3" s="123">
        <v>1</v>
      </c>
      <c r="L3" s="124"/>
      <c r="M3" s="124"/>
      <c r="N3" s="124"/>
      <c r="O3" s="123">
        <v>10.4</v>
      </c>
      <c r="P3" s="123">
        <v>9.1</v>
      </c>
      <c r="Q3" s="123">
        <v>7.8</v>
      </c>
      <c r="R3" s="123">
        <v>6.5</v>
      </c>
      <c r="S3" s="129">
        <v>5.2</v>
      </c>
      <c r="T3" s="124"/>
      <c r="U3" s="124" t="s">
        <v>216</v>
      </c>
      <c r="V3" s="124" t="s">
        <v>208</v>
      </c>
      <c r="W3" s="124" t="s">
        <v>209</v>
      </c>
      <c r="X3" s="132" t="s">
        <v>210</v>
      </c>
      <c r="Y3" s="124"/>
      <c r="Z3" s="124"/>
      <c r="AA3" s="124"/>
      <c r="AB3" s="124"/>
      <c r="AC3" s="124"/>
      <c r="AD3" s="123">
        <v>1.9</v>
      </c>
      <c r="AE3" s="124"/>
      <c r="AF3" s="124" t="s">
        <v>211</v>
      </c>
      <c r="AG3" s="114"/>
      <c r="AH3" s="114" t="s">
        <v>217</v>
      </c>
      <c r="AI3" s="118" t="s">
        <v>218</v>
      </c>
      <c r="AJ3" s="118" t="s">
        <v>214</v>
      </c>
      <c r="AK3" s="111"/>
      <c r="AL3" s="111"/>
      <c r="AM3" s="111"/>
      <c r="AN3" s="118"/>
      <c r="AO3" s="118"/>
      <c r="AP3" s="118"/>
      <c r="AQ3" s="118"/>
      <c r="AR3" s="118"/>
      <c r="AS3" s="118"/>
      <c r="AT3" s="143"/>
      <c r="AU3" s="143"/>
      <c r="AV3" s="143"/>
      <c r="AW3" s="143"/>
      <c r="AX3" s="143"/>
      <c r="AY3" s="143"/>
    </row>
    <row r="4" ht="24" hidden="1" customHeight="1" spans="1:51">
      <c r="A4" s="111" t="s">
        <v>202</v>
      </c>
      <c r="B4" s="111" t="s">
        <v>33</v>
      </c>
      <c r="C4" s="111" t="s">
        <v>203</v>
      </c>
      <c r="D4" s="112">
        <v>3</v>
      </c>
      <c r="E4" s="114" t="s">
        <v>219</v>
      </c>
      <c r="F4" s="114" t="s">
        <v>219</v>
      </c>
      <c r="G4" s="112">
        <v>23.01</v>
      </c>
      <c r="H4" s="112">
        <v>21.77</v>
      </c>
      <c r="I4" s="112">
        <v>25.42</v>
      </c>
      <c r="J4" s="112">
        <v>24.9</v>
      </c>
      <c r="K4" s="123">
        <v>1</v>
      </c>
      <c r="L4" s="124"/>
      <c r="M4" s="124" t="s">
        <v>205</v>
      </c>
      <c r="N4" s="124" t="s">
        <v>205</v>
      </c>
      <c r="O4" s="123">
        <v>32</v>
      </c>
      <c r="P4" s="123">
        <v>28</v>
      </c>
      <c r="Q4" s="123">
        <v>24</v>
      </c>
      <c r="R4" s="123">
        <v>20</v>
      </c>
      <c r="S4" s="129">
        <v>16</v>
      </c>
      <c r="T4" s="124" t="s">
        <v>220</v>
      </c>
      <c r="U4" s="124" t="s">
        <v>221</v>
      </c>
      <c r="V4" s="124" t="s">
        <v>208</v>
      </c>
      <c r="W4" s="124" t="s">
        <v>209</v>
      </c>
      <c r="X4" s="132" t="s">
        <v>210</v>
      </c>
      <c r="Y4" s="124"/>
      <c r="Z4" s="124"/>
      <c r="AA4" s="124"/>
      <c r="AB4" s="124"/>
      <c r="AC4" s="124"/>
      <c r="AD4" s="123">
        <v>17.6</v>
      </c>
      <c r="AE4" s="124"/>
      <c r="AF4" s="124" t="s">
        <v>211</v>
      </c>
      <c r="AG4" s="114"/>
      <c r="AH4" s="114" t="s">
        <v>212</v>
      </c>
      <c r="AI4" s="118" t="s">
        <v>222</v>
      </c>
      <c r="AJ4" s="118" t="s">
        <v>214</v>
      </c>
      <c r="AK4" s="111"/>
      <c r="AL4" s="111"/>
      <c r="AM4" s="111"/>
      <c r="AN4" s="118"/>
      <c r="AO4" s="118"/>
      <c r="AP4" s="118"/>
      <c r="AQ4" s="118"/>
      <c r="AR4" s="118"/>
      <c r="AS4" s="118"/>
      <c r="AT4" s="143"/>
      <c r="AU4" s="143"/>
      <c r="AV4" s="143"/>
      <c r="AW4" s="143"/>
      <c r="AX4" s="143"/>
      <c r="AY4" s="143"/>
    </row>
    <row r="5" ht="24" hidden="1" customHeight="1" spans="1:51">
      <c r="A5" s="111" t="s">
        <v>202</v>
      </c>
      <c r="B5" s="111" t="s">
        <v>33</v>
      </c>
      <c r="C5" s="111" t="s">
        <v>203</v>
      </c>
      <c r="D5" s="112">
        <v>4</v>
      </c>
      <c r="E5" s="114" t="s">
        <v>223</v>
      </c>
      <c r="F5" s="114" t="s">
        <v>224</v>
      </c>
      <c r="G5" s="112">
        <v>9.45</v>
      </c>
      <c r="H5" s="112">
        <v>6.1</v>
      </c>
      <c r="I5" s="112">
        <v>8.16</v>
      </c>
      <c r="J5" s="112">
        <v>5.29</v>
      </c>
      <c r="K5" s="123">
        <v>1</v>
      </c>
      <c r="L5" s="124"/>
      <c r="M5" s="124"/>
      <c r="N5" s="124" t="s">
        <v>205</v>
      </c>
      <c r="O5" s="123">
        <v>16</v>
      </c>
      <c r="P5" s="123">
        <v>14</v>
      </c>
      <c r="Q5" s="123">
        <v>12</v>
      </c>
      <c r="R5" s="123">
        <v>10</v>
      </c>
      <c r="S5" s="129">
        <v>8</v>
      </c>
      <c r="T5" s="124" t="s">
        <v>220</v>
      </c>
      <c r="U5" s="124" t="s">
        <v>225</v>
      </c>
      <c r="V5" s="133">
        <v>36892</v>
      </c>
      <c r="W5" s="124" t="s">
        <v>209</v>
      </c>
      <c r="X5" s="124"/>
      <c r="Y5" s="124"/>
      <c r="Z5" s="124"/>
      <c r="AA5" s="124"/>
      <c r="AB5" s="124"/>
      <c r="AC5" s="124"/>
      <c r="AD5" s="123">
        <v>1.3</v>
      </c>
      <c r="AE5" s="124"/>
      <c r="AF5" s="124" t="s">
        <v>211</v>
      </c>
      <c r="AG5" s="114" t="s">
        <v>226</v>
      </c>
      <c r="AH5" s="114" t="s">
        <v>212</v>
      </c>
      <c r="AI5" s="118" t="s">
        <v>227</v>
      </c>
      <c r="AJ5" s="118" t="s">
        <v>214</v>
      </c>
      <c r="AK5" s="111"/>
      <c r="AL5" s="111"/>
      <c r="AM5" s="111"/>
      <c r="AN5" s="118"/>
      <c r="AO5" s="118"/>
      <c r="AP5" s="118"/>
      <c r="AQ5" s="118"/>
      <c r="AR5" s="118"/>
      <c r="AS5" s="118"/>
      <c r="AT5" s="143"/>
      <c r="AU5" s="143"/>
      <c r="AV5" s="143"/>
      <c r="AW5" s="143"/>
      <c r="AX5" s="143"/>
      <c r="AY5" s="143"/>
    </row>
    <row r="6" ht="24" customHeight="1" spans="1:51">
      <c r="A6" s="111" t="s">
        <v>202</v>
      </c>
      <c r="B6" s="111" t="s">
        <v>33</v>
      </c>
      <c r="C6" s="111" t="s">
        <v>203</v>
      </c>
      <c r="D6" s="112">
        <v>5</v>
      </c>
      <c r="E6" s="114" t="s">
        <v>228</v>
      </c>
      <c r="F6" s="114" t="s">
        <v>229</v>
      </c>
      <c r="G6" s="114"/>
      <c r="H6" s="112">
        <v>11.92</v>
      </c>
      <c r="I6" s="114"/>
      <c r="J6" s="112">
        <v>5.99</v>
      </c>
      <c r="K6" s="123">
        <v>1</v>
      </c>
      <c r="L6" s="124"/>
      <c r="M6" s="124"/>
      <c r="N6" s="124"/>
      <c r="O6" s="123">
        <v>6.4</v>
      </c>
      <c r="P6" s="123">
        <v>5.6</v>
      </c>
      <c r="Q6" s="123">
        <v>4.8</v>
      </c>
      <c r="R6" s="123">
        <v>4</v>
      </c>
      <c r="S6" s="129">
        <v>3.2</v>
      </c>
      <c r="T6" s="124" t="s">
        <v>220</v>
      </c>
      <c r="U6" s="124" t="s">
        <v>225</v>
      </c>
      <c r="V6" s="124" t="s">
        <v>230</v>
      </c>
      <c r="W6" s="124"/>
      <c r="X6" s="124"/>
      <c r="Y6" s="124"/>
      <c r="Z6" s="124"/>
      <c r="AA6" s="124"/>
      <c r="AB6" s="124"/>
      <c r="AC6" s="124"/>
      <c r="AD6" s="124"/>
      <c r="AE6" s="124" t="s">
        <v>231</v>
      </c>
      <c r="AF6" s="124" t="s">
        <v>211</v>
      </c>
      <c r="AG6" s="114" t="s">
        <v>232</v>
      </c>
      <c r="AH6" s="118" t="s">
        <v>233</v>
      </c>
      <c r="AI6" s="118" t="s">
        <v>234</v>
      </c>
      <c r="AJ6" s="136" t="s">
        <v>235</v>
      </c>
      <c r="AK6" s="111"/>
      <c r="AL6" s="111"/>
      <c r="AM6" s="111"/>
      <c r="AN6" s="139">
        <v>2.523333333</v>
      </c>
      <c r="AO6" s="116">
        <v>3.02</v>
      </c>
      <c r="AP6" s="116">
        <v>2.56</v>
      </c>
      <c r="AQ6" s="116">
        <v>3.03</v>
      </c>
      <c r="AR6" s="115">
        <f>AVERAGE(AO6:AQ6)</f>
        <v>2.87</v>
      </c>
      <c r="AS6" s="144">
        <f>(AR6-AN6)/AN6</f>
        <v>0.137384412303485</v>
      </c>
      <c r="AT6" s="145">
        <v>7</v>
      </c>
      <c r="AU6" s="143"/>
      <c r="AV6" s="143"/>
      <c r="AW6" s="143"/>
      <c r="AX6" s="143" t="e">
        <f>AVERAGE(AU6:AW6)</f>
        <v>#DIV/0!</v>
      </c>
      <c r="AY6" s="149" t="e">
        <f>(AX6-AT6)/AT6</f>
        <v>#DIV/0!</v>
      </c>
    </row>
    <row r="7" ht="24" customHeight="1" spans="1:51">
      <c r="A7" s="111" t="s">
        <v>202</v>
      </c>
      <c r="B7" s="111" t="s">
        <v>33</v>
      </c>
      <c r="C7" s="111" t="s">
        <v>203</v>
      </c>
      <c r="D7" s="112">
        <v>6</v>
      </c>
      <c r="E7" s="114" t="s">
        <v>236</v>
      </c>
      <c r="F7" s="114" t="s">
        <v>237</v>
      </c>
      <c r="G7" s="112">
        <v>5.18</v>
      </c>
      <c r="H7" s="112">
        <v>5.17</v>
      </c>
      <c r="I7" s="112">
        <v>3.98</v>
      </c>
      <c r="J7" s="112">
        <v>3.45</v>
      </c>
      <c r="K7" s="123">
        <v>1</v>
      </c>
      <c r="L7" s="124"/>
      <c r="M7" s="124"/>
      <c r="N7" s="124"/>
      <c r="O7" s="123">
        <v>6.4</v>
      </c>
      <c r="P7" s="123">
        <v>5.6</v>
      </c>
      <c r="Q7" s="123">
        <v>4.8</v>
      </c>
      <c r="R7" s="123">
        <v>4</v>
      </c>
      <c r="S7" s="129">
        <v>3.2</v>
      </c>
      <c r="T7" s="124"/>
      <c r="U7" s="124" t="s">
        <v>238</v>
      </c>
      <c r="V7" s="124" t="s">
        <v>230</v>
      </c>
      <c r="W7" s="124" t="s">
        <v>209</v>
      </c>
      <c r="X7" s="132" t="s">
        <v>210</v>
      </c>
      <c r="Y7" s="124"/>
      <c r="Z7" s="124"/>
      <c r="AA7" s="124"/>
      <c r="AB7" s="124"/>
      <c r="AC7" s="124"/>
      <c r="AD7" s="123">
        <v>1.7</v>
      </c>
      <c r="AE7" s="124" t="s">
        <v>231</v>
      </c>
      <c r="AF7" s="124" t="s">
        <v>211</v>
      </c>
      <c r="AG7" s="114" t="s">
        <v>239</v>
      </c>
      <c r="AH7" s="114" t="s">
        <v>233</v>
      </c>
      <c r="AI7" s="118" t="s">
        <v>240</v>
      </c>
      <c r="AJ7" s="136" t="s">
        <v>235</v>
      </c>
      <c r="AK7" s="111"/>
      <c r="AL7" s="111"/>
      <c r="AM7" s="111"/>
      <c r="AN7" s="139">
        <v>1.2</v>
      </c>
      <c r="AO7" s="116">
        <v>1.24</v>
      </c>
      <c r="AP7" s="116">
        <v>1.02</v>
      </c>
      <c r="AQ7" s="116">
        <v>1.2</v>
      </c>
      <c r="AR7" s="115">
        <f>AVERAGE(AO7:AQ7)</f>
        <v>1.15333333333333</v>
      </c>
      <c r="AS7" s="144">
        <f>(AR7-AN7)/AN7</f>
        <v>-0.0388888888888889</v>
      </c>
      <c r="AT7" s="145">
        <v>4</v>
      </c>
      <c r="AU7" s="143"/>
      <c r="AV7" s="143"/>
      <c r="AW7" s="143"/>
      <c r="AX7" s="143" t="e">
        <f>AVERAGE(AU7:AW7)</f>
        <v>#DIV/0!</v>
      </c>
      <c r="AY7" s="149" t="e">
        <f>(AX7-AT7)/AT7</f>
        <v>#DIV/0!</v>
      </c>
    </row>
    <row r="8" ht="24" customHeight="1" spans="1:51">
      <c r="A8" s="111" t="s">
        <v>202</v>
      </c>
      <c r="B8" s="111" t="s">
        <v>33</v>
      </c>
      <c r="C8" s="111" t="s">
        <v>203</v>
      </c>
      <c r="D8" s="112">
        <v>7</v>
      </c>
      <c r="E8" s="114" t="s">
        <v>241</v>
      </c>
      <c r="F8" s="114" t="s">
        <v>242</v>
      </c>
      <c r="G8" s="112">
        <v>1.76</v>
      </c>
      <c r="H8" s="112">
        <v>1.94</v>
      </c>
      <c r="I8" s="112">
        <v>1.7</v>
      </c>
      <c r="J8" s="112">
        <v>0.79</v>
      </c>
      <c r="K8" s="123">
        <v>1</v>
      </c>
      <c r="L8" s="124"/>
      <c r="M8" s="124"/>
      <c r="N8" s="124"/>
      <c r="O8" s="127">
        <v>3.2</v>
      </c>
      <c r="P8" s="127">
        <v>2.8</v>
      </c>
      <c r="Q8" s="127">
        <v>2.4</v>
      </c>
      <c r="R8" s="127">
        <v>2</v>
      </c>
      <c r="S8" s="130">
        <v>1.6</v>
      </c>
      <c r="T8" s="124"/>
      <c r="U8" s="124" t="s">
        <v>243</v>
      </c>
      <c r="V8" s="133">
        <v>36951</v>
      </c>
      <c r="W8" s="124" t="s">
        <v>209</v>
      </c>
      <c r="X8" s="124"/>
      <c r="Y8" s="124"/>
      <c r="Z8" s="124"/>
      <c r="AA8" s="124"/>
      <c r="AB8" s="124"/>
      <c r="AC8" s="124"/>
      <c r="AD8" s="123">
        <v>1</v>
      </c>
      <c r="AE8" s="124" t="s">
        <v>231</v>
      </c>
      <c r="AF8" s="124" t="s">
        <v>211</v>
      </c>
      <c r="AG8" s="114"/>
      <c r="AH8" s="118" t="s">
        <v>244</v>
      </c>
      <c r="AI8" s="118" t="s">
        <v>245</v>
      </c>
      <c r="AJ8" s="136" t="s">
        <v>235</v>
      </c>
      <c r="AK8" s="111"/>
      <c r="AL8" s="111"/>
      <c r="AM8" s="111"/>
      <c r="AN8" s="139">
        <v>1.573333333</v>
      </c>
      <c r="AO8" s="116">
        <v>1.45</v>
      </c>
      <c r="AP8" s="116">
        <v>1.91</v>
      </c>
      <c r="AQ8" s="116">
        <v>1.49</v>
      </c>
      <c r="AR8" s="115">
        <f>AVERAGE(AO8:AQ8)</f>
        <v>1.61666666666667</v>
      </c>
      <c r="AS8" s="144">
        <f>(AR8-AN8)/AN8</f>
        <v>0.0275423730990555</v>
      </c>
      <c r="AT8" s="145">
        <v>2</v>
      </c>
      <c r="AU8" s="143"/>
      <c r="AV8" s="143"/>
      <c r="AW8" s="143"/>
      <c r="AX8" s="143" t="e">
        <f>AVERAGE(AU8:AW8)</f>
        <v>#DIV/0!</v>
      </c>
      <c r="AY8" s="149" t="e">
        <f>(AX8-AT8)/AT8</f>
        <v>#DIV/0!</v>
      </c>
    </row>
    <row r="9" ht="24" customHeight="1" spans="1:51">
      <c r="A9" s="111" t="s">
        <v>202</v>
      </c>
      <c r="B9" s="111" t="s">
        <v>33</v>
      </c>
      <c r="C9" s="111" t="s">
        <v>203</v>
      </c>
      <c r="D9" s="112">
        <v>8</v>
      </c>
      <c r="E9" s="114" t="s">
        <v>246</v>
      </c>
      <c r="F9" s="114" t="s">
        <v>247</v>
      </c>
      <c r="G9" s="112">
        <v>1.93</v>
      </c>
      <c r="H9" s="112">
        <v>2.42</v>
      </c>
      <c r="I9" s="112">
        <v>1.59</v>
      </c>
      <c r="J9" s="112">
        <v>1.43</v>
      </c>
      <c r="K9" s="123">
        <v>1</v>
      </c>
      <c r="L9" s="124"/>
      <c r="M9" s="124"/>
      <c r="N9" s="124"/>
      <c r="O9" s="127">
        <v>4.8</v>
      </c>
      <c r="P9" s="127">
        <v>4.2</v>
      </c>
      <c r="Q9" s="127">
        <v>3.6</v>
      </c>
      <c r="R9" s="127">
        <v>3</v>
      </c>
      <c r="S9" s="130">
        <v>2.4</v>
      </c>
      <c r="T9" s="124"/>
      <c r="U9" s="124" t="s">
        <v>243</v>
      </c>
      <c r="V9" s="133">
        <v>36951</v>
      </c>
      <c r="W9" s="124" t="s">
        <v>209</v>
      </c>
      <c r="X9" s="124"/>
      <c r="Y9" s="124"/>
      <c r="Z9" s="124"/>
      <c r="AA9" s="124"/>
      <c r="AB9" s="124"/>
      <c r="AC9" s="124"/>
      <c r="AD9" s="123">
        <v>1.7</v>
      </c>
      <c r="AE9" s="124" t="s">
        <v>231</v>
      </c>
      <c r="AF9" s="124" t="s">
        <v>211</v>
      </c>
      <c r="AG9" s="114"/>
      <c r="AH9" s="118" t="s">
        <v>248</v>
      </c>
      <c r="AI9" s="118" t="s">
        <v>249</v>
      </c>
      <c r="AJ9" s="136" t="s">
        <v>235</v>
      </c>
      <c r="AK9" s="111"/>
      <c r="AL9" s="111"/>
      <c r="AM9" s="111"/>
      <c r="AN9" s="139">
        <v>2.296666667</v>
      </c>
      <c r="AO9" s="116">
        <v>2.5</v>
      </c>
      <c r="AP9" s="116">
        <v>2.39</v>
      </c>
      <c r="AQ9" s="116">
        <v>2.81</v>
      </c>
      <c r="AR9" s="115">
        <f>AVERAGE(AO9:AQ9)</f>
        <v>2.56666666666667</v>
      </c>
      <c r="AS9" s="144">
        <f>(AR9-AN9)/AN9</f>
        <v>0.117561683437219</v>
      </c>
      <c r="AT9" s="145">
        <v>2.4</v>
      </c>
      <c r="AU9" s="143"/>
      <c r="AV9" s="143"/>
      <c r="AW9" s="143"/>
      <c r="AX9" s="143" t="e">
        <f>AVERAGE(AU9:AW9)</f>
        <v>#DIV/0!</v>
      </c>
      <c r="AY9" s="149" t="e">
        <f>(AX9-AT9)/AT9</f>
        <v>#DIV/0!</v>
      </c>
    </row>
    <row r="10" ht="24" hidden="1" customHeight="1" spans="1:51">
      <c r="A10" s="111" t="s">
        <v>202</v>
      </c>
      <c r="B10" s="111" t="s">
        <v>33</v>
      </c>
      <c r="C10" s="111" t="s">
        <v>203</v>
      </c>
      <c r="D10" s="112">
        <v>9</v>
      </c>
      <c r="E10" s="114" t="s">
        <v>250</v>
      </c>
      <c r="F10" s="114" t="s">
        <v>251</v>
      </c>
      <c r="G10" s="112">
        <v>2.32</v>
      </c>
      <c r="H10" s="112">
        <v>1.28</v>
      </c>
      <c r="I10" s="114"/>
      <c r="J10" s="112">
        <v>1.52</v>
      </c>
      <c r="K10" s="123">
        <v>1</v>
      </c>
      <c r="L10" s="124"/>
      <c r="M10" s="124"/>
      <c r="N10" s="124"/>
      <c r="O10" s="123">
        <v>4.8</v>
      </c>
      <c r="P10" s="123">
        <v>4.2</v>
      </c>
      <c r="Q10" s="123">
        <v>3</v>
      </c>
      <c r="R10" s="123">
        <v>3</v>
      </c>
      <c r="S10" s="129">
        <v>2.4</v>
      </c>
      <c r="T10" s="124"/>
      <c r="U10" s="124" t="s">
        <v>238</v>
      </c>
      <c r="V10" s="133">
        <v>36923</v>
      </c>
      <c r="W10" s="124" t="s">
        <v>209</v>
      </c>
      <c r="X10" s="124"/>
      <c r="Y10" s="124"/>
      <c r="Z10" s="124"/>
      <c r="AA10" s="124"/>
      <c r="AB10" s="124"/>
      <c r="AC10" s="124"/>
      <c r="AD10" s="123">
        <v>1.4</v>
      </c>
      <c r="AE10" s="124"/>
      <c r="AF10" s="124" t="s">
        <v>211</v>
      </c>
      <c r="AG10" s="114" t="s">
        <v>252</v>
      </c>
      <c r="AH10" s="114" t="s">
        <v>253</v>
      </c>
      <c r="AI10" s="118" t="s">
        <v>254</v>
      </c>
      <c r="AJ10" s="118" t="s">
        <v>214</v>
      </c>
      <c r="AK10" s="111"/>
      <c r="AL10" s="111"/>
      <c r="AM10" s="111"/>
      <c r="AN10" s="118"/>
      <c r="AO10" s="118"/>
      <c r="AP10" s="118"/>
      <c r="AQ10" s="118"/>
      <c r="AR10" s="118"/>
      <c r="AS10" s="118"/>
      <c r="AT10" s="143"/>
      <c r="AU10" s="143"/>
      <c r="AV10" s="143"/>
      <c r="AW10" s="143"/>
      <c r="AX10" s="143"/>
      <c r="AY10" s="143"/>
    </row>
    <row r="11" ht="24" hidden="1" customHeight="1" spans="1:51">
      <c r="A11" s="111"/>
      <c r="B11" s="111" t="s">
        <v>33</v>
      </c>
      <c r="C11" s="111" t="s">
        <v>203</v>
      </c>
      <c r="D11" s="112">
        <v>10</v>
      </c>
      <c r="E11" s="114" t="s">
        <v>255</v>
      </c>
      <c r="F11" s="114" t="s">
        <v>256</v>
      </c>
      <c r="G11" s="114"/>
      <c r="H11" s="112">
        <v>1.97</v>
      </c>
      <c r="I11" s="114"/>
      <c r="J11" s="112">
        <v>1.08</v>
      </c>
      <c r="K11" s="123">
        <v>1</v>
      </c>
      <c r="L11" s="124"/>
      <c r="M11" s="124"/>
      <c r="N11" s="124"/>
      <c r="O11" s="123">
        <v>3.2</v>
      </c>
      <c r="P11" s="123">
        <v>2.8</v>
      </c>
      <c r="Q11" s="123">
        <v>2.4</v>
      </c>
      <c r="R11" s="123">
        <v>2</v>
      </c>
      <c r="S11" s="129">
        <v>1.6</v>
      </c>
      <c r="T11" s="124"/>
      <c r="U11" s="124" t="s">
        <v>238</v>
      </c>
      <c r="V11" s="134">
        <v>44928</v>
      </c>
      <c r="W11" s="124"/>
      <c r="X11" s="124"/>
      <c r="Y11" s="124"/>
      <c r="Z11" s="124"/>
      <c r="AA11" s="124"/>
      <c r="AB11" s="124"/>
      <c r="AC11" s="124"/>
      <c r="AD11" s="124"/>
      <c r="AE11" s="124"/>
      <c r="AF11" s="124" t="s">
        <v>211</v>
      </c>
      <c r="AG11" s="114" t="s">
        <v>252</v>
      </c>
      <c r="AH11" s="114" t="s">
        <v>257</v>
      </c>
      <c r="AI11" s="118" t="s">
        <v>258</v>
      </c>
      <c r="AJ11" s="118" t="s">
        <v>214</v>
      </c>
      <c r="AK11" s="111"/>
      <c r="AL11" s="111"/>
      <c r="AM11" s="111"/>
      <c r="AN11" s="118"/>
      <c r="AO11" s="118"/>
      <c r="AP11" s="118"/>
      <c r="AQ11" s="118"/>
      <c r="AR11" s="118"/>
      <c r="AS11" s="118"/>
      <c r="AT11" s="146"/>
      <c r="AU11" s="146"/>
      <c r="AV11" s="146"/>
      <c r="AW11" s="146"/>
      <c r="AX11" s="146"/>
      <c r="AY11" s="146"/>
    </row>
    <row r="12" ht="24" customHeight="1" spans="1:51">
      <c r="A12" s="111"/>
      <c r="B12" s="111" t="s">
        <v>33</v>
      </c>
      <c r="C12" s="111" t="s">
        <v>203</v>
      </c>
      <c r="D12" s="112">
        <v>11</v>
      </c>
      <c r="E12" s="114" t="s">
        <v>259</v>
      </c>
      <c r="F12" s="114" t="s">
        <v>260</v>
      </c>
      <c r="G12" s="114"/>
      <c r="H12" s="114"/>
      <c r="I12" s="114"/>
      <c r="J12" s="114"/>
      <c r="K12" s="123">
        <v>1</v>
      </c>
      <c r="L12" s="124"/>
      <c r="M12" s="124"/>
      <c r="N12" s="124"/>
      <c r="O12" s="123">
        <v>6.4</v>
      </c>
      <c r="P12" s="123">
        <v>5.6</v>
      </c>
      <c r="Q12" s="123">
        <v>4.8</v>
      </c>
      <c r="R12" s="123">
        <v>4</v>
      </c>
      <c r="S12" s="129">
        <v>3.2</v>
      </c>
      <c r="T12" s="124"/>
      <c r="U12" s="124"/>
      <c r="V12" s="134">
        <v>44928</v>
      </c>
      <c r="W12" s="124"/>
      <c r="X12" s="124"/>
      <c r="Y12" s="124"/>
      <c r="Z12" s="124"/>
      <c r="AA12" s="124"/>
      <c r="AB12" s="124"/>
      <c r="AC12" s="124"/>
      <c r="AD12" s="124"/>
      <c r="AE12" s="124"/>
      <c r="AF12" s="124" t="s">
        <v>211</v>
      </c>
      <c r="AG12" s="114" t="s">
        <v>252</v>
      </c>
      <c r="AH12" s="114" t="s">
        <v>261</v>
      </c>
      <c r="AI12" s="118" t="s">
        <v>262</v>
      </c>
      <c r="AJ12" s="136" t="s">
        <v>235</v>
      </c>
      <c r="AK12" s="111"/>
      <c r="AL12" s="111"/>
      <c r="AM12" s="111"/>
      <c r="AN12" s="139">
        <v>1.786666667</v>
      </c>
      <c r="AO12" s="116">
        <v>1.24</v>
      </c>
      <c r="AP12" s="116">
        <v>1.45</v>
      </c>
      <c r="AQ12" s="116">
        <v>1.25</v>
      </c>
      <c r="AR12" s="116">
        <v>1</v>
      </c>
      <c r="AS12" s="144">
        <f t="shared" ref="AS12:AS21" si="0">(AR12-AN12)/AN12</f>
        <v>-0.440298507567108</v>
      </c>
      <c r="AT12" s="145">
        <v>1.5</v>
      </c>
      <c r="AU12" s="143"/>
      <c r="AV12" s="143"/>
      <c r="AW12" s="143"/>
      <c r="AX12" s="143" t="e">
        <f t="shared" ref="AX12:AX21" si="1">AVERAGE(AU12:AW12)</f>
        <v>#DIV/0!</v>
      </c>
      <c r="AY12" s="149" t="e">
        <f t="shared" ref="AY12:AY21" si="2">(AX12-AT12)/AT12</f>
        <v>#DIV/0!</v>
      </c>
    </row>
    <row r="13" ht="24" customHeight="1" spans="1:51">
      <c r="A13" s="111"/>
      <c r="B13" s="111" t="s">
        <v>33</v>
      </c>
      <c r="C13" s="111" t="s">
        <v>203</v>
      </c>
      <c r="D13" s="112">
        <v>12</v>
      </c>
      <c r="E13" s="114" t="s">
        <v>263</v>
      </c>
      <c r="F13" s="114" t="s">
        <v>264</v>
      </c>
      <c r="G13" s="112">
        <v>2.98</v>
      </c>
      <c r="H13" s="112">
        <v>2.89</v>
      </c>
      <c r="I13" s="112">
        <v>3.18</v>
      </c>
      <c r="J13" s="112">
        <v>3.58</v>
      </c>
      <c r="K13" s="123">
        <v>1.5</v>
      </c>
      <c r="L13" s="124"/>
      <c r="M13" s="124"/>
      <c r="N13" s="124"/>
      <c r="O13" s="123">
        <v>5.28</v>
      </c>
      <c r="P13" s="123">
        <v>4.62</v>
      </c>
      <c r="Q13" s="123">
        <v>3.96</v>
      </c>
      <c r="R13" s="123">
        <v>3.3</v>
      </c>
      <c r="S13" s="129">
        <v>2.64</v>
      </c>
      <c r="T13" s="124"/>
      <c r="U13" s="124"/>
      <c r="V13" s="124"/>
      <c r="W13" s="124" t="s">
        <v>209</v>
      </c>
      <c r="X13" s="132" t="s">
        <v>210</v>
      </c>
      <c r="Y13" s="124"/>
      <c r="Z13" s="124"/>
      <c r="AA13" s="124"/>
      <c r="AB13" s="124"/>
      <c r="AC13" s="124"/>
      <c r="AD13" s="124"/>
      <c r="AE13" s="124" t="s">
        <v>231</v>
      </c>
      <c r="AF13" s="124" t="s">
        <v>211</v>
      </c>
      <c r="AG13" s="114"/>
      <c r="AH13" s="114" t="s">
        <v>265</v>
      </c>
      <c r="AI13" s="118" t="s">
        <v>266</v>
      </c>
      <c r="AJ13" s="136" t="s">
        <v>235</v>
      </c>
      <c r="AK13" s="111"/>
      <c r="AL13" s="111"/>
      <c r="AM13" s="111"/>
      <c r="AN13" s="139">
        <v>3.753333333</v>
      </c>
      <c r="AO13" s="116">
        <v>3.72</v>
      </c>
      <c r="AP13" s="116">
        <v>4.68</v>
      </c>
      <c r="AQ13" s="116">
        <v>4.58</v>
      </c>
      <c r="AR13" s="115">
        <f t="shared" ref="AR13:AR21" si="3">AVERAGE(AO13:AQ13)</f>
        <v>4.32666666666667</v>
      </c>
      <c r="AS13" s="144">
        <f t="shared" si="0"/>
        <v>0.152753108450511</v>
      </c>
      <c r="AT13" s="145">
        <v>3.4</v>
      </c>
      <c r="AU13" s="145">
        <v>3.26</v>
      </c>
      <c r="AV13" s="145">
        <v>3.23</v>
      </c>
      <c r="AW13" s="145">
        <v>3.18</v>
      </c>
      <c r="AX13" s="143">
        <f t="shared" si="1"/>
        <v>3.22333333333333</v>
      </c>
      <c r="AY13" s="149">
        <f t="shared" si="2"/>
        <v>-0.0519607843137264</v>
      </c>
    </row>
    <row r="14" ht="24" customHeight="1" spans="1:51">
      <c r="A14" s="111"/>
      <c r="B14" s="111" t="s">
        <v>33</v>
      </c>
      <c r="C14" s="111" t="s">
        <v>203</v>
      </c>
      <c r="D14" s="112">
        <v>13</v>
      </c>
      <c r="E14" s="114" t="s">
        <v>267</v>
      </c>
      <c r="F14" s="114" t="s">
        <v>268</v>
      </c>
      <c r="G14" s="112">
        <v>15.17</v>
      </c>
      <c r="H14" s="112">
        <v>18.29</v>
      </c>
      <c r="I14" s="112">
        <v>16.87</v>
      </c>
      <c r="J14" s="112">
        <v>11.1</v>
      </c>
      <c r="K14" s="123">
        <v>1</v>
      </c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 t="s">
        <v>209</v>
      </c>
      <c r="X14" s="124"/>
      <c r="Y14" s="124"/>
      <c r="Z14" s="124"/>
      <c r="AA14" s="124"/>
      <c r="AB14" s="124"/>
      <c r="AC14" s="124"/>
      <c r="AD14" s="124"/>
      <c r="AE14" s="124" t="s">
        <v>231</v>
      </c>
      <c r="AF14" s="124" t="s">
        <v>211</v>
      </c>
      <c r="AG14" s="114"/>
      <c r="AH14" s="114" t="s">
        <v>269</v>
      </c>
      <c r="AI14" s="118" t="s">
        <v>270</v>
      </c>
      <c r="AJ14" s="136" t="s">
        <v>235</v>
      </c>
      <c r="AK14" s="111"/>
      <c r="AL14" s="111"/>
      <c r="AM14" s="111"/>
      <c r="AN14" s="139">
        <v>16.86333333</v>
      </c>
      <c r="AO14" s="116">
        <v>22.38</v>
      </c>
      <c r="AP14" s="116">
        <v>18.01</v>
      </c>
      <c r="AQ14" s="116">
        <v>19.42</v>
      </c>
      <c r="AR14" s="115">
        <f t="shared" si="3"/>
        <v>19.9366666666667</v>
      </c>
      <c r="AS14" s="144">
        <f t="shared" si="0"/>
        <v>0.182249456648004</v>
      </c>
      <c r="AT14" s="145">
        <v>12.6</v>
      </c>
      <c r="AU14" s="145">
        <v>10.37</v>
      </c>
      <c r="AV14" s="145">
        <v>11.85</v>
      </c>
      <c r="AW14" s="145">
        <v>9.87</v>
      </c>
      <c r="AX14" s="143">
        <f t="shared" si="1"/>
        <v>10.6966666666667</v>
      </c>
      <c r="AY14" s="149">
        <f t="shared" si="2"/>
        <v>-0.151058201058198</v>
      </c>
    </row>
    <row r="15" ht="24" customHeight="1" spans="1:51">
      <c r="A15" s="111" t="s">
        <v>202</v>
      </c>
      <c r="B15" s="111" t="s">
        <v>33</v>
      </c>
      <c r="C15" s="111" t="s">
        <v>203</v>
      </c>
      <c r="D15" s="112">
        <v>14</v>
      </c>
      <c r="E15" s="114" t="s">
        <v>271</v>
      </c>
      <c r="F15" s="114" t="s">
        <v>272</v>
      </c>
      <c r="G15" s="112">
        <v>9.19</v>
      </c>
      <c r="H15" s="112">
        <v>13.75</v>
      </c>
      <c r="I15" s="112">
        <v>12.3</v>
      </c>
      <c r="J15" s="112">
        <v>10.03</v>
      </c>
      <c r="K15" s="123">
        <v>1.5</v>
      </c>
      <c r="L15" s="124"/>
      <c r="M15" s="124" t="s">
        <v>205</v>
      </c>
      <c r="N15" s="124" t="s">
        <v>205</v>
      </c>
      <c r="O15" s="123">
        <v>16</v>
      </c>
      <c r="P15" s="123">
        <v>14</v>
      </c>
      <c r="Q15" s="123">
        <v>12</v>
      </c>
      <c r="R15" s="123">
        <v>10</v>
      </c>
      <c r="S15" s="129">
        <v>8</v>
      </c>
      <c r="T15" s="124"/>
      <c r="U15" s="124" t="s">
        <v>273</v>
      </c>
      <c r="V15" s="124" t="s">
        <v>230</v>
      </c>
      <c r="W15" s="124" t="s">
        <v>209</v>
      </c>
      <c r="X15" s="132" t="s">
        <v>210</v>
      </c>
      <c r="Y15" s="124"/>
      <c r="Z15" s="124"/>
      <c r="AA15" s="124"/>
      <c r="AB15" s="124"/>
      <c r="AC15" s="124"/>
      <c r="AD15" s="123">
        <v>3.076666667</v>
      </c>
      <c r="AE15" s="124"/>
      <c r="AF15" s="124" t="s">
        <v>211</v>
      </c>
      <c r="AG15" s="114"/>
      <c r="AH15" s="118" t="s">
        <v>274</v>
      </c>
      <c r="AI15" s="118" t="s">
        <v>275</v>
      </c>
      <c r="AJ15" s="136" t="s">
        <v>235</v>
      </c>
      <c r="AK15" s="111"/>
      <c r="AL15" s="111"/>
      <c r="AM15" s="111"/>
      <c r="AN15" s="139">
        <v>8.84</v>
      </c>
      <c r="AO15" s="116">
        <v>7.11</v>
      </c>
      <c r="AP15" s="116">
        <v>10.61</v>
      </c>
      <c r="AQ15" s="116">
        <v>10.46</v>
      </c>
      <c r="AR15" s="115">
        <f t="shared" si="3"/>
        <v>9.39333333333333</v>
      </c>
      <c r="AS15" s="144">
        <f t="shared" si="0"/>
        <v>0.0625942684766214</v>
      </c>
      <c r="AT15" s="145">
        <v>13</v>
      </c>
      <c r="AU15" s="145">
        <v>14.39</v>
      </c>
      <c r="AV15" s="145">
        <v>15.48</v>
      </c>
      <c r="AW15" s="145">
        <v>16.07</v>
      </c>
      <c r="AX15" s="143">
        <f t="shared" si="1"/>
        <v>15.3133333333333</v>
      </c>
      <c r="AY15" s="149">
        <f t="shared" si="2"/>
        <v>0.177948717948715</v>
      </c>
    </row>
    <row r="16" ht="24" customHeight="1" spans="1:51">
      <c r="A16" s="111" t="s">
        <v>202</v>
      </c>
      <c r="B16" s="111" t="s">
        <v>33</v>
      </c>
      <c r="C16" s="111" t="s">
        <v>203</v>
      </c>
      <c r="D16" s="112">
        <v>15</v>
      </c>
      <c r="E16" s="114" t="s">
        <v>276</v>
      </c>
      <c r="F16" s="114" t="s">
        <v>277</v>
      </c>
      <c r="G16" s="112">
        <v>1.33</v>
      </c>
      <c r="H16" s="112">
        <v>2.08</v>
      </c>
      <c r="I16" s="112">
        <v>1.22</v>
      </c>
      <c r="J16" s="112">
        <v>1.65</v>
      </c>
      <c r="K16" s="123">
        <v>1</v>
      </c>
      <c r="L16" s="124"/>
      <c r="M16" s="124"/>
      <c r="N16" s="124"/>
      <c r="O16" s="123">
        <v>1.92</v>
      </c>
      <c r="P16" s="123">
        <v>1.68</v>
      </c>
      <c r="Q16" s="123">
        <v>1.44</v>
      </c>
      <c r="R16" s="123">
        <v>1.2</v>
      </c>
      <c r="S16" s="129">
        <v>0.96</v>
      </c>
      <c r="T16" s="124"/>
      <c r="U16" s="124" t="s">
        <v>243</v>
      </c>
      <c r="V16" s="124" t="s">
        <v>278</v>
      </c>
      <c r="W16" s="124" t="s">
        <v>209</v>
      </c>
      <c r="X16" s="132" t="s">
        <v>210</v>
      </c>
      <c r="Y16" s="124"/>
      <c r="Z16" s="124"/>
      <c r="AA16" s="124"/>
      <c r="AB16" s="124"/>
      <c r="AC16" s="124"/>
      <c r="AD16" s="123">
        <v>0.75</v>
      </c>
      <c r="AE16" s="124"/>
      <c r="AF16" s="124" t="s">
        <v>211</v>
      </c>
      <c r="AG16" s="114"/>
      <c r="AH16" s="118" t="s">
        <v>279</v>
      </c>
      <c r="AI16" s="118" t="s">
        <v>280</v>
      </c>
      <c r="AJ16" s="136" t="s">
        <v>235</v>
      </c>
      <c r="AK16" s="111"/>
      <c r="AL16" s="111"/>
      <c r="AM16" s="111"/>
      <c r="AN16" s="139">
        <v>2.283333333</v>
      </c>
      <c r="AO16" s="116">
        <v>4.99</v>
      </c>
      <c r="AP16" s="116">
        <v>5.63</v>
      </c>
      <c r="AQ16" s="116">
        <v>4.89</v>
      </c>
      <c r="AR16" s="140">
        <f t="shared" si="3"/>
        <v>5.17</v>
      </c>
      <c r="AS16" s="147">
        <f t="shared" si="0"/>
        <v>1.26423357697288</v>
      </c>
      <c r="AT16" s="145">
        <v>1.8</v>
      </c>
      <c r="AU16" s="145">
        <v>8.35</v>
      </c>
      <c r="AV16" s="145">
        <v>8.22</v>
      </c>
      <c r="AW16" s="145">
        <v>6.52</v>
      </c>
      <c r="AX16" s="143">
        <f t="shared" si="1"/>
        <v>7.69666666666667</v>
      </c>
      <c r="AY16" s="150">
        <f t="shared" si="2"/>
        <v>3.27592592592593</v>
      </c>
    </row>
    <row r="17" ht="24" customHeight="1" spans="1:51">
      <c r="A17" s="111" t="s">
        <v>202</v>
      </c>
      <c r="B17" s="111" t="s">
        <v>33</v>
      </c>
      <c r="C17" s="111" t="s">
        <v>203</v>
      </c>
      <c r="D17" s="112">
        <v>16</v>
      </c>
      <c r="E17" s="114" t="s">
        <v>281</v>
      </c>
      <c r="F17" s="114" t="s">
        <v>282</v>
      </c>
      <c r="G17" s="112">
        <v>2.47</v>
      </c>
      <c r="H17" s="112">
        <v>1.72</v>
      </c>
      <c r="I17" s="112">
        <v>2.19</v>
      </c>
      <c r="J17" s="112">
        <v>2.43</v>
      </c>
      <c r="K17" s="123">
        <v>1</v>
      </c>
      <c r="L17" s="124"/>
      <c r="M17" s="124"/>
      <c r="N17" s="124"/>
      <c r="O17" s="123">
        <v>3.2</v>
      </c>
      <c r="P17" s="123">
        <v>2.8</v>
      </c>
      <c r="Q17" s="123">
        <v>2.4</v>
      </c>
      <c r="R17" s="123">
        <v>2</v>
      </c>
      <c r="S17" s="129">
        <v>1.6</v>
      </c>
      <c r="T17" s="124"/>
      <c r="U17" s="124" t="s">
        <v>283</v>
      </c>
      <c r="V17" s="133">
        <v>36951</v>
      </c>
      <c r="W17" s="124" t="s">
        <v>209</v>
      </c>
      <c r="X17" s="124"/>
      <c r="Y17" s="124"/>
      <c r="Z17" s="124"/>
      <c r="AA17" s="124"/>
      <c r="AB17" s="124"/>
      <c r="AC17" s="124"/>
      <c r="AD17" s="123">
        <v>1.293333333</v>
      </c>
      <c r="AE17" s="124"/>
      <c r="AF17" s="124" t="s">
        <v>211</v>
      </c>
      <c r="AG17" s="114"/>
      <c r="AH17" s="118" t="s">
        <v>284</v>
      </c>
      <c r="AI17" s="118" t="s">
        <v>285</v>
      </c>
      <c r="AJ17" s="136" t="s">
        <v>235</v>
      </c>
      <c r="AK17" s="111"/>
      <c r="AL17" s="111"/>
      <c r="AM17" s="111"/>
      <c r="AN17" s="139">
        <v>1.86</v>
      </c>
      <c r="AO17" s="116">
        <v>3.08</v>
      </c>
      <c r="AP17" s="116">
        <v>3.41</v>
      </c>
      <c r="AQ17" s="116">
        <v>3.19</v>
      </c>
      <c r="AR17" s="141">
        <f t="shared" si="3"/>
        <v>3.22666666666667</v>
      </c>
      <c r="AS17" s="148">
        <f t="shared" si="0"/>
        <v>0.734767025089606</v>
      </c>
      <c r="AT17" s="145">
        <v>1.8</v>
      </c>
      <c r="AU17" s="145">
        <v>2.87</v>
      </c>
      <c r="AV17" s="145">
        <v>1.99</v>
      </c>
      <c r="AW17" s="145">
        <v>1.73</v>
      </c>
      <c r="AX17" s="143">
        <f t="shared" si="1"/>
        <v>2.19666666666667</v>
      </c>
      <c r="AY17" s="149">
        <f t="shared" si="2"/>
        <v>0.220370370370372</v>
      </c>
    </row>
    <row r="18" ht="24" customHeight="1" spans="1:51">
      <c r="A18" s="111" t="s">
        <v>202</v>
      </c>
      <c r="B18" s="111" t="s">
        <v>33</v>
      </c>
      <c r="C18" s="111" t="s">
        <v>203</v>
      </c>
      <c r="D18" s="112">
        <v>17</v>
      </c>
      <c r="E18" s="114" t="s">
        <v>286</v>
      </c>
      <c r="F18" s="114" t="s">
        <v>287</v>
      </c>
      <c r="G18" s="112">
        <v>2.22</v>
      </c>
      <c r="H18" s="112">
        <v>2.39</v>
      </c>
      <c r="I18" s="112">
        <v>2.26</v>
      </c>
      <c r="J18" s="112">
        <v>3.01</v>
      </c>
      <c r="K18" s="123">
        <v>1</v>
      </c>
      <c r="L18" s="124"/>
      <c r="M18" s="124"/>
      <c r="N18" s="124"/>
      <c r="O18" s="123">
        <v>3.2</v>
      </c>
      <c r="P18" s="123">
        <v>2.8</v>
      </c>
      <c r="Q18" s="123">
        <v>2.4</v>
      </c>
      <c r="R18" s="123">
        <v>2</v>
      </c>
      <c r="S18" s="129">
        <v>1.6</v>
      </c>
      <c r="T18" s="124"/>
      <c r="U18" s="124" t="s">
        <v>288</v>
      </c>
      <c r="V18" s="133">
        <v>36951</v>
      </c>
      <c r="W18" s="124" t="s">
        <v>209</v>
      </c>
      <c r="X18" s="124"/>
      <c r="Y18" s="124"/>
      <c r="Z18" s="124"/>
      <c r="AA18" s="124"/>
      <c r="AB18" s="124"/>
      <c r="AC18" s="124"/>
      <c r="AD18" s="123">
        <v>1.873333333</v>
      </c>
      <c r="AE18" s="124"/>
      <c r="AF18" s="124" t="s">
        <v>211</v>
      </c>
      <c r="AG18" s="114"/>
      <c r="AH18" s="118" t="s">
        <v>289</v>
      </c>
      <c r="AI18" s="118" t="s">
        <v>290</v>
      </c>
      <c r="AJ18" s="136" t="s">
        <v>235</v>
      </c>
      <c r="AK18" s="111"/>
      <c r="AL18" s="111"/>
      <c r="AM18" s="111"/>
      <c r="AN18" s="139">
        <v>2.26</v>
      </c>
      <c r="AO18" s="116">
        <v>2.59</v>
      </c>
      <c r="AP18" s="116">
        <v>3.09</v>
      </c>
      <c r="AQ18" s="116">
        <v>2.41</v>
      </c>
      <c r="AR18" s="115">
        <f t="shared" si="3"/>
        <v>2.69666666666667</v>
      </c>
      <c r="AS18" s="144">
        <f t="shared" si="0"/>
        <v>0.193215339233039</v>
      </c>
      <c r="AT18" s="145">
        <v>2</v>
      </c>
      <c r="AU18" s="145">
        <v>4.11</v>
      </c>
      <c r="AV18" s="145">
        <v>3.82</v>
      </c>
      <c r="AW18" s="145">
        <v>3.24</v>
      </c>
      <c r="AX18" s="143">
        <f t="shared" si="1"/>
        <v>3.72333333333333</v>
      </c>
      <c r="AY18" s="149">
        <f t="shared" si="2"/>
        <v>0.861666666666665</v>
      </c>
    </row>
    <row r="19" ht="24" customHeight="1" spans="1:51">
      <c r="A19" s="111" t="s">
        <v>202</v>
      </c>
      <c r="B19" s="111" t="s">
        <v>33</v>
      </c>
      <c r="C19" s="111" t="s">
        <v>203</v>
      </c>
      <c r="D19" s="112">
        <v>18</v>
      </c>
      <c r="E19" s="114" t="s">
        <v>291</v>
      </c>
      <c r="F19" s="114" t="s">
        <v>292</v>
      </c>
      <c r="G19" s="112">
        <v>11.85</v>
      </c>
      <c r="H19" s="112">
        <v>11.87</v>
      </c>
      <c r="I19" s="112">
        <v>10.57</v>
      </c>
      <c r="J19" s="112">
        <v>13.44</v>
      </c>
      <c r="K19" s="123">
        <v>1</v>
      </c>
      <c r="L19" s="124"/>
      <c r="M19" s="124"/>
      <c r="N19" s="124" t="s">
        <v>205</v>
      </c>
      <c r="O19" s="123">
        <v>25.6</v>
      </c>
      <c r="P19" s="123">
        <v>22.4</v>
      </c>
      <c r="Q19" s="123">
        <v>19.2</v>
      </c>
      <c r="R19" s="123">
        <v>16</v>
      </c>
      <c r="S19" s="129">
        <v>12.8</v>
      </c>
      <c r="T19" s="124"/>
      <c r="U19" s="124" t="s">
        <v>293</v>
      </c>
      <c r="V19" s="134">
        <v>44930</v>
      </c>
      <c r="W19" s="124" t="s">
        <v>209</v>
      </c>
      <c r="X19" s="124"/>
      <c r="Y19" s="124"/>
      <c r="Z19" s="124"/>
      <c r="AA19" s="124"/>
      <c r="AB19" s="124"/>
      <c r="AC19" s="124"/>
      <c r="AD19" s="123">
        <v>3.376666667</v>
      </c>
      <c r="AE19" s="124"/>
      <c r="AF19" s="124" t="s">
        <v>211</v>
      </c>
      <c r="AG19" s="114"/>
      <c r="AH19" s="114" t="s">
        <v>294</v>
      </c>
      <c r="AI19" s="118" t="s">
        <v>295</v>
      </c>
      <c r="AJ19" s="136" t="s">
        <v>235</v>
      </c>
      <c r="AK19" s="111"/>
      <c r="AL19" s="111"/>
      <c r="AM19" s="111"/>
      <c r="AN19" s="139">
        <v>9.476666667</v>
      </c>
      <c r="AO19" s="116">
        <v>9.83</v>
      </c>
      <c r="AP19" s="116">
        <v>9.44</v>
      </c>
      <c r="AQ19" s="116">
        <v>8.79</v>
      </c>
      <c r="AR19" s="115">
        <f t="shared" si="3"/>
        <v>9.35333333333333</v>
      </c>
      <c r="AS19" s="144">
        <f t="shared" si="0"/>
        <v>-0.0130144214205763</v>
      </c>
      <c r="AT19" s="145">
        <v>10.5</v>
      </c>
      <c r="AU19" s="145">
        <v>12.96</v>
      </c>
      <c r="AV19" s="145">
        <v>12.29</v>
      </c>
      <c r="AW19" s="145">
        <v>9.3</v>
      </c>
      <c r="AX19" s="143">
        <f t="shared" si="1"/>
        <v>11.5166666666667</v>
      </c>
      <c r="AY19" s="149">
        <f t="shared" si="2"/>
        <v>0.0968253968254</v>
      </c>
    </row>
    <row r="20" ht="24" customHeight="1" spans="1:51">
      <c r="A20" s="111" t="s">
        <v>202</v>
      </c>
      <c r="B20" s="111" t="s">
        <v>33</v>
      </c>
      <c r="C20" s="111" t="s">
        <v>203</v>
      </c>
      <c r="D20" s="112">
        <v>19</v>
      </c>
      <c r="E20" s="114" t="s">
        <v>296</v>
      </c>
      <c r="F20" s="114" t="s">
        <v>297</v>
      </c>
      <c r="G20" s="112">
        <v>14.11</v>
      </c>
      <c r="H20" s="112">
        <v>18.03</v>
      </c>
      <c r="I20" s="112">
        <v>11.03</v>
      </c>
      <c r="J20" s="112">
        <v>15.53</v>
      </c>
      <c r="K20" s="123">
        <v>1</v>
      </c>
      <c r="L20" s="124"/>
      <c r="M20" s="124"/>
      <c r="N20" s="124" t="s">
        <v>205</v>
      </c>
      <c r="O20" s="123">
        <v>26.4</v>
      </c>
      <c r="P20" s="123">
        <v>23.1</v>
      </c>
      <c r="Q20" s="123">
        <v>19.8</v>
      </c>
      <c r="R20" s="123">
        <v>16.5</v>
      </c>
      <c r="S20" s="129">
        <v>13.2</v>
      </c>
      <c r="T20" s="124"/>
      <c r="U20" s="124" t="s">
        <v>293</v>
      </c>
      <c r="V20" s="124" t="s">
        <v>208</v>
      </c>
      <c r="W20" s="124" t="s">
        <v>209</v>
      </c>
      <c r="X20" s="132" t="s">
        <v>210</v>
      </c>
      <c r="Y20" s="124"/>
      <c r="Z20" s="124"/>
      <c r="AA20" s="124"/>
      <c r="AB20" s="124"/>
      <c r="AC20" s="124"/>
      <c r="AD20" s="123">
        <v>3.523333333</v>
      </c>
      <c r="AE20" s="124"/>
      <c r="AF20" s="124" t="s">
        <v>211</v>
      </c>
      <c r="AG20" s="114"/>
      <c r="AH20" s="118" t="s">
        <v>298</v>
      </c>
      <c r="AI20" s="118" t="s">
        <v>295</v>
      </c>
      <c r="AJ20" s="136" t="s">
        <v>235</v>
      </c>
      <c r="AK20" s="111"/>
      <c r="AL20" s="111"/>
      <c r="AM20" s="111"/>
      <c r="AN20" s="139">
        <v>20.51</v>
      </c>
      <c r="AO20" s="116">
        <v>21.79</v>
      </c>
      <c r="AP20" s="116">
        <v>18.69</v>
      </c>
      <c r="AQ20" s="116">
        <v>17.58</v>
      </c>
      <c r="AR20" s="115">
        <f t="shared" si="3"/>
        <v>19.3533333333333</v>
      </c>
      <c r="AS20" s="144">
        <f t="shared" si="0"/>
        <v>-0.0563952543474728</v>
      </c>
      <c r="AT20" s="145">
        <v>12</v>
      </c>
      <c r="AU20" s="145">
        <v>25.8</v>
      </c>
      <c r="AV20" s="145">
        <v>2117</v>
      </c>
      <c r="AW20" s="145">
        <v>16.78</v>
      </c>
      <c r="AX20" s="143">
        <f>AVERAGE(AU20:AW20)</f>
        <v>719.86</v>
      </c>
      <c r="AY20" s="150">
        <f t="shared" si="2"/>
        <v>58.9883333333333</v>
      </c>
    </row>
    <row r="21" ht="24" customHeight="1" spans="1:51">
      <c r="A21" s="111" t="s">
        <v>202</v>
      </c>
      <c r="B21" s="111" t="s">
        <v>33</v>
      </c>
      <c r="C21" s="111" t="s">
        <v>126</v>
      </c>
      <c r="D21" s="112">
        <v>20</v>
      </c>
      <c r="E21" s="114" t="s">
        <v>299</v>
      </c>
      <c r="F21" s="114" t="s">
        <v>300</v>
      </c>
      <c r="G21" s="112">
        <v>5.16</v>
      </c>
      <c r="H21" s="112">
        <v>11.23</v>
      </c>
      <c r="I21" s="112">
        <v>5.26</v>
      </c>
      <c r="J21" s="112">
        <v>23.17</v>
      </c>
      <c r="K21" s="123">
        <v>1</v>
      </c>
      <c r="L21" s="124"/>
      <c r="M21" s="124"/>
      <c r="N21" s="124"/>
      <c r="O21" s="123">
        <v>8</v>
      </c>
      <c r="P21" s="123">
        <v>7</v>
      </c>
      <c r="Q21" s="123">
        <v>6</v>
      </c>
      <c r="R21" s="123">
        <v>5</v>
      </c>
      <c r="S21" s="129">
        <v>4</v>
      </c>
      <c r="T21" s="124"/>
      <c r="U21" s="124" t="s">
        <v>206</v>
      </c>
      <c r="V21" s="124" t="s">
        <v>230</v>
      </c>
      <c r="W21" s="124" t="s">
        <v>209</v>
      </c>
      <c r="X21" s="132" t="s">
        <v>210</v>
      </c>
      <c r="Y21" s="124"/>
      <c r="Z21" s="124"/>
      <c r="AA21" s="124"/>
      <c r="AB21" s="124"/>
      <c r="AC21" s="124"/>
      <c r="AD21" s="124"/>
      <c r="AE21" s="124"/>
      <c r="AF21" s="124"/>
      <c r="AG21" s="114"/>
      <c r="AH21" s="118" t="s">
        <v>301</v>
      </c>
      <c r="AI21" s="118" t="s">
        <v>302</v>
      </c>
      <c r="AJ21" s="136" t="s">
        <v>235</v>
      </c>
      <c r="AK21" s="111"/>
      <c r="AL21" s="111"/>
      <c r="AM21" s="111"/>
      <c r="AN21" s="139">
        <v>3.323333333</v>
      </c>
      <c r="AO21" s="116">
        <v>3.92</v>
      </c>
      <c r="AP21" s="116">
        <v>4.33</v>
      </c>
      <c r="AQ21" s="116">
        <v>3.6</v>
      </c>
      <c r="AR21" s="115">
        <f t="shared" si="3"/>
        <v>3.95</v>
      </c>
      <c r="AS21" s="144">
        <f t="shared" si="0"/>
        <v>0.188565697210488</v>
      </c>
      <c r="AT21" s="145">
        <v>3.5</v>
      </c>
      <c r="AU21" s="145">
        <v>3.37</v>
      </c>
      <c r="AV21" s="145">
        <v>4.47</v>
      </c>
      <c r="AW21" s="145">
        <v>3.46</v>
      </c>
      <c r="AX21" s="143">
        <f t="shared" si="1"/>
        <v>3.76666666666667</v>
      </c>
      <c r="AY21" s="149">
        <f t="shared" si="2"/>
        <v>0.0761904761904772</v>
      </c>
    </row>
    <row r="22" ht="24" hidden="1" customHeight="1" spans="1:51">
      <c r="A22" s="111" t="s">
        <v>202</v>
      </c>
      <c r="B22" s="111" t="s">
        <v>33</v>
      </c>
      <c r="C22" s="111" t="s">
        <v>303</v>
      </c>
      <c r="D22" s="112">
        <v>21</v>
      </c>
      <c r="E22" s="114" t="s">
        <v>304</v>
      </c>
      <c r="F22" s="114" t="s">
        <v>305</v>
      </c>
      <c r="G22" s="114"/>
      <c r="H22" s="112">
        <v>2.38</v>
      </c>
      <c r="I22" s="114"/>
      <c r="J22" s="112">
        <v>1.71</v>
      </c>
      <c r="K22" s="123">
        <v>0.5</v>
      </c>
      <c r="L22" s="124"/>
      <c r="M22" s="124"/>
      <c r="N22" s="124" t="s">
        <v>205</v>
      </c>
      <c r="O22" s="123">
        <v>30</v>
      </c>
      <c r="P22" s="123">
        <v>26.25</v>
      </c>
      <c r="Q22" s="123">
        <v>22.5</v>
      </c>
      <c r="R22" s="123">
        <v>18.75</v>
      </c>
      <c r="S22" s="129">
        <v>15</v>
      </c>
      <c r="T22" s="124"/>
      <c r="U22" s="124" t="s">
        <v>306</v>
      </c>
      <c r="V22" s="134">
        <v>44930</v>
      </c>
      <c r="W22" s="124"/>
      <c r="X22" s="124"/>
      <c r="Y22" s="124"/>
      <c r="Z22" s="124"/>
      <c r="AA22" s="124"/>
      <c r="AB22" s="124"/>
      <c r="AC22" s="124"/>
      <c r="AD22" s="124"/>
      <c r="AE22" s="124" t="s">
        <v>231</v>
      </c>
      <c r="AF22" s="124" t="s">
        <v>211</v>
      </c>
      <c r="AG22" s="114"/>
      <c r="AH22" s="114" t="s">
        <v>307</v>
      </c>
      <c r="AI22" s="118" t="s">
        <v>308</v>
      </c>
      <c r="AJ22" s="118" t="s">
        <v>214</v>
      </c>
      <c r="AK22" s="111"/>
      <c r="AL22" s="111"/>
      <c r="AM22" s="111"/>
      <c r="AN22" s="118"/>
      <c r="AO22" s="118"/>
      <c r="AP22" s="118"/>
      <c r="AQ22" s="118"/>
      <c r="AR22" s="118"/>
      <c r="AS22" s="118"/>
      <c r="AT22" s="146"/>
      <c r="AU22" s="146"/>
      <c r="AV22" s="146"/>
      <c r="AW22" s="146"/>
      <c r="AX22" s="146"/>
      <c r="AY22" s="146"/>
    </row>
    <row r="23" ht="24" hidden="1" customHeight="1" spans="1:51">
      <c r="A23" s="111" t="s">
        <v>202</v>
      </c>
      <c r="B23" s="111" t="s">
        <v>33</v>
      </c>
      <c r="C23" s="111" t="s">
        <v>203</v>
      </c>
      <c r="D23" s="112">
        <v>22</v>
      </c>
      <c r="E23" s="114" t="s">
        <v>309</v>
      </c>
      <c r="F23" s="114" t="s">
        <v>310</v>
      </c>
      <c r="G23" s="114"/>
      <c r="H23" s="112">
        <v>1.23</v>
      </c>
      <c r="I23" s="114"/>
      <c r="J23" s="112">
        <v>1.17</v>
      </c>
      <c r="K23" s="123">
        <v>1</v>
      </c>
      <c r="L23" s="124"/>
      <c r="M23" s="124"/>
      <c r="N23" s="124" t="s">
        <v>205</v>
      </c>
      <c r="O23" s="123">
        <v>1.92</v>
      </c>
      <c r="P23" s="123">
        <v>1.68</v>
      </c>
      <c r="Q23" s="123">
        <v>1.44</v>
      </c>
      <c r="R23" s="123">
        <v>1.2</v>
      </c>
      <c r="S23" s="129">
        <v>0.96</v>
      </c>
      <c r="T23" s="124"/>
      <c r="U23" s="124" t="s">
        <v>283</v>
      </c>
      <c r="V23" s="134">
        <v>44929</v>
      </c>
      <c r="W23" s="124"/>
      <c r="X23" s="124"/>
      <c r="Y23" s="124"/>
      <c r="Z23" s="124"/>
      <c r="AA23" s="124"/>
      <c r="AB23" s="124"/>
      <c r="AC23" s="124"/>
      <c r="AD23" s="124"/>
      <c r="AE23" s="124"/>
      <c r="AF23" s="124" t="s">
        <v>211</v>
      </c>
      <c r="AG23" s="114"/>
      <c r="AH23" s="118" t="s">
        <v>311</v>
      </c>
      <c r="AI23" s="118" t="s">
        <v>312</v>
      </c>
      <c r="AJ23" s="118" t="s">
        <v>214</v>
      </c>
      <c r="AK23" s="111"/>
      <c r="AL23" s="111"/>
      <c r="AM23" s="111"/>
      <c r="AN23" s="118"/>
      <c r="AO23" s="118"/>
      <c r="AP23" s="118"/>
      <c r="AQ23" s="118"/>
      <c r="AR23" s="118"/>
      <c r="AS23" s="118"/>
      <c r="AT23" s="146"/>
      <c r="AU23" s="146"/>
      <c r="AV23" s="146"/>
      <c r="AW23" s="146"/>
      <c r="AX23" s="146"/>
      <c r="AY23" s="146"/>
    </row>
    <row r="24" ht="24" hidden="1" customHeight="1" spans="1:51">
      <c r="A24" s="111" t="s">
        <v>202</v>
      </c>
      <c r="B24" s="111" t="s">
        <v>33</v>
      </c>
      <c r="C24" s="111" t="s">
        <v>203</v>
      </c>
      <c r="D24" s="112">
        <v>23</v>
      </c>
      <c r="E24" s="114" t="s">
        <v>313</v>
      </c>
      <c r="F24" s="114" t="s">
        <v>314</v>
      </c>
      <c r="G24" s="112">
        <v>1.37</v>
      </c>
      <c r="H24" s="112">
        <v>1.33</v>
      </c>
      <c r="I24" s="112">
        <v>1.39</v>
      </c>
      <c r="J24" s="112">
        <v>1.49</v>
      </c>
      <c r="K24" s="123">
        <v>2</v>
      </c>
      <c r="L24" s="124"/>
      <c r="M24" s="124" t="s">
        <v>205</v>
      </c>
      <c r="N24" s="124" t="s">
        <v>205</v>
      </c>
      <c r="O24" s="123">
        <v>1.92</v>
      </c>
      <c r="P24" s="123">
        <v>1.68</v>
      </c>
      <c r="Q24" s="123">
        <v>1.44</v>
      </c>
      <c r="R24" s="123">
        <v>1.2</v>
      </c>
      <c r="S24" s="129">
        <v>0.96</v>
      </c>
      <c r="T24" s="124" t="s">
        <v>288</v>
      </c>
      <c r="U24" s="124" t="s">
        <v>283</v>
      </c>
      <c r="V24" s="134">
        <v>44929</v>
      </c>
      <c r="W24" s="124" t="s">
        <v>209</v>
      </c>
      <c r="X24" s="124"/>
      <c r="Y24" s="124"/>
      <c r="Z24" s="124"/>
      <c r="AA24" s="124"/>
      <c r="AB24" s="124"/>
      <c r="AC24" s="124"/>
      <c r="AD24" s="123">
        <v>1.1</v>
      </c>
      <c r="AE24" s="124"/>
      <c r="AF24" s="124" t="s">
        <v>211</v>
      </c>
      <c r="AG24" s="114"/>
      <c r="AH24" s="118" t="s">
        <v>315</v>
      </c>
      <c r="AI24" s="118" t="s">
        <v>312</v>
      </c>
      <c r="AJ24" s="118" t="s">
        <v>214</v>
      </c>
      <c r="AK24" s="111"/>
      <c r="AL24" s="111"/>
      <c r="AM24" s="111"/>
      <c r="AN24" s="118"/>
      <c r="AO24" s="118"/>
      <c r="AP24" s="118"/>
      <c r="AQ24" s="118"/>
      <c r="AR24" s="118"/>
      <c r="AS24" s="118"/>
      <c r="AT24" s="146"/>
      <c r="AU24" s="146"/>
      <c r="AV24" s="146"/>
      <c r="AW24" s="146"/>
      <c r="AX24" s="146"/>
      <c r="AY24" s="146"/>
    </row>
    <row r="25" ht="24" hidden="1" customHeight="1" spans="1:51">
      <c r="A25" s="111" t="s">
        <v>202</v>
      </c>
      <c r="B25" s="111" t="s">
        <v>33</v>
      </c>
      <c r="C25" s="111" t="s">
        <v>203</v>
      </c>
      <c r="D25" s="112">
        <v>24</v>
      </c>
      <c r="E25" s="114" t="s">
        <v>316</v>
      </c>
      <c r="F25" s="114" t="s">
        <v>317</v>
      </c>
      <c r="G25" s="112">
        <v>10.43</v>
      </c>
      <c r="H25" s="112">
        <v>8.37</v>
      </c>
      <c r="I25" s="112">
        <v>10.86</v>
      </c>
      <c r="J25" s="112">
        <v>6.64</v>
      </c>
      <c r="K25" s="123">
        <v>1</v>
      </c>
      <c r="L25" s="124"/>
      <c r="M25" s="124"/>
      <c r="N25" s="124" t="s">
        <v>205</v>
      </c>
      <c r="O25" s="123">
        <v>12.8</v>
      </c>
      <c r="P25" s="123">
        <v>11.2</v>
      </c>
      <c r="Q25" s="123">
        <v>9.6</v>
      </c>
      <c r="R25" s="123">
        <v>8</v>
      </c>
      <c r="S25" s="129">
        <v>6.4</v>
      </c>
      <c r="T25" s="124"/>
      <c r="U25" s="124" t="s">
        <v>318</v>
      </c>
      <c r="V25" s="124" t="s">
        <v>208</v>
      </c>
      <c r="W25" s="124" t="s">
        <v>209</v>
      </c>
      <c r="X25" s="132" t="s">
        <v>210</v>
      </c>
      <c r="Y25" s="124"/>
      <c r="Z25" s="124"/>
      <c r="AA25" s="124"/>
      <c r="AB25" s="124"/>
      <c r="AC25" s="124"/>
      <c r="AD25" s="123">
        <v>3.3</v>
      </c>
      <c r="AE25" s="124"/>
      <c r="AF25" s="124" t="s">
        <v>211</v>
      </c>
      <c r="AG25" s="114" t="s">
        <v>319</v>
      </c>
      <c r="AH25" s="114" t="s">
        <v>320</v>
      </c>
      <c r="AI25" s="118" t="s">
        <v>321</v>
      </c>
      <c r="AJ25" s="118" t="s">
        <v>214</v>
      </c>
      <c r="AK25" s="111"/>
      <c r="AL25" s="111"/>
      <c r="AM25" s="111"/>
      <c r="AN25" s="118"/>
      <c r="AO25" s="118"/>
      <c r="AP25" s="118"/>
      <c r="AQ25" s="118"/>
      <c r="AR25" s="118"/>
      <c r="AS25" s="118"/>
      <c r="AT25" s="146"/>
      <c r="AU25" s="146"/>
      <c r="AV25" s="146"/>
      <c r="AW25" s="146"/>
      <c r="AX25" s="146"/>
      <c r="AY25" s="146"/>
    </row>
    <row r="26" ht="24" hidden="1" customHeight="1" spans="1:51">
      <c r="A26" s="111" t="s">
        <v>202</v>
      </c>
      <c r="B26" s="111" t="s">
        <v>33</v>
      </c>
      <c r="C26" s="111" t="s">
        <v>203</v>
      </c>
      <c r="D26" s="112">
        <v>25</v>
      </c>
      <c r="E26" s="114" t="s">
        <v>322</v>
      </c>
      <c r="F26" s="114" t="s">
        <v>323</v>
      </c>
      <c r="G26" s="112">
        <v>0</v>
      </c>
      <c r="H26" s="112">
        <v>0.1</v>
      </c>
      <c r="I26" s="112">
        <v>0</v>
      </c>
      <c r="J26" s="112">
        <v>1.21</v>
      </c>
      <c r="K26" s="123">
        <v>1.5</v>
      </c>
      <c r="L26" s="124"/>
      <c r="M26" s="124"/>
      <c r="N26" s="124" t="s">
        <v>205</v>
      </c>
      <c r="O26" s="123">
        <v>3.84</v>
      </c>
      <c r="P26" s="123">
        <v>3.36</v>
      </c>
      <c r="Q26" s="123">
        <v>2.88</v>
      </c>
      <c r="R26" s="123">
        <v>2.4</v>
      </c>
      <c r="S26" s="129">
        <v>1.92</v>
      </c>
      <c r="T26" s="124" t="s">
        <v>206</v>
      </c>
      <c r="U26" s="124" t="s">
        <v>324</v>
      </c>
      <c r="V26" s="134">
        <v>44927</v>
      </c>
      <c r="W26" s="124" t="s">
        <v>209</v>
      </c>
      <c r="X26" s="124"/>
      <c r="Y26" s="124"/>
      <c r="Z26" s="124"/>
      <c r="AA26" s="124"/>
      <c r="AB26" s="124"/>
      <c r="AC26" s="124"/>
      <c r="AD26" s="124"/>
      <c r="AE26" s="124"/>
      <c r="AF26" s="124" t="s">
        <v>211</v>
      </c>
      <c r="AG26" s="114" t="s">
        <v>325</v>
      </c>
      <c r="AH26" s="114" t="s">
        <v>320</v>
      </c>
      <c r="AI26" s="118" t="s">
        <v>326</v>
      </c>
      <c r="AJ26" s="137" t="s">
        <v>214</v>
      </c>
      <c r="AK26" s="111"/>
      <c r="AL26" s="111"/>
      <c r="AM26" s="111"/>
      <c r="AN26" s="118"/>
      <c r="AO26" s="118"/>
      <c r="AP26" s="118"/>
      <c r="AQ26" s="118"/>
      <c r="AR26" s="118"/>
      <c r="AS26" s="118"/>
      <c r="AT26" s="146"/>
      <c r="AU26" s="146"/>
      <c r="AV26" s="146"/>
      <c r="AW26" s="146"/>
      <c r="AX26" s="146"/>
      <c r="AY26" s="146"/>
    </row>
    <row r="27" ht="24" customHeight="1" spans="1:51">
      <c r="A27" s="111" t="s">
        <v>202</v>
      </c>
      <c r="B27" s="111" t="s">
        <v>33</v>
      </c>
      <c r="C27" s="111" t="s">
        <v>203</v>
      </c>
      <c r="D27" s="112">
        <v>26</v>
      </c>
      <c r="E27" s="114" t="s">
        <v>327</v>
      </c>
      <c r="F27" s="114" t="s">
        <v>328</v>
      </c>
      <c r="G27" s="112">
        <v>10.28</v>
      </c>
      <c r="H27" s="112">
        <v>10.47</v>
      </c>
      <c r="I27" s="112">
        <v>7</v>
      </c>
      <c r="J27" s="112">
        <v>4.53</v>
      </c>
      <c r="K27" s="123">
        <v>1.5</v>
      </c>
      <c r="L27" s="124" t="s">
        <v>28</v>
      </c>
      <c r="M27" s="124"/>
      <c r="N27" s="124" t="s">
        <v>205</v>
      </c>
      <c r="O27" s="123">
        <v>3.2</v>
      </c>
      <c r="P27" s="123">
        <v>2.8</v>
      </c>
      <c r="Q27" s="123">
        <v>2.4</v>
      </c>
      <c r="R27" s="123">
        <v>2</v>
      </c>
      <c r="S27" s="129">
        <v>1.6</v>
      </c>
      <c r="T27" s="124"/>
      <c r="U27" s="124"/>
      <c r="V27" s="134">
        <v>44927</v>
      </c>
      <c r="W27" s="124" t="s">
        <v>209</v>
      </c>
      <c r="X27" s="124"/>
      <c r="Y27" s="124"/>
      <c r="Z27" s="124"/>
      <c r="AA27" s="124"/>
      <c r="AB27" s="124"/>
      <c r="AC27" s="124"/>
      <c r="AD27" s="124"/>
      <c r="AE27" s="124" t="s">
        <v>231</v>
      </c>
      <c r="AF27" s="124" t="s">
        <v>211</v>
      </c>
      <c r="AG27" s="114" t="s">
        <v>329</v>
      </c>
      <c r="AH27" s="114" t="s">
        <v>320</v>
      </c>
      <c r="AI27" s="118" t="s">
        <v>330</v>
      </c>
      <c r="AJ27" s="136" t="s">
        <v>235</v>
      </c>
      <c r="AK27" s="111"/>
      <c r="AL27" s="111"/>
      <c r="AM27" s="111"/>
      <c r="AN27" s="139">
        <v>7.036666667</v>
      </c>
      <c r="AO27" s="116">
        <v>8.34</v>
      </c>
      <c r="AP27" s="116">
        <v>4.87</v>
      </c>
      <c r="AQ27" s="116">
        <v>4.87</v>
      </c>
      <c r="AR27" s="115">
        <f>AVERAGE(AO27:AQ27)</f>
        <v>6.02666666666667</v>
      </c>
      <c r="AS27" s="144">
        <f>(AR27-AN27)/AN27</f>
        <v>-0.143533870244266</v>
      </c>
      <c r="AT27" s="145">
        <v>7</v>
      </c>
      <c r="AU27" s="143"/>
      <c r="AV27" s="143"/>
      <c r="AW27" s="143"/>
      <c r="AX27" s="143" t="e">
        <f>AVERAGE(AU27:AW27)</f>
        <v>#DIV/0!</v>
      </c>
      <c r="AY27" s="149" t="e">
        <f>(AX27-AT27)/AT27</f>
        <v>#DIV/0!</v>
      </c>
    </row>
    <row r="28" ht="24" customHeight="1" spans="1:51">
      <c r="A28" s="111" t="s">
        <v>202</v>
      </c>
      <c r="B28" s="111" t="s">
        <v>33</v>
      </c>
      <c r="C28" s="111" t="s">
        <v>203</v>
      </c>
      <c r="D28" s="112">
        <v>27</v>
      </c>
      <c r="E28" s="114" t="s">
        <v>331</v>
      </c>
      <c r="F28" s="114" t="s">
        <v>332</v>
      </c>
      <c r="G28" s="112">
        <v>4.99</v>
      </c>
      <c r="H28" s="112">
        <v>1.07</v>
      </c>
      <c r="I28" s="112">
        <v>4.16</v>
      </c>
      <c r="J28" s="112">
        <v>4.1</v>
      </c>
      <c r="K28" s="123">
        <v>0.5</v>
      </c>
      <c r="L28" s="124"/>
      <c r="M28" s="124"/>
      <c r="N28" s="124" t="s">
        <v>205</v>
      </c>
      <c r="O28" s="123">
        <v>3.2</v>
      </c>
      <c r="P28" s="123">
        <v>2.8</v>
      </c>
      <c r="Q28" s="123">
        <v>2.4</v>
      </c>
      <c r="R28" s="123">
        <v>2</v>
      </c>
      <c r="S28" s="129">
        <v>1.6</v>
      </c>
      <c r="T28" s="124"/>
      <c r="U28" s="124" t="s">
        <v>318</v>
      </c>
      <c r="V28" s="134">
        <v>44927</v>
      </c>
      <c r="W28" s="124" t="s">
        <v>209</v>
      </c>
      <c r="X28" s="124"/>
      <c r="Y28" s="124"/>
      <c r="Z28" s="124"/>
      <c r="AA28" s="124"/>
      <c r="AB28" s="124"/>
      <c r="AC28" s="124"/>
      <c r="AD28" s="124"/>
      <c r="AE28" s="124"/>
      <c r="AF28" s="124" t="s">
        <v>211</v>
      </c>
      <c r="AG28" s="114" t="s">
        <v>333</v>
      </c>
      <c r="AH28" s="114" t="s">
        <v>212</v>
      </c>
      <c r="AI28" s="118" t="s">
        <v>334</v>
      </c>
      <c r="AJ28" s="136" t="s">
        <v>235</v>
      </c>
      <c r="AK28" s="111"/>
      <c r="AL28" s="111"/>
      <c r="AM28" s="111"/>
      <c r="AN28" s="139">
        <v>3.88</v>
      </c>
      <c r="AO28" s="116">
        <v>4.2</v>
      </c>
      <c r="AP28" s="116">
        <v>2.59</v>
      </c>
      <c r="AQ28" s="116">
        <v>2.69</v>
      </c>
      <c r="AR28" s="115">
        <f>AVERAGE(AO28:AQ28)</f>
        <v>3.16</v>
      </c>
      <c r="AS28" s="144">
        <f>(AR28-AN28)/AN28</f>
        <v>-0.185567010309278</v>
      </c>
      <c r="AT28" s="145">
        <v>3.4</v>
      </c>
      <c r="AU28" s="143"/>
      <c r="AV28" s="143"/>
      <c r="AW28" s="143"/>
      <c r="AX28" s="143" t="e">
        <f>AVERAGE(AU28:AW28)</f>
        <v>#DIV/0!</v>
      </c>
      <c r="AY28" s="149" t="e">
        <f>(AX28-AT28)/AT28</f>
        <v>#DIV/0!</v>
      </c>
    </row>
    <row r="29" ht="24" customHeight="1" spans="1:51">
      <c r="A29" s="111" t="s">
        <v>202</v>
      </c>
      <c r="B29" s="111" t="s">
        <v>33</v>
      </c>
      <c r="C29" s="111" t="s">
        <v>203</v>
      </c>
      <c r="D29" s="112">
        <v>28</v>
      </c>
      <c r="E29" s="114" t="s">
        <v>335</v>
      </c>
      <c r="F29" s="114" t="s">
        <v>336</v>
      </c>
      <c r="G29" s="112">
        <v>5.77</v>
      </c>
      <c r="H29" s="112">
        <v>10.48</v>
      </c>
      <c r="I29" s="112">
        <v>5.37</v>
      </c>
      <c r="J29" s="112">
        <v>12.93</v>
      </c>
      <c r="K29" s="123">
        <v>1</v>
      </c>
      <c r="L29" s="124"/>
      <c r="M29" s="124" t="s">
        <v>205</v>
      </c>
      <c r="N29" s="124" t="s">
        <v>205</v>
      </c>
      <c r="O29" s="123">
        <v>3.2</v>
      </c>
      <c r="P29" s="123">
        <v>2.8</v>
      </c>
      <c r="Q29" s="123">
        <v>2.4</v>
      </c>
      <c r="R29" s="123">
        <v>2</v>
      </c>
      <c r="S29" s="129">
        <v>1.6</v>
      </c>
      <c r="T29" s="124"/>
      <c r="U29" s="124" t="s">
        <v>318</v>
      </c>
      <c r="V29" s="124" t="s">
        <v>208</v>
      </c>
      <c r="W29" s="124" t="s">
        <v>209</v>
      </c>
      <c r="X29" s="132" t="s">
        <v>210</v>
      </c>
      <c r="Y29" s="124"/>
      <c r="Z29" s="124"/>
      <c r="AA29" s="124"/>
      <c r="AB29" s="124"/>
      <c r="AC29" s="124"/>
      <c r="AD29" s="124"/>
      <c r="AE29" s="124"/>
      <c r="AF29" s="124" t="s">
        <v>211</v>
      </c>
      <c r="AG29" s="114" t="s">
        <v>337</v>
      </c>
      <c r="AH29" s="114" t="s">
        <v>212</v>
      </c>
      <c r="AI29" s="118" t="s">
        <v>338</v>
      </c>
      <c r="AJ29" s="136" t="s">
        <v>235</v>
      </c>
      <c r="AK29" s="111"/>
      <c r="AL29" s="111"/>
      <c r="AM29" s="111"/>
      <c r="AN29" s="139">
        <v>4.83</v>
      </c>
      <c r="AO29" s="116">
        <v>4.13</v>
      </c>
      <c r="AP29" s="116">
        <v>4.07</v>
      </c>
      <c r="AQ29" s="116">
        <v>5.56</v>
      </c>
      <c r="AR29" s="115">
        <f>AVERAGE(AO29:AQ29)</f>
        <v>4.58666666666667</v>
      </c>
      <c r="AS29" s="144">
        <f>(AR29-AN29)/AN29</f>
        <v>-0.0503795721187027</v>
      </c>
      <c r="AT29" s="145">
        <v>5.5</v>
      </c>
      <c r="AU29" s="143"/>
      <c r="AV29" s="143"/>
      <c r="AW29" s="143"/>
      <c r="AX29" s="143" t="e">
        <f>AVERAGE(AU29:AW29)</f>
        <v>#DIV/0!</v>
      </c>
      <c r="AY29" s="149" t="e">
        <f>(AX29-AT29)/AT29</f>
        <v>#DIV/0!</v>
      </c>
    </row>
    <row r="30" ht="24" hidden="1" customHeight="1" spans="1:51">
      <c r="A30" s="111" t="s">
        <v>202</v>
      </c>
      <c r="B30" s="111" t="s">
        <v>33</v>
      </c>
      <c r="C30" s="111" t="s">
        <v>203</v>
      </c>
      <c r="D30" s="112">
        <v>29</v>
      </c>
      <c r="E30" s="114" t="s">
        <v>339</v>
      </c>
      <c r="F30" s="114" t="s">
        <v>340</v>
      </c>
      <c r="G30" s="112">
        <v>2.53</v>
      </c>
      <c r="H30" s="112">
        <v>2.76</v>
      </c>
      <c r="I30" s="112">
        <v>2.57</v>
      </c>
      <c r="J30" s="112">
        <v>2.31</v>
      </c>
      <c r="K30" s="123">
        <v>0.5</v>
      </c>
      <c r="L30" s="124"/>
      <c r="M30" s="124"/>
      <c r="N30" s="124" t="s">
        <v>205</v>
      </c>
      <c r="O30" s="123">
        <v>3.52</v>
      </c>
      <c r="P30" s="123">
        <v>3.08</v>
      </c>
      <c r="Q30" s="123">
        <v>2.64</v>
      </c>
      <c r="R30" s="123">
        <v>2.2</v>
      </c>
      <c r="S30" s="129">
        <v>1.76</v>
      </c>
      <c r="T30" s="124" t="s">
        <v>341</v>
      </c>
      <c r="U30" s="124" t="s">
        <v>342</v>
      </c>
      <c r="V30" s="134">
        <v>44928</v>
      </c>
      <c r="W30" s="124" t="s">
        <v>209</v>
      </c>
      <c r="X30" s="124"/>
      <c r="Y30" s="124"/>
      <c r="Z30" s="124"/>
      <c r="AA30" s="124"/>
      <c r="AB30" s="124"/>
      <c r="AC30" s="124"/>
      <c r="AD30" s="123">
        <v>1.5</v>
      </c>
      <c r="AE30" s="124"/>
      <c r="AF30" s="124" t="s">
        <v>211</v>
      </c>
      <c r="AG30" s="114"/>
      <c r="AH30" s="118" t="s">
        <v>343</v>
      </c>
      <c r="AI30" s="118" t="s">
        <v>344</v>
      </c>
      <c r="AJ30" s="118" t="s">
        <v>214</v>
      </c>
      <c r="AK30" s="111"/>
      <c r="AL30" s="111"/>
      <c r="AM30" s="111"/>
      <c r="AN30" s="118"/>
      <c r="AO30" s="118"/>
      <c r="AP30" s="118"/>
      <c r="AQ30" s="118"/>
      <c r="AR30" s="118"/>
      <c r="AS30" s="118"/>
      <c r="AT30" s="146"/>
      <c r="AU30" s="146"/>
      <c r="AV30" s="146"/>
      <c r="AW30" s="146"/>
      <c r="AX30" s="146"/>
      <c r="AY30" s="146"/>
    </row>
    <row r="31" ht="24" hidden="1" customHeight="1" spans="1:51">
      <c r="A31" s="111" t="s">
        <v>202</v>
      </c>
      <c r="B31" s="111" t="s">
        <v>33</v>
      </c>
      <c r="C31" s="111" t="s">
        <v>203</v>
      </c>
      <c r="D31" s="112">
        <v>30</v>
      </c>
      <c r="E31" s="114" t="s">
        <v>345</v>
      </c>
      <c r="F31" s="114" t="s">
        <v>346</v>
      </c>
      <c r="G31" s="112">
        <v>1.28</v>
      </c>
      <c r="H31" s="112">
        <v>0.64</v>
      </c>
      <c r="I31" s="112">
        <v>1.66</v>
      </c>
      <c r="J31" s="112">
        <v>1.34</v>
      </c>
      <c r="K31" s="123">
        <v>0.5</v>
      </c>
      <c r="L31" s="124"/>
      <c r="M31" s="124"/>
      <c r="N31" s="124" t="s">
        <v>205</v>
      </c>
      <c r="O31" s="123">
        <v>3.2</v>
      </c>
      <c r="P31" s="123">
        <v>2.8</v>
      </c>
      <c r="Q31" s="123">
        <v>2.4</v>
      </c>
      <c r="R31" s="123">
        <v>2</v>
      </c>
      <c r="S31" s="129">
        <v>1.6</v>
      </c>
      <c r="T31" s="124"/>
      <c r="U31" s="124" t="s">
        <v>342</v>
      </c>
      <c r="V31" s="134">
        <v>44928</v>
      </c>
      <c r="W31" s="124" t="s">
        <v>209</v>
      </c>
      <c r="X31" s="132" t="s">
        <v>210</v>
      </c>
      <c r="Y31" s="124"/>
      <c r="Z31" s="124"/>
      <c r="AA31" s="124"/>
      <c r="AB31" s="124"/>
      <c r="AC31" s="124"/>
      <c r="AD31" s="123">
        <v>1.5</v>
      </c>
      <c r="AE31" s="124"/>
      <c r="AF31" s="124" t="s">
        <v>211</v>
      </c>
      <c r="AG31" s="114"/>
      <c r="AH31" s="118" t="s">
        <v>347</v>
      </c>
      <c r="AI31" s="118" t="s">
        <v>348</v>
      </c>
      <c r="AJ31" s="118" t="s">
        <v>214</v>
      </c>
      <c r="AK31" s="111"/>
      <c r="AL31" s="111"/>
      <c r="AM31" s="111"/>
      <c r="AN31" s="118"/>
      <c r="AO31" s="118"/>
      <c r="AP31" s="118"/>
      <c r="AQ31" s="118"/>
      <c r="AR31" s="118"/>
      <c r="AS31" s="118"/>
      <c r="AT31" s="146"/>
      <c r="AU31" s="146"/>
      <c r="AV31" s="146"/>
      <c r="AW31" s="146"/>
      <c r="AX31" s="146"/>
      <c r="AY31" s="146"/>
    </row>
    <row r="32" ht="24" hidden="1" customHeight="1" spans="1:51">
      <c r="A32" s="111" t="s">
        <v>202</v>
      </c>
      <c r="B32" s="111" t="s">
        <v>33</v>
      </c>
      <c r="C32" s="111" t="s">
        <v>203</v>
      </c>
      <c r="D32" s="112">
        <v>31</v>
      </c>
      <c r="E32" s="114" t="s">
        <v>349</v>
      </c>
      <c r="F32" s="114" t="s">
        <v>350</v>
      </c>
      <c r="G32" s="112">
        <v>1.22</v>
      </c>
      <c r="H32" s="112">
        <v>0.49</v>
      </c>
      <c r="I32" s="112">
        <v>1.17</v>
      </c>
      <c r="J32" s="112">
        <v>1.05</v>
      </c>
      <c r="K32" s="123">
        <v>0.5</v>
      </c>
      <c r="L32" s="124"/>
      <c r="M32" s="124"/>
      <c r="N32" s="124"/>
      <c r="O32" s="123">
        <v>1.6</v>
      </c>
      <c r="P32" s="123">
        <v>1.4</v>
      </c>
      <c r="Q32" s="123">
        <v>1.2</v>
      </c>
      <c r="R32" s="123">
        <v>1</v>
      </c>
      <c r="S32" s="129">
        <v>0.8</v>
      </c>
      <c r="T32" s="124"/>
      <c r="U32" s="124" t="s">
        <v>243</v>
      </c>
      <c r="V32" s="134">
        <v>44930</v>
      </c>
      <c r="W32" s="124" t="s">
        <v>209</v>
      </c>
      <c r="X32" s="124"/>
      <c r="Y32" s="124"/>
      <c r="Z32" s="124"/>
      <c r="AA32" s="124"/>
      <c r="AB32" s="124"/>
      <c r="AC32" s="124"/>
      <c r="AD32" s="123">
        <v>0.65</v>
      </c>
      <c r="AE32" s="124"/>
      <c r="AF32" s="124" t="s">
        <v>211</v>
      </c>
      <c r="AG32" s="114"/>
      <c r="AH32" s="114" t="s">
        <v>351</v>
      </c>
      <c r="AI32" s="118" t="s">
        <v>352</v>
      </c>
      <c r="AJ32" s="118" t="s">
        <v>214</v>
      </c>
      <c r="AK32" s="111"/>
      <c r="AL32" s="111"/>
      <c r="AM32" s="111"/>
      <c r="AN32" s="118"/>
      <c r="AO32" s="118"/>
      <c r="AP32" s="118"/>
      <c r="AQ32" s="118"/>
      <c r="AR32" s="118"/>
      <c r="AS32" s="118"/>
      <c r="AT32" s="146"/>
      <c r="AU32" s="146"/>
      <c r="AV32" s="146"/>
      <c r="AW32" s="146"/>
      <c r="AX32" s="146"/>
      <c r="AY32" s="146"/>
    </row>
    <row r="33" ht="24" hidden="1" customHeight="1" spans="1:51">
      <c r="A33" s="111" t="s">
        <v>202</v>
      </c>
      <c r="B33" s="111" t="s">
        <v>33</v>
      </c>
      <c r="C33" s="111" t="s">
        <v>203</v>
      </c>
      <c r="D33" s="112">
        <v>32</v>
      </c>
      <c r="E33" s="114" t="s">
        <v>353</v>
      </c>
      <c r="F33" s="114" t="s">
        <v>354</v>
      </c>
      <c r="G33" s="114"/>
      <c r="H33" s="112">
        <v>2.93</v>
      </c>
      <c r="I33" s="114"/>
      <c r="J33" s="114"/>
      <c r="K33" s="123">
        <v>0.5</v>
      </c>
      <c r="L33" s="124"/>
      <c r="M33" s="124"/>
      <c r="N33" s="124" t="s">
        <v>205</v>
      </c>
      <c r="O33" s="123">
        <v>5.28</v>
      </c>
      <c r="P33" s="123">
        <v>4.62</v>
      </c>
      <c r="Q33" s="123">
        <v>3.96</v>
      </c>
      <c r="R33" s="123">
        <v>3.3</v>
      </c>
      <c r="S33" s="129">
        <v>2.64</v>
      </c>
      <c r="T33" s="124"/>
      <c r="U33" s="124" t="s">
        <v>342</v>
      </c>
      <c r="V33" s="134">
        <v>44928</v>
      </c>
      <c r="W33" s="124"/>
      <c r="X33" s="124"/>
      <c r="Y33" s="124"/>
      <c r="Z33" s="124"/>
      <c r="AA33" s="124"/>
      <c r="AB33" s="124"/>
      <c r="AC33" s="124"/>
      <c r="AD33" s="124"/>
      <c r="AE33" s="124"/>
      <c r="AF33" s="124" t="s">
        <v>211</v>
      </c>
      <c r="AG33" s="114"/>
      <c r="AH33" s="118" t="s">
        <v>355</v>
      </c>
      <c r="AI33" s="118" t="s">
        <v>356</v>
      </c>
      <c r="AJ33" s="118" t="s">
        <v>214</v>
      </c>
      <c r="AK33" s="111"/>
      <c r="AL33" s="111"/>
      <c r="AM33" s="111"/>
      <c r="AN33" s="118"/>
      <c r="AO33" s="118"/>
      <c r="AP33" s="118"/>
      <c r="AQ33" s="118"/>
      <c r="AR33" s="118"/>
      <c r="AS33" s="118"/>
      <c r="AT33" s="146"/>
      <c r="AU33" s="146"/>
      <c r="AV33" s="146"/>
      <c r="AW33" s="146"/>
      <c r="AX33" s="146"/>
      <c r="AY33" s="146"/>
    </row>
    <row r="34" ht="24" hidden="1" customHeight="1" spans="1:51">
      <c r="A34" s="111" t="s">
        <v>202</v>
      </c>
      <c r="B34" s="111" t="s">
        <v>33</v>
      </c>
      <c r="C34" s="111" t="s">
        <v>203</v>
      </c>
      <c r="D34" s="112">
        <v>33</v>
      </c>
      <c r="E34" s="114" t="s">
        <v>357</v>
      </c>
      <c r="F34" s="114" t="s">
        <v>357</v>
      </c>
      <c r="G34" s="114"/>
      <c r="H34" s="114"/>
      <c r="I34" s="114"/>
      <c r="J34" s="114"/>
      <c r="K34" s="123">
        <v>0.5</v>
      </c>
      <c r="L34" s="124"/>
      <c r="M34" s="124"/>
      <c r="N34" s="124" t="s">
        <v>205</v>
      </c>
      <c r="O34" s="124"/>
      <c r="P34" s="124"/>
      <c r="Q34" s="124"/>
      <c r="R34" s="124"/>
      <c r="S34" s="124"/>
      <c r="T34" s="124"/>
      <c r="U34" s="124" t="s">
        <v>288</v>
      </c>
      <c r="V34" s="134">
        <v>44930</v>
      </c>
      <c r="W34" s="124"/>
      <c r="X34" s="124"/>
      <c r="Y34" s="124"/>
      <c r="Z34" s="124"/>
      <c r="AA34" s="124"/>
      <c r="AB34" s="124"/>
      <c r="AC34" s="124"/>
      <c r="AD34" s="124"/>
      <c r="AE34" s="124"/>
      <c r="AF34" s="124" t="s">
        <v>211</v>
      </c>
      <c r="AG34" s="114"/>
      <c r="AH34" s="118" t="s">
        <v>358</v>
      </c>
      <c r="AI34" s="118" t="s">
        <v>359</v>
      </c>
      <c r="AJ34" s="118" t="s">
        <v>214</v>
      </c>
      <c r="AK34" s="111"/>
      <c r="AL34" s="111"/>
      <c r="AM34" s="111"/>
      <c r="AN34" s="118"/>
      <c r="AO34" s="118"/>
      <c r="AP34" s="118"/>
      <c r="AQ34" s="118"/>
      <c r="AR34" s="118"/>
      <c r="AS34" s="118"/>
      <c r="AT34" s="146"/>
      <c r="AU34" s="146"/>
      <c r="AV34" s="146"/>
      <c r="AW34" s="146"/>
      <c r="AX34" s="146"/>
      <c r="AY34" s="146"/>
    </row>
    <row r="35" ht="24" hidden="1" customHeight="1" spans="1:51">
      <c r="A35" s="111" t="s">
        <v>202</v>
      </c>
      <c r="B35" s="111" t="s">
        <v>33</v>
      </c>
      <c r="C35" s="111" t="s">
        <v>203</v>
      </c>
      <c r="D35" s="112">
        <v>34</v>
      </c>
      <c r="E35" s="115" t="s">
        <v>360</v>
      </c>
      <c r="F35" s="115" t="s">
        <v>360</v>
      </c>
      <c r="G35" s="115"/>
      <c r="H35" s="116">
        <v>44.4</v>
      </c>
      <c r="I35" s="115"/>
      <c r="J35" s="116">
        <v>47.68</v>
      </c>
      <c r="K35" s="123">
        <v>2</v>
      </c>
      <c r="L35" s="124"/>
      <c r="M35" s="124"/>
      <c r="N35" s="124" t="s">
        <v>205</v>
      </c>
      <c r="O35" s="123">
        <v>111.2496</v>
      </c>
      <c r="P35" s="123">
        <v>97.3434</v>
      </c>
      <c r="Q35" s="123">
        <v>83.4372</v>
      </c>
      <c r="R35" s="123">
        <v>69.531</v>
      </c>
      <c r="S35" s="129">
        <v>55.6248</v>
      </c>
      <c r="T35" s="124"/>
      <c r="U35" s="124" t="s">
        <v>361</v>
      </c>
      <c r="V35" s="134">
        <v>44930</v>
      </c>
      <c r="W35" s="124"/>
      <c r="X35" s="124"/>
      <c r="Y35" s="124"/>
      <c r="Z35" s="124"/>
      <c r="AA35" s="124"/>
      <c r="AB35" s="124"/>
      <c r="AC35" s="124"/>
      <c r="AD35" s="124"/>
      <c r="AE35" s="124"/>
      <c r="AF35" s="124" t="s">
        <v>211</v>
      </c>
      <c r="AG35" s="114"/>
      <c r="AH35" s="114" t="s">
        <v>362</v>
      </c>
      <c r="AI35" s="118" t="s">
        <v>363</v>
      </c>
      <c r="AJ35" s="118" t="s">
        <v>214</v>
      </c>
      <c r="AK35" s="111"/>
      <c r="AL35" s="111"/>
      <c r="AM35" s="111"/>
      <c r="AN35" s="118"/>
      <c r="AO35" s="118"/>
      <c r="AP35" s="118"/>
      <c r="AQ35" s="118"/>
      <c r="AR35" s="118"/>
      <c r="AS35" s="118"/>
      <c r="AT35" s="146"/>
      <c r="AU35" s="146"/>
      <c r="AV35" s="146"/>
      <c r="AW35" s="146"/>
      <c r="AX35" s="146"/>
      <c r="AY35" s="146"/>
    </row>
    <row r="36" ht="24" customHeight="1" spans="1:51">
      <c r="A36" s="111" t="s">
        <v>202</v>
      </c>
      <c r="B36" s="111" t="s">
        <v>33</v>
      </c>
      <c r="C36" s="111" t="s">
        <v>126</v>
      </c>
      <c r="D36" s="112">
        <v>35</v>
      </c>
      <c r="E36" s="115" t="s">
        <v>364</v>
      </c>
      <c r="F36" s="115" t="s">
        <v>365</v>
      </c>
      <c r="G36" s="117">
        <v>2.46</v>
      </c>
      <c r="H36" s="117">
        <v>1.7</v>
      </c>
      <c r="I36" s="117">
        <v>3.23</v>
      </c>
      <c r="J36" s="117">
        <v>1.93</v>
      </c>
      <c r="K36" s="125">
        <v>1.5</v>
      </c>
      <c r="L36" s="126"/>
      <c r="M36" s="124"/>
      <c r="N36" s="124"/>
      <c r="O36" s="123">
        <v>2.4</v>
      </c>
      <c r="P36" s="123">
        <v>2.1</v>
      </c>
      <c r="Q36" s="123">
        <v>1.8</v>
      </c>
      <c r="R36" s="123">
        <v>1.5</v>
      </c>
      <c r="S36" s="129">
        <v>1.2</v>
      </c>
      <c r="T36" s="124"/>
      <c r="U36" s="124" t="s">
        <v>243</v>
      </c>
      <c r="V36" s="124" t="s">
        <v>208</v>
      </c>
      <c r="W36" s="124" t="s">
        <v>209</v>
      </c>
      <c r="X36" s="132" t="s">
        <v>210</v>
      </c>
      <c r="Y36" s="124"/>
      <c r="Z36" s="124"/>
      <c r="AA36" s="124"/>
      <c r="AB36" s="124"/>
      <c r="AC36" s="124"/>
      <c r="AD36" s="123">
        <v>0.5</v>
      </c>
      <c r="AE36" s="124"/>
      <c r="AF36" s="124" t="s">
        <v>211</v>
      </c>
      <c r="AG36" s="114" t="s">
        <v>366</v>
      </c>
      <c r="AH36" s="114" t="s">
        <v>320</v>
      </c>
      <c r="AI36" s="138" t="s">
        <v>367</v>
      </c>
      <c r="AJ36" s="136" t="s">
        <v>235</v>
      </c>
      <c r="AK36" s="111"/>
      <c r="AL36" s="111"/>
      <c r="AM36" s="111"/>
      <c r="AN36" s="139">
        <v>2.423333333</v>
      </c>
      <c r="AO36" s="116">
        <v>2.91</v>
      </c>
      <c r="AP36" s="116">
        <v>4</v>
      </c>
      <c r="AQ36" s="116">
        <v>0.54</v>
      </c>
      <c r="AR36" s="115">
        <f>AVERAGE(AO36:AQ36)</f>
        <v>2.48333333333333</v>
      </c>
      <c r="AS36" s="144">
        <f>(AR36-AN36)/AN36</f>
        <v>0.0247592848727317</v>
      </c>
      <c r="AT36" s="145">
        <v>2.5</v>
      </c>
      <c r="AU36" s="145">
        <v>5.47</v>
      </c>
      <c r="AV36" s="145">
        <v>5.35</v>
      </c>
      <c r="AW36" s="145">
        <v>4.44</v>
      </c>
      <c r="AX36" s="143">
        <f>AVERAGE(AU36:AW36)</f>
        <v>5.08666666666667</v>
      </c>
      <c r="AY36" s="149">
        <f>(AX36-AT36)/AT36</f>
        <v>1.03466666666667</v>
      </c>
    </row>
    <row r="37" ht="24" customHeight="1" spans="1:51">
      <c r="A37" s="111" t="s">
        <v>202</v>
      </c>
      <c r="B37" s="111" t="s">
        <v>33</v>
      </c>
      <c r="C37" s="111" t="s">
        <v>303</v>
      </c>
      <c r="D37" s="112">
        <v>36</v>
      </c>
      <c r="E37" s="115" t="s">
        <v>368</v>
      </c>
      <c r="F37" s="115" t="s">
        <v>369</v>
      </c>
      <c r="G37" s="118"/>
      <c r="H37" s="117">
        <v>9.32</v>
      </c>
      <c r="I37" s="118"/>
      <c r="J37" s="117">
        <v>4.79</v>
      </c>
      <c r="K37" s="125">
        <v>1.5</v>
      </c>
      <c r="L37" s="126"/>
      <c r="M37" s="124"/>
      <c r="N37" s="124"/>
      <c r="O37" s="123">
        <v>6.72</v>
      </c>
      <c r="P37" s="123">
        <v>5.88</v>
      </c>
      <c r="Q37" s="123">
        <v>5.04</v>
      </c>
      <c r="R37" s="123">
        <v>4.2</v>
      </c>
      <c r="S37" s="129">
        <v>3.36</v>
      </c>
      <c r="T37" s="124"/>
      <c r="U37" s="124" t="s">
        <v>243</v>
      </c>
      <c r="V37" s="134">
        <v>44930</v>
      </c>
      <c r="W37" s="124"/>
      <c r="X37" s="124"/>
      <c r="Y37" s="124"/>
      <c r="Z37" s="124"/>
      <c r="AA37" s="124"/>
      <c r="AB37" s="124"/>
      <c r="AC37" s="124"/>
      <c r="AD37" s="124"/>
      <c r="AE37" s="124"/>
      <c r="AF37" s="124" t="s">
        <v>211</v>
      </c>
      <c r="AG37" s="114" t="s">
        <v>370</v>
      </c>
      <c r="AH37" s="114" t="s">
        <v>320</v>
      </c>
      <c r="AI37" s="138" t="s">
        <v>371</v>
      </c>
      <c r="AJ37" s="136" t="s">
        <v>235</v>
      </c>
      <c r="AK37" s="111"/>
      <c r="AL37" s="111"/>
      <c r="AM37" s="111"/>
      <c r="AN37" s="139">
        <v>3.75</v>
      </c>
      <c r="AO37" s="116">
        <v>4.12</v>
      </c>
      <c r="AP37" s="116">
        <v>3.38</v>
      </c>
      <c r="AQ37" s="116">
        <v>3.12</v>
      </c>
      <c r="AR37" s="115">
        <f>AVERAGE(AO37:AQ37)</f>
        <v>3.54</v>
      </c>
      <c r="AS37" s="144">
        <f>(AR37-AN37)/AN37</f>
        <v>-0.0559999999999999</v>
      </c>
      <c r="AT37" s="145">
        <v>7</v>
      </c>
      <c r="AU37" s="145">
        <v>4.59</v>
      </c>
      <c r="AV37" s="145">
        <v>4.88</v>
      </c>
      <c r="AW37" s="145">
        <v>4.48</v>
      </c>
      <c r="AX37" s="143">
        <f>AVERAGE(AU37:AW37)</f>
        <v>4.65</v>
      </c>
      <c r="AY37" s="149">
        <f>(AX37-AT37)/AT37</f>
        <v>-0.335714285714286</v>
      </c>
    </row>
    <row r="38" ht="24" customHeight="1" spans="1:51">
      <c r="A38" s="111" t="s">
        <v>202</v>
      </c>
      <c r="B38" s="111" t="s">
        <v>33</v>
      </c>
      <c r="C38" s="111" t="s">
        <v>126</v>
      </c>
      <c r="D38" s="112">
        <v>37</v>
      </c>
      <c r="E38" s="115" t="s">
        <v>372</v>
      </c>
      <c r="F38" s="115" t="s">
        <v>373</v>
      </c>
      <c r="G38" s="117">
        <v>3.08</v>
      </c>
      <c r="H38" s="117">
        <v>3.88</v>
      </c>
      <c r="I38" s="118" t="s">
        <v>374</v>
      </c>
      <c r="J38" s="118"/>
      <c r="K38" s="125">
        <v>1.5</v>
      </c>
      <c r="L38" s="126" t="s">
        <v>28</v>
      </c>
      <c r="M38" s="124"/>
      <c r="N38" s="124"/>
      <c r="O38" s="123">
        <v>8</v>
      </c>
      <c r="P38" s="123">
        <v>7</v>
      </c>
      <c r="Q38" s="123">
        <v>6</v>
      </c>
      <c r="R38" s="123">
        <v>5</v>
      </c>
      <c r="S38" s="129">
        <v>4</v>
      </c>
      <c r="T38" s="124"/>
      <c r="U38" s="124" t="s">
        <v>206</v>
      </c>
      <c r="V38" s="134">
        <v>44930</v>
      </c>
      <c r="W38" s="124" t="s">
        <v>209</v>
      </c>
      <c r="X38" s="124"/>
      <c r="Y38" s="124"/>
      <c r="Z38" s="124"/>
      <c r="AA38" s="124"/>
      <c r="AB38" s="124"/>
      <c r="AC38" s="124"/>
      <c r="AD38" s="124"/>
      <c r="AE38" s="124"/>
      <c r="AF38" s="124" t="s">
        <v>211</v>
      </c>
      <c r="AG38" s="114" t="s">
        <v>375</v>
      </c>
      <c r="AH38" s="114" t="s">
        <v>320</v>
      </c>
      <c r="AI38" s="138" t="s">
        <v>376</v>
      </c>
      <c r="AJ38" s="136" t="s">
        <v>235</v>
      </c>
      <c r="AK38" s="111"/>
      <c r="AL38" s="111"/>
      <c r="AM38" s="111"/>
      <c r="AN38" s="115" t="s">
        <v>377</v>
      </c>
      <c r="AO38" s="115"/>
      <c r="AP38" s="115"/>
      <c r="AQ38" s="115"/>
      <c r="AR38" s="115" t="s">
        <v>377</v>
      </c>
      <c r="AS38" s="144" t="e">
        <f>(AR38-AN38)/AN38</f>
        <v>#VALUE!</v>
      </c>
      <c r="AT38" s="145">
        <v>8</v>
      </c>
      <c r="AU38" s="143"/>
      <c r="AV38" s="143"/>
      <c r="AW38" s="143"/>
      <c r="AX38" s="143" t="s">
        <v>377</v>
      </c>
      <c r="AY38" s="149" t="e">
        <f>(AX38-AT38)/AT38</f>
        <v>#VALUE!</v>
      </c>
    </row>
    <row r="39" ht="24" customHeight="1" spans="1:51">
      <c r="A39" s="111" t="s">
        <v>202</v>
      </c>
      <c r="B39" s="111" t="s">
        <v>33</v>
      </c>
      <c r="C39" s="111" t="s">
        <v>126</v>
      </c>
      <c r="D39" s="112">
        <v>38</v>
      </c>
      <c r="E39" s="115" t="s">
        <v>378</v>
      </c>
      <c r="F39" s="115" t="s">
        <v>379</v>
      </c>
      <c r="G39" s="117">
        <v>6.84</v>
      </c>
      <c r="H39" s="117">
        <v>10.01</v>
      </c>
      <c r="I39" s="118" t="s">
        <v>374</v>
      </c>
      <c r="J39" s="118"/>
      <c r="K39" s="125">
        <v>1.5</v>
      </c>
      <c r="L39" s="126" t="s">
        <v>28</v>
      </c>
      <c r="M39" s="124"/>
      <c r="N39" s="124"/>
      <c r="O39" s="123">
        <v>24</v>
      </c>
      <c r="P39" s="123">
        <v>21</v>
      </c>
      <c r="Q39" s="123">
        <v>18</v>
      </c>
      <c r="R39" s="123">
        <v>15</v>
      </c>
      <c r="S39" s="129">
        <v>12</v>
      </c>
      <c r="T39" s="124"/>
      <c r="U39" s="124" t="s">
        <v>206</v>
      </c>
      <c r="V39" s="134">
        <v>44927</v>
      </c>
      <c r="W39" s="124" t="s">
        <v>209</v>
      </c>
      <c r="X39" s="124"/>
      <c r="Y39" s="124"/>
      <c r="Z39" s="124"/>
      <c r="AA39" s="124"/>
      <c r="AB39" s="124"/>
      <c r="AC39" s="124"/>
      <c r="AD39" s="124"/>
      <c r="AE39" s="124"/>
      <c r="AF39" s="124" t="s">
        <v>211</v>
      </c>
      <c r="AG39" s="118" t="s">
        <v>380</v>
      </c>
      <c r="AH39" s="114" t="s">
        <v>320</v>
      </c>
      <c r="AI39" s="138" t="s">
        <v>381</v>
      </c>
      <c r="AJ39" s="136" t="s">
        <v>235</v>
      </c>
      <c r="AK39" s="111"/>
      <c r="AL39" s="111"/>
      <c r="AM39" s="111"/>
      <c r="AN39" s="115" t="s">
        <v>377</v>
      </c>
      <c r="AO39" s="115"/>
      <c r="AP39" s="115"/>
      <c r="AQ39" s="115"/>
      <c r="AR39" s="115" t="s">
        <v>377</v>
      </c>
      <c r="AS39" s="144" t="e">
        <f>(AR39-AN39)/AN39</f>
        <v>#VALUE!</v>
      </c>
      <c r="AT39" s="145">
        <v>15</v>
      </c>
      <c r="AU39" s="143"/>
      <c r="AV39" s="143"/>
      <c r="AW39" s="143"/>
      <c r="AX39" s="145" t="s">
        <v>377</v>
      </c>
      <c r="AY39" s="149" t="e">
        <f>(AX39-AT39)/AT39</f>
        <v>#VALUE!</v>
      </c>
    </row>
    <row r="40" ht="24" hidden="1" customHeight="1" spans="1:51">
      <c r="A40" s="111" t="s">
        <v>202</v>
      </c>
      <c r="B40" s="111" t="s">
        <v>33</v>
      </c>
      <c r="C40" s="111" t="s">
        <v>203</v>
      </c>
      <c r="D40" s="112">
        <v>39</v>
      </c>
      <c r="E40" s="115" t="s">
        <v>382</v>
      </c>
      <c r="F40" s="115" t="s">
        <v>382</v>
      </c>
      <c r="G40" s="116">
        <v>2.69</v>
      </c>
      <c r="H40" s="116">
        <v>0.86</v>
      </c>
      <c r="I40" s="116">
        <v>1.58</v>
      </c>
      <c r="J40" s="116">
        <v>0.87</v>
      </c>
      <c r="K40" s="123">
        <v>0.5</v>
      </c>
      <c r="L40" s="124"/>
      <c r="M40" s="124"/>
      <c r="N40" s="124" t="s">
        <v>205</v>
      </c>
      <c r="O40" s="123">
        <v>2.56</v>
      </c>
      <c r="P40" s="123">
        <v>2.24</v>
      </c>
      <c r="Q40" s="123">
        <v>1.92</v>
      </c>
      <c r="R40" s="123">
        <v>1.6</v>
      </c>
      <c r="S40" s="129">
        <v>1.28</v>
      </c>
      <c r="T40" s="124"/>
      <c r="U40" s="124" t="s">
        <v>283</v>
      </c>
      <c r="V40" s="133">
        <v>36951</v>
      </c>
      <c r="W40" s="124" t="s">
        <v>209</v>
      </c>
      <c r="X40" s="124"/>
      <c r="Y40" s="124"/>
      <c r="Z40" s="124"/>
      <c r="AA40" s="124"/>
      <c r="AB40" s="124"/>
      <c r="AC40" s="124"/>
      <c r="AD40" s="123">
        <v>0.95</v>
      </c>
      <c r="AE40" s="124"/>
      <c r="AF40" s="124" t="s">
        <v>211</v>
      </c>
      <c r="AG40" s="114"/>
      <c r="AH40" s="114" t="s">
        <v>383</v>
      </c>
      <c r="AI40" s="118" t="s">
        <v>384</v>
      </c>
      <c r="AJ40" s="118" t="s">
        <v>214</v>
      </c>
      <c r="AK40" s="111"/>
      <c r="AL40" s="111"/>
      <c r="AM40" s="111"/>
      <c r="AN40" s="118"/>
      <c r="AO40" s="118"/>
      <c r="AP40" s="118"/>
      <c r="AQ40" s="118"/>
      <c r="AR40" s="118"/>
      <c r="AS40" s="118"/>
      <c r="AT40" s="146"/>
      <c r="AU40" s="146"/>
      <c r="AV40" s="146"/>
      <c r="AW40" s="146"/>
      <c r="AX40" s="146"/>
      <c r="AY40" s="146"/>
    </row>
    <row r="41" ht="24" customHeight="1" spans="1:51">
      <c r="A41" s="111" t="s">
        <v>202</v>
      </c>
      <c r="B41" s="111" t="s">
        <v>33</v>
      </c>
      <c r="C41" s="111" t="s">
        <v>203</v>
      </c>
      <c r="D41" s="112">
        <v>40</v>
      </c>
      <c r="E41" s="115" t="s">
        <v>385</v>
      </c>
      <c r="F41" s="115" t="s">
        <v>386</v>
      </c>
      <c r="G41" s="115"/>
      <c r="H41" s="115"/>
      <c r="I41" s="115"/>
      <c r="J41" s="115"/>
      <c r="K41" s="123">
        <v>1</v>
      </c>
      <c r="L41" s="124"/>
      <c r="M41" s="124"/>
      <c r="N41" s="124" t="s">
        <v>205</v>
      </c>
      <c r="O41" s="123">
        <v>4.8</v>
      </c>
      <c r="P41" s="123">
        <v>4.2</v>
      </c>
      <c r="Q41" s="123">
        <v>3.6</v>
      </c>
      <c r="R41" s="123">
        <v>3</v>
      </c>
      <c r="S41" s="129">
        <v>2.4</v>
      </c>
      <c r="T41" s="124"/>
      <c r="U41" s="124" t="s">
        <v>283</v>
      </c>
      <c r="V41" s="134">
        <v>44929</v>
      </c>
      <c r="W41" s="124"/>
      <c r="X41" s="124"/>
      <c r="Y41" s="124"/>
      <c r="Z41" s="124"/>
      <c r="AA41" s="124"/>
      <c r="AB41" s="124"/>
      <c r="AC41" s="124"/>
      <c r="AD41" s="124"/>
      <c r="AE41" s="124" t="s">
        <v>231</v>
      </c>
      <c r="AF41" s="124" t="s">
        <v>211</v>
      </c>
      <c r="AG41" s="114" t="s">
        <v>387</v>
      </c>
      <c r="AH41" s="114" t="s">
        <v>388</v>
      </c>
      <c r="AI41" s="118" t="s">
        <v>389</v>
      </c>
      <c r="AJ41" s="136" t="s">
        <v>235</v>
      </c>
      <c r="AK41" s="111"/>
      <c r="AL41" s="111"/>
      <c r="AM41" s="111"/>
      <c r="AN41" s="139">
        <v>2.28</v>
      </c>
      <c r="AO41" s="116">
        <v>2.81</v>
      </c>
      <c r="AP41" s="116">
        <v>2.56</v>
      </c>
      <c r="AQ41" s="116">
        <v>2.67</v>
      </c>
      <c r="AR41" s="115">
        <f>AVERAGE(AO41:AQ41)</f>
        <v>2.68</v>
      </c>
      <c r="AS41" s="144">
        <f>(AR41-AN41)/AN41</f>
        <v>0.175438596491228</v>
      </c>
      <c r="AT41" s="145">
        <v>2.5</v>
      </c>
      <c r="AU41" s="143"/>
      <c r="AV41" s="143"/>
      <c r="AW41" s="143"/>
      <c r="AX41" s="143" t="e">
        <f>AVERAGE(AU41:AW41)</f>
        <v>#DIV/0!</v>
      </c>
      <c r="AY41" s="149" t="e">
        <f>(AX41-AT41)/AT41</f>
        <v>#DIV/0!</v>
      </c>
    </row>
    <row r="42" ht="24" customHeight="1" spans="1:51">
      <c r="A42" s="111" t="s">
        <v>202</v>
      </c>
      <c r="B42" s="111" t="s">
        <v>33</v>
      </c>
      <c r="C42" s="111" t="s">
        <v>203</v>
      </c>
      <c r="D42" s="112">
        <v>41</v>
      </c>
      <c r="E42" s="115" t="s">
        <v>390</v>
      </c>
      <c r="F42" s="115" t="s">
        <v>391</v>
      </c>
      <c r="G42" s="116">
        <v>2.94</v>
      </c>
      <c r="H42" s="115"/>
      <c r="I42" s="116">
        <v>2.1</v>
      </c>
      <c r="J42" s="115"/>
      <c r="K42" s="123">
        <v>1</v>
      </c>
      <c r="L42" s="124" t="s">
        <v>392</v>
      </c>
      <c r="M42" s="128"/>
      <c r="N42" s="124" t="s">
        <v>205</v>
      </c>
      <c r="O42" s="123">
        <v>4</v>
      </c>
      <c r="P42" s="123">
        <v>3.5</v>
      </c>
      <c r="Q42" s="123">
        <v>3</v>
      </c>
      <c r="R42" s="123">
        <v>2.5</v>
      </c>
      <c r="S42" s="129">
        <v>2</v>
      </c>
      <c r="T42" s="124"/>
      <c r="U42" s="124" t="s">
        <v>283</v>
      </c>
      <c r="V42" s="134">
        <v>44929</v>
      </c>
      <c r="W42" s="124" t="s">
        <v>209</v>
      </c>
      <c r="X42" s="124"/>
      <c r="Y42" s="124"/>
      <c r="Z42" s="124"/>
      <c r="AA42" s="124"/>
      <c r="AB42" s="124"/>
      <c r="AC42" s="124"/>
      <c r="AD42" s="123">
        <v>1.93</v>
      </c>
      <c r="AE42" s="124" t="s">
        <v>231</v>
      </c>
      <c r="AF42" s="124" t="s">
        <v>211</v>
      </c>
      <c r="AG42" s="118" t="s">
        <v>393</v>
      </c>
      <c r="AH42" s="115" t="s">
        <v>388</v>
      </c>
      <c r="AI42" s="118" t="s">
        <v>394</v>
      </c>
      <c r="AJ42" s="136" t="s">
        <v>235</v>
      </c>
      <c r="AK42" s="111"/>
      <c r="AL42" s="111"/>
      <c r="AM42" s="111"/>
      <c r="AN42" s="139">
        <v>1.316666667</v>
      </c>
      <c r="AO42" s="116">
        <v>1.3</v>
      </c>
      <c r="AP42" s="116">
        <v>1.29</v>
      </c>
      <c r="AQ42" s="116">
        <v>1.41</v>
      </c>
      <c r="AR42" s="115">
        <f>AVERAGE(AO42:AQ42)</f>
        <v>1.33333333333333</v>
      </c>
      <c r="AS42" s="144">
        <f>(AR42-AN42)/AN42</f>
        <v>0.012658227591732</v>
      </c>
      <c r="AT42" s="145">
        <v>3</v>
      </c>
      <c r="AU42" s="143"/>
      <c r="AV42" s="143"/>
      <c r="AW42" s="143"/>
      <c r="AX42" s="143" t="e">
        <f>AVERAGE(AU42:AW42)</f>
        <v>#DIV/0!</v>
      </c>
      <c r="AY42" s="149" t="e">
        <f>(AX42-AT42)/AT42</f>
        <v>#DIV/0!</v>
      </c>
    </row>
    <row r="43" ht="24" customHeight="1" spans="1:51">
      <c r="A43" s="111" t="s">
        <v>202</v>
      </c>
      <c r="B43" s="111" t="s">
        <v>33</v>
      </c>
      <c r="C43" s="111" t="s">
        <v>203</v>
      </c>
      <c r="D43" s="112">
        <v>42</v>
      </c>
      <c r="E43" s="114" t="s">
        <v>395</v>
      </c>
      <c r="F43" s="114" t="s">
        <v>395</v>
      </c>
      <c r="G43" s="112">
        <v>1.47</v>
      </c>
      <c r="H43" s="112">
        <v>1.91</v>
      </c>
      <c r="I43" s="112">
        <v>1.56</v>
      </c>
      <c r="J43" s="112">
        <v>0.99</v>
      </c>
      <c r="K43" s="123">
        <v>1</v>
      </c>
      <c r="L43" s="124" t="s">
        <v>392</v>
      </c>
      <c r="M43" s="124"/>
      <c r="N43" s="124"/>
      <c r="O43" s="123">
        <v>2.4</v>
      </c>
      <c r="P43" s="123">
        <v>2.1</v>
      </c>
      <c r="Q43" s="123">
        <v>1.8</v>
      </c>
      <c r="R43" s="123">
        <v>1.5</v>
      </c>
      <c r="S43" s="129">
        <v>1.2</v>
      </c>
      <c r="T43" s="124"/>
      <c r="U43" s="124" t="s">
        <v>283</v>
      </c>
      <c r="V43" s="133">
        <v>36951</v>
      </c>
      <c r="W43" s="124" t="s">
        <v>209</v>
      </c>
      <c r="X43" s="124"/>
      <c r="Y43" s="124"/>
      <c r="Z43" s="124"/>
      <c r="AA43" s="124"/>
      <c r="AB43" s="124"/>
      <c r="AC43" s="124"/>
      <c r="AD43" s="123">
        <v>1.616666667</v>
      </c>
      <c r="AE43" s="124" t="s">
        <v>231</v>
      </c>
      <c r="AF43" s="124" t="s">
        <v>211</v>
      </c>
      <c r="AG43" s="114" t="s">
        <v>396</v>
      </c>
      <c r="AH43" s="114" t="s">
        <v>397</v>
      </c>
      <c r="AI43" s="118" t="s">
        <v>398</v>
      </c>
      <c r="AJ43" s="136" t="s">
        <v>235</v>
      </c>
      <c r="AK43" s="111"/>
      <c r="AL43" s="111"/>
      <c r="AM43" s="111"/>
      <c r="AN43" s="139">
        <v>1.376666667</v>
      </c>
      <c r="AO43" s="116">
        <v>1.39</v>
      </c>
      <c r="AP43" s="116">
        <v>1.37</v>
      </c>
      <c r="AQ43" s="116">
        <v>1.62</v>
      </c>
      <c r="AR43" s="115">
        <f>AVERAGE(AO43:AQ43)</f>
        <v>1.46</v>
      </c>
      <c r="AS43" s="144">
        <f>(AR43-AN43)/AN43</f>
        <v>0.0605326873945441</v>
      </c>
      <c r="AT43" s="145">
        <v>1.5</v>
      </c>
      <c r="AU43" s="143"/>
      <c r="AV43" s="143"/>
      <c r="AW43" s="143"/>
      <c r="AX43" s="143" t="e">
        <f>AVERAGE(AU43:AW43)</f>
        <v>#DIV/0!</v>
      </c>
      <c r="AY43" s="149" t="e">
        <f>(AX43-AT43)/AT43</f>
        <v>#DIV/0!</v>
      </c>
    </row>
    <row r="44" ht="24" customHeight="1" spans="1:51">
      <c r="A44" s="111" t="s">
        <v>202</v>
      </c>
      <c r="B44" s="111" t="s">
        <v>33</v>
      </c>
      <c r="C44" s="111" t="s">
        <v>203</v>
      </c>
      <c r="D44" s="112">
        <v>43</v>
      </c>
      <c r="E44" s="114" t="s">
        <v>399</v>
      </c>
      <c r="F44" s="114" t="s">
        <v>399</v>
      </c>
      <c r="G44" s="112">
        <v>1.64</v>
      </c>
      <c r="H44" s="112">
        <v>1.94</v>
      </c>
      <c r="I44" s="112">
        <v>1.79</v>
      </c>
      <c r="J44" s="112">
        <v>1.1</v>
      </c>
      <c r="K44" s="123">
        <v>1</v>
      </c>
      <c r="L44" s="124" t="s">
        <v>392</v>
      </c>
      <c r="M44" s="124"/>
      <c r="N44" s="124"/>
      <c r="O44" s="123">
        <v>2.4</v>
      </c>
      <c r="P44" s="123">
        <v>2.1</v>
      </c>
      <c r="Q44" s="123">
        <v>1.8</v>
      </c>
      <c r="R44" s="123">
        <v>1.5</v>
      </c>
      <c r="S44" s="129">
        <v>1.2</v>
      </c>
      <c r="T44" s="124"/>
      <c r="U44" s="124" t="s">
        <v>283</v>
      </c>
      <c r="V44" s="133">
        <v>36951</v>
      </c>
      <c r="W44" s="124" t="s">
        <v>209</v>
      </c>
      <c r="X44" s="124"/>
      <c r="Y44" s="124"/>
      <c r="Z44" s="124"/>
      <c r="AA44" s="124"/>
      <c r="AB44" s="124"/>
      <c r="AC44" s="124"/>
      <c r="AD44" s="123">
        <v>2.486666667</v>
      </c>
      <c r="AE44" s="124" t="s">
        <v>231</v>
      </c>
      <c r="AF44" s="124" t="s">
        <v>211</v>
      </c>
      <c r="AG44" s="114" t="s">
        <v>396</v>
      </c>
      <c r="AH44" s="114" t="s">
        <v>400</v>
      </c>
      <c r="AI44" s="118" t="s">
        <v>249</v>
      </c>
      <c r="AJ44" s="136" t="s">
        <v>235</v>
      </c>
      <c r="AK44" s="111"/>
      <c r="AL44" s="111"/>
      <c r="AM44" s="111"/>
      <c r="AN44" s="139">
        <v>2.31</v>
      </c>
      <c r="AO44" s="116">
        <v>2.37</v>
      </c>
      <c r="AP44" s="116">
        <v>2.34</v>
      </c>
      <c r="AQ44" s="116">
        <v>2.48</v>
      </c>
      <c r="AR44" s="115">
        <f>AVERAGE(AO44:AQ44)</f>
        <v>2.39666666666667</v>
      </c>
      <c r="AS44" s="144">
        <f>(AR44-AN44)/AN44</f>
        <v>0.0375180375180374</v>
      </c>
      <c r="AT44" s="145">
        <v>2</v>
      </c>
      <c r="AU44" s="143"/>
      <c r="AV44" s="143"/>
      <c r="AW44" s="143"/>
      <c r="AX44" s="143" t="e">
        <f>AVERAGE(AU44:AW44)</f>
        <v>#DIV/0!</v>
      </c>
      <c r="AY44" s="149" t="e">
        <f>(AX44-AT44)/AT44</f>
        <v>#DIV/0!</v>
      </c>
    </row>
    <row r="45" ht="24" customHeight="1" spans="1:51">
      <c r="A45" s="111" t="s">
        <v>202</v>
      </c>
      <c r="B45" s="111" t="s">
        <v>33</v>
      </c>
      <c r="C45" s="111" t="s">
        <v>203</v>
      </c>
      <c r="D45" s="112">
        <v>44</v>
      </c>
      <c r="E45" s="115" t="s">
        <v>401</v>
      </c>
      <c r="F45" s="114" t="s">
        <v>402</v>
      </c>
      <c r="G45" s="115"/>
      <c r="H45" s="116">
        <v>1.58</v>
      </c>
      <c r="I45" s="115"/>
      <c r="J45" s="116">
        <v>1.67</v>
      </c>
      <c r="K45" s="123">
        <v>0.5</v>
      </c>
      <c r="L45" s="124"/>
      <c r="M45" s="124"/>
      <c r="N45" s="124" t="s">
        <v>205</v>
      </c>
      <c r="O45" s="123">
        <v>1.92</v>
      </c>
      <c r="P45" s="123">
        <v>1.68</v>
      </c>
      <c r="Q45" s="123">
        <v>1.44</v>
      </c>
      <c r="R45" s="123">
        <v>1.2</v>
      </c>
      <c r="S45" s="129">
        <v>0.96</v>
      </c>
      <c r="T45" s="124"/>
      <c r="U45" s="124" t="s">
        <v>283</v>
      </c>
      <c r="V45" s="134">
        <v>44929</v>
      </c>
      <c r="W45" s="124"/>
      <c r="X45" s="124"/>
      <c r="Y45" s="124"/>
      <c r="Z45" s="124"/>
      <c r="AA45" s="124"/>
      <c r="AB45" s="124"/>
      <c r="AC45" s="124"/>
      <c r="AD45" s="124"/>
      <c r="AE45" s="124"/>
      <c r="AF45" s="124" t="s">
        <v>211</v>
      </c>
      <c r="AG45" s="114" t="s">
        <v>403</v>
      </c>
      <c r="AH45" s="114" t="s">
        <v>404</v>
      </c>
      <c r="AI45" s="118" t="s">
        <v>405</v>
      </c>
      <c r="AJ45" s="136" t="s">
        <v>235</v>
      </c>
      <c r="AK45" s="111"/>
      <c r="AL45" s="111"/>
      <c r="AM45" s="111"/>
      <c r="AN45" s="139">
        <v>1.586666667</v>
      </c>
      <c r="AO45" s="116">
        <v>1.36</v>
      </c>
      <c r="AP45" s="116">
        <v>1.59</v>
      </c>
      <c r="AQ45" s="116">
        <v>1.9</v>
      </c>
      <c r="AR45" s="115">
        <f>AVERAGE(AO45:AQ45)</f>
        <v>1.61666666666667</v>
      </c>
      <c r="AS45" s="144">
        <f>(AR45-AN45)/AN45</f>
        <v>0.0189075628111537</v>
      </c>
      <c r="AT45" s="145">
        <v>3</v>
      </c>
      <c r="AU45" s="143"/>
      <c r="AV45" s="143"/>
      <c r="AW45" s="143"/>
      <c r="AX45" s="143" t="e">
        <f>AVERAGE(AU45:AW45)</f>
        <v>#DIV/0!</v>
      </c>
      <c r="AY45" s="149" t="e">
        <f>(AX45-AT45)/AT45</f>
        <v>#DIV/0!</v>
      </c>
    </row>
    <row r="46" ht="24" hidden="1" customHeight="1" spans="1:51">
      <c r="A46" s="111" t="s">
        <v>202</v>
      </c>
      <c r="B46" s="111" t="s">
        <v>33</v>
      </c>
      <c r="C46" s="111" t="s">
        <v>203</v>
      </c>
      <c r="D46" s="112">
        <v>45</v>
      </c>
      <c r="E46" s="115" t="s">
        <v>406</v>
      </c>
      <c r="F46" s="114" t="s">
        <v>407</v>
      </c>
      <c r="G46" s="116">
        <v>1.7</v>
      </c>
      <c r="H46" s="116">
        <v>1.23</v>
      </c>
      <c r="I46" s="116">
        <v>1.72</v>
      </c>
      <c r="J46" s="116">
        <v>1.6</v>
      </c>
      <c r="K46" s="123">
        <v>1</v>
      </c>
      <c r="L46" s="124" t="s">
        <v>408</v>
      </c>
      <c r="M46" s="124"/>
      <c r="N46" s="124" t="s">
        <v>205</v>
      </c>
      <c r="O46" s="123">
        <v>1.92</v>
      </c>
      <c r="P46" s="123">
        <v>1.68</v>
      </c>
      <c r="Q46" s="123">
        <v>1.44</v>
      </c>
      <c r="R46" s="123">
        <v>1.2</v>
      </c>
      <c r="S46" s="129">
        <v>0.96</v>
      </c>
      <c r="T46" s="124"/>
      <c r="U46" s="124" t="s">
        <v>283</v>
      </c>
      <c r="V46" s="134">
        <v>44929</v>
      </c>
      <c r="W46" s="124" t="s">
        <v>209</v>
      </c>
      <c r="X46" s="124"/>
      <c r="Y46" s="124"/>
      <c r="Z46" s="124"/>
      <c r="AA46" s="124"/>
      <c r="AB46" s="124"/>
      <c r="AC46" s="124"/>
      <c r="AD46" s="123">
        <v>1.306666667</v>
      </c>
      <c r="AE46" s="124"/>
      <c r="AF46" s="124" t="s">
        <v>211</v>
      </c>
      <c r="AG46" s="114" t="s">
        <v>252</v>
      </c>
      <c r="AH46" s="114" t="s">
        <v>409</v>
      </c>
      <c r="AI46" s="118" t="s">
        <v>410</v>
      </c>
      <c r="AJ46" s="118" t="s">
        <v>214</v>
      </c>
      <c r="AK46" s="111"/>
      <c r="AL46" s="111"/>
      <c r="AM46" s="111"/>
      <c r="AN46" s="118"/>
      <c r="AO46" s="118"/>
      <c r="AP46" s="118"/>
      <c r="AQ46" s="118"/>
      <c r="AR46" s="118"/>
      <c r="AS46" s="118"/>
      <c r="AT46" s="146"/>
      <c r="AU46" s="146"/>
      <c r="AV46" s="146"/>
      <c r="AW46" s="146"/>
      <c r="AX46" s="146"/>
      <c r="AY46" s="146"/>
    </row>
    <row r="47" ht="24" hidden="1" customHeight="1" spans="1:51">
      <c r="A47" s="111" t="s">
        <v>202</v>
      </c>
      <c r="B47" s="111" t="s">
        <v>33</v>
      </c>
      <c r="C47" s="111" t="s">
        <v>203</v>
      </c>
      <c r="D47" s="112">
        <v>46</v>
      </c>
      <c r="E47" s="115" t="s">
        <v>411</v>
      </c>
      <c r="F47" s="114" t="s">
        <v>412</v>
      </c>
      <c r="G47" s="115"/>
      <c r="H47" s="116">
        <v>1.09</v>
      </c>
      <c r="I47" s="115"/>
      <c r="J47" s="116">
        <v>0.82</v>
      </c>
      <c r="K47" s="123">
        <v>1</v>
      </c>
      <c r="L47" s="124"/>
      <c r="M47" s="124"/>
      <c r="N47" s="124" t="s">
        <v>205</v>
      </c>
      <c r="O47" s="123">
        <v>1.92</v>
      </c>
      <c r="P47" s="123">
        <v>1.68</v>
      </c>
      <c r="Q47" s="123">
        <v>1.44</v>
      </c>
      <c r="R47" s="123">
        <v>1.2</v>
      </c>
      <c r="S47" s="129">
        <v>0.96</v>
      </c>
      <c r="T47" s="124"/>
      <c r="U47" s="124" t="s">
        <v>283</v>
      </c>
      <c r="V47" s="134">
        <v>44929</v>
      </c>
      <c r="W47" s="124"/>
      <c r="X47" s="124"/>
      <c r="Y47" s="124"/>
      <c r="Z47" s="124"/>
      <c r="AA47" s="124"/>
      <c r="AB47" s="124"/>
      <c r="AC47" s="124"/>
      <c r="AD47" s="124"/>
      <c r="AE47" s="124"/>
      <c r="AF47" s="124" t="s">
        <v>211</v>
      </c>
      <c r="AG47" s="114" t="s">
        <v>252</v>
      </c>
      <c r="AH47" s="114" t="s">
        <v>413</v>
      </c>
      <c r="AI47" s="118" t="s">
        <v>414</v>
      </c>
      <c r="AJ47" s="118" t="s">
        <v>214</v>
      </c>
      <c r="AK47" s="111"/>
      <c r="AL47" s="111"/>
      <c r="AM47" s="111"/>
      <c r="AN47" s="118"/>
      <c r="AO47" s="118"/>
      <c r="AP47" s="118"/>
      <c r="AQ47" s="118"/>
      <c r="AR47" s="118"/>
      <c r="AS47" s="118"/>
      <c r="AT47" s="146"/>
      <c r="AU47" s="146"/>
      <c r="AV47" s="146"/>
      <c r="AW47" s="146"/>
      <c r="AX47" s="146"/>
      <c r="AY47" s="146"/>
    </row>
    <row r="48" ht="24" customHeight="1" spans="1:51">
      <c r="A48" s="111" t="s">
        <v>202</v>
      </c>
      <c r="B48" s="111" t="s">
        <v>33</v>
      </c>
      <c r="C48" s="111" t="s">
        <v>203</v>
      </c>
      <c r="D48" s="112">
        <v>47</v>
      </c>
      <c r="E48" s="115" t="s">
        <v>415</v>
      </c>
      <c r="F48" s="115" t="s">
        <v>416</v>
      </c>
      <c r="G48" s="115"/>
      <c r="H48" s="115"/>
      <c r="I48" s="115"/>
      <c r="J48" s="115"/>
      <c r="K48" s="123">
        <v>1</v>
      </c>
      <c r="L48" s="124"/>
      <c r="M48" s="124"/>
      <c r="N48" s="124" t="s">
        <v>205</v>
      </c>
      <c r="O48" s="123">
        <v>1.92</v>
      </c>
      <c r="P48" s="123">
        <v>1.68</v>
      </c>
      <c r="Q48" s="123">
        <v>1.44</v>
      </c>
      <c r="R48" s="123">
        <v>1.2</v>
      </c>
      <c r="S48" s="129">
        <v>0.96</v>
      </c>
      <c r="T48" s="124"/>
      <c r="U48" s="124" t="s">
        <v>283</v>
      </c>
      <c r="V48" s="134">
        <v>44929</v>
      </c>
      <c r="W48" s="124"/>
      <c r="X48" s="124"/>
      <c r="Y48" s="124"/>
      <c r="Z48" s="124"/>
      <c r="AA48" s="124"/>
      <c r="AB48" s="124"/>
      <c r="AC48" s="124"/>
      <c r="AD48" s="124"/>
      <c r="AE48" s="124"/>
      <c r="AF48" s="124" t="s">
        <v>211</v>
      </c>
      <c r="AG48" s="114" t="s">
        <v>252</v>
      </c>
      <c r="AH48" s="114" t="s">
        <v>417</v>
      </c>
      <c r="AI48" s="118" t="s">
        <v>418</v>
      </c>
      <c r="AJ48" s="136" t="s">
        <v>235</v>
      </c>
      <c r="AK48" s="111"/>
      <c r="AL48" s="111"/>
      <c r="AM48" s="111"/>
      <c r="AN48" s="139">
        <v>2.64</v>
      </c>
      <c r="AO48" s="116">
        <v>2.19</v>
      </c>
      <c r="AP48" s="116">
        <v>2.16</v>
      </c>
      <c r="AQ48" s="116">
        <v>2.07</v>
      </c>
      <c r="AR48" s="115">
        <f>AVERAGE(AO48:AQ48)</f>
        <v>2.14</v>
      </c>
      <c r="AS48" s="144">
        <f>(AR48-AN48)/AN48</f>
        <v>-0.189393939393939</v>
      </c>
      <c r="AT48" s="145">
        <v>1.2</v>
      </c>
      <c r="AU48" s="143"/>
      <c r="AV48" s="143"/>
      <c r="AW48" s="143"/>
      <c r="AX48" s="143" t="e">
        <f>AVERAGE(AU48:AW48)</f>
        <v>#DIV/0!</v>
      </c>
      <c r="AY48" s="149" t="e">
        <f>(AX48-AT48)/AT48</f>
        <v>#DIV/0!</v>
      </c>
    </row>
    <row r="49" ht="24" customHeight="1" spans="1:51">
      <c r="A49" s="111" t="s">
        <v>202</v>
      </c>
      <c r="B49" s="111" t="s">
        <v>33</v>
      </c>
      <c r="C49" s="111" t="s">
        <v>303</v>
      </c>
      <c r="D49" s="112">
        <v>48</v>
      </c>
      <c r="E49" s="119" t="s">
        <v>419</v>
      </c>
      <c r="F49" s="119" t="s">
        <v>419</v>
      </c>
      <c r="G49" s="119"/>
      <c r="H49" s="120">
        <v>2.42</v>
      </c>
      <c r="I49" s="119"/>
      <c r="J49" s="120">
        <v>1.85</v>
      </c>
      <c r="K49" s="123">
        <v>1</v>
      </c>
      <c r="L49" s="124"/>
      <c r="M49" s="124"/>
      <c r="N49" s="124" t="s">
        <v>205</v>
      </c>
      <c r="O49" s="123">
        <v>1.92</v>
      </c>
      <c r="P49" s="123">
        <v>1.68</v>
      </c>
      <c r="Q49" s="123">
        <v>1.44</v>
      </c>
      <c r="R49" s="123">
        <v>1.2</v>
      </c>
      <c r="S49" s="129">
        <v>0.96</v>
      </c>
      <c r="T49" s="124"/>
      <c r="U49" s="124" t="s">
        <v>283</v>
      </c>
      <c r="V49" s="134">
        <v>44929</v>
      </c>
      <c r="W49" s="124"/>
      <c r="X49" s="124"/>
      <c r="Y49" s="124"/>
      <c r="Z49" s="124"/>
      <c r="AA49" s="124"/>
      <c r="AB49" s="124"/>
      <c r="AC49" s="124"/>
      <c r="AD49" s="124"/>
      <c r="AE49" s="124"/>
      <c r="AF49" s="124" t="s">
        <v>211</v>
      </c>
      <c r="AG49" s="114" t="s">
        <v>252</v>
      </c>
      <c r="AH49" s="114" t="s">
        <v>420</v>
      </c>
      <c r="AI49" s="118" t="s">
        <v>421</v>
      </c>
      <c r="AJ49" s="136" t="s">
        <v>235</v>
      </c>
      <c r="AK49" s="111"/>
      <c r="AL49" s="111"/>
      <c r="AM49" s="111"/>
      <c r="AN49" s="139">
        <v>0.73</v>
      </c>
      <c r="AO49" s="116">
        <v>0.76</v>
      </c>
      <c r="AP49" s="116">
        <v>0.81</v>
      </c>
      <c r="AQ49" s="116">
        <v>0.82</v>
      </c>
      <c r="AR49" s="115">
        <f>AVERAGE(AO49:AQ49)</f>
        <v>0.796666666666667</v>
      </c>
      <c r="AS49" s="144">
        <f>(AR49-AN49)/AN49</f>
        <v>0.0913242009132421</v>
      </c>
      <c r="AT49" s="145">
        <v>1.2</v>
      </c>
      <c r="AU49" s="143"/>
      <c r="AV49" s="143"/>
      <c r="AW49" s="143"/>
      <c r="AX49" s="143" t="e">
        <f>AVERAGE(AU49:AW49)</f>
        <v>#DIV/0!</v>
      </c>
      <c r="AY49" s="149" t="e">
        <f>(AX49-AT49)/AT49</f>
        <v>#DIV/0!</v>
      </c>
    </row>
    <row r="50" ht="24" customHeight="1" spans="1:51">
      <c r="A50" s="111" t="s">
        <v>202</v>
      </c>
      <c r="B50" s="111" t="s">
        <v>33</v>
      </c>
      <c r="C50" s="111" t="s">
        <v>203</v>
      </c>
      <c r="D50" s="112">
        <v>49</v>
      </c>
      <c r="E50" s="119" t="s">
        <v>422</v>
      </c>
      <c r="F50" s="119" t="s">
        <v>422</v>
      </c>
      <c r="G50" s="119"/>
      <c r="H50" s="119"/>
      <c r="I50" s="119"/>
      <c r="J50" s="119"/>
      <c r="K50" s="123">
        <v>1</v>
      </c>
      <c r="L50" s="124"/>
      <c r="M50" s="124"/>
      <c r="N50" s="124" t="s">
        <v>205</v>
      </c>
      <c r="O50" s="123">
        <v>1.92</v>
      </c>
      <c r="P50" s="123">
        <v>1.68</v>
      </c>
      <c r="Q50" s="123">
        <v>1.44</v>
      </c>
      <c r="R50" s="123">
        <v>1.2</v>
      </c>
      <c r="S50" s="129">
        <v>0.96</v>
      </c>
      <c r="T50" s="124"/>
      <c r="U50" s="124" t="s">
        <v>283</v>
      </c>
      <c r="V50" s="134">
        <v>44929</v>
      </c>
      <c r="W50" s="124"/>
      <c r="X50" s="124"/>
      <c r="Y50" s="124"/>
      <c r="Z50" s="124"/>
      <c r="AA50" s="124"/>
      <c r="AB50" s="124"/>
      <c r="AC50" s="124"/>
      <c r="AD50" s="124"/>
      <c r="AE50" s="124"/>
      <c r="AF50" s="124" t="s">
        <v>211</v>
      </c>
      <c r="AG50" s="114" t="s">
        <v>252</v>
      </c>
      <c r="AH50" s="114" t="s">
        <v>420</v>
      </c>
      <c r="AI50" s="118" t="s">
        <v>423</v>
      </c>
      <c r="AJ50" s="136" t="s">
        <v>235</v>
      </c>
      <c r="AK50" s="111"/>
      <c r="AL50" s="111"/>
      <c r="AM50" s="111"/>
      <c r="AN50" s="139">
        <v>1.356666667</v>
      </c>
      <c r="AO50" s="116">
        <v>1.36</v>
      </c>
      <c r="AP50" s="116">
        <v>1.29</v>
      </c>
      <c r="AQ50" s="116">
        <v>1.18</v>
      </c>
      <c r="AR50" s="115">
        <f>AVERAGE(AO50:AQ50)</f>
        <v>1.27666666666667</v>
      </c>
      <c r="AS50" s="144">
        <f>(AR50-AN50)/AN50</f>
        <v>-0.0589680591992708</v>
      </c>
      <c r="AT50" s="145">
        <v>1.2</v>
      </c>
      <c r="AU50" s="143"/>
      <c r="AV50" s="143"/>
      <c r="AW50" s="143"/>
      <c r="AX50" s="143" t="e">
        <f>AVERAGE(AU50:AW50)</f>
        <v>#DIV/0!</v>
      </c>
      <c r="AY50" s="149" t="e">
        <f>(AX50-AT50)/AT50</f>
        <v>#DIV/0!</v>
      </c>
    </row>
    <row r="51" ht="24" customHeight="1" spans="1:51">
      <c r="A51" s="111" t="s">
        <v>202</v>
      </c>
      <c r="B51" s="111" t="s">
        <v>33</v>
      </c>
      <c r="C51" s="111" t="s">
        <v>203</v>
      </c>
      <c r="D51" s="112">
        <v>50</v>
      </c>
      <c r="E51" s="115" t="s">
        <v>424</v>
      </c>
      <c r="F51" s="115" t="s">
        <v>424</v>
      </c>
      <c r="G51" s="116">
        <v>3.78</v>
      </c>
      <c r="H51" s="116">
        <v>5.7</v>
      </c>
      <c r="I51" s="116">
        <v>5.53</v>
      </c>
      <c r="J51" s="116">
        <v>5.22</v>
      </c>
      <c r="K51" s="123">
        <v>1</v>
      </c>
      <c r="L51" s="124" t="s">
        <v>392</v>
      </c>
      <c r="M51" s="124"/>
      <c r="N51" s="124" t="s">
        <v>205</v>
      </c>
      <c r="O51" s="123">
        <v>5.28</v>
      </c>
      <c r="P51" s="123">
        <v>4.62</v>
      </c>
      <c r="Q51" s="123">
        <v>3.96</v>
      </c>
      <c r="R51" s="123">
        <v>3.3</v>
      </c>
      <c r="S51" s="129">
        <v>2.64</v>
      </c>
      <c r="T51" s="124"/>
      <c r="U51" s="124" t="s">
        <v>425</v>
      </c>
      <c r="V51" s="134">
        <v>44929</v>
      </c>
      <c r="W51" s="124" t="s">
        <v>209</v>
      </c>
      <c r="X51" s="132" t="s">
        <v>210</v>
      </c>
      <c r="Y51" s="124"/>
      <c r="Z51" s="124"/>
      <c r="AA51" s="124"/>
      <c r="AB51" s="124"/>
      <c r="AC51" s="124"/>
      <c r="AD51" s="123">
        <v>1.5</v>
      </c>
      <c r="AE51" s="124"/>
      <c r="AF51" s="124" t="s">
        <v>211</v>
      </c>
      <c r="AG51" s="114" t="s">
        <v>426</v>
      </c>
      <c r="AH51" s="114" t="s">
        <v>427</v>
      </c>
      <c r="AI51" s="118" t="s">
        <v>428</v>
      </c>
      <c r="AJ51" s="136" t="s">
        <v>235</v>
      </c>
      <c r="AK51" s="111"/>
      <c r="AL51" s="111"/>
      <c r="AM51" s="111"/>
      <c r="AN51" s="139">
        <v>4.82</v>
      </c>
      <c r="AO51" s="116">
        <v>4.36</v>
      </c>
      <c r="AP51" s="116">
        <v>4.95</v>
      </c>
      <c r="AQ51" s="116">
        <v>4.49</v>
      </c>
      <c r="AR51" s="115">
        <f>AVERAGE(AO51:AQ51)</f>
        <v>4.6</v>
      </c>
      <c r="AS51" s="144">
        <f>(AR51-AN51)/AN51</f>
        <v>-0.0456431535269709</v>
      </c>
      <c r="AT51" s="145">
        <v>5</v>
      </c>
      <c r="AU51" s="145">
        <v>4.08</v>
      </c>
      <c r="AV51" s="145">
        <v>4.99</v>
      </c>
      <c r="AW51" s="145">
        <v>4.62</v>
      </c>
      <c r="AX51" s="143">
        <f>AVERAGE(AU51:AW51)</f>
        <v>4.56333333333333</v>
      </c>
      <c r="AY51" s="149">
        <f>(AX51-AT51)/AT51</f>
        <v>-0.0873333333333333</v>
      </c>
    </row>
    <row r="52" ht="24" customHeight="1" spans="1:51">
      <c r="A52" s="111" t="s">
        <v>202</v>
      </c>
      <c r="B52" s="111" t="s">
        <v>33</v>
      </c>
      <c r="C52" s="111" t="s">
        <v>203</v>
      </c>
      <c r="D52" s="112">
        <v>51</v>
      </c>
      <c r="E52" s="121" t="s">
        <v>429</v>
      </c>
      <c r="F52" s="114" t="s">
        <v>429</v>
      </c>
      <c r="G52" s="112">
        <v>1.08</v>
      </c>
      <c r="H52" s="112">
        <v>9.05</v>
      </c>
      <c r="I52" s="112">
        <v>1.5</v>
      </c>
      <c r="J52" s="112">
        <v>8.16</v>
      </c>
      <c r="K52" s="123">
        <v>1</v>
      </c>
      <c r="L52" s="124" t="s">
        <v>392</v>
      </c>
      <c r="M52" s="124"/>
      <c r="N52" s="124"/>
      <c r="O52" s="123">
        <v>1.28</v>
      </c>
      <c r="P52" s="123">
        <v>1.12</v>
      </c>
      <c r="Q52" s="123">
        <v>0.96</v>
      </c>
      <c r="R52" s="123">
        <v>0.8</v>
      </c>
      <c r="S52" s="129">
        <v>0.64</v>
      </c>
      <c r="T52" s="124"/>
      <c r="U52" s="124" t="s">
        <v>243</v>
      </c>
      <c r="V52" s="134">
        <v>44929</v>
      </c>
      <c r="W52" s="124" t="s">
        <v>209</v>
      </c>
      <c r="X52" s="132" t="s">
        <v>210</v>
      </c>
      <c r="Y52" s="124"/>
      <c r="Z52" s="124"/>
      <c r="AA52" s="124"/>
      <c r="AB52" s="124"/>
      <c r="AC52" s="124"/>
      <c r="AD52" s="123">
        <v>0.83</v>
      </c>
      <c r="AE52" s="124"/>
      <c r="AF52" s="124" t="s">
        <v>211</v>
      </c>
      <c r="AG52" s="114" t="s">
        <v>426</v>
      </c>
      <c r="AH52" s="114" t="s">
        <v>430</v>
      </c>
      <c r="AI52" s="118" t="s">
        <v>431</v>
      </c>
      <c r="AJ52" s="136" t="s">
        <v>235</v>
      </c>
      <c r="AK52" s="111"/>
      <c r="AL52" s="111"/>
      <c r="AM52" s="111"/>
      <c r="AN52" s="139">
        <v>1.223333333</v>
      </c>
      <c r="AO52" s="116">
        <v>2.03</v>
      </c>
      <c r="AP52" s="116">
        <v>2.23</v>
      </c>
      <c r="AQ52" s="116">
        <v>2.79</v>
      </c>
      <c r="AR52" s="141">
        <f>AVERAGE(AO52:AQ52)</f>
        <v>2.35</v>
      </c>
      <c r="AS52" s="148">
        <f>(AR52-AN52)/AN52</f>
        <v>0.920980926953946</v>
      </c>
      <c r="AT52" s="145">
        <v>1.2</v>
      </c>
      <c r="AU52" s="145">
        <v>4.65</v>
      </c>
      <c r="AV52" s="145">
        <v>4.18</v>
      </c>
      <c r="AW52" s="145">
        <v>5.26</v>
      </c>
      <c r="AX52" s="143">
        <f>AVERAGE(AU52:AW52)</f>
        <v>4.69666666666667</v>
      </c>
      <c r="AY52" s="149">
        <f>(AX52-AT52)/AT52</f>
        <v>2.91388888888889</v>
      </c>
    </row>
    <row r="53" ht="24" hidden="1" customHeight="1" spans="1:51">
      <c r="A53" s="111"/>
      <c r="B53" s="111" t="s">
        <v>33</v>
      </c>
      <c r="C53" s="111" t="s">
        <v>203</v>
      </c>
      <c r="D53" s="112">
        <v>52</v>
      </c>
      <c r="E53" s="114" t="s">
        <v>432</v>
      </c>
      <c r="F53" s="114" t="s">
        <v>432</v>
      </c>
      <c r="G53" s="112">
        <v>0.66</v>
      </c>
      <c r="H53" s="114"/>
      <c r="I53" s="112">
        <v>0.54</v>
      </c>
      <c r="J53" s="114"/>
      <c r="K53" s="123">
        <v>1</v>
      </c>
      <c r="L53" s="124" t="s">
        <v>392</v>
      </c>
      <c r="M53" s="124"/>
      <c r="N53" s="124"/>
      <c r="O53" s="123">
        <v>1</v>
      </c>
      <c r="P53" s="123">
        <v>0.875</v>
      </c>
      <c r="Q53" s="123">
        <v>0.75</v>
      </c>
      <c r="R53" s="123">
        <v>0.625</v>
      </c>
      <c r="S53" s="129">
        <v>0.5</v>
      </c>
      <c r="T53" s="124"/>
      <c r="U53" s="124"/>
      <c r="V53" s="134">
        <v>44929</v>
      </c>
      <c r="W53" s="124" t="s">
        <v>209</v>
      </c>
      <c r="X53" s="124"/>
      <c r="Y53" s="124"/>
      <c r="Z53" s="124"/>
      <c r="AA53" s="124"/>
      <c r="AB53" s="124"/>
      <c r="AC53" s="124"/>
      <c r="AD53" s="123">
        <v>0.3</v>
      </c>
      <c r="AE53" s="124"/>
      <c r="AF53" s="124" t="s">
        <v>433</v>
      </c>
      <c r="AG53" s="114"/>
      <c r="AH53" s="114" t="s">
        <v>434</v>
      </c>
      <c r="AI53" s="118" t="s">
        <v>435</v>
      </c>
      <c r="AJ53" s="137" t="s">
        <v>214</v>
      </c>
      <c r="AK53" s="111"/>
      <c r="AL53" s="111"/>
      <c r="AM53" s="111"/>
      <c r="AN53" s="118"/>
      <c r="AO53" s="118"/>
      <c r="AP53" s="118"/>
      <c r="AQ53" s="118"/>
      <c r="AR53" s="118"/>
      <c r="AS53" s="118"/>
      <c r="AT53" s="146"/>
      <c r="AU53" s="146"/>
      <c r="AV53" s="146"/>
      <c r="AW53" s="146"/>
      <c r="AX53" s="146"/>
      <c r="AY53" s="146"/>
    </row>
    <row r="54" ht="24" hidden="1" customHeight="1" spans="1:51">
      <c r="A54" s="111"/>
      <c r="B54" s="111" t="s">
        <v>33</v>
      </c>
      <c r="C54" s="111" t="s">
        <v>126</v>
      </c>
      <c r="D54" s="112">
        <v>53</v>
      </c>
      <c r="E54" s="114" t="s">
        <v>436</v>
      </c>
      <c r="F54" s="114" t="s">
        <v>436</v>
      </c>
      <c r="G54" s="114"/>
      <c r="H54" s="114"/>
      <c r="I54" s="112">
        <v>0.78</v>
      </c>
      <c r="J54" s="114"/>
      <c r="K54" s="123">
        <v>1</v>
      </c>
      <c r="L54" s="124" t="s">
        <v>392</v>
      </c>
      <c r="M54" s="124"/>
      <c r="N54" s="124"/>
      <c r="O54" s="123">
        <v>1</v>
      </c>
      <c r="P54" s="123">
        <v>0.875</v>
      </c>
      <c r="Q54" s="123">
        <v>0.75</v>
      </c>
      <c r="R54" s="123">
        <v>0.625</v>
      </c>
      <c r="S54" s="129">
        <v>0.5</v>
      </c>
      <c r="T54" s="124"/>
      <c r="U54" s="124"/>
      <c r="V54" s="134">
        <v>44929</v>
      </c>
      <c r="W54" s="124" t="s">
        <v>209</v>
      </c>
      <c r="X54" s="124"/>
      <c r="Y54" s="124"/>
      <c r="Z54" s="124"/>
      <c r="AA54" s="124"/>
      <c r="AB54" s="124"/>
      <c r="AC54" s="124"/>
      <c r="AD54" s="123">
        <v>0.3</v>
      </c>
      <c r="AE54" s="124"/>
      <c r="AF54" s="124" t="s">
        <v>433</v>
      </c>
      <c r="AG54" s="114"/>
      <c r="AH54" s="114" t="s">
        <v>437</v>
      </c>
      <c r="AI54" s="118" t="s">
        <v>438</v>
      </c>
      <c r="AJ54" s="137" t="s">
        <v>214</v>
      </c>
      <c r="AK54" s="111"/>
      <c r="AL54" s="111"/>
      <c r="AM54" s="111"/>
      <c r="AN54" s="118"/>
      <c r="AO54" s="118"/>
      <c r="AP54" s="118"/>
      <c r="AQ54" s="118"/>
      <c r="AR54" s="118"/>
      <c r="AS54" s="118"/>
      <c r="AT54" s="146"/>
      <c r="AU54" s="146"/>
      <c r="AV54" s="146"/>
      <c r="AW54" s="146"/>
      <c r="AX54" s="146"/>
      <c r="AY54" s="146"/>
    </row>
    <row r="55" ht="24" hidden="1" customHeight="1" spans="1:51">
      <c r="A55" s="111"/>
      <c r="B55" s="111" t="s">
        <v>33</v>
      </c>
      <c r="C55" s="111" t="s">
        <v>203</v>
      </c>
      <c r="D55" s="112">
        <v>54</v>
      </c>
      <c r="E55" s="114" t="s">
        <v>439</v>
      </c>
      <c r="F55" s="114" t="s">
        <v>439</v>
      </c>
      <c r="G55" s="112">
        <v>0.62</v>
      </c>
      <c r="H55" s="114"/>
      <c r="I55" s="112">
        <v>0.5</v>
      </c>
      <c r="J55" s="114"/>
      <c r="K55" s="123">
        <v>1</v>
      </c>
      <c r="L55" s="124" t="s">
        <v>392</v>
      </c>
      <c r="M55" s="124"/>
      <c r="N55" s="124"/>
      <c r="O55" s="123">
        <v>1</v>
      </c>
      <c r="P55" s="123">
        <v>0.875</v>
      </c>
      <c r="Q55" s="123">
        <v>0.75</v>
      </c>
      <c r="R55" s="123">
        <v>0.625</v>
      </c>
      <c r="S55" s="129">
        <v>0.5</v>
      </c>
      <c r="T55" s="124"/>
      <c r="U55" s="124"/>
      <c r="V55" s="134">
        <v>44929</v>
      </c>
      <c r="W55" s="124" t="s">
        <v>209</v>
      </c>
      <c r="X55" s="124"/>
      <c r="Y55" s="124"/>
      <c r="Z55" s="124"/>
      <c r="AA55" s="124"/>
      <c r="AB55" s="124"/>
      <c r="AC55" s="124"/>
      <c r="AD55" s="123">
        <v>0.3</v>
      </c>
      <c r="AE55" s="124"/>
      <c r="AF55" s="124" t="s">
        <v>433</v>
      </c>
      <c r="AG55" s="114"/>
      <c r="AH55" s="114" t="s">
        <v>440</v>
      </c>
      <c r="AI55" s="118" t="s">
        <v>441</v>
      </c>
      <c r="AJ55" s="137" t="s">
        <v>214</v>
      </c>
      <c r="AK55" s="111"/>
      <c r="AL55" s="111"/>
      <c r="AM55" s="111"/>
      <c r="AN55" s="118"/>
      <c r="AO55" s="118"/>
      <c r="AP55" s="118"/>
      <c r="AQ55" s="118"/>
      <c r="AR55" s="118"/>
      <c r="AS55" s="118"/>
      <c r="AT55" s="146"/>
      <c r="AU55" s="146"/>
      <c r="AV55" s="146"/>
      <c r="AW55" s="146"/>
      <c r="AX55" s="146"/>
      <c r="AY55" s="146"/>
    </row>
    <row r="56" ht="24" customHeight="1" spans="1:51">
      <c r="A56" s="111"/>
      <c r="B56" s="111" t="s">
        <v>33</v>
      </c>
      <c r="C56" s="111" t="s">
        <v>203</v>
      </c>
      <c r="D56" s="112">
        <v>55</v>
      </c>
      <c r="E56" s="114" t="s">
        <v>442</v>
      </c>
      <c r="F56" s="114" t="s">
        <v>442</v>
      </c>
      <c r="G56" s="114"/>
      <c r="H56" s="114"/>
      <c r="I56" s="112">
        <v>0.5</v>
      </c>
      <c r="J56" s="114"/>
      <c r="K56" s="123">
        <v>1</v>
      </c>
      <c r="L56" s="124"/>
      <c r="M56" s="124"/>
      <c r="N56" s="124"/>
      <c r="O56" s="123">
        <v>1</v>
      </c>
      <c r="P56" s="123">
        <v>0.875</v>
      </c>
      <c r="Q56" s="123">
        <v>0.75</v>
      </c>
      <c r="R56" s="123">
        <v>0.625</v>
      </c>
      <c r="S56" s="129">
        <v>0.5</v>
      </c>
      <c r="T56" s="124"/>
      <c r="U56" s="124"/>
      <c r="V56" s="134">
        <v>44929</v>
      </c>
      <c r="W56" s="124" t="s">
        <v>209</v>
      </c>
      <c r="X56" s="124"/>
      <c r="Y56" s="124"/>
      <c r="Z56" s="124"/>
      <c r="AA56" s="124"/>
      <c r="AB56" s="124"/>
      <c r="AC56" s="124"/>
      <c r="AD56" s="123">
        <v>0.5</v>
      </c>
      <c r="AE56" s="124"/>
      <c r="AF56" s="124"/>
      <c r="AG56" s="114"/>
      <c r="AH56" s="114" t="s">
        <v>443</v>
      </c>
      <c r="AI56" s="118" t="s">
        <v>444</v>
      </c>
      <c r="AJ56" s="136" t="s">
        <v>235</v>
      </c>
      <c r="AK56" s="111"/>
      <c r="AL56" s="111"/>
      <c r="AM56" s="111"/>
      <c r="AN56" s="139">
        <v>0.74</v>
      </c>
      <c r="AO56" s="115"/>
      <c r="AP56" s="115"/>
      <c r="AQ56" s="115"/>
      <c r="AR56" s="115" t="e">
        <f>AVERAGE(AO56:AQ56)</f>
        <v>#DIV/0!</v>
      </c>
      <c r="AS56" s="144" t="e">
        <f>(AR56-AN56)/AN56</f>
        <v>#DIV/0!</v>
      </c>
      <c r="AT56" s="145">
        <v>0.6</v>
      </c>
      <c r="AU56" s="145">
        <v>0.65</v>
      </c>
      <c r="AV56" s="145">
        <v>0.71</v>
      </c>
      <c r="AW56" s="145">
        <v>0.59</v>
      </c>
      <c r="AX56" s="143">
        <f>AVERAGE(AU56:AW56)</f>
        <v>0.65</v>
      </c>
      <c r="AY56" s="149">
        <f>(AX56-AT56)/AT56</f>
        <v>0.0833333333333332</v>
      </c>
    </row>
    <row r="57" ht="24" customHeight="1" spans="1:51">
      <c r="A57" s="111"/>
      <c r="B57" s="111" t="s">
        <v>33</v>
      </c>
      <c r="C57" s="111" t="s">
        <v>203</v>
      </c>
      <c r="D57" s="112">
        <v>56</v>
      </c>
      <c r="E57" s="114" t="s">
        <v>445</v>
      </c>
      <c r="F57" s="114" t="s">
        <v>445</v>
      </c>
      <c r="G57" s="112">
        <v>0.58</v>
      </c>
      <c r="H57" s="114"/>
      <c r="I57" s="112">
        <v>1.12</v>
      </c>
      <c r="J57" s="114"/>
      <c r="K57" s="123">
        <v>1</v>
      </c>
      <c r="L57" s="124"/>
      <c r="M57" s="124"/>
      <c r="N57" s="124"/>
      <c r="O57" s="123">
        <v>2</v>
      </c>
      <c r="P57" s="123">
        <v>1.75</v>
      </c>
      <c r="Q57" s="123">
        <v>1.5</v>
      </c>
      <c r="R57" s="123">
        <v>1.25</v>
      </c>
      <c r="S57" s="129">
        <v>1</v>
      </c>
      <c r="T57" s="124"/>
      <c r="U57" s="124"/>
      <c r="V57" s="134">
        <v>44929</v>
      </c>
      <c r="W57" s="124" t="s">
        <v>209</v>
      </c>
      <c r="X57" s="124"/>
      <c r="Y57" s="124"/>
      <c r="Z57" s="124"/>
      <c r="AA57" s="124"/>
      <c r="AB57" s="124"/>
      <c r="AC57" s="124"/>
      <c r="AD57" s="123">
        <v>1.2</v>
      </c>
      <c r="AE57" s="124"/>
      <c r="AF57" s="124"/>
      <c r="AG57" s="114"/>
      <c r="AH57" s="114" t="s">
        <v>446</v>
      </c>
      <c r="AI57" s="118" t="s">
        <v>447</v>
      </c>
      <c r="AJ57" s="136" t="s">
        <v>235</v>
      </c>
      <c r="AK57" s="111"/>
      <c r="AL57" s="111"/>
      <c r="AM57" s="111"/>
      <c r="AN57" s="139">
        <v>2.44</v>
      </c>
      <c r="AO57" s="115"/>
      <c r="AP57" s="115"/>
      <c r="AQ57" s="115"/>
      <c r="AR57" s="115" t="e">
        <f>AVERAGE(AO57:AQ57)</f>
        <v>#DIV/0!</v>
      </c>
      <c r="AS57" s="144" t="e">
        <f>(AR57-AN57)/AN57</f>
        <v>#DIV/0!</v>
      </c>
      <c r="AT57" s="145">
        <v>1</v>
      </c>
      <c r="AU57" s="145">
        <v>1.2</v>
      </c>
      <c r="AV57" s="145">
        <v>1.11</v>
      </c>
      <c r="AW57" s="145">
        <v>0.98</v>
      </c>
      <c r="AX57" s="143">
        <f>AVERAGE(AU57:AW57)</f>
        <v>1.09666666666667</v>
      </c>
      <c r="AY57" s="149">
        <f>(AX57-AT57)/AT57</f>
        <v>0.0966666666666667</v>
      </c>
    </row>
    <row r="58" ht="24" hidden="1" customHeight="1" spans="1:51">
      <c r="A58" s="111" t="s">
        <v>448</v>
      </c>
      <c r="B58" s="111" t="s">
        <v>33</v>
      </c>
      <c r="C58" s="111" t="s">
        <v>203</v>
      </c>
      <c r="D58" s="112">
        <v>57</v>
      </c>
      <c r="E58" s="115" t="s">
        <v>449</v>
      </c>
      <c r="F58" s="115" t="s">
        <v>449</v>
      </c>
      <c r="G58" s="116">
        <v>0.53</v>
      </c>
      <c r="H58" s="116">
        <v>0.44</v>
      </c>
      <c r="I58" s="116">
        <v>0.56</v>
      </c>
      <c r="J58" s="116">
        <v>0.53</v>
      </c>
      <c r="K58" s="123">
        <v>1</v>
      </c>
      <c r="L58" s="124" t="s">
        <v>392</v>
      </c>
      <c r="M58" s="124"/>
      <c r="N58" s="124" t="s">
        <v>205</v>
      </c>
      <c r="O58" s="123">
        <v>0.96</v>
      </c>
      <c r="P58" s="123">
        <v>0.84</v>
      </c>
      <c r="Q58" s="123">
        <v>0.72</v>
      </c>
      <c r="R58" s="123">
        <v>0.6</v>
      </c>
      <c r="S58" s="129">
        <v>0.48</v>
      </c>
      <c r="T58" s="124"/>
      <c r="U58" s="124" t="s">
        <v>450</v>
      </c>
      <c r="V58" s="123">
        <v>2</v>
      </c>
      <c r="W58" s="124" t="s">
        <v>209</v>
      </c>
      <c r="X58" s="124"/>
      <c r="Y58" s="124"/>
      <c r="Z58" s="124"/>
      <c r="AA58" s="124"/>
      <c r="AB58" s="124"/>
      <c r="AC58" s="124"/>
      <c r="AD58" s="123">
        <v>0.57</v>
      </c>
      <c r="AE58" s="124"/>
      <c r="AF58" s="124" t="s">
        <v>433</v>
      </c>
      <c r="AG58" s="114" t="s">
        <v>451</v>
      </c>
      <c r="AH58" s="114" t="s">
        <v>452</v>
      </c>
      <c r="AI58" s="118" t="s">
        <v>384</v>
      </c>
      <c r="AJ58" s="118" t="s">
        <v>214</v>
      </c>
      <c r="AK58" s="111"/>
      <c r="AL58" s="111"/>
      <c r="AM58" s="111"/>
      <c r="AN58" s="118"/>
      <c r="AO58" s="118"/>
      <c r="AP58" s="118"/>
      <c r="AQ58" s="118"/>
      <c r="AR58" s="118"/>
      <c r="AS58" s="118"/>
      <c r="AT58" s="146"/>
      <c r="AU58" s="146"/>
      <c r="AV58" s="146"/>
      <c r="AW58" s="146"/>
      <c r="AX58" s="146"/>
      <c r="AY58" s="146"/>
    </row>
    <row r="59" ht="24" customHeight="1" spans="1:51">
      <c r="A59" s="111" t="s">
        <v>202</v>
      </c>
      <c r="B59" s="111" t="s">
        <v>33</v>
      </c>
      <c r="C59" s="111" t="s">
        <v>203</v>
      </c>
      <c r="D59" s="112">
        <v>58</v>
      </c>
      <c r="E59" s="115" t="s">
        <v>453</v>
      </c>
      <c r="F59" s="115" t="s">
        <v>453</v>
      </c>
      <c r="G59" s="116">
        <v>0.66</v>
      </c>
      <c r="H59" s="115"/>
      <c r="I59" s="116">
        <v>0.57</v>
      </c>
      <c r="J59" s="115"/>
      <c r="K59" s="123">
        <v>1</v>
      </c>
      <c r="L59" s="124" t="s">
        <v>392</v>
      </c>
      <c r="M59" s="124"/>
      <c r="N59" s="124"/>
      <c r="O59" s="123">
        <v>0.96</v>
      </c>
      <c r="P59" s="123">
        <v>0.84</v>
      </c>
      <c r="Q59" s="123">
        <v>0.72</v>
      </c>
      <c r="R59" s="123">
        <v>0.6</v>
      </c>
      <c r="S59" s="129">
        <v>0.48</v>
      </c>
      <c r="T59" s="124"/>
      <c r="U59" s="124"/>
      <c r="V59" s="124"/>
      <c r="W59" s="124" t="s">
        <v>209</v>
      </c>
      <c r="X59" s="124"/>
      <c r="Y59" s="124"/>
      <c r="Z59" s="124"/>
      <c r="AA59" s="124"/>
      <c r="AB59" s="124"/>
      <c r="AC59" s="124"/>
      <c r="AD59" s="123">
        <v>0.483333333</v>
      </c>
      <c r="AE59" s="124"/>
      <c r="AF59" s="124" t="s">
        <v>433</v>
      </c>
      <c r="AG59" s="114"/>
      <c r="AH59" s="114" t="s">
        <v>454</v>
      </c>
      <c r="AI59" s="118" t="s">
        <v>455</v>
      </c>
      <c r="AJ59" s="136" t="s">
        <v>235</v>
      </c>
      <c r="AK59" s="111"/>
      <c r="AL59" s="111"/>
      <c r="AM59" s="111"/>
      <c r="AN59" s="139">
        <v>0.2</v>
      </c>
      <c r="AO59" s="116">
        <v>0.2</v>
      </c>
      <c r="AP59" s="116">
        <v>0.21</v>
      </c>
      <c r="AQ59" s="116">
        <v>0.2</v>
      </c>
      <c r="AR59" s="115">
        <f>AVERAGE(AO59:AQ59)</f>
        <v>0.203333333333333</v>
      </c>
      <c r="AS59" s="144">
        <f>(AR59-AN59)/AN59</f>
        <v>0.0166666666666668</v>
      </c>
      <c r="AT59" s="145">
        <v>0.8</v>
      </c>
      <c r="AU59" s="143"/>
      <c r="AV59" s="143"/>
      <c r="AW59" s="143"/>
      <c r="AX59" s="143" t="e">
        <f>AVERAGE(AU59:AW59)</f>
        <v>#DIV/0!</v>
      </c>
      <c r="AY59" s="149" t="e">
        <f>(AX59-AT59)/AT59</f>
        <v>#DIV/0!</v>
      </c>
    </row>
    <row r="60" ht="24" customHeight="1" spans="1:51">
      <c r="A60" s="111" t="s">
        <v>448</v>
      </c>
      <c r="B60" s="111" t="s">
        <v>33</v>
      </c>
      <c r="C60" s="111" t="s">
        <v>303</v>
      </c>
      <c r="D60" s="112">
        <v>59</v>
      </c>
      <c r="E60" s="115" t="s">
        <v>456</v>
      </c>
      <c r="F60" s="115" t="s">
        <v>456</v>
      </c>
      <c r="G60" s="115"/>
      <c r="H60" s="115"/>
      <c r="I60" s="115"/>
      <c r="J60" s="115"/>
      <c r="K60" s="123">
        <v>1</v>
      </c>
      <c r="L60" s="124"/>
      <c r="M60" s="124"/>
      <c r="N60" s="124"/>
      <c r="O60" s="123">
        <v>0.96</v>
      </c>
      <c r="P60" s="123">
        <v>0.84</v>
      </c>
      <c r="Q60" s="123">
        <v>0.72</v>
      </c>
      <c r="R60" s="123">
        <v>0.6</v>
      </c>
      <c r="S60" s="129">
        <v>0.48</v>
      </c>
      <c r="T60" s="124"/>
      <c r="U60" s="124"/>
      <c r="V60" s="124"/>
      <c r="W60" s="124"/>
      <c r="X60" s="124"/>
      <c r="Y60" s="124"/>
      <c r="Z60" s="124"/>
      <c r="AA60" s="124"/>
      <c r="AB60" s="124"/>
      <c r="AC60" s="124"/>
      <c r="AD60" s="124"/>
      <c r="AE60" s="124"/>
      <c r="AF60" s="124" t="s">
        <v>433</v>
      </c>
      <c r="AG60" s="114"/>
      <c r="AH60" s="114" t="s">
        <v>457</v>
      </c>
      <c r="AI60" s="118" t="s">
        <v>458</v>
      </c>
      <c r="AJ60" s="136" t="s">
        <v>235</v>
      </c>
      <c r="AK60" s="111"/>
      <c r="AL60" s="111"/>
      <c r="AM60" s="111"/>
      <c r="AN60" s="139">
        <v>0.2</v>
      </c>
      <c r="AO60" s="116">
        <v>0.18</v>
      </c>
      <c r="AP60" s="116">
        <v>0.19</v>
      </c>
      <c r="AQ60" s="116">
        <v>0.2</v>
      </c>
      <c r="AR60" s="115">
        <f>AVERAGE(AO60:AQ60)</f>
        <v>0.19</v>
      </c>
      <c r="AS60" s="144">
        <f>(AR60-AN60)/AN60</f>
        <v>-0.0499999999999999</v>
      </c>
      <c r="AT60" s="145">
        <v>0.4</v>
      </c>
      <c r="AU60" s="143"/>
      <c r="AV60" s="143"/>
      <c r="AW60" s="143"/>
      <c r="AX60" s="143" t="e">
        <f>AVERAGE(AU60:AW60)</f>
        <v>#DIV/0!</v>
      </c>
      <c r="AY60" s="149" t="e">
        <f>(AX60-AT60)/AT60</f>
        <v>#DIV/0!</v>
      </c>
    </row>
    <row r="61" ht="24" customHeight="1" spans="1:51">
      <c r="A61" s="111" t="s">
        <v>448</v>
      </c>
      <c r="B61" s="111" t="s">
        <v>33</v>
      </c>
      <c r="C61" s="111" t="s">
        <v>203</v>
      </c>
      <c r="D61" s="112">
        <v>60</v>
      </c>
      <c r="E61" s="115" t="s">
        <v>459</v>
      </c>
      <c r="F61" s="115" t="s">
        <v>459</v>
      </c>
      <c r="G61" s="115"/>
      <c r="H61" s="115"/>
      <c r="I61" s="115"/>
      <c r="J61" s="115"/>
      <c r="K61" s="123">
        <v>1</v>
      </c>
      <c r="L61" s="124"/>
      <c r="M61" s="124"/>
      <c r="N61" s="124" t="s">
        <v>205</v>
      </c>
      <c r="O61" s="123">
        <v>0.96</v>
      </c>
      <c r="P61" s="123">
        <v>0.84</v>
      </c>
      <c r="Q61" s="123">
        <v>0.72</v>
      </c>
      <c r="R61" s="123">
        <v>0.6</v>
      </c>
      <c r="S61" s="129">
        <v>0.48</v>
      </c>
      <c r="T61" s="124"/>
      <c r="U61" s="124" t="s">
        <v>450</v>
      </c>
      <c r="V61" s="123">
        <v>2</v>
      </c>
      <c r="W61" s="124"/>
      <c r="X61" s="124"/>
      <c r="Y61" s="124"/>
      <c r="Z61" s="124"/>
      <c r="AA61" s="124"/>
      <c r="AB61" s="124"/>
      <c r="AC61" s="124"/>
      <c r="AD61" s="124"/>
      <c r="AE61" s="124"/>
      <c r="AF61" s="124" t="s">
        <v>433</v>
      </c>
      <c r="AG61" s="114"/>
      <c r="AH61" s="114" t="s">
        <v>460</v>
      </c>
      <c r="AI61" s="118" t="s">
        <v>461</v>
      </c>
      <c r="AJ61" s="136" t="s">
        <v>235</v>
      </c>
      <c r="AK61" s="111"/>
      <c r="AL61" s="111"/>
      <c r="AM61" s="111"/>
      <c r="AN61" s="139">
        <v>0.21</v>
      </c>
      <c r="AO61" s="116">
        <v>0.22</v>
      </c>
      <c r="AP61" s="116">
        <v>0.23</v>
      </c>
      <c r="AQ61" s="116">
        <v>0.21</v>
      </c>
      <c r="AR61" s="115">
        <f>AVERAGE(AO61:AQ61)</f>
        <v>0.22</v>
      </c>
      <c r="AS61" s="144">
        <f>(AR61-AN61)/AN61</f>
        <v>0.0476190476190477</v>
      </c>
      <c r="AT61" s="145">
        <v>0.4</v>
      </c>
      <c r="AU61" s="143"/>
      <c r="AV61" s="143"/>
      <c r="AW61" s="143"/>
      <c r="AX61" s="143" t="e">
        <f>AVERAGE(AU61:AW61)</f>
        <v>#DIV/0!</v>
      </c>
      <c r="AY61" s="149" t="e">
        <f>(AX61-AT61)/AT61</f>
        <v>#DIV/0!</v>
      </c>
    </row>
    <row r="62" ht="24" customHeight="1" spans="1:51">
      <c r="A62" s="111" t="s">
        <v>448</v>
      </c>
      <c r="B62" s="111" t="s">
        <v>33</v>
      </c>
      <c r="C62" s="111" t="s">
        <v>203</v>
      </c>
      <c r="D62" s="112">
        <v>61</v>
      </c>
      <c r="E62" s="115" t="s">
        <v>462</v>
      </c>
      <c r="F62" s="115" t="s">
        <v>462</v>
      </c>
      <c r="G62" s="115"/>
      <c r="H62" s="116">
        <v>1.33</v>
      </c>
      <c r="I62" s="115"/>
      <c r="J62" s="116">
        <v>0.17</v>
      </c>
      <c r="K62" s="123">
        <v>1</v>
      </c>
      <c r="L62" s="124"/>
      <c r="M62" s="124"/>
      <c r="N62" s="124" t="s">
        <v>205</v>
      </c>
      <c r="O62" s="123">
        <v>1.6</v>
      </c>
      <c r="P62" s="123">
        <v>1.4</v>
      </c>
      <c r="Q62" s="123">
        <v>1.2</v>
      </c>
      <c r="R62" s="123">
        <v>1</v>
      </c>
      <c r="S62" s="129">
        <v>0.8</v>
      </c>
      <c r="T62" s="124"/>
      <c r="U62" s="124" t="s">
        <v>450</v>
      </c>
      <c r="V62" s="123">
        <v>2</v>
      </c>
      <c r="W62" s="124"/>
      <c r="X62" s="124"/>
      <c r="Y62" s="124"/>
      <c r="Z62" s="124"/>
      <c r="AA62" s="124"/>
      <c r="AB62" s="124"/>
      <c r="AC62" s="124"/>
      <c r="AD62" s="124"/>
      <c r="AE62" s="124"/>
      <c r="AF62" s="124" t="s">
        <v>433</v>
      </c>
      <c r="AG62" s="114" t="s">
        <v>463</v>
      </c>
      <c r="AH62" s="114" t="s">
        <v>464</v>
      </c>
      <c r="AI62" s="118" t="s">
        <v>465</v>
      </c>
      <c r="AJ62" s="136" t="s">
        <v>235</v>
      </c>
      <c r="AK62" s="111"/>
      <c r="AL62" s="111"/>
      <c r="AM62" s="111"/>
      <c r="AN62" s="139">
        <v>0.2733333333</v>
      </c>
      <c r="AO62" s="116">
        <v>0.3</v>
      </c>
      <c r="AP62" s="116">
        <v>0.23</v>
      </c>
      <c r="AQ62" s="116">
        <v>0.24</v>
      </c>
      <c r="AR62" s="115">
        <f>AVERAGE(AO62:AQ62)</f>
        <v>0.256666666666667</v>
      </c>
      <c r="AS62" s="144">
        <f>(AR62-AN62)/AN62</f>
        <v>-0.0609756096415824</v>
      </c>
      <c r="AT62" s="145">
        <v>1</v>
      </c>
      <c r="AU62" s="143"/>
      <c r="AV62" s="143"/>
      <c r="AW62" s="143"/>
      <c r="AX62" s="143" t="e">
        <f>AVERAGE(AU62:AW62)</f>
        <v>#DIV/0!</v>
      </c>
      <c r="AY62" s="149" t="e">
        <f>(AX62-AT62)/AT62</f>
        <v>#DIV/0!</v>
      </c>
    </row>
    <row r="63" ht="24" hidden="1" customHeight="1" spans="1:51">
      <c r="A63" s="111" t="s">
        <v>448</v>
      </c>
      <c r="B63" s="111" t="s">
        <v>33</v>
      </c>
      <c r="C63" s="111" t="s">
        <v>203</v>
      </c>
      <c r="D63" s="112">
        <v>62</v>
      </c>
      <c r="E63" s="115" t="s">
        <v>466</v>
      </c>
      <c r="F63" s="115" t="s">
        <v>466</v>
      </c>
      <c r="G63" s="115"/>
      <c r="H63" s="116">
        <v>0.61</v>
      </c>
      <c r="I63" s="115"/>
      <c r="J63" s="116">
        <v>0.63</v>
      </c>
      <c r="K63" s="123">
        <v>1</v>
      </c>
      <c r="L63" s="124"/>
      <c r="M63" s="124"/>
      <c r="N63" s="124" t="s">
        <v>205</v>
      </c>
      <c r="O63" s="123">
        <v>4.8</v>
      </c>
      <c r="P63" s="123">
        <v>4.2</v>
      </c>
      <c r="Q63" s="123">
        <v>3.6</v>
      </c>
      <c r="R63" s="123">
        <v>3</v>
      </c>
      <c r="S63" s="129">
        <v>2.4</v>
      </c>
      <c r="T63" s="124"/>
      <c r="U63" s="124" t="s">
        <v>450</v>
      </c>
      <c r="V63" s="123">
        <v>2</v>
      </c>
      <c r="W63" s="124"/>
      <c r="X63" s="124"/>
      <c r="Y63" s="124"/>
      <c r="Z63" s="124"/>
      <c r="AA63" s="124"/>
      <c r="AB63" s="124"/>
      <c r="AC63" s="124"/>
      <c r="AD63" s="124"/>
      <c r="AE63" s="124"/>
      <c r="AF63" s="124" t="s">
        <v>433</v>
      </c>
      <c r="AG63" s="114" t="s">
        <v>467</v>
      </c>
      <c r="AH63" s="114" t="s">
        <v>468</v>
      </c>
      <c r="AI63" s="118" t="s">
        <v>469</v>
      </c>
      <c r="AJ63" s="118" t="s">
        <v>214</v>
      </c>
      <c r="AK63" s="111"/>
      <c r="AL63" s="111"/>
      <c r="AM63" s="111"/>
      <c r="AN63" s="118"/>
      <c r="AO63" s="118"/>
      <c r="AP63" s="118"/>
      <c r="AQ63" s="118"/>
      <c r="AR63" s="118"/>
      <c r="AS63" s="118"/>
      <c r="AT63" s="146"/>
      <c r="AU63" s="146"/>
      <c r="AV63" s="146"/>
      <c r="AW63" s="146"/>
      <c r="AX63" s="146"/>
      <c r="AY63" s="146"/>
    </row>
    <row r="64" ht="24" hidden="1" customHeight="1" spans="1:51">
      <c r="A64" s="111" t="s">
        <v>448</v>
      </c>
      <c r="B64" s="111" t="s">
        <v>33</v>
      </c>
      <c r="C64" s="111" t="s">
        <v>203</v>
      </c>
      <c r="D64" s="112">
        <v>63</v>
      </c>
      <c r="E64" s="115" t="s">
        <v>470</v>
      </c>
      <c r="F64" s="115" t="s">
        <v>470</v>
      </c>
      <c r="G64" s="115"/>
      <c r="H64" s="116">
        <v>0.31</v>
      </c>
      <c r="I64" s="115"/>
      <c r="J64" s="116">
        <v>0.47</v>
      </c>
      <c r="K64" s="123">
        <v>1</v>
      </c>
      <c r="L64" s="124"/>
      <c r="M64" s="124"/>
      <c r="N64" s="124" t="s">
        <v>205</v>
      </c>
      <c r="O64" s="123">
        <v>4</v>
      </c>
      <c r="P64" s="123">
        <v>3.5</v>
      </c>
      <c r="Q64" s="123">
        <v>3</v>
      </c>
      <c r="R64" s="123">
        <v>2.5</v>
      </c>
      <c r="S64" s="129">
        <v>2</v>
      </c>
      <c r="T64" s="124"/>
      <c r="U64" s="124" t="s">
        <v>450</v>
      </c>
      <c r="V64" s="123">
        <v>2</v>
      </c>
      <c r="W64" s="124"/>
      <c r="X64" s="124"/>
      <c r="Y64" s="124"/>
      <c r="Z64" s="124"/>
      <c r="AA64" s="124"/>
      <c r="AB64" s="124"/>
      <c r="AC64" s="124"/>
      <c r="AD64" s="124"/>
      <c r="AE64" s="124"/>
      <c r="AF64" s="124" t="s">
        <v>433</v>
      </c>
      <c r="AG64" s="114" t="s">
        <v>471</v>
      </c>
      <c r="AH64" s="114" t="s">
        <v>472</v>
      </c>
      <c r="AI64" s="118" t="s">
        <v>473</v>
      </c>
      <c r="AJ64" s="118" t="s">
        <v>214</v>
      </c>
      <c r="AK64" s="111"/>
      <c r="AL64" s="111"/>
      <c r="AM64" s="111"/>
      <c r="AN64" s="118"/>
      <c r="AO64" s="118"/>
      <c r="AP64" s="118"/>
      <c r="AQ64" s="118"/>
      <c r="AR64" s="118"/>
      <c r="AS64" s="118"/>
      <c r="AT64" s="146"/>
      <c r="AU64" s="146"/>
      <c r="AV64" s="146"/>
      <c r="AW64" s="146"/>
      <c r="AX64" s="146"/>
      <c r="AY64" s="146"/>
    </row>
    <row r="65" ht="24" customHeight="1" spans="1:51">
      <c r="A65" s="111" t="s">
        <v>448</v>
      </c>
      <c r="B65" s="111" t="s">
        <v>33</v>
      </c>
      <c r="C65" s="111" t="s">
        <v>203</v>
      </c>
      <c r="D65" s="112">
        <v>64</v>
      </c>
      <c r="E65" s="115" t="s">
        <v>474</v>
      </c>
      <c r="F65" s="115" t="s">
        <v>474</v>
      </c>
      <c r="G65" s="115"/>
      <c r="H65" s="115"/>
      <c r="I65" s="115"/>
      <c r="J65" s="115"/>
      <c r="K65" s="124"/>
      <c r="L65" s="124"/>
      <c r="M65" s="124"/>
      <c r="N65" s="124"/>
      <c r="O65" s="123">
        <v>0.96</v>
      </c>
      <c r="P65" s="123">
        <v>0.84</v>
      </c>
      <c r="Q65" s="123">
        <v>0.72</v>
      </c>
      <c r="R65" s="123">
        <v>0.6</v>
      </c>
      <c r="S65" s="129">
        <v>0.48</v>
      </c>
      <c r="T65" s="124"/>
      <c r="U65" s="124" t="s">
        <v>450</v>
      </c>
      <c r="V65" s="123">
        <v>2</v>
      </c>
      <c r="W65" s="124"/>
      <c r="X65" s="124"/>
      <c r="Y65" s="124"/>
      <c r="Z65" s="124"/>
      <c r="AA65" s="124"/>
      <c r="AB65" s="124"/>
      <c r="AC65" s="124"/>
      <c r="AD65" s="124"/>
      <c r="AE65" s="124"/>
      <c r="AF65" s="124" t="s">
        <v>433</v>
      </c>
      <c r="AG65" s="114" t="s">
        <v>475</v>
      </c>
      <c r="AH65" s="114" t="s">
        <v>476</v>
      </c>
      <c r="AI65" s="118" t="s">
        <v>423</v>
      </c>
      <c r="AJ65" s="136" t="s">
        <v>235</v>
      </c>
      <c r="AK65" s="111"/>
      <c r="AL65" s="111"/>
      <c r="AM65" s="111"/>
      <c r="AN65" s="139">
        <v>0.2066666667</v>
      </c>
      <c r="AO65" s="116">
        <v>0.21</v>
      </c>
      <c r="AP65" s="116">
        <v>0.19</v>
      </c>
      <c r="AQ65" s="116">
        <v>0.2</v>
      </c>
      <c r="AR65" s="115">
        <f>AVERAGE(AO65:AQ65)</f>
        <v>0.2</v>
      </c>
      <c r="AS65" s="144">
        <f t="shared" ref="AS65:AS74" si="4">(AR65-AN65)/AN65</f>
        <v>-0.0322580646722163</v>
      </c>
      <c r="AT65" s="145">
        <v>0.6</v>
      </c>
      <c r="AU65" s="143"/>
      <c r="AV65" s="143"/>
      <c r="AW65" s="143"/>
      <c r="AX65" s="143" t="e">
        <f>AVERAGE(AU65:AW65)</f>
        <v>#DIV/0!</v>
      </c>
      <c r="AY65" s="149" t="e">
        <f t="shared" ref="AY65:AY74" si="5">(AX65-AT65)/AT65</f>
        <v>#DIV/0!</v>
      </c>
    </row>
    <row r="66" ht="24" customHeight="1" spans="1:51">
      <c r="A66" s="111" t="s">
        <v>448</v>
      </c>
      <c r="B66" s="111" t="s">
        <v>33</v>
      </c>
      <c r="C66" s="111" t="s">
        <v>203</v>
      </c>
      <c r="D66" s="112">
        <v>65</v>
      </c>
      <c r="E66" s="115" t="s">
        <v>477</v>
      </c>
      <c r="F66" s="115" t="s">
        <v>477</v>
      </c>
      <c r="G66" s="116">
        <v>0.41</v>
      </c>
      <c r="H66" s="115"/>
      <c r="I66" s="116">
        <v>0.35</v>
      </c>
      <c r="J66" s="115"/>
      <c r="K66" s="123">
        <v>1</v>
      </c>
      <c r="L66" s="124" t="s">
        <v>392</v>
      </c>
      <c r="M66" s="124"/>
      <c r="N66" s="124" t="s">
        <v>205</v>
      </c>
      <c r="O66" s="123">
        <v>8</v>
      </c>
      <c r="P66" s="123">
        <v>7</v>
      </c>
      <c r="Q66" s="123">
        <v>6</v>
      </c>
      <c r="R66" s="123">
        <v>5</v>
      </c>
      <c r="S66" s="129">
        <v>4</v>
      </c>
      <c r="T66" s="124"/>
      <c r="U66" s="124" t="s">
        <v>450</v>
      </c>
      <c r="V66" s="123">
        <v>2</v>
      </c>
      <c r="W66" s="124" t="s">
        <v>209</v>
      </c>
      <c r="X66" s="124"/>
      <c r="Y66" s="124"/>
      <c r="Z66" s="124"/>
      <c r="AA66" s="124"/>
      <c r="AB66" s="124"/>
      <c r="AC66" s="124"/>
      <c r="AD66" s="123">
        <v>0.45</v>
      </c>
      <c r="AE66" s="124"/>
      <c r="AF66" s="124" t="s">
        <v>433</v>
      </c>
      <c r="AG66" s="114"/>
      <c r="AH66" s="114" t="s">
        <v>478</v>
      </c>
      <c r="AI66" s="118" t="s">
        <v>479</v>
      </c>
      <c r="AJ66" s="136" t="s">
        <v>235</v>
      </c>
      <c r="AK66" s="111"/>
      <c r="AL66" s="111"/>
      <c r="AM66" s="111"/>
      <c r="AN66" s="139">
        <v>0.19</v>
      </c>
      <c r="AO66" s="116">
        <v>0.18</v>
      </c>
      <c r="AP66" s="116">
        <v>0.18</v>
      </c>
      <c r="AQ66" s="116">
        <v>0.19</v>
      </c>
      <c r="AR66" s="115">
        <f>AVERAGE(AO66:AQ66)</f>
        <v>0.183333333333333</v>
      </c>
      <c r="AS66" s="144">
        <f t="shared" si="4"/>
        <v>-0.0350877192982455</v>
      </c>
      <c r="AT66" s="145">
        <v>0.8</v>
      </c>
      <c r="AU66" s="145">
        <v>0.21</v>
      </c>
      <c r="AV66" s="145">
        <v>0.22</v>
      </c>
      <c r="AW66" s="145">
        <v>0.25</v>
      </c>
      <c r="AX66" s="143">
        <f>AVERAGE(AU66:AW66)</f>
        <v>0.226666666666667</v>
      </c>
      <c r="AY66" s="149">
        <f t="shared" si="5"/>
        <v>-0.716666666666667</v>
      </c>
    </row>
    <row r="67" ht="24" customHeight="1" spans="1:51">
      <c r="A67" s="111" t="s">
        <v>202</v>
      </c>
      <c r="B67" s="111" t="s">
        <v>480</v>
      </c>
      <c r="C67" s="111" t="s">
        <v>303</v>
      </c>
      <c r="D67" s="112">
        <v>66</v>
      </c>
      <c r="E67" s="114" t="s">
        <v>481</v>
      </c>
      <c r="F67" s="114" t="s">
        <v>482</v>
      </c>
      <c r="G67" s="114"/>
      <c r="H67" s="112">
        <v>1.419</v>
      </c>
      <c r="I67" s="114"/>
      <c r="J67" s="112">
        <v>1.289</v>
      </c>
      <c r="K67" s="123">
        <v>1</v>
      </c>
      <c r="L67" s="124"/>
      <c r="M67" s="124"/>
      <c r="N67" s="124" t="s">
        <v>205</v>
      </c>
      <c r="O67" s="124"/>
      <c r="P67" s="124"/>
      <c r="Q67" s="124"/>
      <c r="R67" s="124"/>
      <c r="S67" s="124"/>
      <c r="T67" s="124"/>
      <c r="U67" s="124" t="s">
        <v>483</v>
      </c>
      <c r="V67" s="123">
        <v>3</v>
      </c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14" t="s">
        <v>484</v>
      </c>
      <c r="AH67" s="114" t="s">
        <v>485</v>
      </c>
      <c r="AI67" s="118" t="s">
        <v>486</v>
      </c>
      <c r="AJ67" s="136" t="s">
        <v>138</v>
      </c>
      <c r="AK67" s="111"/>
      <c r="AL67" s="111"/>
      <c r="AM67" s="111"/>
      <c r="AN67" s="160">
        <v>1.4986</v>
      </c>
      <c r="AO67" s="115"/>
      <c r="AP67" s="115"/>
      <c r="AQ67" s="115"/>
      <c r="AR67" s="144">
        <v>1.1883</v>
      </c>
      <c r="AS67" s="144">
        <f t="shared" si="4"/>
        <v>-0.207059922594421</v>
      </c>
      <c r="AT67" s="145">
        <v>15</v>
      </c>
      <c r="AU67" s="143"/>
      <c r="AV67" s="143"/>
      <c r="AW67" s="143"/>
      <c r="AX67" s="165">
        <v>1.22172704985017</v>
      </c>
      <c r="AY67" s="149">
        <f t="shared" si="5"/>
        <v>-0.918551530009989</v>
      </c>
    </row>
    <row r="68" ht="24" customHeight="1" spans="1:51">
      <c r="A68" s="111" t="s">
        <v>202</v>
      </c>
      <c r="B68" s="111" t="s">
        <v>480</v>
      </c>
      <c r="C68" s="111" t="s">
        <v>303</v>
      </c>
      <c r="D68" s="112">
        <v>67</v>
      </c>
      <c r="E68" s="114" t="s">
        <v>487</v>
      </c>
      <c r="F68" s="114" t="s">
        <v>488</v>
      </c>
      <c r="G68" s="114"/>
      <c r="H68" s="114" t="s">
        <v>489</v>
      </c>
      <c r="I68" s="114"/>
      <c r="J68" s="112">
        <v>443.19</v>
      </c>
      <c r="K68" s="123">
        <v>1</v>
      </c>
      <c r="L68" s="124"/>
      <c r="M68" s="124"/>
      <c r="N68" s="124" t="s">
        <v>205</v>
      </c>
      <c r="O68" s="124"/>
      <c r="P68" s="124"/>
      <c r="Q68" s="124"/>
      <c r="R68" s="124"/>
      <c r="S68" s="124"/>
      <c r="T68" s="124"/>
      <c r="U68" s="124" t="s">
        <v>490</v>
      </c>
      <c r="V68" s="123">
        <v>3</v>
      </c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14" t="s">
        <v>484</v>
      </c>
      <c r="AH68" s="114" t="s">
        <v>491</v>
      </c>
      <c r="AI68" s="118" t="s">
        <v>492</v>
      </c>
      <c r="AJ68" s="136" t="s">
        <v>138</v>
      </c>
      <c r="AK68" s="111"/>
      <c r="AL68" s="111"/>
      <c r="AM68" s="111"/>
      <c r="AN68" s="139">
        <v>608.78</v>
      </c>
      <c r="AO68" s="115"/>
      <c r="AP68" s="115"/>
      <c r="AQ68" s="115"/>
      <c r="AR68" s="116">
        <v>1940.02</v>
      </c>
      <c r="AS68" s="144">
        <f t="shared" si="4"/>
        <v>2.18673412398568</v>
      </c>
      <c r="AT68" s="145">
        <v>15</v>
      </c>
      <c r="AU68" s="143"/>
      <c r="AV68" s="143"/>
      <c r="AW68" s="143"/>
      <c r="AX68" s="166" t="s">
        <v>493</v>
      </c>
      <c r="AY68" s="149" t="e">
        <f t="shared" si="5"/>
        <v>#VALUE!</v>
      </c>
    </row>
    <row r="69" ht="24" customHeight="1" spans="1:51">
      <c r="A69" s="111" t="s">
        <v>202</v>
      </c>
      <c r="B69" s="111" t="s">
        <v>480</v>
      </c>
      <c r="C69" s="111" t="s">
        <v>303</v>
      </c>
      <c r="D69" s="112">
        <v>68</v>
      </c>
      <c r="E69" s="114" t="s">
        <v>494</v>
      </c>
      <c r="F69" s="114" t="s">
        <v>495</v>
      </c>
      <c r="G69" s="114"/>
      <c r="H69" s="112">
        <v>0.6377</v>
      </c>
      <c r="I69" s="114"/>
      <c r="J69" s="112">
        <v>0.887</v>
      </c>
      <c r="K69" s="123">
        <v>1</v>
      </c>
      <c r="L69" s="124"/>
      <c r="M69" s="124"/>
      <c r="N69" s="124" t="s">
        <v>205</v>
      </c>
      <c r="O69" s="124"/>
      <c r="P69" s="124"/>
      <c r="Q69" s="124"/>
      <c r="R69" s="124"/>
      <c r="S69" s="124"/>
      <c r="T69" s="124"/>
      <c r="U69" s="124" t="s">
        <v>490</v>
      </c>
      <c r="V69" s="123">
        <v>3</v>
      </c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14" t="s">
        <v>484</v>
      </c>
      <c r="AH69" s="114" t="s">
        <v>496</v>
      </c>
      <c r="AI69" s="118" t="s">
        <v>497</v>
      </c>
      <c r="AJ69" s="136" t="s">
        <v>138</v>
      </c>
      <c r="AK69" s="111"/>
      <c r="AL69" s="111"/>
      <c r="AM69" s="111"/>
      <c r="AN69" s="160">
        <v>0.8748</v>
      </c>
      <c r="AO69" s="115"/>
      <c r="AP69" s="115"/>
      <c r="AQ69" s="115"/>
      <c r="AR69" s="144">
        <v>0.8148</v>
      </c>
      <c r="AS69" s="144">
        <f t="shared" si="4"/>
        <v>-0.0685871056241427</v>
      </c>
      <c r="AT69" s="145">
        <v>40</v>
      </c>
      <c r="AU69" s="143"/>
      <c r="AV69" s="143"/>
      <c r="AW69" s="143"/>
      <c r="AX69" s="149">
        <v>0.830495777717243</v>
      </c>
      <c r="AY69" s="149">
        <f t="shared" si="5"/>
        <v>-0.979237605557069</v>
      </c>
    </row>
    <row r="70" ht="24" customHeight="1" spans="1:51">
      <c r="A70" s="111" t="s">
        <v>202</v>
      </c>
      <c r="B70" s="111" t="s">
        <v>480</v>
      </c>
      <c r="C70" s="111" t="s">
        <v>303</v>
      </c>
      <c r="D70" s="112">
        <v>69</v>
      </c>
      <c r="E70" s="114" t="s">
        <v>498</v>
      </c>
      <c r="F70" s="114" t="s">
        <v>498</v>
      </c>
      <c r="G70" s="114"/>
      <c r="H70" s="112">
        <v>1</v>
      </c>
      <c r="I70" s="114"/>
      <c r="J70" s="112">
        <v>1</v>
      </c>
      <c r="K70" s="123">
        <v>1</v>
      </c>
      <c r="L70" s="124"/>
      <c r="M70" s="124"/>
      <c r="N70" s="124" t="s">
        <v>205</v>
      </c>
      <c r="O70" s="124"/>
      <c r="P70" s="124"/>
      <c r="Q70" s="124"/>
      <c r="R70" s="124"/>
      <c r="S70" s="124"/>
      <c r="T70" s="124"/>
      <c r="U70" s="124"/>
      <c r="V70" s="123">
        <v>3</v>
      </c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14" t="s">
        <v>484</v>
      </c>
      <c r="AH70" s="114" t="s">
        <v>499</v>
      </c>
      <c r="AI70" s="118" t="s">
        <v>500</v>
      </c>
      <c r="AJ70" s="136" t="s">
        <v>138</v>
      </c>
      <c r="AK70" s="111"/>
      <c r="AL70" s="111"/>
      <c r="AM70" s="111"/>
      <c r="AN70" s="139">
        <v>3</v>
      </c>
      <c r="AO70" s="115"/>
      <c r="AP70" s="115"/>
      <c r="AQ70" s="115"/>
      <c r="AR70" s="116">
        <v>5</v>
      </c>
      <c r="AS70" s="144">
        <f t="shared" si="4"/>
        <v>0.666666666666667</v>
      </c>
      <c r="AT70" s="145">
        <v>5</v>
      </c>
      <c r="AU70" s="143"/>
      <c r="AV70" s="143"/>
      <c r="AW70" s="143"/>
      <c r="AX70" s="143" t="e">
        <f>AVERAGE(AU70:AW70)</f>
        <v>#DIV/0!</v>
      </c>
      <c r="AY70" s="149" t="e">
        <f t="shared" si="5"/>
        <v>#DIV/0!</v>
      </c>
    </row>
    <row r="71" ht="24" customHeight="1" spans="1:51">
      <c r="A71" s="111" t="s">
        <v>202</v>
      </c>
      <c r="B71" s="111" t="s">
        <v>480</v>
      </c>
      <c r="C71" s="111" t="s">
        <v>303</v>
      </c>
      <c r="D71" s="112">
        <v>70</v>
      </c>
      <c r="E71" s="114" t="s">
        <v>501</v>
      </c>
      <c r="F71" s="114" t="s">
        <v>501</v>
      </c>
      <c r="G71" s="114"/>
      <c r="H71" s="112">
        <v>3</v>
      </c>
      <c r="I71" s="114"/>
      <c r="J71" s="112">
        <v>0</v>
      </c>
      <c r="K71" s="123">
        <v>1</v>
      </c>
      <c r="L71" s="124"/>
      <c r="M71" s="124"/>
      <c r="N71" s="124" t="s">
        <v>205</v>
      </c>
      <c r="O71" s="124"/>
      <c r="P71" s="124"/>
      <c r="Q71" s="124"/>
      <c r="R71" s="124"/>
      <c r="S71" s="124"/>
      <c r="T71" s="124"/>
      <c r="U71" s="124"/>
      <c r="V71" s="123">
        <v>3</v>
      </c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14" t="s">
        <v>484</v>
      </c>
      <c r="AH71" s="114" t="s">
        <v>502</v>
      </c>
      <c r="AI71" s="118" t="s">
        <v>503</v>
      </c>
      <c r="AJ71" s="136" t="s">
        <v>138</v>
      </c>
      <c r="AK71" s="111"/>
      <c r="AL71" s="111"/>
      <c r="AM71" s="111"/>
      <c r="AN71" s="139">
        <v>1</v>
      </c>
      <c r="AO71" s="115"/>
      <c r="AP71" s="115"/>
      <c r="AQ71" s="115"/>
      <c r="AR71" s="116">
        <v>2</v>
      </c>
      <c r="AS71" s="144">
        <f t="shared" si="4"/>
        <v>1</v>
      </c>
      <c r="AT71" s="145">
        <v>5</v>
      </c>
      <c r="AU71" s="143"/>
      <c r="AV71" s="143"/>
      <c r="AW71" s="143"/>
      <c r="AX71" s="143" t="e">
        <f>AVERAGE(AU71:AW71)</f>
        <v>#DIV/0!</v>
      </c>
      <c r="AY71" s="149" t="e">
        <f t="shared" si="5"/>
        <v>#DIV/0!</v>
      </c>
    </row>
    <row r="72" ht="24" customHeight="1" spans="1:51">
      <c r="A72" s="111" t="s">
        <v>202</v>
      </c>
      <c r="B72" s="111" t="s">
        <v>480</v>
      </c>
      <c r="C72" s="111" t="s">
        <v>303</v>
      </c>
      <c r="D72" s="112">
        <v>71</v>
      </c>
      <c r="E72" s="114" t="s">
        <v>504</v>
      </c>
      <c r="F72" s="114" t="s">
        <v>505</v>
      </c>
      <c r="G72" s="114"/>
      <c r="H72" s="112">
        <v>1</v>
      </c>
      <c r="I72" s="114"/>
      <c r="J72" s="112">
        <v>1</v>
      </c>
      <c r="K72" s="123">
        <v>1</v>
      </c>
      <c r="L72" s="124"/>
      <c r="M72" s="124"/>
      <c r="N72" s="124" t="s">
        <v>205</v>
      </c>
      <c r="O72" s="124"/>
      <c r="P72" s="124"/>
      <c r="Q72" s="124"/>
      <c r="R72" s="124"/>
      <c r="S72" s="124"/>
      <c r="T72" s="124"/>
      <c r="U72" s="124"/>
      <c r="V72" s="123">
        <v>3</v>
      </c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14" t="s">
        <v>484</v>
      </c>
      <c r="AH72" s="114" t="s">
        <v>491</v>
      </c>
      <c r="AI72" s="118" t="s">
        <v>506</v>
      </c>
      <c r="AJ72" s="136" t="s">
        <v>138</v>
      </c>
      <c r="AK72" s="111"/>
      <c r="AL72" s="111"/>
      <c r="AM72" s="111"/>
      <c r="AN72" s="139">
        <v>0</v>
      </c>
      <c r="AO72" s="115"/>
      <c r="AP72" s="115"/>
      <c r="AQ72" s="115"/>
      <c r="AR72" s="116">
        <v>0</v>
      </c>
      <c r="AS72" s="144" t="e">
        <f t="shared" si="4"/>
        <v>#DIV/0!</v>
      </c>
      <c r="AT72" s="145">
        <v>5</v>
      </c>
      <c r="AU72" s="143"/>
      <c r="AV72" s="143"/>
      <c r="AW72" s="143"/>
      <c r="AX72" s="143" t="e">
        <f>AVERAGE(AU72:AW72)</f>
        <v>#DIV/0!</v>
      </c>
      <c r="AY72" s="149" t="e">
        <f t="shared" si="5"/>
        <v>#DIV/0!</v>
      </c>
    </row>
    <row r="73" ht="24" customHeight="1" spans="1:51">
      <c r="A73" s="111" t="s">
        <v>202</v>
      </c>
      <c r="B73" s="111" t="s">
        <v>507</v>
      </c>
      <c r="C73" s="111" t="s">
        <v>303</v>
      </c>
      <c r="D73" s="112">
        <v>72</v>
      </c>
      <c r="E73" s="114" t="s">
        <v>508</v>
      </c>
      <c r="F73" s="114" t="s">
        <v>508</v>
      </c>
      <c r="G73" s="114"/>
      <c r="H73" s="112">
        <v>0</v>
      </c>
      <c r="I73" s="114"/>
      <c r="J73" s="112">
        <v>0</v>
      </c>
      <c r="K73" s="123">
        <v>1</v>
      </c>
      <c r="L73" s="124"/>
      <c r="M73" s="124"/>
      <c r="N73" s="124" t="s">
        <v>205</v>
      </c>
      <c r="O73" s="124"/>
      <c r="P73" s="124"/>
      <c r="Q73" s="124"/>
      <c r="R73" s="124"/>
      <c r="S73" s="124"/>
      <c r="T73" s="124"/>
      <c r="U73" s="124"/>
      <c r="V73" s="123">
        <v>3</v>
      </c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14"/>
      <c r="AH73" s="114" t="s">
        <v>509</v>
      </c>
      <c r="AI73" s="118" t="s">
        <v>500</v>
      </c>
      <c r="AJ73" s="136" t="s">
        <v>138</v>
      </c>
      <c r="AK73" s="111"/>
      <c r="AL73" s="111"/>
      <c r="AM73" s="111"/>
      <c r="AN73" s="139">
        <v>0</v>
      </c>
      <c r="AO73" s="115"/>
      <c r="AP73" s="115"/>
      <c r="AQ73" s="115"/>
      <c r="AR73" s="116">
        <v>0</v>
      </c>
      <c r="AS73" s="144" t="e">
        <f t="shared" si="4"/>
        <v>#DIV/0!</v>
      </c>
      <c r="AT73" s="145">
        <v>5</v>
      </c>
      <c r="AU73" s="143"/>
      <c r="AV73" s="143"/>
      <c r="AW73" s="143"/>
      <c r="AX73" s="145">
        <v>0</v>
      </c>
      <c r="AY73" s="149">
        <f t="shared" si="5"/>
        <v>-1</v>
      </c>
    </row>
    <row r="74" ht="24" customHeight="1" spans="1:51">
      <c r="A74" s="111" t="s">
        <v>202</v>
      </c>
      <c r="B74" s="111" t="s">
        <v>507</v>
      </c>
      <c r="C74" s="111" t="s">
        <v>303</v>
      </c>
      <c r="D74" s="112">
        <v>73</v>
      </c>
      <c r="E74" s="114" t="s">
        <v>510</v>
      </c>
      <c r="F74" s="114" t="s">
        <v>510</v>
      </c>
      <c r="G74" s="114"/>
      <c r="H74" s="112">
        <v>0</v>
      </c>
      <c r="I74" s="114"/>
      <c r="J74" s="112">
        <v>0</v>
      </c>
      <c r="K74" s="123">
        <v>1</v>
      </c>
      <c r="L74" s="124"/>
      <c r="M74" s="124"/>
      <c r="N74" s="124" t="s">
        <v>205</v>
      </c>
      <c r="O74" s="124"/>
      <c r="P74" s="124"/>
      <c r="Q74" s="124"/>
      <c r="R74" s="124"/>
      <c r="S74" s="124"/>
      <c r="T74" s="124"/>
      <c r="U74" s="124"/>
      <c r="V74" s="123">
        <v>3</v>
      </c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14"/>
      <c r="AH74" s="114" t="s">
        <v>511</v>
      </c>
      <c r="AI74" s="118" t="s">
        <v>503</v>
      </c>
      <c r="AJ74" s="136" t="s">
        <v>138</v>
      </c>
      <c r="AK74" s="111"/>
      <c r="AL74" s="111"/>
      <c r="AM74" s="111"/>
      <c r="AN74" s="139">
        <v>0</v>
      </c>
      <c r="AO74" s="115"/>
      <c r="AP74" s="115"/>
      <c r="AQ74" s="115"/>
      <c r="AR74" s="116">
        <v>0</v>
      </c>
      <c r="AS74" s="144" t="e">
        <f t="shared" si="4"/>
        <v>#DIV/0!</v>
      </c>
      <c r="AT74" s="145">
        <v>5</v>
      </c>
      <c r="AU74" s="143"/>
      <c r="AV74" s="143"/>
      <c r="AW74" s="143"/>
      <c r="AX74" s="145">
        <v>0</v>
      </c>
      <c r="AY74" s="149">
        <f t="shared" si="5"/>
        <v>-1</v>
      </c>
    </row>
    <row r="75" ht="24" customHeight="1" spans="1:51">
      <c r="A75" s="111" t="s">
        <v>202</v>
      </c>
      <c r="B75" s="111" t="s">
        <v>507</v>
      </c>
      <c r="C75" s="111" t="s">
        <v>203</v>
      </c>
      <c r="D75" s="112">
        <v>74</v>
      </c>
      <c r="E75" s="118" t="s">
        <v>512</v>
      </c>
      <c r="F75" s="118" t="s">
        <v>513</v>
      </c>
      <c r="G75" s="118"/>
      <c r="H75" s="118"/>
      <c r="I75" s="118"/>
      <c r="J75" s="118"/>
      <c r="K75" s="125">
        <v>1</v>
      </c>
      <c r="L75" s="126" t="s">
        <v>28</v>
      </c>
      <c r="M75" s="124" t="s">
        <v>205</v>
      </c>
      <c r="N75" s="124" t="s">
        <v>205</v>
      </c>
      <c r="O75" s="124"/>
      <c r="P75" s="124"/>
      <c r="Q75" s="124"/>
      <c r="R75" s="124"/>
      <c r="S75" s="123">
        <v>1</v>
      </c>
      <c r="T75" s="124"/>
      <c r="U75" s="124"/>
      <c r="V75" s="134">
        <v>44929</v>
      </c>
      <c r="W75" s="124" t="s">
        <v>209</v>
      </c>
      <c r="X75" s="124"/>
      <c r="Y75" s="124"/>
      <c r="Z75" s="124"/>
      <c r="AA75" s="124"/>
      <c r="AB75" s="156"/>
      <c r="AC75" s="156"/>
      <c r="AD75" s="157">
        <v>1.1</v>
      </c>
      <c r="AE75" s="156"/>
      <c r="AF75" s="124"/>
      <c r="AG75" s="114"/>
      <c r="AH75" s="114" t="s">
        <v>514</v>
      </c>
      <c r="AI75" s="118" t="s">
        <v>515</v>
      </c>
      <c r="AJ75" s="118" t="s">
        <v>138</v>
      </c>
      <c r="AK75" s="111"/>
      <c r="AL75" s="111"/>
      <c r="AM75" s="111"/>
      <c r="AN75" s="118" t="s">
        <v>516</v>
      </c>
      <c r="AO75" s="118"/>
      <c r="AP75" s="118"/>
      <c r="AQ75" s="118"/>
      <c r="AR75" s="118" t="s">
        <v>516</v>
      </c>
      <c r="AS75" s="162"/>
      <c r="AT75" s="163"/>
      <c r="AU75" s="163"/>
      <c r="AV75" s="163"/>
      <c r="AW75" s="163"/>
      <c r="AX75" s="163"/>
      <c r="AY75" s="167"/>
    </row>
    <row r="76" ht="24" customHeight="1" spans="1:51">
      <c r="A76" s="111" t="s">
        <v>202</v>
      </c>
      <c r="B76" s="111" t="s">
        <v>33</v>
      </c>
      <c r="C76" s="111" t="s">
        <v>203</v>
      </c>
      <c r="D76" s="112">
        <v>75</v>
      </c>
      <c r="E76" s="115" t="s">
        <v>517</v>
      </c>
      <c r="F76" s="115" t="s">
        <v>518</v>
      </c>
      <c r="G76" s="117">
        <v>2.77</v>
      </c>
      <c r="H76" s="117">
        <v>2.59</v>
      </c>
      <c r="I76" s="117">
        <v>2.07</v>
      </c>
      <c r="J76" s="117">
        <v>2.15</v>
      </c>
      <c r="K76" s="125">
        <v>1</v>
      </c>
      <c r="L76" s="124" t="s">
        <v>392</v>
      </c>
      <c r="M76" s="124" t="s">
        <v>205</v>
      </c>
      <c r="N76" s="124" t="s">
        <v>205</v>
      </c>
      <c r="O76" s="123">
        <v>2.4</v>
      </c>
      <c r="P76" s="123">
        <v>2.1</v>
      </c>
      <c r="Q76" s="123">
        <v>1.8</v>
      </c>
      <c r="R76" s="123">
        <v>1.5</v>
      </c>
      <c r="S76" s="129">
        <v>1.2</v>
      </c>
      <c r="T76" s="124"/>
      <c r="U76" s="124" t="s">
        <v>243</v>
      </c>
      <c r="V76" s="134">
        <v>44929</v>
      </c>
      <c r="W76" s="124" t="s">
        <v>209</v>
      </c>
      <c r="X76" s="124"/>
      <c r="Y76" s="124"/>
      <c r="Z76" s="124"/>
      <c r="AA76" s="124"/>
      <c r="AB76" s="124"/>
      <c r="AC76" s="124"/>
      <c r="AD76" s="123">
        <v>1.6</v>
      </c>
      <c r="AE76" s="124" t="s">
        <v>231</v>
      </c>
      <c r="AF76" s="124" t="s">
        <v>211</v>
      </c>
      <c r="AG76" s="114" t="s">
        <v>519</v>
      </c>
      <c r="AH76" s="114" t="s">
        <v>520</v>
      </c>
      <c r="AI76" s="118" t="s">
        <v>521</v>
      </c>
      <c r="AJ76" s="136" t="s">
        <v>235</v>
      </c>
      <c r="AK76" s="111"/>
      <c r="AL76" s="111"/>
      <c r="AM76" s="111"/>
      <c r="AN76" s="139">
        <v>2.386666667</v>
      </c>
      <c r="AO76" s="116">
        <v>1.67</v>
      </c>
      <c r="AP76" s="116">
        <v>2.46</v>
      </c>
      <c r="AQ76" s="116">
        <v>2.79</v>
      </c>
      <c r="AR76" s="115">
        <f>AVERAGE(AO76:AQ76)</f>
        <v>2.30666666666667</v>
      </c>
      <c r="AS76" s="144">
        <f>(AR76-AN76)/AN76</f>
        <v>-0.033519553207609</v>
      </c>
      <c r="AT76" s="145">
        <v>1.8</v>
      </c>
      <c r="AU76" s="145">
        <v>2.41</v>
      </c>
      <c r="AV76" s="145">
        <v>1.89</v>
      </c>
      <c r="AW76" s="145">
        <v>0.81</v>
      </c>
      <c r="AX76" s="143">
        <f>AVERAGE(AU76:AW76)</f>
        <v>1.70333333333333</v>
      </c>
      <c r="AY76" s="149">
        <f>(AX76-AT76)/AT76</f>
        <v>-0.0537037037037038</v>
      </c>
    </row>
    <row r="77" ht="24" customHeight="1" spans="1:51">
      <c r="A77" s="111" t="s">
        <v>202</v>
      </c>
      <c r="B77" s="111" t="s">
        <v>33</v>
      </c>
      <c r="C77" s="111" t="s">
        <v>203</v>
      </c>
      <c r="D77" s="112">
        <v>76</v>
      </c>
      <c r="E77" s="115" t="s">
        <v>522</v>
      </c>
      <c r="F77" s="115" t="s">
        <v>523</v>
      </c>
      <c r="G77" s="117">
        <v>2.32</v>
      </c>
      <c r="H77" s="117">
        <v>2.93</v>
      </c>
      <c r="I77" s="117">
        <v>2.16</v>
      </c>
      <c r="J77" s="117">
        <v>2.15</v>
      </c>
      <c r="K77" s="125">
        <v>1</v>
      </c>
      <c r="L77" s="124" t="s">
        <v>392</v>
      </c>
      <c r="M77" s="124" t="s">
        <v>205</v>
      </c>
      <c r="N77" s="124" t="s">
        <v>205</v>
      </c>
      <c r="O77" s="123">
        <v>2.4</v>
      </c>
      <c r="P77" s="123">
        <v>2.1</v>
      </c>
      <c r="Q77" s="123">
        <v>1.8</v>
      </c>
      <c r="R77" s="123">
        <v>1.5</v>
      </c>
      <c r="S77" s="129">
        <v>1.2</v>
      </c>
      <c r="T77" s="124"/>
      <c r="U77" s="124" t="s">
        <v>243</v>
      </c>
      <c r="V77" s="134">
        <v>44929</v>
      </c>
      <c r="W77" s="124" t="s">
        <v>209</v>
      </c>
      <c r="X77" s="124"/>
      <c r="Y77" s="124"/>
      <c r="Z77" s="124"/>
      <c r="AA77" s="124"/>
      <c r="AB77" s="124"/>
      <c r="AC77" s="124"/>
      <c r="AD77" s="123">
        <v>2.5</v>
      </c>
      <c r="AE77" s="124" t="s">
        <v>231</v>
      </c>
      <c r="AF77" s="124" t="s">
        <v>211</v>
      </c>
      <c r="AG77" s="114" t="s">
        <v>519</v>
      </c>
      <c r="AH77" s="114" t="s">
        <v>524</v>
      </c>
      <c r="AI77" s="118" t="s">
        <v>525</v>
      </c>
      <c r="AJ77" s="136" t="s">
        <v>235</v>
      </c>
      <c r="AK77" s="111"/>
      <c r="AL77" s="111"/>
      <c r="AM77" s="111"/>
      <c r="AN77" s="139">
        <v>2.21</v>
      </c>
      <c r="AO77" s="116">
        <v>2.25</v>
      </c>
      <c r="AP77" s="116">
        <v>2.19</v>
      </c>
      <c r="AQ77" s="116">
        <v>2.48</v>
      </c>
      <c r="AR77" s="115">
        <f>AVERAGE(AO77:AQ77)</f>
        <v>2.30666666666667</v>
      </c>
      <c r="AS77" s="144">
        <f>(AR77-AN77)/AN77</f>
        <v>0.0437405731523379</v>
      </c>
      <c r="AT77" s="145">
        <v>1.8</v>
      </c>
      <c r="AU77" s="145">
        <v>2.58</v>
      </c>
      <c r="AV77" s="145">
        <v>1.81</v>
      </c>
      <c r="AW77" s="145">
        <v>1.62</v>
      </c>
      <c r="AX77" s="143">
        <f>AVERAGE(AU77:AW77)</f>
        <v>2.00333333333333</v>
      </c>
      <c r="AY77" s="149">
        <f>(AX77-AT77)/AT77</f>
        <v>0.112962962962963</v>
      </c>
    </row>
    <row r="78" ht="24" customHeight="1" spans="1:51">
      <c r="A78" s="111" t="s">
        <v>202</v>
      </c>
      <c r="B78" s="111" t="s">
        <v>33</v>
      </c>
      <c r="C78" s="111" t="s">
        <v>203</v>
      </c>
      <c r="D78" s="112">
        <v>77</v>
      </c>
      <c r="E78" s="115" t="s">
        <v>526</v>
      </c>
      <c r="F78" s="115" t="s">
        <v>527</v>
      </c>
      <c r="G78" s="118"/>
      <c r="H78" s="117">
        <v>0.74</v>
      </c>
      <c r="I78" s="118"/>
      <c r="J78" s="117">
        <v>0.64</v>
      </c>
      <c r="K78" s="125">
        <v>1</v>
      </c>
      <c r="L78" s="126"/>
      <c r="M78" s="124"/>
      <c r="N78" s="124" t="s">
        <v>205</v>
      </c>
      <c r="O78" s="123">
        <v>1.28</v>
      </c>
      <c r="P78" s="123">
        <v>1.12</v>
      </c>
      <c r="Q78" s="123">
        <v>0.96</v>
      </c>
      <c r="R78" s="123">
        <v>0.8</v>
      </c>
      <c r="S78" s="129">
        <v>0.64</v>
      </c>
      <c r="T78" s="124"/>
      <c r="U78" s="124" t="s">
        <v>243</v>
      </c>
      <c r="V78" s="134">
        <v>44929</v>
      </c>
      <c r="W78" s="124"/>
      <c r="X78" s="124"/>
      <c r="Y78" s="124"/>
      <c r="Z78" s="124"/>
      <c r="AA78" s="124"/>
      <c r="AB78" s="124"/>
      <c r="AC78" s="124"/>
      <c r="AD78" s="124"/>
      <c r="AE78" s="124" t="s">
        <v>231</v>
      </c>
      <c r="AF78" s="124" t="s">
        <v>211</v>
      </c>
      <c r="AG78" s="114" t="s">
        <v>528</v>
      </c>
      <c r="AH78" s="114" t="s">
        <v>529</v>
      </c>
      <c r="AI78" s="118" t="s">
        <v>530</v>
      </c>
      <c r="AJ78" s="136" t="s">
        <v>235</v>
      </c>
      <c r="AK78" s="111"/>
      <c r="AL78" s="111"/>
      <c r="AM78" s="111"/>
      <c r="AN78" s="139">
        <v>1.02</v>
      </c>
      <c r="AO78" s="116">
        <v>0.98</v>
      </c>
      <c r="AP78" s="116">
        <v>1.39</v>
      </c>
      <c r="AQ78" s="116">
        <v>1.23</v>
      </c>
      <c r="AR78" s="115">
        <f>AVERAGE(AO78:AQ78)</f>
        <v>1.2</v>
      </c>
      <c r="AS78" s="144">
        <f>(AR78-AN78)/AN78</f>
        <v>0.176470588235294</v>
      </c>
      <c r="AT78" s="145">
        <v>1.2</v>
      </c>
      <c r="AU78" s="143"/>
      <c r="AV78" s="143"/>
      <c r="AW78" s="143"/>
      <c r="AX78" s="143" t="e">
        <f>AVERAGE(AU78:AW78)</f>
        <v>#DIV/0!</v>
      </c>
      <c r="AY78" s="149" t="e">
        <f>(AX78-AT78)/AT78</f>
        <v>#DIV/0!</v>
      </c>
    </row>
    <row r="79" ht="24" customHeight="1" spans="1:51">
      <c r="A79" s="111" t="s">
        <v>202</v>
      </c>
      <c r="B79" s="111" t="s">
        <v>33</v>
      </c>
      <c r="C79" s="111" t="s">
        <v>203</v>
      </c>
      <c r="D79" s="112">
        <v>78</v>
      </c>
      <c r="E79" s="115" t="s">
        <v>531</v>
      </c>
      <c r="F79" s="115" t="s">
        <v>532</v>
      </c>
      <c r="G79" s="118"/>
      <c r="H79" s="118"/>
      <c r="I79" s="118"/>
      <c r="J79" s="118"/>
      <c r="K79" s="125">
        <v>1</v>
      </c>
      <c r="L79" s="126"/>
      <c r="M79" s="124"/>
      <c r="N79" s="124" t="s">
        <v>205</v>
      </c>
      <c r="O79" s="123">
        <v>1.28</v>
      </c>
      <c r="P79" s="123">
        <v>1.12</v>
      </c>
      <c r="Q79" s="123">
        <v>0.96</v>
      </c>
      <c r="R79" s="123">
        <v>0.8</v>
      </c>
      <c r="S79" s="129">
        <v>0.64</v>
      </c>
      <c r="T79" s="124"/>
      <c r="U79" s="124" t="s">
        <v>243</v>
      </c>
      <c r="V79" s="134">
        <v>44929</v>
      </c>
      <c r="W79" s="124"/>
      <c r="X79" s="124"/>
      <c r="Y79" s="124"/>
      <c r="Z79" s="124"/>
      <c r="AA79" s="124"/>
      <c r="AB79" s="124"/>
      <c r="AC79" s="124"/>
      <c r="AD79" s="124"/>
      <c r="AE79" s="124"/>
      <c r="AF79" s="124" t="s">
        <v>211</v>
      </c>
      <c r="AG79" s="114" t="s">
        <v>533</v>
      </c>
      <c r="AH79" s="114" t="s">
        <v>534</v>
      </c>
      <c r="AI79" s="118" t="s">
        <v>535</v>
      </c>
      <c r="AJ79" s="136" t="s">
        <v>235</v>
      </c>
      <c r="AK79" s="111"/>
      <c r="AL79" s="111"/>
      <c r="AM79" s="111"/>
      <c r="AN79" s="139">
        <v>1.25</v>
      </c>
      <c r="AO79" s="116">
        <v>1.25</v>
      </c>
      <c r="AP79" s="116">
        <v>1.14</v>
      </c>
      <c r="AQ79" s="116">
        <v>1.15</v>
      </c>
      <c r="AR79" s="115">
        <f>AVERAGE(AO79:AQ79)</f>
        <v>1.18</v>
      </c>
      <c r="AS79" s="144">
        <f>(AR79-AN79)/AN79</f>
        <v>-0.056</v>
      </c>
      <c r="AT79" s="145">
        <v>1</v>
      </c>
      <c r="AU79" s="143"/>
      <c r="AV79" s="143"/>
      <c r="AW79" s="143"/>
      <c r="AX79" s="143" t="e">
        <f>AVERAGE(AU79:AW79)</f>
        <v>#DIV/0!</v>
      </c>
      <c r="AY79" s="149" t="e">
        <f>(AX79-AT79)/AT79</f>
        <v>#DIV/0!</v>
      </c>
    </row>
    <row r="80" ht="24" hidden="1" customHeight="1" spans="1:51">
      <c r="A80" s="111" t="s">
        <v>202</v>
      </c>
      <c r="B80" s="111" t="s">
        <v>33</v>
      </c>
      <c r="C80" s="111" t="s">
        <v>203</v>
      </c>
      <c r="D80" s="112">
        <v>79</v>
      </c>
      <c r="E80" s="118" t="s">
        <v>536</v>
      </c>
      <c r="F80" s="118" t="s">
        <v>537</v>
      </c>
      <c r="G80" s="118"/>
      <c r="H80" s="118"/>
      <c r="I80" s="118"/>
      <c r="J80" s="118"/>
      <c r="K80" s="125">
        <v>1</v>
      </c>
      <c r="L80" s="126"/>
      <c r="M80" s="124"/>
      <c r="N80" s="124"/>
      <c r="O80" s="123">
        <v>1.6</v>
      </c>
      <c r="P80" s="123">
        <v>1.4</v>
      </c>
      <c r="Q80" s="123">
        <v>1.2</v>
      </c>
      <c r="R80" s="123">
        <v>1</v>
      </c>
      <c r="S80" s="129">
        <v>0.8</v>
      </c>
      <c r="T80" s="124"/>
      <c r="U80" s="124"/>
      <c r="V80" s="134">
        <v>44929</v>
      </c>
      <c r="W80" s="124"/>
      <c r="X80" s="124"/>
      <c r="Y80" s="124"/>
      <c r="Z80" s="124"/>
      <c r="AA80" s="124"/>
      <c r="AB80" s="124"/>
      <c r="AC80" s="124"/>
      <c r="AD80" s="124"/>
      <c r="AE80" s="124"/>
      <c r="AF80" s="124" t="s">
        <v>211</v>
      </c>
      <c r="AG80" s="114" t="s">
        <v>533</v>
      </c>
      <c r="AH80" s="114" t="s">
        <v>538</v>
      </c>
      <c r="AI80" s="118" t="s">
        <v>539</v>
      </c>
      <c r="AJ80" s="137" t="s">
        <v>214</v>
      </c>
      <c r="AK80" s="111"/>
      <c r="AL80" s="111"/>
      <c r="AM80" s="111"/>
      <c r="AN80" s="118"/>
      <c r="AO80" s="118"/>
      <c r="AP80" s="118"/>
      <c r="AQ80" s="118"/>
      <c r="AR80" s="118"/>
      <c r="AS80" s="118"/>
      <c r="AT80" s="146"/>
      <c r="AU80" s="146"/>
      <c r="AV80" s="146"/>
      <c r="AW80" s="146"/>
      <c r="AX80" s="146"/>
      <c r="AY80" s="146"/>
    </row>
    <row r="81" ht="24" customHeight="1" spans="1:51">
      <c r="A81" s="111" t="s">
        <v>202</v>
      </c>
      <c r="B81" s="111" t="s">
        <v>33</v>
      </c>
      <c r="C81" s="111" t="s">
        <v>203</v>
      </c>
      <c r="D81" s="112">
        <v>80</v>
      </c>
      <c r="E81" s="115" t="s">
        <v>540</v>
      </c>
      <c r="F81" s="115" t="s">
        <v>540</v>
      </c>
      <c r="G81" s="117">
        <v>3.21</v>
      </c>
      <c r="H81" s="117">
        <v>5.28</v>
      </c>
      <c r="I81" s="117">
        <v>2.5</v>
      </c>
      <c r="J81" s="117">
        <v>3.48</v>
      </c>
      <c r="K81" s="125">
        <v>1</v>
      </c>
      <c r="L81" s="126"/>
      <c r="M81" s="124"/>
      <c r="N81" s="124" t="s">
        <v>205</v>
      </c>
      <c r="O81" s="123">
        <v>4.8</v>
      </c>
      <c r="P81" s="123">
        <v>4.2</v>
      </c>
      <c r="Q81" s="123">
        <v>3.6</v>
      </c>
      <c r="R81" s="123">
        <v>3</v>
      </c>
      <c r="S81" s="129">
        <v>2.4</v>
      </c>
      <c r="T81" s="124"/>
      <c r="U81" s="124" t="s">
        <v>243</v>
      </c>
      <c r="V81" s="133">
        <v>36951</v>
      </c>
      <c r="W81" s="124" t="s">
        <v>209</v>
      </c>
      <c r="X81" s="153" t="s">
        <v>210</v>
      </c>
      <c r="Y81" s="124"/>
      <c r="Z81" s="124"/>
      <c r="AA81" s="124"/>
      <c r="AB81" s="124"/>
      <c r="AC81" s="124"/>
      <c r="AD81" s="124"/>
      <c r="AE81" s="124" t="s">
        <v>231</v>
      </c>
      <c r="AF81" s="124" t="s">
        <v>211</v>
      </c>
      <c r="AG81" s="114" t="s">
        <v>519</v>
      </c>
      <c r="AH81" s="114" t="s">
        <v>541</v>
      </c>
      <c r="AI81" s="118" t="s">
        <v>542</v>
      </c>
      <c r="AJ81" s="136" t="s">
        <v>235</v>
      </c>
      <c r="AK81" s="111"/>
      <c r="AL81" s="111"/>
      <c r="AM81" s="111"/>
      <c r="AN81" s="139">
        <v>4.97</v>
      </c>
      <c r="AO81" s="116">
        <v>4.31</v>
      </c>
      <c r="AP81" s="116">
        <v>5.88</v>
      </c>
      <c r="AQ81" s="116">
        <v>4.3</v>
      </c>
      <c r="AR81" s="115">
        <f t="shared" ref="AR81:AR86" si="6">AVERAGE(AO81:AQ81)</f>
        <v>4.83</v>
      </c>
      <c r="AS81" s="144">
        <f t="shared" ref="AS81:AS86" si="7">(AR81-AN81)/AN81</f>
        <v>-0.0281690140845072</v>
      </c>
      <c r="AT81" s="145">
        <v>3</v>
      </c>
      <c r="AU81" s="145">
        <v>4.23</v>
      </c>
      <c r="AV81" s="145">
        <v>3.8</v>
      </c>
      <c r="AW81" s="145">
        <v>3.77</v>
      </c>
      <c r="AX81" s="143">
        <f t="shared" ref="AX81:AX86" si="8">AVERAGE(AU81:AW81)</f>
        <v>3.93333333333333</v>
      </c>
      <c r="AY81" s="149">
        <f t="shared" ref="AY81:AY86" si="9">(AX81-AT81)/AT81</f>
        <v>0.311111111111111</v>
      </c>
    </row>
    <row r="82" ht="24" customHeight="1" spans="1:51">
      <c r="A82" s="111" t="s">
        <v>202</v>
      </c>
      <c r="B82" s="111" t="s">
        <v>33</v>
      </c>
      <c r="C82" s="111" t="s">
        <v>203</v>
      </c>
      <c r="D82" s="112">
        <v>81</v>
      </c>
      <c r="E82" s="115" t="s">
        <v>543</v>
      </c>
      <c r="F82" s="115" t="s">
        <v>543</v>
      </c>
      <c r="G82" s="117">
        <v>2.5</v>
      </c>
      <c r="H82" s="117">
        <v>2.82</v>
      </c>
      <c r="I82" s="117">
        <v>2.43</v>
      </c>
      <c r="J82" s="117">
        <v>3.13</v>
      </c>
      <c r="K82" s="125">
        <v>1</v>
      </c>
      <c r="L82" s="126"/>
      <c r="M82" s="124"/>
      <c r="N82" s="124" t="s">
        <v>205</v>
      </c>
      <c r="O82" s="123">
        <v>4</v>
      </c>
      <c r="P82" s="123">
        <v>3.5</v>
      </c>
      <c r="Q82" s="123">
        <v>3</v>
      </c>
      <c r="R82" s="123">
        <v>2.5</v>
      </c>
      <c r="S82" s="129">
        <v>2</v>
      </c>
      <c r="T82" s="124"/>
      <c r="U82" s="124" t="s">
        <v>243</v>
      </c>
      <c r="V82" s="133">
        <v>36951</v>
      </c>
      <c r="W82" s="124" t="s">
        <v>209</v>
      </c>
      <c r="X82" s="124"/>
      <c r="Y82" s="124"/>
      <c r="Z82" s="124"/>
      <c r="AA82" s="124"/>
      <c r="AB82" s="124"/>
      <c r="AC82" s="124"/>
      <c r="AD82" s="124"/>
      <c r="AE82" s="124" t="s">
        <v>231</v>
      </c>
      <c r="AF82" s="124" t="s">
        <v>211</v>
      </c>
      <c r="AG82" s="114" t="s">
        <v>519</v>
      </c>
      <c r="AH82" s="114" t="s">
        <v>544</v>
      </c>
      <c r="AI82" s="118" t="s">
        <v>542</v>
      </c>
      <c r="AJ82" s="136" t="s">
        <v>235</v>
      </c>
      <c r="AK82" s="111"/>
      <c r="AL82" s="111"/>
      <c r="AM82" s="111"/>
      <c r="AN82" s="139">
        <v>4.696666667</v>
      </c>
      <c r="AO82" s="116">
        <v>4.59</v>
      </c>
      <c r="AP82" s="116">
        <v>4.82</v>
      </c>
      <c r="AQ82" s="116">
        <v>4.57</v>
      </c>
      <c r="AR82" s="115">
        <f t="shared" si="6"/>
        <v>4.66</v>
      </c>
      <c r="AS82" s="144">
        <f t="shared" si="7"/>
        <v>-0.00780695535785605</v>
      </c>
      <c r="AT82" s="145">
        <v>2.8</v>
      </c>
      <c r="AU82" s="145">
        <v>3.55</v>
      </c>
      <c r="AV82" s="145">
        <v>3.03</v>
      </c>
      <c r="AW82" s="145">
        <v>3.28</v>
      </c>
      <c r="AX82" s="143">
        <f t="shared" si="8"/>
        <v>3.28666666666667</v>
      </c>
      <c r="AY82" s="149">
        <f t="shared" si="9"/>
        <v>0.173809523809524</v>
      </c>
    </row>
    <row r="83" ht="24" customHeight="1" spans="1:51">
      <c r="A83" s="111" t="s">
        <v>202</v>
      </c>
      <c r="B83" s="111" t="s">
        <v>33</v>
      </c>
      <c r="C83" s="111" t="s">
        <v>203</v>
      </c>
      <c r="D83" s="112">
        <v>82</v>
      </c>
      <c r="E83" s="115" t="s">
        <v>545</v>
      </c>
      <c r="F83" s="115" t="s">
        <v>545</v>
      </c>
      <c r="G83" s="117">
        <v>10.06</v>
      </c>
      <c r="H83" s="117">
        <v>10.3</v>
      </c>
      <c r="I83" s="117">
        <v>10.39</v>
      </c>
      <c r="J83" s="117">
        <v>7.29</v>
      </c>
      <c r="K83" s="125">
        <v>1</v>
      </c>
      <c r="L83" s="126"/>
      <c r="M83" s="124"/>
      <c r="N83" s="124" t="s">
        <v>205</v>
      </c>
      <c r="O83" s="123">
        <v>8</v>
      </c>
      <c r="P83" s="123">
        <v>7</v>
      </c>
      <c r="Q83" s="123">
        <v>6</v>
      </c>
      <c r="R83" s="123">
        <v>5</v>
      </c>
      <c r="S83" s="129">
        <v>4</v>
      </c>
      <c r="T83" s="124"/>
      <c r="U83" s="124" t="s">
        <v>243</v>
      </c>
      <c r="V83" s="133">
        <v>36951</v>
      </c>
      <c r="W83" s="124" t="s">
        <v>209</v>
      </c>
      <c r="X83" s="124"/>
      <c r="Y83" s="124"/>
      <c r="Z83" s="124"/>
      <c r="AA83" s="124"/>
      <c r="AB83" s="124"/>
      <c r="AC83" s="124"/>
      <c r="AD83" s="124"/>
      <c r="AE83" s="124"/>
      <c r="AF83" s="124" t="s">
        <v>211</v>
      </c>
      <c r="AG83" s="114" t="s">
        <v>519</v>
      </c>
      <c r="AH83" s="114" t="s">
        <v>546</v>
      </c>
      <c r="AI83" s="118" t="s">
        <v>547</v>
      </c>
      <c r="AJ83" s="136" t="s">
        <v>235</v>
      </c>
      <c r="AK83" s="111"/>
      <c r="AL83" s="111"/>
      <c r="AM83" s="111"/>
      <c r="AN83" s="139">
        <v>6.733333333</v>
      </c>
      <c r="AO83" s="116">
        <v>5.28</v>
      </c>
      <c r="AP83" s="116">
        <v>5.67</v>
      </c>
      <c r="AQ83" s="116">
        <v>5.82</v>
      </c>
      <c r="AR83" s="115">
        <f t="shared" si="6"/>
        <v>5.59</v>
      </c>
      <c r="AS83" s="144">
        <f t="shared" si="7"/>
        <v>-0.169801980156921</v>
      </c>
      <c r="AT83" s="145">
        <v>6.5</v>
      </c>
      <c r="AU83" s="145">
        <v>6.75</v>
      </c>
      <c r="AV83" s="145">
        <v>6.27</v>
      </c>
      <c r="AW83" s="145">
        <v>6.92</v>
      </c>
      <c r="AX83" s="143">
        <f t="shared" si="8"/>
        <v>6.64666666666667</v>
      </c>
      <c r="AY83" s="149">
        <f t="shared" si="9"/>
        <v>0.0225641025641024</v>
      </c>
    </row>
    <row r="84" ht="24" customHeight="1" spans="1:51">
      <c r="A84" s="111" t="s">
        <v>202</v>
      </c>
      <c r="B84" s="111" t="s">
        <v>33</v>
      </c>
      <c r="C84" s="111" t="s">
        <v>203</v>
      </c>
      <c r="D84" s="112">
        <v>83</v>
      </c>
      <c r="E84" s="115" t="s">
        <v>548</v>
      </c>
      <c r="F84" s="115" t="s">
        <v>548</v>
      </c>
      <c r="G84" s="117">
        <v>4.88</v>
      </c>
      <c r="H84" s="117">
        <v>4.79</v>
      </c>
      <c r="I84" s="117">
        <v>4.44</v>
      </c>
      <c r="J84" s="117">
        <v>4.78</v>
      </c>
      <c r="K84" s="125">
        <v>1</v>
      </c>
      <c r="L84" s="126"/>
      <c r="M84" s="124"/>
      <c r="N84" s="124" t="s">
        <v>205</v>
      </c>
      <c r="O84" s="123">
        <v>8</v>
      </c>
      <c r="P84" s="123">
        <v>7</v>
      </c>
      <c r="Q84" s="123">
        <v>6</v>
      </c>
      <c r="R84" s="123">
        <v>5</v>
      </c>
      <c r="S84" s="129">
        <v>4</v>
      </c>
      <c r="T84" s="124"/>
      <c r="U84" s="124" t="s">
        <v>243</v>
      </c>
      <c r="V84" s="133">
        <v>36951</v>
      </c>
      <c r="W84" s="124" t="s">
        <v>209</v>
      </c>
      <c r="X84" s="124"/>
      <c r="Y84" s="124"/>
      <c r="Z84" s="124"/>
      <c r="AA84" s="124"/>
      <c r="AB84" s="124"/>
      <c r="AC84" s="124"/>
      <c r="AD84" s="123">
        <v>3.9</v>
      </c>
      <c r="AE84" s="124" t="s">
        <v>231</v>
      </c>
      <c r="AF84" s="124" t="s">
        <v>211</v>
      </c>
      <c r="AG84" s="114" t="s">
        <v>528</v>
      </c>
      <c r="AH84" s="114" t="s">
        <v>549</v>
      </c>
      <c r="AI84" s="118" t="s">
        <v>302</v>
      </c>
      <c r="AJ84" s="136" t="s">
        <v>235</v>
      </c>
      <c r="AK84" s="111"/>
      <c r="AL84" s="111"/>
      <c r="AM84" s="111"/>
      <c r="AN84" s="139">
        <v>4.32</v>
      </c>
      <c r="AO84" s="116">
        <v>3.36</v>
      </c>
      <c r="AP84" s="116">
        <v>3.46</v>
      </c>
      <c r="AQ84" s="116">
        <v>3.29</v>
      </c>
      <c r="AR84" s="115">
        <f t="shared" si="6"/>
        <v>3.37</v>
      </c>
      <c r="AS84" s="144">
        <f t="shared" si="7"/>
        <v>-0.219907407407408</v>
      </c>
      <c r="AT84" s="145">
        <v>5</v>
      </c>
      <c r="AU84" s="145">
        <v>3.36</v>
      </c>
      <c r="AV84" s="145">
        <v>3.55</v>
      </c>
      <c r="AW84" s="145">
        <v>3.45</v>
      </c>
      <c r="AX84" s="143">
        <f t="shared" si="8"/>
        <v>3.45333333333333</v>
      </c>
      <c r="AY84" s="149">
        <f t="shared" si="9"/>
        <v>-0.309333333333333</v>
      </c>
    </row>
    <row r="85" ht="24" customHeight="1" spans="1:51">
      <c r="A85" s="111" t="s">
        <v>202</v>
      </c>
      <c r="B85" s="111" t="s">
        <v>33</v>
      </c>
      <c r="C85" s="111" t="s">
        <v>203</v>
      </c>
      <c r="D85" s="112">
        <v>84</v>
      </c>
      <c r="E85" s="115" t="s">
        <v>550</v>
      </c>
      <c r="F85" s="115" t="s">
        <v>550</v>
      </c>
      <c r="G85" s="117">
        <v>1.69</v>
      </c>
      <c r="H85" s="117">
        <v>1.23</v>
      </c>
      <c r="I85" s="117">
        <v>0.94</v>
      </c>
      <c r="J85" s="117">
        <v>1.52</v>
      </c>
      <c r="K85" s="125">
        <v>1</v>
      </c>
      <c r="L85" s="126" t="s">
        <v>28</v>
      </c>
      <c r="M85" s="124"/>
      <c r="N85" s="124" t="s">
        <v>205</v>
      </c>
      <c r="O85" s="123">
        <v>2</v>
      </c>
      <c r="P85" s="123">
        <v>1.75</v>
      </c>
      <c r="Q85" s="123">
        <v>1.5</v>
      </c>
      <c r="R85" s="123">
        <v>1.25</v>
      </c>
      <c r="S85" s="129">
        <v>1</v>
      </c>
      <c r="T85" s="124"/>
      <c r="U85" s="124" t="s">
        <v>243</v>
      </c>
      <c r="V85" s="133">
        <v>36951</v>
      </c>
      <c r="W85" s="124" t="s">
        <v>209</v>
      </c>
      <c r="X85" s="124"/>
      <c r="Y85" s="124"/>
      <c r="Z85" s="124"/>
      <c r="AA85" s="124"/>
      <c r="AB85" s="124"/>
      <c r="AC85" s="124"/>
      <c r="AD85" s="124"/>
      <c r="AE85" s="124" t="s">
        <v>231</v>
      </c>
      <c r="AF85" s="124" t="s">
        <v>211</v>
      </c>
      <c r="AG85" s="114" t="s">
        <v>533</v>
      </c>
      <c r="AH85" s="114" t="s">
        <v>551</v>
      </c>
      <c r="AI85" s="118" t="s">
        <v>552</v>
      </c>
      <c r="AJ85" s="136" t="s">
        <v>235</v>
      </c>
      <c r="AK85" s="111"/>
      <c r="AL85" s="111"/>
      <c r="AM85" s="111"/>
      <c r="AN85" s="139">
        <v>1.183333333</v>
      </c>
      <c r="AO85" s="116">
        <v>1.08</v>
      </c>
      <c r="AP85" s="116">
        <v>1.28</v>
      </c>
      <c r="AQ85" s="116">
        <v>1.16</v>
      </c>
      <c r="AR85" s="115">
        <f t="shared" si="6"/>
        <v>1.17333333333333</v>
      </c>
      <c r="AS85" s="144">
        <f t="shared" si="7"/>
        <v>-0.00845070394604225</v>
      </c>
      <c r="AT85" s="145">
        <v>1.5</v>
      </c>
      <c r="AU85" s="145">
        <v>1.05</v>
      </c>
      <c r="AV85" s="145">
        <v>1.05</v>
      </c>
      <c r="AW85" s="145">
        <v>1.07</v>
      </c>
      <c r="AX85" s="143">
        <f t="shared" si="8"/>
        <v>1.05666666666667</v>
      </c>
      <c r="AY85" s="149">
        <f t="shared" si="9"/>
        <v>-0.295555555555556</v>
      </c>
    </row>
    <row r="86" ht="24" customHeight="1" spans="1:51">
      <c r="A86" s="111" t="s">
        <v>202</v>
      </c>
      <c r="B86" s="111" t="s">
        <v>33</v>
      </c>
      <c r="C86" s="111" t="s">
        <v>203</v>
      </c>
      <c r="D86" s="112">
        <v>85</v>
      </c>
      <c r="E86" s="115" t="s">
        <v>553</v>
      </c>
      <c r="F86" s="115" t="s">
        <v>553</v>
      </c>
      <c r="G86" s="118"/>
      <c r="H86" s="117">
        <v>0.72</v>
      </c>
      <c r="I86" s="118"/>
      <c r="J86" s="117">
        <v>0.62</v>
      </c>
      <c r="K86" s="125">
        <v>1</v>
      </c>
      <c r="L86" s="126"/>
      <c r="M86" s="124"/>
      <c r="N86" s="124" t="s">
        <v>205</v>
      </c>
      <c r="O86" s="123">
        <v>2.4</v>
      </c>
      <c r="P86" s="123">
        <v>2.1</v>
      </c>
      <c r="Q86" s="123">
        <v>1.8</v>
      </c>
      <c r="R86" s="123">
        <v>1.5</v>
      </c>
      <c r="S86" s="129">
        <v>1.2</v>
      </c>
      <c r="T86" s="124"/>
      <c r="U86" s="124" t="s">
        <v>243</v>
      </c>
      <c r="V86" s="133">
        <v>36951</v>
      </c>
      <c r="W86" s="124"/>
      <c r="X86" s="124"/>
      <c r="Y86" s="124"/>
      <c r="Z86" s="124"/>
      <c r="AA86" s="124"/>
      <c r="AB86" s="124"/>
      <c r="AC86" s="124"/>
      <c r="AD86" s="124"/>
      <c r="AE86" s="124"/>
      <c r="AF86" s="124" t="s">
        <v>211</v>
      </c>
      <c r="AG86" s="114" t="s">
        <v>533</v>
      </c>
      <c r="AH86" s="114" t="s">
        <v>554</v>
      </c>
      <c r="AI86" s="118" t="s">
        <v>555</v>
      </c>
      <c r="AJ86" s="136" t="s">
        <v>235</v>
      </c>
      <c r="AK86" s="111"/>
      <c r="AL86" s="111"/>
      <c r="AM86" s="111"/>
      <c r="AN86" s="139">
        <v>0.4666666667</v>
      </c>
      <c r="AO86" s="116">
        <v>0.45</v>
      </c>
      <c r="AP86" s="116">
        <v>0.68</v>
      </c>
      <c r="AQ86" s="116">
        <v>0.38</v>
      </c>
      <c r="AR86" s="115">
        <f t="shared" si="6"/>
        <v>0.503333333333333</v>
      </c>
      <c r="AS86" s="144">
        <f t="shared" si="7"/>
        <v>0.0785714284943879</v>
      </c>
      <c r="AT86" s="145">
        <v>0.5</v>
      </c>
      <c r="AU86" s="145">
        <v>0.3</v>
      </c>
      <c r="AV86" s="145">
        <v>0.45</v>
      </c>
      <c r="AW86" s="145">
        <v>0.57</v>
      </c>
      <c r="AX86" s="143">
        <f t="shared" si="8"/>
        <v>0.44</v>
      </c>
      <c r="AY86" s="149">
        <f t="shared" si="9"/>
        <v>-0.12</v>
      </c>
    </row>
    <row r="87" ht="24" hidden="1" customHeight="1" spans="1:51">
      <c r="A87" s="111" t="s">
        <v>202</v>
      </c>
      <c r="B87" s="111" t="s">
        <v>33</v>
      </c>
      <c r="C87" s="111" t="s">
        <v>203</v>
      </c>
      <c r="D87" s="112">
        <v>86</v>
      </c>
      <c r="E87" s="114" t="s">
        <v>556</v>
      </c>
      <c r="F87" s="114" t="s">
        <v>557</v>
      </c>
      <c r="G87" s="114"/>
      <c r="H87" s="114"/>
      <c r="I87" s="114"/>
      <c r="J87" s="114"/>
      <c r="K87" s="123">
        <v>0.5</v>
      </c>
      <c r="L87" s="124"/>
      <c r="M87" s="124"/>
      <c r="N87" s="124"/>
      <c r="O87" s="123">
        <v>1.6</v>
      </c>
      <c r="P87" s="123">
        <v>1.4</v>
      </c>
      <c r="Q87" s="123">
        <v>1.2</v>
      </c>
      <c r="R87" s="123">
        <v>1</v>
      </c>
      <c r="S87" s="123">
        <v>0.8</v>
      </c>
      <c r="T87" s="124"/>
      <c r="U87" s="124"/>
      <c r="V87" s="134">
        <v>44930</v>
      </c>
      <c r="W87" s="124" t="s">
        <v>209</v>
      </c>
      <c r="X87" s="124"/>
      <c r="Y87" s="124"/>
      <c r="Z87" s="124"/>
      <c r="AA87" s="124"/>
      <c r="AB87" s="124"/>
      <c r="AC87" s="124"/>
      <c r="AD87" s="123">
        <v>1.3</v>
      </c>
      <c r="AE87" s="124"/>
      <c r="AF87" s="124" t="s">
        <v>211</v>
      </c>
      <c r="AG87" s="114"/>
      <c r="AH87" s="118" t="s">
        <v>558</v>
      </c>
      <c r="AI87" s="118" t="s">
        <v>559</v>
      </c>
      <c r="AJ87" s="137" t="s">
        <v>214</v>
      </c>
      <c r="AK87" s="111"/>
      <c r="AL87" s="111"/>
      <c r="AM87" s="111"/>
      <c r="AN87" s="118"/>
      <c r="AO87" s="118"/>
      <c r="AP87" s="118"/>
      <c r="AQ87" s="118"/>
      <c r="AR87" s="118"/>
      <c r="AS87" s="118"/>
      <c r="AT87" s="146"/>
      <c r="AU87" s="146"/>
      <c r="AV87" s="146"/>
      <c r="AW87" s="146"/>
      <c r="AX87" s="146"/>
      <c r="AY87" s="146"/>
    </row>
    <row r="88" ht="24" hidden="1" customHeight="1" spans="1:51">
      <c r="A88" s="111" t="s">
        <v>448</v>
      </c>
      <c r="B88" s="111" t="s">
        <v>33</v>
      </c>
      <c r="C88" s="111" t="s">
        <v>203</v>
      </c>
      <c r="D88" s="112">
        <v>87</v>
      </c>
      <c r="E88" s="118" t="s">
        <v>560</v>
      </c>
      <c r="F88" s="118" t="s">
        <v>560</v>
      </c>
      <c r="G88" s="111"/>
      <c r="H88" s="111"/>
      <c r="I88" s="111"/>
      <c r="J88" s="111"/>
      <c r="K88" s="125">
        <v>0.5</v>
      </c>
      <c r="L88" s="126"/>
      <c r="M88" s="152"/>
      <c r="N88" s="124" t="s">
        <v>205</v>
      </c>
      <c r="O88" s="123">
        <v>3.2</v>
      </c>
      <c r="P88" s="123">
        <v>2.8</v>
      </c>
      <c r="Q88" s="123">
        <v>2.4</v>
      </c>
      <c r="R88" s="123">
        <v>2</v>
      </c>
      <c r="S88" s="129">
        <v>1.6</v>
      </c>
      <c r="T88" s="152"/>
      <c r="U88" s="124" t="s">
        <v>288</v>
      </c>
      <c r="V88" s="154">
        <v>2</v>
      </c>
      <c r="W88" s="152"/>
      <c r="X88" s="152"/>
      <c r="Y88" s="152"/>
      <c r="Z88" s="152"/>
      <c r="AA88" s="152"/>
      <c r="AB88" s="152"/>
      <c r="AC88" s="152"/>
      <c r="AD88" s="152"/>
      <c r="AE88" s="152"/>
      <c r="AF88" s="111"/>
      <c r="AG88" s="114" t="s">
        <v>561</v>
      </c>
      <c r="AH88" s="114" t="s">
        <v>212</v>
      </c>
      <c r="AI88" s="118" t="s">
        <v>562</v>
      </c>
      <c r="AJ88" s="118" t="s">
        <v>214</v>
      </c>
      <c r="AK88" s="111"/>
      <c r="AL88" s="111"/>
      <c r="AM88" s="111"/>
      <c r="AN88" s="118"/>
      <c r="AO88" s="118"/>
      <c r="AP88" s="118"/>
      <c r="AQ88" s="118"/>
      <c r="AR88" s="118"/>
      <c r="AS88" s="118"/>
      <c r="AT88" s="163"/>
      <c r="AU88" s="163"/>
      <c r="AV88" s="163"/>
      <c r="AW88" s="163"/>
      <c r="AX88" s="163"/>
      <c r="AY88" s="163"/>
    </row>
    <row r="89" ht="24" hidden="1" customHeight="1" spans="1:51">
      <c r="A89" s="111" t="s">
        <v>448</v>
      </c>
      <c r="B89" s="111" t="s">
        <v>33</v>
      </c>
      <c r="C89" s="111" t="s">
        <v>203</v>
      </c>
      <c r="D89" s="112">
        <v>88</v>
      </c>
      <c r="E89" s="118" t="s">
        <v>563</v>
      </c>
      <c r="F89" s="118" t="s">
        <v>563</v>
      </c>
      <c r="G89" s="111"/>
      <c r="H89" s="111"/>
      <c r="I89" s="111"/>
      <c r="J89" s="111"/>
      <c r="K89" s="125">
        <v>0.5</v>
      </c>
      <c r="L89" s="126"/>
      <c r="M89" s="152"/>
      <c r="N89" s="124" t="s">
        <v>205</v>
      </c>
      <c r="O89" s="123">
        <v>0.32</v>
      </c>
      <c r="P89" s="123">
        <v>0.28</v>
      </c>
      <c r="Q89" s="123">
        <v>0.24</v>
      </c>
      <c r="R89" s="123">
        <v>0.2</v>
      </c>
      <c r="S89" s="129">
        <v>0.16</v>
      </c>
      <c r="T89" s="152"/>
      <c r="U89" s="124" t="s">
        <v>450</v>
      </c>
      <c r="V89" s="154">
        <v>2</v>
      </c>
      <c r="W89" s="152"/>
      <c r="X89" s="152"/>
      <c r="Y89" s="152"/>
      <c r="Z89" s="152"/>
      <c r="AA89" s="152"/>
      <c r="AB89" s="152"/>
      <c r="AC89" s="152"/>
      <c r="AD89" s="152"/>
      <c r="AE89" s="152"/>
      <c r="AF89" s="111"/>
      <c r="AG89" s="114" t="s">
        <v>564</v>
      </c>
      <c r="AH89" s="114" t="s">
        <v>565</v>
      </c>
      <c r="AI89" s="118" t="s">
        <v>562</v>
      </c>
      <c r="AJ89" s="118" t="s">
        <v>214</v>
      </c>
      <c r="AK89" s="111"/>
      <c r="AL89" s="111"/>
      <c r="AM89" s="111"/>
      <c r="AN89" s="118"/>
      <c r="AO89" s="118"/>
      <c r="AP89" s="118"/>
      <c r="AQ89" s="118"/>
      <c r="AR89" s="118"/>
      <c r="AS89" s="118"/>
      <c r="AT89" s="163"/>
      <c r="AU89" s="163"/>
      <c r="AV89" s="163"/>
      <c r="AW89" s="163"/>
      <c r="AX89" s="163"/>
      <c r="AY89" s="163"/>
    </row>
    <row r="90" ht="24" hidden="1" customHeight="1" spans="1:51">
      <c r="A90" s="111" t="s">
        <v>448</v>
      </c>
      <c r="B90" s="111" t="s">
        <v>33</v>
      </c>
      <c r="C90" s="111" t="s">
        <v>203</v>
      </c>
      <c r="D90" s="112">
        <v>89</v>
      </c>
      <c r="E90" s="118" t="s">
        <v>566</v>
      </c>
      <c r="F90" s="118" t="s">
        <v>566</v>
      </c>
      <c r="G90" s="111"/>
      <c r="H90" s="151">
        <v>0.23</v>
      </c>
      <c r="I90" s="111"/>
      <c r="J90" s="151">
        <v>0.33</v>
      </c>
      <c r="K90" s="125">
        <v>0.5</v>
      </c>
      <c r="L90" s="126"/>
      <c r="M90" s="152"/>
      <c r="N90" s="124" t="s">
        <v>205</v>
      </c>
      <c r="O90" s="123">
        <v>0.32</v>
      </c>
      <c r="P90" s="123">
        <v>0.28</v>
      </c>
      <c r="Q90" s="123">
        <v>0.24</v>
      </c>
      <c r="R90" s="123">
        <v>0.2</v>
      </c>
      <c r="S90" s="129">
        <v>0.16</v>
      </c>
      <c r="T90" s="152"/>
      <c r="U90" s="124" t="s">
        <v>450</v>
      </c>
      <c r="V90" s="154">
        <v>2</v>
      </c>
      <c r="W90" s="152"/>
      <c r="X90" s="152"/>
      <c r="Y90" s="152"/>
      <c r="Z90" s="152"/>
      <c r="AA90" s="152"/>
      <c r="AB90" s="152"/>
      <c r="AC90" s="152"/>
      <c r="AD90" s="152"/>
      <c r="AE90" s="152"/>
      <c r="AF90" s="111"/>
      <c r="AG90" s="115" t="s">
        <v>567</v>
      </c>
      <c r="AH90" s="114" t="s">
        <v>568</v>
      </c>
      <c r="AI90" s="118" t="s">
        <v>569</v>
      </c>
      <c r="AJ90" s="118" t="s">
        <v>214</v>
      </c>
      <c r="AK90" s="111"/>
      <c r="AL90" s="111"/>
      <c r="AM90" s="111"/>
      <c r="AN90" s="118"/>
      <c r="AO90" s="118"/>
      <c r="AP90" s="118"/>
      <c r="AQ90" s="118"/>
      <c r="AR90" s="118"/>
      <c r="AS90" s="118"/>
      <c r="AT90" s="163"/>
      <c r="AU90" s="163"/>
      <c r="AV90" s="163"/>
      <c r="AW90" s="163"/>
      <c r="AX90" s="163"/>
      <c r="AY90" s="163"/>
    </row>
    <row r="91" ht="24" hidden="1" customHeight="1" spans="1:51">
      <c r="A91" s="111" t="s">
        <v>202</v>
      </c>
      <c r="B91" s="111" t="s">
        <v>33</v>
      </c>
      <c r="C91" s="111" t="s">
        <v>203</v>
      </c>
      <c r="D91" s="112">
        <v>90</v>
      </c>
      <c r="E91" s="118" t="s">
        <v>570</v>
      </c>
      <c r="F91" s="118" t="s">
        <v>570</v>
      </c>
      <c r="G91" s="151">
        <v>10.24</v>
      </c>
      <c r="H91" s="151">
        <v>7.65</v>
      </c>
      <c r="I91" s="151">
        <v>10.51</v>
      </c>
      <c r="J91" s="151">
        <v>6.72</v>
      </c>
      <c r="K91" s="125">
        <v>0.5</v>
      </c>
      <c r="L91" s="126" t="s">
        <v>571</v>
      </c>
      <c r="M91" s="152"/>
      <c r="N91" s="124" t="s">
        <v>205</v>
      </c>
      <c r="O91" s="123">
        <v>14.4</v>
      </c>
      <c r="P91" s="123">
        <v>12.6</v>
      </c>
      <c r="Q91" s="123">
        <v>10.8</v>
      </c>
      <c r="R91" s="123">
        <v>9</v>
      </c>
      <c r="S91" s="129">
        <v>7.2</v>
      </c>
      <c r="T91" s="152"/>
      <c r="U91" s="124" t="s">
        <v>288</v>
      </c>
      <c r="V91" s="133">
        <v>36892</v>
      </c>
      <c r="W91" s="124" t="s">
        <v>209</v>
      </c>
      <c r="X91" s="124"/>
      <c r="Y91" s="124"/>
      <c r="Z91" s="124"/>
      <c r="AA91" s="124"/>
      <c r="AB91" s="152"/>
      <c r="AC91" s="152"/>
      <c r="AD91" s="154">
        <v>1.66</v>
      </c>
      <c r="AE91" s="152"/>
      <c r="AF91" s="111"/>
      <c r="AG91" s="115" t="s">
        <v>572</v>
      </c>
      <c r="AH91" s="114" t="s">
        <v>320</v>
      </c>
      <c r="AI91" s="114" t="s">
        <v>573</v>
      </c>
      <c r="AJ91" s="118" t="s">
        <v>214</v>
      </c>
      <c r="AK91" s="111"/>
      <c r="AL91" s="111"/>
      <c r="AM91" s="111"/>
      <c r="AN91" s="118"/>
      <c r="AO91" s="118"/>
      <c r="AP91" s="118"/>
      <c r="AQ91" s="118"/>
      <c r="AR91" s="118"/>
      <c r="AS91" s="118"/>
      <c r="AT91" s="163"/>
      <c r="AU91" s="163"/>
      <c r="AV91" s="163"/>
      <c r="AW91" s="163"/>
      <c r="AX91" s="163"/>
      <c r="AY91" s="163"/>
    </row>
    <row r="92" ht="24" hidden="1" customHeight="1" spans="1:51">
      <c r="A92" s="111" t="s">
        <v>202</v>
      </c>
      <c r="B92" s="111" t="s">
        <v>33</v>
      </c>
      <c r="C92" s="111" t="s">
        <v>203</v>
      </c>
      <c r="D92" s="112">
        <v>91</v>
      </c>
      <c r="E92" s="118" t="s">
        <v>574</v>
      </c>
      <c r="F92" s="118" t="s">
        <v>574</v>
      </c>
      <c r="G92" s="151">
        <v>1</v>
      </c>
      <c r="H92" s="151">
        <v>1.19</v>
      </c>
      <c r="I92" s="151">
        <v>1.02</v>
      </c>
      <c r="J92" s="151">
        <v>1.63</v>
      </c>
      <c r="K92" s="125">
        <v>1</v>
      </c>
      <c r="L92" s="126"/>
      <c r="M92" s="152"/>
      <c r="N92" s="124"/>
      <c r="O92" s="123">
        <v>1.6</v>
      </c>
      <c r="P92" s="123">
        <v>1.4</v>
      </c>
      <c r="Q92" s="123">
        <v>1.2</v>
      </c>
      <c r="R92" s="123">
        <v>1</v>
      </c>
      <c r="S92" s="129">
        <v>0.8</v>
      </c>
      <c r="T92" s="152"/>
      <c r="U92" s="124" t="s">
        <v>288</v>
      </c>
      <c r="V92" s="155">
        <v>44928</v>
      </c>
      <c r="W92" s="124" t="s">
        <v>209</v>
      </c>
      <c r="X92" s="152"/>
      <c r="Y92" s="152"/>
      <c r="Z92" s="152"/>
      <c r="AA92" s="152"/>
      <c r="AB92" s="152"/>
      <c r="AC92" s="152"/>
      <c r="AD92" s="154">
        <v>0.68</v>
      </c>
      <c r="AE92" s="152"/>
      <c r="AF92" s="111"/>
      <c r="AG92" s="115"/>
      <c r="AH92" s="114" t="s">
        <v>575</v>
      </c>
      <c r="AI92" s="111" t="s">
        <v>576</v>
      </c>
      <c r="AJ92" s="118" t="s">
        <v>214</v>
      </c>
      <c r="AK92" s="111"/>
      <c r="AL92" s="111"/>
      <c r="AM92" s="111"/>
      <c r="AN92" s="118"/>
      <c r="AO92" s="118"/>
      <c r="AP92" s="118"/>
      <c r="AQ92" s="118"/>
      <c r="AR92" s="118"/>
      <c r="AS92" s="118"/>
      <c r="AT92" s="163"/>
      <c r="AU92" s="163"/>
      <c r="AV92" s="163"/>
      <c r="AW92" s="163"/>
      <c r="AX92" s="163"/>
      <c r="AY92" s="163"/>
    </row>
    <row r="93" ht="24" hidden="1" customHeight="1" spans="1:51">
      <c r="A93" s="111" t="s">
        <v>448</v>
      </c>
      <c r="B93" s="111" t="s">
        <v>33</v>
      </c>
      <c r="C93" s="111" t="s">
        <v>203</v>
      </c>
      <c r="D93" s="112">
        <v>92</v>
      </c>
      <c r="E93" s="118" t="s">
        <v>577</v>
      </c>
      <c r="F93" s="118" t="s">
        <v>577</v>
      </c>
      <c r="G93" s="111"/>
      <c r="H93" s="151">
        <v>0.63</v>
      </c>
      <c r="I93" s="111"/>
      <c r="J93" s="151">
        <v>0.53</v>
      </c>
      <c r="K93" s="125">
        <v>0.5</v>
      </c>
      <c r="L93" s="126"/>
      <c r="M93" s="152"/>
      <c r="N93" s="124" t="s">
        <v>205</v>
      </c>
      <c r="O93" s="123">
        <v>0.32</v>
      </c>
      <c r="P93" s="123">
        <v>0.28</v>
      </c>
      <c r="Q93" s="123">
        <v>0.24</v>
      </c>
      <c r="R93" s="123">
        <v>0.2</v>
      </c>
      <c r="S93" s="129">
        <v>0.16</v>
      </c>
      <c r="T93" s="152"/>
      <c r="U93" s="124" t="s">
        <v>450</v>
      </c>
      <c r="V93" s="154">
        <v>2</v>
      </c>
      <c r="W93" s="152"/>
      <c r="X93" s="152"/>
      <c r="Y93" s="152"/>
      <c r="Z93" s="152"/>
      <c r="AA93" s="152"/>
      <c r="AB93" s="152"/>
      <c r="AC93" s="152"/>
      <c r="AD93" s="152"/>
      <c r="AE93" s="152"/>
      <c r="AF93" s="111"/>
      <c r="AG93" s="114" t="s">
        <v>578</v>
      </c>
      <c r="AH93" s="114" t="s">
        <v>579</v>
      </c>
      <c r="AI93" s="111" t="s">
        <v>580</v>
      </c>
      <c r="AJ93" s="118" t="s">
        <v>214</v>
      </c>
      <c r="AK93" s="111"/>
      <c r="AL93" s="111"/>
      <c r="AM93" s="111"/>
      <c r="AN93" s="118"/>
      <c r="AO93" s="118"/>
      <c r="AP93" s="118"/>
      <c r="AQ93" s="118"/>
      <c r="AR93" s="118"/>
      <c r="AS93" s="118"/>
      <c r="AT93" s="163"/>
      <c r="AU93" s="163"/>
      <c r="AV93" s="163"/>
      <c r="AW93" s="163"/>
      <c r="AX93" s="163"/>
      <c r="AY93" s="163"/>
    </row>
    <row r="94" ht="24" hidden="1" customHeight="1" spans="1:51">
      <c r="A94" s="111" t="s">
        <v>448</v>
      </c>
      <c r="B94" s="111" t="s">
        <v>33</v>
      </c>
      <c r="C94" s="111" t="s">
        <v>203</v>
      </c>
      <c r="D94" s="112">
        <v>93</v>
      </c>
      <c r="E94" s="118" t="s">
        <v>581</v>
      </c>
      <c r="F94" s="118" t="s">
        <v>581</v>
      </c>
      <c r="G94" s="111"/>
      <c r="H94" s="151">
        <v>1.31</v>
      </c>
      <c r="I94" s="111"/>
      <c r="J94" s="151">
        <v>1.44</v>
      </c>
      <c r="K94" s="125">
        <v>0.5</v>
      </c>
      <c r="L94" s="126"/>
      <c r="M94" s="152"/>
      <c r="N94" s="124" t="s">
        <v>205</v>
      </c>
      <c r="O94" s="123">
        <v>3.2</v>
      </c>
      <c r="P94" s="123">
        <v>2.8</v>
      </c>
      <c r="Q94" s="123">
        <v>2.4</v>
      </c>
      <c r="R94" s="123">
        <v>2</v>
      </c>
      <c r="S94" s="129">
        <v>1.6</v>
      </c>
      <c r="T94" s="152"/>
      <c r="U94" s="124" t="s">
        <v>288</v>
      </c>
      <c r="V94" s="154">
        <v>2</v>
      </c>
      <c r="W94" s="152"/>
      <c r="X94" s="152"/>
      <c r="Y94" s="152"/>
      <c r="Z94" s="152"/>
      <c r="AA94" s="152"/>
      <c r="AB94" s="152"/>
      <c r="AC94" s="152"/>
      <c r="AD94" s="152"/>
      <c r="AE94" s="152"/>
      <c r="AF94" s="111"/>
      <c r="AG94" s="114"/>
      <c r="AH94" s="114" t="s">
        <v>582</v>
      </c>
      <c r="AI94" s="118" t="s">
        <v>583</v>
      </c>
      <c r="AJ94" s="118" t="s">
        <v>214</v>
      </c>
      <c r="AK94" s="111"/>
      <c r="AL94" s="111"/>
      <c r="AM94" s="111"/>
      <c r="AN94" s="118"/>
      <c r="AO94" s="118"/>
      <c r="AP94" s="118"/>
      <c r="AQ94" s="118"/>
      <c r="AR94" s="118"/>
      <c r="AS94" s="118"/>
      <c r="AT94" s="163"/>
      <c r="AU94" s="163"/>
      <c r="AV94" s="163"/>
      <c r="AW94" s="163"/>
      <c r="AX94" s="163"/>
      <c r="AY94" s="163"/>
    </row>
    <row r="95" ht="24" hidden="1" customHeight="1" spans="1:51">
      <c r="A95" s="111" t="s">
        <v>448</v>
      </c>
      <c r="B95" s="111" t="s">
        <v>33</v>
      </c>
      <c r="C95" s="111" t="s">
        <v>203</v>
      </c>
      <c r="D95" s="112">
        <v>94</v>
      </c>
      <c r="E95" s="118" t="s">
        <v>584</v>
      </c>
      <c r="F95" s="118" t="s">
        <v>584</v>
      </c>
      <c r="G95" s="111"/>
      <c r="H95" s="151">
        <v>1.36</v>
      </c>
      <c r="I95" s="111"/>
      <c r="J95" s="151">
        <v>0.63</v>
      </c>
      <c r="K95" s="125">
        <v>0.5</v>
      </c>
      <c r="L95" s="126"/>
      <c r="M95" s="152"/>
      <c r="N95" s="124" t="s">
        <v>205</v>
      </c>
      <c r="O95" s="123">
        <v>3.2</v>
      </c>
      <c r="P95" s="123">
        <v>2.8</v>
      </c>
      <c r="Q95" s="123">
        <v>2.4</v>
      </c>
      <c r="R95" s="123">
        <v>2</v>
      </c>
      <c r="S95" s="129">
        <v>1.6</v>
      </c>
      <c r="T95" s="152"/>
      <c r="U95" s="124" t="s">
        <v>288</v>
      </c>
      <c r="V95" s="154">
        <v>2</v>
      </c>
      <c r="W95" s="152"/>
      <c r="X95" s="152"/>
      <c r="Y95" s="152"/>
      <c r="Z95" s="152"/>
      <c r="AA95" s="152"/>
      <c r="AB95" s="152"/>
      <c r="AC95" s="152"/>
      <c r="AD95" s="152"/>
      <c r="AE95" s="152"/>
      <c r="AF95" s="111"/>
      <c r="AG95" s="114"/>
      <c r="AH95" s="118" t="s">
        <v>585</v>
      </c>
      <c r="AI95" s="118" t="s">
        <v>586</v>
      </c>
      <c r="AJ95" s="118" t="s">
        <v>214</v>
      </c>
      <c r="AK95" s="111"/>
      <c r="AL95" s="111"/>
      <c r="AM95" s="111"/>
      <c r="AN95" s="118"/>
      <c r="AO95" s="118"/>
      <c r="AP95" s="118"/>
      <c r="AQ95" s="118"/>
      <c r="AR95" s="118"/>
      <c r="AS95" s="118"/>
      <c r="AT95" s="163"/>
      <c r="AU95" s="163"/>
      <c r="AV95" s="163"/>
      <c r="AW95" s="163"/>
      <c r="AX95" s="163"/>
      <c r="AY95" s="163"/>
    </row>
    <row r="96" ht="24" hidden="1" customHeight="1" spans="1:51">
      <c r="A96" s="111" t="s">
        <v>448</v>
      </c>
      <c r="B96" s="111" t="s">
        <v>33</v>
      </c>
      <c r="C96" s="111" t="s">
        <v>203</v>
      </c>
      <c r="D96" s="112">
        <v>95</v>
      </c>
      <c r="E96" s="118" t="s">
        <v>587</v>
      </c>
      <c r="F96" s="118" t="s">
        <v>587</v>
      </c>
      <c r="G96" s="111"/>
      <c r="H96" s="151">
        <v>0.55</v>
      </c>
      <c r="I96" s="111"/>
      <c r="J96" s="151">
        <v>0.55</v>
      </c>
      <c r="K96" s="125">
        <v>0.5</v>
      </c>
      <c r="L96" s="126"/>
      <c r="M96" s="152"/>
      <c r="N96" s="124" t="s">
        <v>205</v>
      </c>
      <c r="O96" s="123">
        <v>0.32</v>
      </c>
      <c r="P96" s="123">
        <v>0.28</v>
      </c>
      <c r="Q96" s="123">
        <v>0.24</v>
      </c>
      <c r="R96" s="123">
        <v>0.2</v>
      </c>
      <c r="S96" s="129">
        <v>0.16</v>
      </c>
      <c r="T96" s="152"/>
      <c r="U96" s="124" t="s">
        <v>450</v>
      </c>
      <c r="V96" s="154">
        <v>2</v>
      </c>
      <c r="W96" s="152"/>
      <c r="X96" s="152"/>
      <c r="Y96" s="152"/>
      <c r="Z96" s="152"/>
      <c r="AA96" s="152"/>
      <c r="AB96" s="152"/>
      <c r="AC96" s="152"/>
      <c r="AD96" s="152"/>
      <c r="AE96" s="152"/>
      <c r="AF96" s="111"/>
      <c r="AG96" s="114" t="s">
        <v>588</v>
      </c>
      <c r="AH96" s="118" t="s">
        <v>589</v>
      </c>
      <c r="AI96" s="118" t="s">
        <v>590</v>
      </c>
      <c r="AJ96" s="118" t="s">
        <v>214</v>
      </c>
      <c r="AK96" s="111"/>
      <c r="AL96" s="111"/>
      <c r="AM96" s="111"/>
      <c r="AN96" s="118"/>
      <c r="AO96" s="118"/>
      <c r="AP96" s="118"/>
      <c r="AQ96" s="118"/>
      <c r="AR96" s="118"/>
      <c r="AS96" s="118"/>
      <c r="AT96" s="163"/>
      <c r="AU96" s="163"/>
      <c r="AV96" s="163"/>
      <c r="AW96" s="163"/>
      <c r="AX96" s="163"/>
      <c r="AY96" s="163"/>
    </row>
    <row r="97" ht="24" hidden="1" customHeight="1" spans="1:51">
      <c r="A97" s="111" t="s">
        <v>448</v>
      </c>
      <c r="B97" s="111" t="s">
        <v>480</v>
      </c>
      <c r="C97" s="111" t="s">
        <v>203</v>
      </c>
      <c r="D97" s="112">
        <v>96</v>
      </c>
      <c r="E97" s="118" t="s">
        <v>591</v>
      </c>
      <c r="F97" s="118" t="s">
        <v>592</v>
      </c>
      <c r="G97" s="111"/>
      <c r="H97" s="151">
        <v>0</v>
      </c>
      <c r="I97" s="111"/>
      <c r="J97" s="111"/>
      <c r="K97" s="125">
        <v>0.5</v>
      </c>
      <c r="L97" s="126"/>
      <c r="M97" s="124"/>
      <c r="N97" s="124" t="s">
        <v>205</v>
      </c>
      <c r="O97" s="124"/>
      <c r="P97" s="124"/>
      <c r="Q97" s="124"/>
      <c r="R97" s="124"/>
      <c r="S97" s="124"/>
      <c r="T97" s="124"/>
      <c r="U97" s="124"/>
      <c r="V97" s="123">
        <v>3</v>
      </c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14"/>
      <c r="AH97" s="118"/>
      <c r="AI97" s="118"/>
      <c r="AJ97" s="118" t="s">
        <v>214</v>
      </c>
      <c r="AK97" s="111"/>
      <c r="AL97" s="111"/>
      <c r="AM97" s="111"/>
      <c r="AN97" s="118"/>
      <c r="AO97" s="118"/>
      <c r="AP97" s="118"/>
      <c r="AQ97" s="118"/>
      <c r="AR97" s="118"/>
      <c r="AS97" s="118"/>
      <c r="AT97" s="163"/>
      <c r="AU97" s="163"/>
      <c r="AV97" s="163"/>
      <c r="AW97" s="163"/>
      <c r="AX97" s="163"/>
      <c r="AY97" s="163"/>
    </row>
    <row r="98" ht="24" hidden="1" customHeight="1" spans="1:51">
      <c r="A98" s="111" t="s">
        <v>448</v>
      </c>
      <c r="B98" s="111" t="s">
        <v>480</v>
      </c>
      <c r="C98" s="111" t="s">
        <v>203</v>
      </c>
      <c r="D98" s="112">
        <v>97</v>
      </c>
      <c r="E98" s="118" t="s">
        <v>593</v>
      </c>
      <c r="F98" s="118" t="s">
        <v>594</v>
      </c>
      <c r="G98" s="111"/>
      <c r="H98" s="151">
        <v>0</v>
      </c>
      <c r="I98" s="111"/>
      <c r="J98" s="111"/>
      <c r="K98" s="125">
        <v>0.5</v>
      </c>
      <c r="L98" s="126"/>
      <c r="M98" s="152"/>
      <c r="N98" s="124" t="s">
        <v>205</v>
      </c>
      <c r="O98" s="124"/>
      <c r="P98" s="124"/>
      <c r="Q98" s="124"/>
      <c r="R98" s="124"/>
      <c r="S98" s="124"/>
      <c r="T98" s="152"/>
      <c r="U98" s="152"/>
      <c r="V98" s="154">
        <v>3</v>
      </c>
      <c r="W98" s="152"/>
      <c r="X98" s="152"/>
      <c r="Y98" s="152"/>
      <c r="Z98" s="152"/>
      <c r="AA98" s="152"/>
      <c r="AB98" s="152"/>
      <c r="AC98" s="152"/>
      <c r="AD98" s="152"/>
      <c r="AE98" s="152"/>
      <c r="AF98" s="111"/>
      <c r="AG98" s="114"/>
      <c r="AH98" s="118"/>
      <c r="AI98" s="118"/>
      <c r="AJ98" s="118" t="s">
        <v>214</v>
      </c>
      <c r="AK98" s="111"/>
      <c r="AL98" s="111"/>
      <c r="AM98" s="111"/>
      <c r="AN98" s="118"/>
      <c r="AO98" s="118"/>
      <c r="AP98" s="118"/>
      <c r="AQ98" s="118"/>
      <c r="AR98" s="118"/>
      <c r="AS98" s="118"/>
      <c r="AT98" s="163"/>
      <c r="AU98" s="163"/>
      <c r="AV98" s="163"/>
      <c r="AW98" s="163"/>
      <c r="AX98" s="163"/>
      <c r="AY98" s="163"/>
    </row>
    <row r="99" ht="24" hidden="1" customHeight="1" spans="1:51">
      <c r="A99" s="111" t="s">
        <v>448</v>
      </c>
      <c r="B99" s="111" t="s">
        <v>480</v>
      </c>
      <c r="C99" s="111" t="s">
        <v>203</v>
      </c>
      <c r="D99" s="112">
        <v>98</v>
      </c>
      <c r="E99" s="118" t="s">
        <v>595</v>
      </c>
      <c r="F99" s="118" t="s">
        <v>596</v>
      </c>
      <c r="G99" s="111"/>
      <c r="H99" s="151">
        <v>0</v>
      </c>
      <c r="I99" s="111"/>
      <c r="J99" s="111"/>
      <c r="K99" s="125">
        <v>0.5</v>
      </c>
      <c r="L99" s="126"/>
      <c r="M99" s="152"/>
      <c r="N99" s="124" t="s">
        <v>205</v>
      </c>
      <c r="O99" s="124"/>
      <c r="P99" s="124"/>
      <c r="Q99" s="124"/>
      <c r="R99" s="124"/>
      <c r="S99" s="124"/>
      <c r="T99" s="152"/>
      <c r="U99" s="152"/>
      <c r="V99" s="154">
        <v>3</v>
      </c>
      <c r="W99" s="152"/>
      <c r="X99" s="152"/>
      <c r="Y99" s="152"/>
      <c r="Z99" s="152"/>
      <c r="AA99" s="152"/>
      <c r="AB99" s="152"/>
      <c r="AC99" s="152"/>
      <c r="AD99" s="152"/>
      <c r="AE99" s="152"/>
      <c r="AF99" s="111"/>
      <c r="AG99" s="114"/>
      <c r="AH99" s="118"/>
      <c r="AI99" s="118"/>
      <c r="AJ99" s="118" t="s">
        <v>214</v>
      </c>
      <c r="AK99" s="111"/>
      <c r="AL99" s="111"/>
      <c r="AM99" s="111"/>
      <c r="AN99" s="118"/>
      <c r="AO99" s="118"/>
      <c r="AP99" s="118"/>
      <c r="AQ99" s="118"/>
      <c r="AR99" s="118"/>
      <c r="AS99" s="118"/>
      <c r="AT99" s="163"/>
      <c r="AU99" s="163"/>
      <c r="AV99" s="163"/>
      <c r="AW99" s="163"/>
      <c r="AX99" s="163"/>
      <c r="AY99" s="163"/>
    </row>
    <row r="100" ht="24" hidden="1" customHeight="1" spans="1:51">
      <c r="A100" s="111" t="s">
        <v>448</v>
      </c>
      <c r="B100" s="111" t="s">
        <v>480</v>
      </c>
      <c r="C100" s="111" t="s">
        <v>203</v>
      </c>
      <c r="D100" s="112">
        <v>99</v>
      </c>
      <c r="E100" s="118" t="s">
        <v>597</v>
      </c>
      <c r="F100" s="118" t="s">
        <v>598</v>
      </c>
      <c r="G100" s="111"/>
      <c r="H100" s="151">
        <v>0</v>
      </c>
      <c r="I100" s="111"/>
      <c r="J100" s="111"/>
      <c r="K100" s="125">
        <v>0.5</v>
      </c>
      <c r="L100" s="126"/>
      <c r="M100" s="152"/>
      <c r="N100" s="124" t="s">
        <v>205</v>
      </c>
      <c r="O100" s="124"/>
      <c r="P100" s="124"/>
      <c r="Q100" s="124"/>
      <c r="R100" s="124"/>
      <c r="S100" s="124"/>
      <c r="T100" s="152"/>
      <c r="U100" s="152"/>
      <c r="V100" s="154">
        <v>3</v>
      </c>
      <c r="W100" s="152"/>
      <c r="X100" s="152"/>
      <c r="Y100" s="152"/>
      <c r="Z100" s="152"/>
      <c r="AA100" s="152"/>
      <c r="AB100" s="152"/>
      <c r="AC100" s="152"/>
      <c r="AD100" s="152"/>
      <c r="AE100" s="152"/>
      <c r="AF100" s="111"/>
      <c r="AG100" s="114"/>
      <c r="AH100" s="118"/>
      <c r="AI100" s="118"/>
      <c r="AJ100" s="118" t="s">
        <v>214</v>
      </c>
      <c r="AK100" s="111"/>
      <c r="AL100" s="111"/>
      <c r="AM100" s="111"/>
      <c r="AN100" s="118"/>
      <c r="AO100" s="118"/>
      <c r="AP100" s="118"/>
      <c r="AQ100" s="118"/>
      <c r="AR100" s="118"/>
      <c r="AS100" s="118"/>
      <c r="AT100" s="163"/>
      <c r="AU100" s="163"/>
      <c r="AV100" s="163"/>
      <c r="AW100" s="163"/>
      <c r="AX100" s="163"/>
      <c r="AY100" s="163"/>
    </row>
    <row r="101" ht="24" customHeight="1" spans="1:51">
      <c r="A101" s="111" t="s">
        <v>448</v>
      </c>
      <c r="B101" s="111" t="s">
        <v>33</v>
      </c>
      <c r="C101" s="111" t="s">
        <v>303</v>
      </c>
      <c r="D101" s="112">
        <v>100</v>
      </c>
      <c r="E101" s="115" t="s">
        <v>599</v>
      </c>
      <c r="F101" s="115" t="s">
        <v>599</v>
      </c>
      <c r="G101" s="111"/>
      <c r="H101" s="151">
        <v>0.34</v>
      </c>
      <c r="I101" s="111"/>
      <c r="J101" s="151">
        <v>0.35</v>
      </c>
      <c r="K101" s="125">
        <v>0.5</v>
      </c>
      <c r="L101" s="126"/>
      <c r="M101" s="152"/>
      <c r="N101" s="124" t="s">
        <v>205</v>
      </c>
      <c r="O101" s="123">
        <v>0.32</v>
      </c>
      <c r="P101" s="123">
        <v>0.28</v>
      </c>
      <c r="Q101" s="123">
        <v>0.24</v>
      </c>
      <c r="R101" s="123">
        <v>0.2</v>
      </c>
      <c r="S101" s="129">
        <v>0.16</v>
      </c>
      <c r="T101" s="152"/>
      <c r="U101" s="152" t="s">
        <v>450</v>
      </c>
      <c r="V101" s="154">
        <v>2</v>
      </c>
      <c r="W101" s="152"/>
      <c r="X101" s="152"/>
      <c r="Y101" s="152"/>
      <c r="Z101" s="152"/>
      <c r="AA101" s="152"/>
      <c r="AB101" s="152"/>
      <c r="AC101" s="152"/>
      <c r="AD101" s="152"/>
      <c r="AE101" s="152"/>
      <c r="AF101" s="111"/>
      <c r="AG101" s="158"/>
      <c r="AH101" s="118" t="s">
        <v>600</v>
      </c>
      <c r="AI101" s="111"/>
      <c r="AJ101" s="136" t="s">
        <v>235</v>
      </c>
      <c r="AK101" s="111"/>
      <c r="AL101" s="111"/>
      <c r="AM101" s="111"/>
      <c r="AN101" s="139">
        <v>0.33</v>
      </c>
      <c r="AO101" s="116">
        <v>0.23</v>
      </c>
      <c r="AP101" s="116">
        <v>0.3</v>
      </c>
      <c r="AQ101" s="116">
        <v>0.59</v>
      </c>
      <c r="AR101" s="115">
        <f>AVERAGE(AO101:AQ101)</f>
        <v>0.373333333333333</v>
      </c>
      <c r="AS101" s="144">
        <f t="shared" ref="AS101:AS135" si="10">(AR101-AN101)/AN101</f>
        <v>0.131313131313131</v>
      </c>
      <c r="AT101" s="145">
        <v>1.2</v>
      </c>
      <c r="AU101" s="145">
        <v>0.4</v>
      </c>
      <c r="AV101" s="145">
        <v>0.32</v>
      </c>
      <c r="AW101" s="145">
        <v>0.37</v>
      </c>
      <c r="AX101" s="143">
        <f>AVERAGE(AU101:AW101)</f>
        <v>0.363333333333333</v>
      </c>
      <c r="AY101" s="149">
        <f t="shared" ref="AY101:AY135" si="11">(AX101-AT101)/AT101</f>
        <v>-0.697222222222222</v>
      </c>
    </row>
    <row r="102" ht="24" customHeight="1" spans="1:51">
      <c r="A102" s="111" t="s">
        <v>448</v>
      </c>
      <c r="B102" s="111" t="s">
        <v>33</v>
      </c>
      <c r="C102" s="111" t="s">
        <v>303</v>
      </c>
      <c r="D102" s="112">
        <v>101</v>
      </c>
      <c r="E102" s="115" t="s">
        <v>601</v>
      </c>
      <c r="F102" s="115" t="s">
        <v>601</v>
      </c>
      <c r="G102" s="111"/>
      <c r="H102" s="151">
        <v>1.34</v>
      </c>
      <c r="I102" s="111"/>
      <c r="J102" s="151">
        <v>1.19</v>
      </c>
      <c r="K102" s="125">
        <v>0.5</v>
      </c>
      <c r="L102" s="126"/>
      <c r="M102" s="152"/>
      <c r="N102" s="124" t="s">
        <v>205</v>
      </c>
      <c r="O102" s="123">
        <v>3.2</v>
      </c>
      <c r="P102" s="123">
        <v>2.8</v>
      </c>
      <c r="Q102" s="123">
        <v>2.4</v>
      </c>
      <c r="R102" s="123">
        <v>2</v>
      </c>
      <c r="S102" s="129">
        <v>1.6</v>
      </c>
      <c r="T102" s="152"/>
      <c r="U102" s="124" t="s">
        <v>288</v>
      </c>
      <c r="V102" s="154">
        <v>2</v>
      </c>
      <c r="W102" s="152"/>
      <c r="X102" s="152"/>
      <c r="Y102" s="152"/>
      <c r="Z102" s="152"/>
      <c r="AA102" s="152"/>
      <c r="AB102" s="152"/>
      <c r="AC102" s="152"/>
      <c r="AD102" s="152"/>
      <c r="AE102" s="152"/>
      <c r="AF102" s="111"/>
      <c r="AG102" s="159"/>
      <c r="AH102" s="118" t="s">
        <v>602</v>
      </c>
      <c r="AI102" s="111" t="s">
        <v>603</v>
      </c>
      <c r="AJ102" s="136" t="s">
        <v>235</v>
      </c>
      <c r="AK102" s="111"/>
      <c r="AL102" s="111"/>
      <c r="AM102" s="111"/>
      <c r="AN102" s="139">
        <v>1.212666667</v>
      </c>
      <c r="AO102" s="116">
        <v>1.373</v>
      </c>
      <c r="AP102" s="116">
        <v>1.162</v>
      </c>
      <c r="AQ102" s="116">
        <v>1.161</v>
      </c>
      <c r="AR102" s="115">
        <f>AVERAGE(AO102:AQ102)</f>
        <v>1.232</v>
      </c>
      <c r="AS102" s="144">
        <f t="shared" si="10"/>
        <v>0.0159428254491637</v>
      </c>
      <c r="AT102" s="145">
        <v>1.2</v>
      </c>
      <c r="AU102" s="145">
        <v>1.095</v>
      </c>
      <c r="AV102" s="145">
        <v>1.128</v>
      </c>
      <c r="AW102" s="145">
        <v>1.062</v>
      </c>
      <c r="AX102" s="143">
        <f>AVERAGE(AU102:AW102)</f>
        <v>1.095</v>
      </c>
      <c r="AY102" s="149">
        <f t="shared" si="11"/>
        <v>-0.0875</v>
      </c>
    </row>
    <row r="103" ht="24" customHeight="1" spans="1:51">
      <c r="A103" s="111" t="s">
        <v>448</v>
      </c>
      <c r="B103" s="111" t="s">
        <v>33</v>
      </c>
      <c r="C103" s="111" t="s">
        <v>303</v>
      </c>
      <c r="D103" s="112">
        <v>102</v>
      </c>
      <c r="E103" s="115" t="s">
        <v>604</v>
      </c>
      <c r="F103" s="115" t="s">
        <v>604</v>
      </c>
      <c r="G103" s="111"/>
      <c r="H103" s="151">
        <v>0.9</v>
      </c>
      <c r="I103" s="111"/>
      <c r="J103" s="151">
        <v>0.88</v>
      </c>
      <c r="K103" s="125">
        <v>0.5</v>
      </c>
      <c r="L103" s="126"/>
      <c r="M103" s="152"/>
      <c r="N103" s="124" t="s">
        <v>205</v>
      </c>
      <c r="O103" s="123">
        <v>0.32</v>
      </c>
      <c r="P103" s="123">
        <v>0.28</v>
      </c>
      <c r="Q103" s="123">
        <v>0.24</v>
      </c>
      <c r="R103" s="123">
        <v>0.2</v>
      </c>
      <c r="S103" s="129">
        <v>0.16</v>
      </c>
      <c r="T103" s="152"/>
      <c r="U103" s="124" t="s">
        <v>450</v>
      </c>
      <c r="V103" s="154">
        <v>2</v>
      </c>
      <c r="W103" s="152"/>
      <c r="X103" s="152"/>
      <c r="Y103" s="152"/>
      <c r="Z103" s="152"/>
      <c r="AA103" s="152"/>
      <c r="AB103" s="152"/>
      <c r="AC103" s="152"/>
      <c r="AD103" s="152"/>
      <c r="AE103" s="152"/>
      <c r="AF103" s="111"/>
      <c r="AG103" s="159"/>
      <c r="AH103" s="118" t="s">
        <v>605</v>
      </c>
      <c r="AI103" s="111" t="s">
        <v>603</v>
      </c>
      <c r="AJ103" s="136" t="s">
        <v>235</v>
      </c>
      <c r="AK103" s="111"/>
      <c r="AL103" s="111"/>
      <c r="AM103" s="111"/>
      <c r="AN103" s="139">
        <v>0.591</v>
      </c>
      <c r="AO103" s="116">
        <v>0.66</v>
      </c>
      <c r="AP103" s="116">
        <v>0.693</v>
      </c>
      <c r="AQ103" s="116">
        <v>0.693</v>
      </c>
      <c r="AR103" s="115">
        <f>AVERAGE(AO103:AQ103)</f>
        <v>0.682</v>
      </c>
      <c r="AS103" s="144">
        <f t="shared" si="10"/>
        <v>0.153976311336717</v>
      </c>
      <c r="AT103" s="145">
        <v>0.6</v>
      </c>
      <c r="AU103" s="145">
        <v>0.66</v>
      </c>
      <c r="AV103" s="145">
        <v>0.659</v>
      </c>
      <c r="AW103" s="145">
        <v>0.659</v>
      </c>
      <c r="AX103" s="143">
        <f>AVERAGE(AU103:AW103)</f>
        <v>0.659333333333333</v>
      </c>
      <c r="AY103" s="149">
        <f t="shared" si="11"/>
        <v>0.0988888888888889</v>
      </c>
    </row>
    <row r="104" ht="24" customHeight="1" spans="1:51">
      <c r="A104" s="111" t="s">
        <v>448</v>
      </c>
      <c r="B104" s="111" t="s">
        <v>33</v>
      </c>
      <c r="C104" s="111" t="s">
        <v>203</v>
      </c>
      <c r="D104" s="112">
        <v>103</v>
      </c>
      <c r="E104" s="115" t="s">
        <v>606</v>
      </c>
      <c r="F104" s="115" t="s">
        <v>606</v>
      </c>
      <c r="G104" s="111"/>
      <c r="H104" s="111"/>
      <c r="I104" s="111"/>
      <c r="J104" s="111"/>
      <c r="K104" s="125">
        <v>0.5</v>
      </c>
      <c r="L104" s="126"/>
      <c r="M104" s="152"/>
      <c r="N104" s="124" t="s">
        <v>205</v>
      </c>
      <c r="O104" s="123">
        <v>3.2</v>
      </c>
      <c r="P104" s="123">
        <v>2.8</v>
      </c>
      <c r="Q104" s="123">
        <v>2.4</v>
      </c>
      <c r="R104" s="123">
        <v>2</v>
      </c>
      <c r="S104" s="129">
        <v>1.6</v>
      </c>
      <c r="T104" s="152"/>
      <c r="U104" s="124" t="s">
        <v>288</v>
      </c>
      <c r="V104" s="154">
        <v>2</v>
      </c>
      <c r="W104" s="152"/>
      <c r="X104" s="152"/>
      <c r="Y104" s="152"/>
      <c r="Z104" s="152"/>
      <c r="AA104" s="152"/>
      <c r="AB104" s="152"/>
      <c r="AC104" s="152"/>
      <c r="AD104" s="152"/>
      <c r="AE104" s="152"/>
      <c r="AF104" s="111"/>
      <c r="AG104" s="159"/>
      <c r="AH104" s="118" t="s">
        <v>607</v>
      </c>
      <c r="AI104" s="111" t="s">
        <v>603</v>
      </c>
      <c r="AJ104" s="136" t="s">
        <v>235</v>
      </c>
      <c r="AK104" s="111"/>
      <c r="AL104" s="111"/>
      <c r="AM104" s="111"/>
      <c r="AN104" s="115" t="s">
        <v>377</v>
      </c>
      <c r="AO104" s="115"/>
      <c r="AP104" s="115"/>
      <c r="AQ104" s="115"/>
      <c r="AR104" s="115" t="s">
        <v>377</v>
      </c>
      <c r="AS104" s="144" t="e">
        <f t="shared" si="10"/>
        <v>#VALUE!</v>
      </c>
      <c r="AT104" s="164">
        <v>1.5</v>
      </c>
      <c r="AU104" s="143"/>
      <c r="AV104" s="143"/>
      <c r="AW104" s="143"/>
      <c r="AX104" s="143" t="s">
        <v>377</v>
      </c>
      <c r="AY104" s="149" t="e">
        <f t="shared" si="11"/>
        <v>#VALUE!</v>
      </c>
    </row>
    <row r="105" ht="24" customHeight="1" spans="1:51">
      <c r="A105" s="111" t="s">
        <v>448</v>
      </c>
      <c r="B105" s="111" t="s">
        <v>33</v>
      </c>
      <c r="C105" s="111" t="s">
        <v>203</v>
      </c>
      <c r="D105" s="112">
        <v>104</v>
      </c>
      <c r="E105" s="115" t="s">
        <v>608</v>
      </c>
      <c r="F105" s="115" t="s">
        <v>608</v>
      </c>
      <c r="G105" s="111"/>
      <c r="H105" s="111"/>
      <c r="I105" s="111"/>
      <c r="J105" s="111"/>
      <c r="K105" s="125">
        <v>0.5</v>
      </c>
      <c r="L105" s="126"/>
      <c r="M105" s="152"/>
      <c r="N105" s="124" t="s">
        <v>205</v>
      </c>
      <c r="O105" s="123">
        <v>0.32</v>
      </c>
      <c r="P105" s="123">
        <v>0.28</v>
      </c>
      <c r="Q105" s="123">
        <v>0.24</v>
      </c>
      <c r="R105" s="123">
        <v>0.2</v>
      </c>
      <c r="S105" s="129">
        <v>0.16</v>
      </c>
      <c r="T105" s="152"/>
      <c r="U105" s="124" t="s">
        <v>450</v>
      </c>
      <c r="V105" s="154">
        <v>2</v>
      </c>
      <c r="W105" s="152"/>
      <c r="X105" s="152"/>
      <c r="Y105" s="152"/>
      <c r="Z105" s="152"/>
      <c r="AA105" s="152"/>
      <c r="AB105" s="152"/>
      <c r="AC105" s="152"/>
      <c r="AD105" s="152"/>
      <c r="AE105" s="152"/>
      <c r="AF105" s="111"/>
      <c r="AG105" s="159"/>
      <c r="AH105" s="118" t="s">
        <v>609</v>
      </c>
      <c r="AI105" s="111" t="s">
        <v>603</v>
      </c>
      <c r="AJ105" s="136" t="s">
        <v>235</v>
      </c>
      <c r="AK105" s="111"/>
      <c r="AL105" s="111"/>
      <c r="AM105" s="111"/>
      <c r="AN105" s="115" t="s">
        <v>377</v>
      </c>
      <c r="AO105" s="115"/>
      <c r="AP105" s="115"/>
      <c r="AQ105" s="115"/>
      <c r="AR105" s="115" t="s">
        <v>377</v>
      </c>
      <c r="AS105" s="144" t="e">
        <f t="shared" si="10"/>
        <v>#VALUE!</v>
      </c>
      <c r="AT105" s="164">
        <v>0.6</v>
      </c>
      <c r="AU105" s="143"/>
      <c r="AV105" s="143"/>
      <c r="AW105" s="143"/>
      <c r="AX105" s="143" t="s">
        <v>377</v>
      </c>
      <c r="AY105" s="149" t="e">
        <f t="shared" si="11"/>
        <v>#VALUE!</v>
      </c>
    </row>
    <row r="106" ht="24" customHeight="1" spans="1:51">
      <c r="A106" s="111" t="s">
        <v>448</v>
      </c>
      <c r="B106" s="111" t="s">
        <v>33</v>
      </c>
      <c r="C106" s="111" t="s">
        <v>303</v>
      </c>
      <c r="D106" s="112">
        <v>105</v>
      </c>
      <c r="E106" s="115" t="s">
        <v>610</v>
      </c>
      <c r="F106" s="115" t="s">
        <v>610</v>
      </c>
      <c r="G106" s="111"/>
      <c r="H106" s="151">
        <v>0.84</v>
      </c>
      <c r="I106" s="111"/>
      <c r="J106" s="151">
        <v>0.98</v>
      </c>
      <c r="K106" s="125">
        <v>0.5</v>
      </c>
      <c r="L106" s="126"/>
      <c r="M106" s="152"/>
      <c r="N106" s="124" t="s">
        <v>205</v>
      </c>
      <c r="O106" s="123">
        <v>3.2</v>
      </c>
      <c r="P106" s="123">
        <v>2.8</v>
      </c>
      <c r="Q106" s="123">
        <v>2.4</v>
      </c>
      <c r="R106" s="123">
        <v>2</v>
      </c>
      <c r="S106" s="129">
        <v>1.6</v>
      </c>
      <c r="T106" s="152"/>
      <c r="U106" s="124" t="s">
        <v>288</v>
      </c>
      <c r="V106" s="154">
        <v>2</v>
      </c>
      <c r="W106" s="152"/>
      <c r="X106" s="152"/>
      <c r="Y106" s="152"/>
      <c r="Z106" s="152"/>
      <c r="AA106" s="152"/>
      <c r="AB106" s="152"/>
      <c r="AC106" s="152"/>
      <c r="AD106" s="152"/>
      <c r="AE106" s="152"/>
      <c r="AF106" s="111"/>
      <c r="AG106" s="159"/>
      <c r="AH106" s="118" t="s">
        <v>611</v>
      </c>
      <c r="AI106" s="111" t="s">
        <v>603</v>
      </c>
      <c r="AJ106" s="136" t="s">
        <v>235</v>
      </c>
      <c r="AK106" s="111"/>
      <c r="AL106" s="111"/>
      <c r="AM106" s="111"/>
      <c r="AN106" s="139">
        <v>0.8733333333</v>
      </c>
      <c r="AO106" s="116">
        <v>0.85</v>
      </c>
      <c r="AP106" s="116">
        <v>0.78</v>
      </c>
      <c r="AQ106" s="116">
        <v>0.81</v>
      </c>
      <c r="AR106" s="115">
        <f t="shared" ref="AR106:AR111" si="12">AVERAGE(AO106:AQ106)</f>
        <v>0.813333333333333</v>
      </c>
      <c r="AS106" s="144">
        <f t="shared" si="10"/>
        <v>-0.0687022900407901</v>
      </c>
      <c r="AT106" s="145">
        <v>1.5</v>
      </c>
      <c r="AU106" s="145">
        <v>0.87</v>
      </c>
      <c r="AV106" s="145">
        <v>0.84</v>
      </c>
      <c r="AW106" s="145">
        <v>0.87</v>
      </c>
      <c r="AX106" s="143">
        <f t="shared" ref="AX106:AX111" si="13">AVERAGE(AU106:AW106)</f>
        <v>0.86</v>
      </c>
      <c r="AY106" s="149">
        <f t="shared" si="11"/>
        <v>-0.426666666666667</v>
      </c>
    </row>
    <row r="107" ht="24" customHeight="1" spans="1:51">
      <c r="A107" s="111" t="s">
        <v>448</v>
      </c>
      <c r="B107" s="111" t="s">
        <v>33</v>
      </c>
      <c r="C107" s="111" t="s">
        <v>303</v>
      </c>
      <c r="D107" s="112">
        <v>106</v>
      </c>
      <c r="E107" s="115" t="s">
        <v>612</v>
      </c>
      <c r="F107" s="115" t="s">
        <v>612</v>
      </c>
      <c r="G107" s="111"/>
      <c r="H107" s="151">
        <v>0.62</v>
      </c>
      <c r="I107" s="111"/>
      <c r="J107" s="151">
        <v>0.55</v>
      </c>
      <c r="K107" s="125">
        <v>0.5</v>
      </c>
      <c r="L107" s="126"/>
      <c r="M107" s="152"/>
      <c r="N107" s="124" t="s">
        <v>205</v>
      </c>
      <c r="O107" s="123">
        <v>0.32</v>
      </c>
      <c r="P107" s="123">
        <v>0.28</v>
      </c>
      <c r="Q107" s="123">
        <v>0.24</v>
      </c>
      <c r="R107" s="123">
        <v>0.2</v>
      </c>
      <c r="S107" s="129">
        <v>0.16</v>
      </c>
      <c r="T107" s="152"/>
      <c r="U107" s="124" t="s">
        <v>450</v>
      </c>
      <c r="V107" s="154">
        <v>2</v>
      </c>
      <c r="W107" s="152"/>
      <c r="X107" s="152"/>
      <c r="Y107" s="152"/>
      <c r="Z107" s="152"/>
      <c r="AA107" s="152"/>
      <c r="AB107" s="152"/>
      <c r="AC107" s="152"/>
      <c r="AD107" s="152"/>
      <c r="AE107" s="152"/>
      <c r="AF107" s="111"/>
      <c r="AG107" s="159"/>
      <c r="AH107" s="118" t="s">
        <v>613</v>
      </c>
      <c r="AI107" s="111" t="s">
        <v>603</v>
      </c>
      <c r="AJ107" s="136" t="s">
        <v>235</v>
      </c>
      <c r="AK107" s="111"/>
      <c r="AL107" s="111"/>
      <c r="AM107" s="111"/>
      <c r="AN107" s="139">
        <v>0.6466666667</v>
      </c>
      <c r="AO107" s="116">
        <v>0.63</v>
      </c>
      <c r="AP107" s="116">
        <v>0.59</v>
      </c>
      <c r="AQ107" s="116">
        <v>0.65</v>
      </c>
      <c r="AR107" s="115">
        <f t="shared" si="12"/>
        <v>0.623333333333333</v>
      </c>
      <c r="AS107" s="144">
        <f t="shared" si="10"/>
        <v>-0.0360824742764904</v>
      </c>
      <c r="AT107" s="145">
        <v>0.6</v>
      </c>
      <c r="AU107" s="145">
        <v>0.62</v>
      </c>
      <c r="AV107" s="145">
        <v>0.67</v>
      </c>
      <c r="AW107" s="145">
        <v>0.67</v>
      </c>
      <c r="AX107" s="143">
        <f t="shared" si="13"/>
        <v>0.653333333333333</v>
      </c>
      <c r="AY107" s="149">
        <f t="shared" si="11"/>
        <v>0.0888888888888889</v>
      </c>
    </row>
    <row r="108" ht="24" customHeight="1" spans="1:51">
      <c r="A108" s="111" t="s">
        <v>202</v>
      </c>
      <c r="B108" s="111" t="s">
        <v>33</v>
      </c>
      <c r="C108" s="111" t="s">
        <v>203</v>
      </c>
      <c r="D108" s="112">
        <v>107</v>
      </c>
      <c r="E108" s="115" t="s">
        <v>614</v>
      </c>
      <c r="F108" s="115" t="s">
        <v>614</v>
      </c>
      <c r="G108" s="151">
        <v>4.22</v>
      </c>
      <c r="H108" s="151">
        <v>7.88</v>
      </c>
      <c r="I108" s="151">
        <v>7.48</v>
      </c>
      <c r="J108" s="151">
        <v>8.61</v>
      </c>
      <c r="K108" s="125">
        <v>0.5</v>
      </c>
      <c r="L108" s="126" t="s">
        <v>392</v>
      </c>
      <c r="M108" s="152"/>
      <c r="N108" s="124" t="s">
        <v>205</v>
      </c>
      <c r="O108" s="123">
        <v>6.4</v>
      </c>
      <c r="P108" s="123">
        <v>5.6</v>
      </c>
      <c r="Q108" s="123">
        <v>4.8</v>
      </c>
      <c r="R108" s="123">
        <v>4</v>
      </c>
      <c r="S108" s="129">
        <v>3.2</v>
      </c>
      <c r="T108" s="152"/>
      <c r="U108" s="124" t="s">
        <v>288</v>
      </c>
      <c r="V108" s="154">
        <v>2</v>
      </c>
      <c r="W108" s="124" t="s">
        <v>209</v>
      </c>
      <c r="X108" s="152"/>
      <c r="Y108" s="152"/>
      <c r="Z108" s="152"/>
      <c r="AA108" s="152"/>
      <c r="AB108" s="152"/>
      <c r="AC108" s="152"/>
      <c r="AD108" s="154">
        <v>8.526666667</v>
      </c>
      <c r="AE108" s="124" t="s">
        <v>231</v>
      </c>
      <c r="AF108" s="111"/>
      <c r="AG108" s="159"/>
      <c r="AH108" s="118" t="s">
        <v>615</v>
      </c>
      <c r="AI108" s="111" t="s">
        <v>603</v>
      </c>
      <c r="AJ108" s="136" t="s">
        <v>235</v>
      </c>
      <c r="AK108" s="111"/>
      <c r="AL108" s="111"/>
      <c r="AM108" s="111"/>
      <c r="AN108" s="139">
        <v>8.463333333</v>
      </c>
      <c r="AO108" s="116">
        <v>7.54</v>
      </c>
      <c r="AP108" s="116">
        <v>9.1</v>
      </c>
      <c r="AQ108" s="116">
        <v>10.19</v>
      </c>
      <c r="AR108" s="115">
        <f t="shared" si="12"/>
        <v>8.94333333333333</v>
      </c>
      <c r="AS108" s="144">
        <f t="shared" si="10"/>
        <v>0.0567152422629664</v>
      </c>
      <c r="AT108" s="145">
        <v>6</v>
      </c>
      <c r="AU108" s="145">
        <v>4.2</v>
      </c>
      <c r="AV108" s="145">
        <v>9.6</v>
      </c>
      <c r="AW108" s="145">
        <v>8.4</v>
      </c>
      <c r="AX108" s="143">
        <f t="shared" si="13"/>
        <v>7.4</v>
      </c>
      <c r="AY108" s="149">
        <f t="shared" si="11"/>
        <v>0.233333333333334</v>
      </c>
    </row>
    <row r="109" ht="24" customHeight="1" spans="1:51">
      <c r="A109" s="111" t="s">
        <v>448</v>
      </c>
      <c r="B109" s="111" t="s">
        <v>33</v>
      </c>
      <c r="C109" s="111" t="s">
        <v>203</v>
      </c>
      <c r="D109" s="112">
        <v>108</v>
      </c>
      <c r="E109" s="115" t="s">
        <v>616</v>
      </c>
      <c r="F109" s="115" t="s">
        <v>616</v>
      </c>
      <c r="G109" s="151">
        <v>0.56</v>
      </c>
      <c r="H109" s="151">
        <v>0.65</v>
      </c>
      <c r="I109" s="151">
        <v>0.51</v>
      </c>
      <c r="J109" s="151">
        <v>0.2</v>
      </c>
      <c r="K109" s="125">
        <v>0.5</v>
      </c>
      <c r="L109" s="126" t="s">
        <v>392</v>
      </c>
      <c r="M109" s="152"/>
      <c r="N109" s="124" t="s">
        <v>205</v>
      </c>
      <c r="O109" s="123">
        <v>0.32</v>
      </c>
      <c r="P109" s="123">
        <v>0.28</v>
      </c>
      <c r="Q109" s="123">
        <v>0.24</v>
      </c>
      <c r="R109" s="123">
        <v>0.2</v>
      </c>
      <c r="S109" s="129">
        <v>0.16</v>
      </c>
      <c r="T109" s="152"/>
      <c r="U109" s="124" t="s">
        <v>450</v>
      </c>
      <c r="V109" s="154">
        <v>2</v>
      </c>
      <c r="W109" s="124" t="s">
        <v>209</v>
      </c>
      <c r="X109" s="152"/>
      <c r="Y109" s="152"/>
      <c r="Z109" s="152"/>
      <c r="AA109" s="152"/>
      <c r="AB109" s="152"/>
      <c r="AC109" s="152"/>
      <c r="AD109" s="154">
        <v>0.446666667</v>
      </c>
      <c r="AE109" s="152"/>
      <c r="AF109" s="111"/>
      <c r="AG109" s="159"/>
      <c r="AH109" s="118" t="s">
        <v>617</v>
      </c>
      <c r="AI109" s="111" t="s">
        <v>603</v>
      </c>
      <c r="AJ109" s="136" t="s">
        <v>235</v>
      </c>
      <c r="AK109" s="111"/>
      <c r="AL109" s="111"/>
      <c r="AM109" s="111"/>
      <c r="AN109" s="139">
        <v>0.21</v>
      </c>
      <c r="AO109" s="116">
        <v>0.26</v>
      </c>
      <c r="AP109" s="116">
        <v>0.29</v>
      </c>
      <c r="AQ109" s="116">
        <v>0.2</v>
      </c>
      <c r="AR109" s="115">
        <f t="shared" si="12"/>
        <v>0.25</v>
      </c>
      <c r="AS109" s="144">
        <f t="shared" si="10"/>
        <v>0.190476190476191</v>
      </c>
      <c r="AT109" s="145">
        <v>0.5</v>
      </c>
      <c r="AU109" s="145">
        <v>4.2</v>
      </c>
      <c r="AV109" s="145">
        <v>3.5</v>
      </c>
      <c r="AW109" s="145">
        <v>2.8</v>
      </c>
      <c r="AX109" s="143">
        <f t="shared" si="13"/>
        <v>3.5</v>
      </c>
      <c r="AY109" s="149">
        <f t="shared" si="11"/>
        <v>6</v>
      </c>
    </row>
    <row r="110" ht="24" customHeight="1" spans="1:51">
      <c r="A110" s="111" t="s">
        <v>448</v>
      </c>
      <c r="B110" s="111" t="s">
        <v>33</v>
      </c>
      <c r="C110" s="111" t="s">
        <v>303</v>
      </c>
      <c r="D110" s="112">
        <v>109</v>
      </c>
      <c r="E110" s="115" t="s">
        <v>618</v>
      </c>
      <c r="F110" s="115" t="s">
        <v>618</v>
      </c>
      <c r="G110" s="111"/>
      <c r="H110" s="151">
        <v>4.58</v>
      </c>
      <c r="I110" s="111"/>
      <c r="J110" s="151">
        <v>3.85</v>
      </c>
      <c r="K110" s="125">
        <v>0.5</v>
      </c>
      <c r="L110" s="126"/>
      <c r="M110" s="152"/>
      <c r="N110" s="124" t="s">
        <v>205</v>
      </c>
      <c r="O110" s="123">
        <v>3.2</v>
      </c>
      <c r="P110" s="123">
        <v>2.8</v>
      </c>
      <c r="Q110" s="123">
        <v>2.4</v>
      </c>
      <c r="R110" s="123">
        <v>2</v>
      </c>
      <c r="S110" s="129">
        <v>1.6</v>
      </c>
      <c r="T110" s="152"/>
      <c r="U110" s="124" t="s">
        <v>288</v>
      </c>
      <c r="V110" s="154">
        <v>2</v>
      </c>
      <c r="W110" s="152"/>
      <c r="X110" s="152"/>
      <c r="Y110" s="152"/>
      <c r="Z110" s="152"/>
      <c r="AA110" s="152"/>
      <c r="AB110" s="152"/>
      <c r="AC110" s="152"/>
      <c r="AD110" s="152"/>
      <c r="AE110" s="152"/>
      <c r="AF110" s="111"/>
      <c r="AG110" s="159"/>
      <c r="AH110" s="118" t="s">
        <v>619</v>
      </c>
      <c r="AI110" s="111" t="s">
        <v>603</v>
      </c>
      <c r="AJ110" s="136" t="s">
        <v>235</v>
      </c>
      <c r="AK110" s="111"/>
      <c r="AL110" s="111"/>
      <c r="AM110" s="111"/>
      <c r="AN110" s="139">
        <v>4.636666667</v>
      </c>
      <c r="AO110" s="116">
        <v>4.73</v>
      </c>
      <c r="AP110" s="116">
        <v>7.98</v>
      </c>
      <c r="AQ110" s="116">
        <v>3.75</v>
      </c>
      <c r="AR110" s="115">
        <f t="shared" si="12"/>
        <v>5.48666666666667</v>
      </c>
      <c r="AS110" s="144">
        <f t="shared" si="10"/>
        <v>0.183321351460581</v>
      </c>
      <c r="AT110" s="145">
        <v>4</v>
      </c>
      <c r="AU110" s="145">
        <v>3.81</v>
      </c>
      <c r="AV110" s="145">
        <v>4.34</v>
      </c>
      <c r="AW110" s="145">
        <v>3.94</v>
      </c>
      <c r="AX110" s="143">
        <f t="shared" si="13"/>
        <v>4.03</v>
      </c>
      <c r="AY110" s="149">
        <f t="shared" si="11"/>
        <v>0.00750000000000006</v>
      </c>
    </row>
    <row r="111" ht="24" customHeight="1" spans="1:51">
      <c r="A111" s="111" t="s">
        <v>448</v>
      </c>
      <c r="B111" s="111" t="s">
        <v>33</v>
      </c>
      <c r="C111" s="111" t="s">
        <v>303</v>
      </c>
      <c r="D111" s="112">
        <v>110</v>
      </c>
      <c r="E111" s="115" t="s">
        <v>620</v>
      </c>
      <c r="F111" s="115" t="s">
        <v>620</v>
      </c>
      <c r="G111" s="111"/>
      <c r="H111" s="151">
        <v>4.64</v>
      </c>
      <c r="I111" s="111"/>
      <c r="J111" s="151">
        <v>4.16</v>
      </c>
      <c r="K111" s="125">
        <v>0.5</v>
      </c>
      <c r="L111" s="126"/>
      <c r="M111" s="152"/>
      <c r="N111" s="124" t="s">
        <v>205</v>
      </c>
      <c r="O111" s="123">
        <v>0.32</v>
      </c>
      <c r="P111" s="123">
        <v>0.28</v>
      </c>
      <c r="Q111" s="123">
        <v>0.24</v>
      </c>
      <c r="R111" s="123">
        <v>0.2</v>
      </c>
      <c r="S111" s="129">
        <v>0.16</v>
      </c>
      <c r="T111" s="152"/>
      <c r="U111" s="124" t="s">
        <v>450</v>
      </c>
      <c r="V111" s="154">
        <v>2</v>
      </c>
      <c r="W111" s="152"/>
      <c r="X111" s="152"/>
      <c r="Y111" s="152"/>
      <c r="Z111" s="152"/>
      <c r="AA111" s="152"/>
      <c r="AB111" s="152"/>
      <c r="AC111" s="152"/>
      <c r="AD111" s="152"/>
      <c r="AE111" s="152"/>
      <c r="AF111" s="111"/>
      <c r="AG111" s="159"/>
      <c r="AH111" s="118" t="s">
        <v>621</v>
      </c>
      <c r="AI111" s="111" t="s">
        <v>603</v>
      </c>
      <c r="AJ111" s="136" t="s">
        <v>235</v>
      </c>
      <c r="AK111" s="111"/>
      <c r="AL111" s="111"/>
      <c r="AM111" s="111"/>
      <c r="AN111" s="139">
        <v>4.29</v>
      </c>
      <c r="AO111" s="116">
        <v>3.42</v>
      </c>
      <c r="AP111" s="116">
        <v>4.59</v>
      </c>
      <c r="AQ111" s="116">
        <v>4.6</v>
      </c>
      <c r="AR111" s="115">
        <f t="shared" si="12"/>
        <v>4.20333333333333</v>
      </c>
      <c r="AS111" s="144">
        <f t="shared" si="10"/>
        <v>-0.0202020202020203</v>
      </c>
      <c r="AT111" s="145">
        <v>1.2</v>
      </c>
      <c r="AU111" s="145">
        <v>4.45</v>
      </c>
      <c r="AV111" s="145">
        <v>4.36</v>
      </c>
      <c r="AW111" s="145">
        <v>4.13</v>
      </c>
      <c r="AX111" s="143">
        <f t="shared" si="13"/>
        <v>4.31333333333333</v>
      </c>
      <c r="AY111" s="149">
        <f t="shared" si="11"/>
        <v>2.59444444444444</v>
      </c>
    </row>
    <row r="112" ht="24" customHeight="1" spans="1:51">
      <c r="A112" s="111" t="s">
        <v>202</v>
      </c>
      <c r="B112" s="111" t="s">
        <v>33</v>
      </c>
      <c r="C112" s="111" t="s">
        <v>303</v>
      </c>
      <c r="D112" s="112">
        <v>111</v>
      </c>
      <c r="E112" s="115" t="s">
        <v>622</v>
      </c>
      <c r="F112" s="115" t="s">
        <v>622</v>
      </c>
      <c r="G112" s="111"/>
      <c r="H112" s="151">
        <v>3.17</v>
      </c>
      <c r="I112" s="111"/>
      <c r="J112" s="151">
        <v>3.23</v>
      </c>
      <c r="K112" s="125">
        <v>0.5</v>
      </c>
      <c r="L112" s="126"/>
      <c r="M112" s="152"/>
      <c r="N112" s="124" t="s">
        <v>205</v>
      </c>
      <c r="O112" s="123">
        <v>3.2</v>
      </c>
      <c r="P112" s="123">
        <v>2.8</v>
      </c>
      <c r="Q112" s="123">
        <v>2.4</v>
      </c>
      <c r="R112" s="123">
        <v>2</v>
      </c>
      <c r="S112" s="129">
        <v>1.6</v>
      </c>
      <c r="T112" s="152"/>
      <c r="U112" s="124" t="s">
        <v>288</v>
      </c>
      <c r="V112" s="154">
        <v>2</v>
      </c>
      <c r="W112" s="152"/>
      <c r="X112" s="152"/>
      <c r="Y112" s="152"/>
      <c r="Z112" s="152"/>
      <c r="AA112" s="152"/>
      <c r="AB112" s="152"/>
      <c r="AC112" s="152"/>
      <c r="AD112" s="152"/>
      <c r="AE112" s="152"/>
      <c r="AF112" s="111"/>
      <c r="AG112" s="159"/>
      <c r="AH112" s="118" t="s">
        <v>623</v>
      </c>
      <c r="AI112" s="111" t="s">
        <v>603</v>
      </c>
      <c r="AJ112" s="136" t="s">
        <v>235</v>
      </c>
      <c r="AK112" s="111"/>
      <c r="AL112" s="111"/>
      <c r="AM112" s="111"/>
      <c r="AN112" s="115" t="s">
        <v>377</v>
      </c>
      <c r="AO112" s="115"/>
      <c r="AP112" s="115"/>
      <c r="AQ112" s="115"/>
      <c r="AR112" s="115" t="s">
        <v>377</v>
      </c>
      <c r="AS112" s="144" t="e">
        <f t="shared" si="10"/>
        <v>#VALUE!</v>
      </c>
      <c r="AT112" s="164">
        <v>3.6</v>
      </c>
      <c r="AU112" s="143"/>
      <c r="AV112" s="143"/>
      <c r="AW112" s="143"/>
      <c r="AX112" s="143" t="s">
        <v>377</v>
      </c>
      <c r="AY112" s="149" t="e">
        <f t="shared" si="11"/>
        <v>#VALUE!</v>
      </c>
    </row>
    <row r="113" ht="24" customHeight="1" spans="1:51">
      <c r="A113" s="111" t="s">
        <v>448</v>
      </c>
      <c r="B113" s="111" t="s">
        <v>33</v>
      </c>
      <c r="C113" s="111" t="s">
        <v>303</v>
      </c>
      <c r="D113" s="112">
        <v>112</v>
      </c>
      <c r="E113" s="115" t="s">
        <v>624</v>
      </c>
      <c r="F113" s="115" t="s">
        <v>624</v>
      </c>
      <c r="G113" s="111"/>
      <c r="H113" s="151">
        <v>0.2</v>
      </c>
      <c r="I113" s="111"/>
      <c r="J113" s="151">
        <v>0.18</v>
      </c>
      <c r="K113" s="125">
        <v>0.5</v>
      </c>
      <c r="L113" s="126"/>
      <c r="M113" s="152"/>
      <c r="N113" s="124" t="s">
        <v>205</v>
      </c>
      <c r="O113" s="123">
        <v>0.32</v>
      </c>
      <c r="P113" s="123">
        <v>0.28</v>
      </c>
      <c r="Q113" s="123">
        <v>0.24</v>
      </c>
      <c r="R113" s="123">
        <v>0.2</v>
      </c>
      <c r="S113" s="129">
        <v>0.16</v>
      </c>
      <c r="T113" s="152"/>
      <c r="U113" s="124" t="s">
        <v>450</v>
      </c>
      <c r="V113" s="154">
        <v>2</v>
      </c>
      <c r="W113" s="152"/>
      <c r="X113" s="152"/>
      <c r="Y113" s="152"/>
      <c r="Z113" s="152"/>
      <c r="AA113" s="152"/>
      <c r="AB113" s="152"/>
      <c r="AC113" s="152"/>
      <c r="AD113" s="152"/>
      <c r="AE113" s="152"/>
      <c r="AF113" s="111"/>
      <c r="AG113" s="159"/>
      <c r="AH113" s="118" t="s">
        <v>625</v>
      </c>
      <c r="AI113" s="111" t="s">
        <v>603</v>
      </c>
      <c r="AJ113" s="136" t="s">
        <v>235</v>
      </c>
      <c r="AK113" s="111"/>
      <c r="AL113" s="111"/>
      <c r="AM113" s="111"/>
      <c r="AN113" s="115" t="s">
        <v>377</v>
      </c>
      <c r="AO113" s="115"/>
      <c r="AP113" s="115"/>
      <c r="AQ113" s="115"/>
      <c r="AR113" s="115" t="s">
        <v>377</v>
      </c>
      <c r="AS113" s="144" t="e">
        <f t="shared" si="10"/>
        <v>#VALUE!</v>
      </c>
      <c r="AT113" s="164">
        <v>0.5</v>
      </c>
      <c r="AU113" s="143"/>
      <c r="AV113" s="143"/>
      <c r="AW113" s="143"/>
      <c r="AX113" s="143" t="s">
        <v>377</v>
      </c>
      <c r="AY113" s="149" t="e">
        <f t="shared" si="11"/>
        <v>#VALUE!</v>
      </c>
    </row>
    <row r="114" ht="24" customHeight="1" spans="1:51">
      <c r="A114" s="111" t="s">
        <v>448</v>
      </c>
      <c r="B114" s="111" t="s">
        <v>33</v>
      </c>
      <c r="C114" s="111" t="s">
        <v>203</v>
      </c>
      <c r="D114" s="112">
        <v>113</v>
      </c>
      <c r="E114" s="115" t="s">
        <v>626</v>
      </c>
      <c r="F114" s="115" t="s">
        <v>626</v>
      </c>
      <c r="G114" s="111"/>
      <c r="H114" s="151">
        <v>0.73</v>
      </c>
      <c r="I114" s="111"/>
      <c r="J114" s="111"/>
      <c r="K114" s="125">
        <v>0.5</v>
      </c>
      <c r="L114" s="126"/>
      <c r="M114" s="152"/>
      <c r="N114" s="124" t="s">
        <v>205</v>
      </c>
      <c r="O114" s="123">
        <v>3.2</v>
      </c>
      <c r="P114" s="123">
        <v>2.8</v>
      </c>
      <c r="Q114" s="123">
        <v>2.4</v>
      </c>
      <c r="R114" s="123">
        <v>2</v>
      </c>
      <c r="S114" s="129">
        <v>1.6</v>
      </c>
      <c r="T114" s="152"/>
      <c r="U114" s="124" t="s">
        <v>288</v>
      </c>
      <c r="V114" s="154">
        <v>2</v>
      </c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11"/>
      <c r="AG114" s="159"/>
      <c r="AH114" s="118" t="s">
        <v>627</v>
      </c>
      <c r="AI114" s="111" t="s">
        <v>603</v>
      </c>
      <c r="AJ114" s="136" t="s">
        <v>235</v>
      </c>
      <c r="AK114" s="111"/>
      <c r="AL114" s="111"/>
      <c r="AM114" s="111"/>
      <c r="AN114" s="115" t="s">
        <v>377</v>
      </c>
      <c r="AO114" s="115"/>
      <c r="AP114" s="115"/>
      <c r="AQ114" s="115"/>
      <c r="AR114" s="115" t="s">
        <v>377</v>
      </c>
      <c r="AS114" s="144" t="e">
        <f t="shared" si="10"/>
        <v>#VALUE!</v>
      </c>
      <c r="AT114" s="145">
        <v>1.5</v>
      </c>
      <c r="AU114" s="143"/>
      <c r="AV114" s="143"/>
      <c r="AW114" s="143"/>
      <c r="AX114" s="143" t="s">
        <v>377</v>
      </c>
      <c r="AY114" s="149" t="e">
        <f t="shared" si="11"/>
        <v>#VALUE!</v>
      </c>
    </row>
    <row r="115" ht="24" customHeight="1" spans="1:51">
      <c r="A115" s="111" t="s">
        <v>448</v>
      </c>
      <c r="B115" s="111" t="s">
        <v>33</v>
      </c>
      <c r="C115" s="111" t="s">
        <v>203</v>
      </c>
      <c r="D115" s="112">
        <v>114</v>
      </c>
      <c r="E115" s="115" t="s">
        <v>628</v>
      </c>
      <c r="F115" s="115" t="s">
        <v>628</v>
      </c>
      <c r="G115" s="111"/>
      <c r="H115" s="151">
        <v>0.6</v>
      </c>
      <c r="I115" s="111"/>
      <c r="J115" s="111"/>
      <c r="K115" s="125">
        <v>0.5</v>
      </c>
      <c r="L115" s="126"/>
      <c r="M115" s="152"/>
      <c r="N115" s="124" t="s">
        <v>205</v>
      </c>
      <c r="O115" s="123">
        <v>0.32</v>
      </c>
      <c r="P115" s="123">
        <v>0.28</v>
      </c>
      <c r="Q115" s="123">
        <v>0.24</v>
      </c>
      <c r="R115" s="123">
        <v>0.2</v>
      </c>
      <c r="S115" s="129">
        <v>0.16</v>
      </c>
      <c r="T115" s="152"/>
      <c r="U115" s="124" t="s">
        <v>450</v>
      </c>
      <c r="V115" s="154">
        <v>2</v>
      </c>
      <c r="W115" s="152"/>
      <c r="X115" s="152"/>
      <c r="Y115" s="152"/>
      <c r="Z115" s="152"/>
      <c r="AA115" s="152"/>
      <c r="AB115" s="152"/>
      <c r="AC115" s="152"/>
      <c r="AD115" s="152"/>
      <c r="AE115" s="152"/>
      <c r="AF115" s="111"/>
      <c r="AG115" s="159"/>
      <c r="AH115" s="118" t="s">
        <v>629</v>
      </c>
      <c r="AI115" s="111" t="s">
        <v>603</v>
      </c>
      <c r="AJ115" s="136" t="s">
        <v>235</v>
      </c>
      <c r="AK115" s="111"/>
      <c r="AL115" s="111"/>
      <c r="AM115" s="111"/>
      <c r="AN115" s="115" t="s">
        <v>377</v>
      </c>
      <c r="AO115" s="115"/>
      <c r="AP115" s="115"/>
      <c r="AQ115" s="115"/>
      <c r="AR115" s="115" t="s">
        <v>377</v>
      </c>
      <c r="AS115" s="144" t="e">
        <f t="shared" si="10"/>
        <v>#VALUE!</v>
      </c>
      <c r="AT115" s="145">
        <v>1</v>
      </c>
      <c r="AU115" s="143"/>
      <c r="AV115" s="143"/>
      <c r="AW115" s="143"/>
      <c r="AX115" s="143" t="s">
        <v>377</v>
      </c>
      <c r="AY115" s="149" t="e">
        <f t="shared" si="11"/>
        <v>#VALUE!</v>
      </c>
    </row>
    <row r="116" ht="24" customHeight="1" spans="1:51">
      <c r="A116" s="111" t="s">
        <v>202</v>
      </c>
      <c r="B116" s="111" t="s">
        <v>33</v>
      </c>
      <c r="C116" s="111" t="s">
        <v>303</v>
      </c>
      <c r="D116" s="112">
        <v>115</v>
      </c>
      <c r="E116" s="115" t="s">
        <v>630</v>
      </c>
      <c r="F116" s="115" t="s">
        <v>630</v>
      </c>
      <c r="G116" s="111"/>
      <c r="H116" s="151">
        <v>1.06</v>
      </c>
      <c r="I116" s="111"/>
      <c r="J116" s="151">
        <v>1.07</v>
      </c>
      <c r="K116" s="125">
        <v>0.5</v>
      </c>
      <c r="L116" s="126"/>
      <c r="M116" s="152"/>
      <c r="N116" s="124" t="s">
        <v>205</v>
      </c>
      <c r="O116" s="123">
        <v>2.4</v>
      </c>
      <c r="P116" s="123">
        <v>2.1</v>
      </c>
      <c r="Q116" s="123">
        <v>1.8</v>
      </c>
      <c r="R116" s="123">
        <v>1.5</v>
      </c>
      <c r="S116" s="129">
        <v>1.2</v>
      </c>
      <c r="T116" s="152"/>
      <c r="U116" s="124" t="s">
        <v>288</v>
      </c>
      <c r="V116" s="154">
        <v>2</v>
      </c>
      <c r="W116" s="152"/>
      <c r="X116" s="152"/>
      <c r="Y116" s="152"/>
      <c r="Z116" s="152"/>
      <c r="AA116" s="152"/>
      <c r="AB116" s="152"/>
      <c r="AC116" s="152"/>
      <c r="AD116" s="152"/>
      <c r="AE116" s="152"/>
      <c r="AF116" s="111"/>
      <c r="AG116" s="159"/>
      <c r="AH116" s="118" t="s">
        <v>631</v>
      </c>
      <c r="AI116" s="111" t="s">
        <v>603</v>
      </c>
      <c r="AJ116" s="136" t="s">
        <v>235</v>
      </c>
      <c r="AK116" s="111"/>
      <c r="AL116" s="111"/>
      <c r="AM116" s="111"/>
      <c r="AN116" s="139">
        <v>0.9766666667</v>
      </c>
      <c r="AO116" s="116">
        <v>0.89</v>
      </c>
      <c r="AP116" s="116">
        <v>0.87</v>
      </c>
      <c r="AQ116" s="116">
        <v>0.91</v>
      </c>
      <c r="AR116" s="115">
        <f>AVERAGE(AO116:AQ116)</f>
        <v>0.89</v>
      </c>
      <c r="AS116" s="144">
        <f t="shared" si="10"/>
        <v>-0.0887372013962888</v>
      </c>
      <c r="AT116" s="145">
        <v>1.5</v>
      </c>
      <c r="AU116" s="145">
        <v>1.1</v>
      </c>
      <c r="AV116" s="145">
        <v>1.26</v>
      </c>
      <c r="AW116" s="145">
        <v>1.04</v>
      </c>
      <c r="AX116" s="143">
        <f>AVERAGE(AU116:AW116)</f>
        <v>1.13333333333333</v>
      </c>
      <c r="AY116" s="149">
        <f t="shared" si="11"/>
        <v>-0.244444444444444</v>
      </c>
    </row>
    <row r="117" ht="116" spans="1:51">
      <c r="A117" s="118" t="s">
        <v>448</v>
      </c>
      <c r="B117" s="118" t="s">
        <v>33</v>
      </c>
      <c r="C117" s="118" t="s">
        <v>203</v>
      </c>
      <c r="D117" s="112">
        <v>116</v>
      </c>
      <c r="E117" s="115" t="s">
        <v>632</v>
      </c>
      <c r="F117" s="115" t="s">
        <v>632</v>
      </c>
      <c r="G117" s="118"/>
      <c r="H117" s="117">
        <v>6.26</v>
      </c>
      <c r="I117" s="118"/>
      <c r="J117" s="117">
        <v>5.23</v>
      </c>
      <c r="K117" s="125">
        <v>0.5</v>
      </c>
      <c r="L117" s="126"/>
      <c r="M117" s="124"/>
      <c r="N117" s="124" t="s">
        <v>205</v>
      </c>
      <c r="O117" s="123">
        <v>3.2</v>
      </c>
      <c r="P117" s="123">
        <v>2.8</v>
      </c>
      <c r="Q117" s="123">
        <v>2.4</v>
      </c>
      <c r="R117" s="123">
        <v>2</v>
      </c>
      <c r="S117" s="129">
        <v>1.6</v>
      </c>
      <c r="T117" s="124"/>
      <c r="U117" s="124" t="s">
        <v>288</v>
      </c>
      <c r="V117" s="123">
        <v>2</v>
      </c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18"/>
      <c r="AG117" s="115" t="s">
        <v>633</v>
      </c>
      <c r="AH117" s="118" t="s">
        <v>634</v>
      </c>
      <c r="AI117" s="118" t="s">
        <v>635</v>
      </c>
      <c r="AJ117" s="136" t="s">
        <v>235</v>
      </c>
      <c r="AK117" s="118"/>
      <c r="AL117" s="118"/>
      <c r="AM117" s="118"/>
      <c r="AN117" s="139">
        <v>11.70666667</v>
      </c>
      <c r="AO117" s="116">
        <v>12.89</v>
      </c>
      <c r="AP117" s="116">
        <v>11.16</v>
      </c>
      <c r="AQ117" s="116">
        <v>10.61</v>
      </c>
      <c r="AR117" s="115">
        <f>AVERAGE(AO117:AQ117)</f>
        <v>11.5533333333333</v>
      </c>
      <c r="AS117" s="144">
        <f t="shared" si="10"/>
        <v>-0.0130979501671134</v>
      </c>
      <c r="AT117" s="145">
        <v>12</v>
      </c>
      <c r="AU117" s="145">
        <v>17.2</v>
      </c>
      <c r="AV117" s="145">
        <v>16.59</v>
      </c>
      <c r="AW117" s="145">
        <v>18.25</v>
      </c>
      <c r="AX117" s="143">
        <f>AVERAGE(AU117:AW117)</f>
        <v>17.3466666666667</v>
      </c>
      <c r="AY117" s="149">
        <f t="shared" si="11"/>
        <v>0.445555555555556</v>
      </c>
    </row>
    <row r="118" ht="24" customHeight="1" spans="1:51">
      <c r="A118" s="111" t="s">
        <v>202</v>
      </c>
      <c r="B118" s="111" t="s">
        <v>33</v>
      </c>
      <c r="C118" s="111" t="s">
        <v>203</v>
      </c>
      <c r="D118" s="112">
        <v>117</v>
      </c>
      <c r="E118" s="115" t="s">
        <v>636</v>
      </c>
      <c r="F118" s="115" t="s">
        <v>636</v>
      </c>
      <c r="G118" s="111"/>
      <c r="H118" s="151">
        <v>5.84</v>
      </c>
      <c r="I118" s="111"/>
      <c r="J118" s="111"/>
      <c r="K118" s="125">
        <v>0.5</v>
      </c>
      <c r="L118" s="126"/>
      <c r="M118" s="152"/>
      <c r="N118" s="124" t="s">
        <v>205</v>
      </c>
      <c r="O118" s="123">
        <v>3.2</v>
      </c>
      <c r="P118" s="123">
        <v>2.8</v>
      </c>
      <c r="Q118" s="123">
        <v>2.4</v>
      </c>
      <c r="R118" s="123">
        <v>2</v>
      </c>
      <c r="S118" s="129">
        <v>1.6</v>
      </c>
      <c r="T118" s="152"/>
      <c r="U118" s="124" t="s">
        <v>288</v>
      </c>
      <c r="V118" s="154">
        <v>2</v>
      </c>
      <c r="W118" s="152"/>
      <c r="X118" s="152"/>
      <c r="Y118" s="152"/>
      <c r="Z118" s="152"/>
      <c r="AA118" s="152"/>
      <c r="AB118" s="152"/>
      <c r="AC118" s="152"/>
      <c r="AD118" s="152"/>
      <c r="AE118" s="152"/>
      <c r="AF118" s="111"/>
      <c r="AG118" s="159"/>
      <c r="AH118" s="118" t="s">
        <v>637</v>
      </c>
      <c r="AI118" s="111" t="s">
        <v>603</v>
      </c>
      <c r="AJ118" s="136" t="s">
        <v>235</v>
      </c>
      <c r="AK118" s="111"/>
      <c r="AL118" s="111"/>
      <c r="AM118" s="111"/>
      <c r="AN118" s="115" t="s">
        <v>377</v>
      </c>
      <c r="AO118" s="115"/>
      <c r="AP118" s="115"/>
      <c r="AQ118" s="115"/>
      <c r="AR118" s="115" t="s">
        <v>377</v>
      </c>
      <c r="AS118" s="144" t="e">
        <f t="shared" si="10"/>
        <v>#VALUE!</v>
      </c>
      <c r="AT118" s="143"/>
      <c r="AU118" s="143"/>
      <c r="AV118" s="143"/>
      <c r="AW118" s="143"/>
      <c r="AX118" s="143" t="s">
        <v>377</v>
      </c>
      <c r="AY118" s="149" t="e">
        <f t="shared" si="11"/>
        <v>#VALUE!</v>
      </c>
    </row>
    <row r="119" ht="24" customHeight="1" spans="1:51">
      <c r="A119" s="111" t="s">
        <v>448</v>
      </c>
      <c r="B119" s="111" t="s">
        <v>33</v>
      </c>
      <c r="C119" s="111" t="s">
        <v>203</v>
      </c>
      <c r="D119" s="112">
        <v>118</v>
      </c>
      <c r="E119" s="115" t="s">
        <v>638</v>
      </c>
      <c r="F119" s="115" t="s">
        <v>638</v>
      </c>
      <c r="G119" s="111"/>
      <c r="H119" s="151">
        <v>0.44</v>
      </c>
      <c r="I119" s="111"/>
      <c r="J119" s="111"/>
      <c r="K119" s="125">
        <v>0.5</v>
      </c>
      <c r="L119" s="126"/>
      <c r="M119" s="152"/>
      <c r="N119" s="124" t="s">
        <v>205</v>
      </c>
      <c r="O119" s="123">
        <v>0.32</v>
      </c>
      <c r="P119" s="123">
        <v>0.28</v>
      </c>
      <c r="Q119" s="123">
        <v>0.24</v>
      </c>
      <c r="R119" s="123">
        <v>0.2</v>
      </c>
      <c r="S119" s="129">
        <v>0.16</v>
      </c>
      <c r="T119" s="152"/>
      <c r="U119" s="124" t="s">
        <v>450</v>
      </c>
      <c r="V119" s="154">
        <v>2</v>
      </c>
      <c r="W119" s="152"/>
      <c r="X119" s="152"/>
      <c r="Y119" s="152"/>
      <c r="Z119" s="152"/>
      <c r="AA119" s="152"/>
      <c r="AB119" s="152"/>
      <c r="AC119" s="152"/>
      <c r="AD119" s="152"/>
      <c r="AE119" s="152"/>
      <c r="AF119" s="111"/>
      <c r="AG119" s="159"/>
      <c r="AH119" s="118" t="s">
        <v>639</v>
      </c>
      <c r="AI119" s="111" t="s">
        <v>603</v>
      </c>
      <c r="AJ119" s="136" t="s">
        <v>235</v>
      </c>
      <c r="AK119" s="111"/>
      <c r="AL119" s="111"/>
      <c r="AM119" s="111"/>
      <c r="AN119" s="115" t="s">
        <v>377</v>
      </c>
      <c r="AO119" s="115"/>
      <c r="AP119" s="115"/>
      <c r="AQ119" s="115"/>
      <c r="AR119" s="115" t="s">
        <v>377</v>
      </c>
      <c r="AS119" s="144" t="e">
        <f t="shared" si="10"/>
        <v>#VALUE!</v>
      </c>
      <c r="AT119" s="143"/>
      <c r="AU119" s="143"/>
      <c r="AV119" s="143"/>
      <c r="AW119" s="143"/>
      <c r="AX119" s="143" t="s">
        <v>377</v>
      </c>
      <c r="AY119" s="149" t="e">
        <f t="shared" si="11"/>
        <v>#VALUE!</v>
      </c>
    </row>
    <row r="120" ht="24" customHeight="1" spans="1:51">
      <c r="A120" s="111" t="s">
        <v>202</v>
      </c>
      <c r="B120" s="111" t="s">
        <v>33</v>
      </c>
      <c r="C120" s="111" t="s">
        <v>203</v>
      </c>
      <c r="D120" s="112">
        <v>119</v>
      </c>
      <c r="E120" s="115" t="s">
        <v>640</v>
      </c>
      <c r="F120" s="115" t="s">
        <v>640</v>
      </c>
      <c r="G120" s="111"/>
      <c r="H120" s="111"/>
      <c r="I120" s="111"/>
      <c r="J120" s="111"/>
      <c r="K120" s="125">
        <v>0.5</v>
      </c>
      <c r="L120" s="126"/>
      <c r="M120" s="152"/>
      <c r="N120" s="124" t="s">
        <v>205</v>
      </c>
      <c r="O120" s="123">
        <v>3.2</v>
      </c>
      <c r="P120" s="123">
        <v>2.8</v>
      </c>
      <c r="Q120" s="123">
        <v>2.4</v>
      </c>
      <c r="R120" s="123">
        <v>2</v>
      </c>
      <c r="S120" s="129">
        <v>1.6</v>
      </c>
      <c r="T120" s="152"/>
      <c r="U120" s="124" t="s">
        <v>288</v>
      </c>
      <c r="V120" s="154">
        <v>2</v>
      </c>
      <c r="W120" s="152"/>
      <c r="X120" s="152"/>
      <c r="Y120" s="152"/>
      <c r="Z120" s="152"/>
      <c r="AA120" s="152"/>
      <c r="AB120" s="152"/>
      <c r="AC120" s="152"/>
      <c r="AD120" s="152"/>
      <c r="AE120" s="152"/>
      <c r="AF120" s="111"/>
      <c r="AG120" s="159"/>
      <c r="AH120" s="118" t="s">
        <v>641</v>
      </c>
      <c r="AI120" s="111" t="s">
        <v>603</v>
      </c>
      <c r="AJ120" s="136" t="s">
        <v>235</v>
      </c>
      <c r="AK120" s="111"/>
      <c r="AL120" s="111"/>
      <c r="AM120" s="111"/>
      <c r="AN120" s="115" t="s">
        <v>377</v>
      </c>
      <c r="AO120" s="115"/>
      <c r="AP120" s="115"/>
      <c r="AQ120" s="115"/>
      <c r="AR120" s="115" t="s">
        <v>377</v>
      </c>
      <c r="AS120" s="144" t="e">
        <f t="shared" si="10"/>
        <v>#VALUE!</v>
      </c>
      <c r="AT120" s="143"/>
      <c r="AU120" s="143"/>
      <c r="AV120" s="143"/>
      <c r="AW120" s="143"/>
      <c r="AX120" s="143" t="s">
        <v>377</v>
      </c>
      <c r="AY120" s="149" t="e">
        <f t="shared" si="11"/>
        <v>#VALUE!</v>
      </c>
    </row>
    <row r="121" ht="24" customHeight="1" spans="1:51">
      <c r="A121" s="111" t="s">
        <v>448</v>
      </c>
      <c r="B121" s="111" t="s">
        <v>33</v>
      </c>
      <c r="C121" s="111" t="s">
        <v>203</v>
      </c>
      <c r="D121" s="112">
        <v>120</v>
      </c>
      <c r="E121" s="115" t="s">
        <v>642</v>
      </c>
      <c r="F121" s="115" t="s">
        <v>642</v>
      </c>
      <c r="G121" s="111"/>
      <c r="H121" s="111"/>
      <c r="I121" s="111"/>
      <c r="J121" s="111"/>
      <c r="K121" s="125">
        <v>0.5</v>
      </c>
      <c r="L121" s="126"/>
      <c r="M121" s="152"/>
      <c r="N121" s="124" t="s">
        <v>205</v>
      </c>
      <c r="O121" s="123">
        <v>0.32</v>
      </c>
      <c r="P121" s="123">
        <v>0.28</v>
      </c>
      <c r="Q121" s="123">
        <v>0.24</v>
      </c>
      <c r="R121" s="123">
        <v>0.2</v>
      </c>
      <c r="S121" s="129">
        <v>0.16</v>
      </c>
      <c r="T121" s="152"/>
      <c r="U121" s="124" t="s">
        <v>450</v>
      </c>
      <c r="V121" s="154">
        <v>2</v>
      </c>
      <c r="W121" s="152"/>
      <c r="X121" s="152"/>
      <c r="Y121" s="152"/>
      <c r="Z121" s="152"/>
      <c r="AA121" s="152"/>
      <c r="AB121" s="152"/>
      <c r="AC121" s="152"/>
      <c r="AD121" s="152"/>
      <c r="AE121" s="152"/>
      <c r="AF121" s="111"/>
      <c r="AG121" s="159"/>
      <c r="AH121" s="118" t="s">
        <v>643</v>
      </c>
      <c r="AI121" s="111" t="s">
        <v>603</v>
      </c>
      <c r="AJ121" s="136" t="s">
        <v>235</v>
      </c>
      <c r="AK121" s="111"/>
      <c r="AL121" s="111"/>
      <c r="AM121" s="111"/>
      <c r="AN121" s="115" t="s">
        <v>377</v>
      </c>
      <c r="AO121" s="115"/>
      <c r="AP121" s="115"/>
      <c r="AQ121" s="115"/>
      <c r="AR121" s="115" t="s">
        <v>377</v>
      </c>
      <c r="AS121" s="144" t="e">
        <f t="shared" si="10"/>
        <v>#VALUE!</v>
      </c>
      <c r="AT121" s="143"/>
      <c r="AU121" s="143"/>
      <c r="AV121" s="143"/>
      <c r="AW121" s="143"/>
      <c r="AX121" s="143" t="s">
        <v>377</v>
      </c>
      <c r="AY121" s="149" t="e">
        <f t="shared" si="11"/>
        <v>#VALUE!</v>
      </c>
    </row>
    <row r="122" ht="24" customHeight="1" spans="1:51">
      <c r="A122" s="111" t="s">
        <v>448</v>
      </c>
      <c r="B122" s="111" t="s">
        <v>33</v>
      </c>
      <c r="C122" s="111" t="s">
        <v>203</v>
      </c>
      <c r="D122" s="112">
        <v>121</v>
      </c>
      <c r="E122" s="115" t="s">
        <v>644</v>
      </c>
      <c r="F122" s="115" t="s">
        <v>644</v>
      </c>
      <c r="G122" s="111"/>
      <c r="H122" s="111"/>
      <c r="I122" s="111"/>
      <c r="J122" s="111"/>
      <c r="K122" s="125">
        <v>0.5</v>
      </c>
      <c r="L122" s="126"/>
      <c r="M122" s="152"/>
      <c r="N122" s="124" t="s">
        <v>205</v>
      </c>
      <c r="O122" s="123">
        <v>3.2</v>
      </c>
      <c r="P122" s="123">
        <v>2.8</v>
      </c>
      <c r="Q122" s="123">
        <v>2.4</v>
      </c>
      <c r="R122" s="123">
        <v>2</v>
      </c>
      <c r="S122" s="129">
        <v>1.6</v>
      </c>
      <c r="T122" s="152"/>
      <c r="U122" s="124" t="s">
        <v>288</v>
      </c>
      <c r="V122" s="154">
        <v>2</v>
      </c>
      <c r="W122" s="152"/>
      <c r="X122" s="152"/>
      <c r="Y122" s="152"/>
      <c r="Z122" s="152"/>
      <c r="AA122" s="152"/>
      <c r="AB122" s="152"/>
      <c r="AC122" s="152"/>
      <c r="AD122" s="152"/>
      <c r="AE122" s="152"/>
      <c r="AF122" s="111"/>
      <c r="AG122" s="159"/>
      <c r="AH122" s="118" t="s">
        <v>645</v>
      </c>
      <c r="AI122" s="111" t="s">
        <v>603</v>
      </c>
      <c r="AJ122" s="136" t="s">
        <v>235</v>
      </c>
      <c r="AK122" s="111"/>
      <c r="AL122" s="111"/>
      <c r="AM122" s="111"/>
      <c r="AN122" s="115" t="s">
        <v>377</v>
      </c>
      <c r="AO122" s="115"/>
      <c r="AP122" s="115"/>
      <c r="AQ122" s="115"/>
      <c r="AR122" s="115" t="s">
        <v>377</v>
      </c>
      <c r="AS122" s="144" t="e">
        <f t="shared" si="10"/>
        <v>#VALUE!</v>
      </c>
      <c r="AT122" s="143"/>
      <c r="AU122" s="143"/>
      <c r="AV122" s="143"/>
      <c r="AW122" s="143"/>
      <c r="AX122" s="143" t="s">
        <v>377</v>
      </c>
      <c r="AY122" s="149" t="e">
        <f t="shared" si="11"/>
        <v>#VALUE!</v>
      </c>
    </row>
    <row r="123" ht="24" customHeight="1" spans="1:51">
      <c r="A123" s="111" t="s">
        <v>448</v>
      </c>
      <c r="B123" s="111" t="s">
        <v>33</v>
      </c>
      <c r="C123" s="111" t="s">
        <v>203</v>
      </c>
      <c r="D123" s="112">
        <v>122</v>
      </c>
      <c r="E123" s="115" t="s">
        <v>646</v>
      </c>
      <c r="F123" s="115" t="s">
        <v>646</v>
      </c>
      <c r="G123" s="111"/>
      <c r="H123" s="111"/>
      <c r="I123" s="111"/>
      <c r="J123" s="111"/>
      <c r="K123" s="125">
        <v>0.5</v>
      </c>
      <c r="L123" s="126"/>
      <c r="M123" s="152"/>
      <c r="N123" s="124" t="s">
        <v>205</v>
      </c>
      <c r="O123" s="123">
        <v>0.32</v>
      </c>
      <c r="P123" s="123">
        <v>0.28</v>
      </c>
      <c r="Q123" s="123">
        <v>0.24</v>
      </c>
      <c r="R123" s="123">
        <v>0.2</v>
      </c>
      <c r="S123" s="129">
        <v>0.16</v>
      </c>
      <c r="T123" s="152"/>
      <c r="U123" s="124" t="s">
        <v>450</v>
      </c>
      <c r="V123" s="154">
        <v>2</v>
      </c>
      <c r="W123" s="152"/>
      <c r="X123" s="152"/>
      <c r="Y123" s="152"/>
      <c r="Z123" s="152"/>
      <c r="AA123" s="152"/>
      <c r="AB123" s="152"/>
      <c r="AC123" s="152"/>
      <c r="AD123" s="152"/>
      <c r="AE123" s="152"/>
      <c r="AF123" s="111"/>
      <c r="AG123" s="159"/>
      <c r="AH123" s="118" t="s">
        <v>647</v>
      </c>
      <c r="AI123" s="111" t="s">
        <v>603</v>
      </c>
      <c r="AJ123" s="136" t="s">
        <v>235</v>
      </c>
      <c r="AK123" s="111"/>
      <c r="AL123" s="111"/>
      <c r="AM123" s="111"/>
      <c r="AN123" s="115" t="s">
        <v>377</v>
      </c>
      <c r="AO123" s="115"/>
      <c r="AP123" s="115"/>
      <c r="AQ123" s="115"/>
      <c r="AR123" s="115" t="s">
        <v>377</v>
      </c>
      <c r="AS123" s="144" t="e">
        <f t="shared" si="10"/>
        <v>#VALUE!</v>
      </c>
      <c r="AT123" s="143"/>
      <c r="AU123" s="143"/>
      <c r="AV123" s="143"/>
      <c r="AW123" s="143"/>
      <c r="AX123" s="143" t="s">
        <v>377</v>
      </c>
      <c r="AY123" s="149" t="e">
        <f t="shared" si="11"/>
        <v>#VALUE!</v>
      </c>
    </row>
    <row r="124" ht="24" customHeight="1" spans="1:51">
      <c r="A124" s="111" t="s">
        <v>202</v>
      </c>
      <c r="B124" s="111" t="s">
        <v>33</v>
      </c>
      <c r="C124" s="111" t="s">
        <v>203</v>
      </c>
      <c r="D124" s="112">
        <v>123</v>
      </c>
      <c r="E124" s="115" t="s">
        <v>648</v>
      </c>
      <c r="F124" s="115" t="s">
        <v>648</v>
      </c>
      <c r="G124" s="151">
        <v>2.65</v>
      </c>
      <c r="H124" s="151">
        <v>0.46</v>
      </c>
      <c r="I124" s="151">
        <v>1.14</v>
      </c>
      <c r="J124" s="151">
        <v>0.69</v>
      </c>
      <c r="K124" s="125">
        <v>0.5</v>
      </c>
      <c r="L124" s="126" t="s">
        <v>392</v>
      </c>
      <c r="M124" s="152"/>
      <c r="N124" s="124" t="s">
        <v>205</v>
      </c>
      <c r="O124" s="123">
        <v>3.2</v>
      </c>
      <c r="P124" s="123">
        <v>2.8</v>
      </c>
      <c r="Q124" s="123">
        <v>2.4</v>
      </c>
      <c r="R124" s="123">
        <v>2</v>
      </c>
      <c r="S124" s="129">
        <v>1.6</v>
      </c>
      <c r="T124" s="152"/>
      <c r="U124" s="124" t="s">
        <v>288</v>
      </c>
      <c r="V124" s="154">
        <v>2</v>
      </c>
      <c r="W124" s="124" t="s">
        <v>209</v>
      </c>
      <c r="X124" s="152"/>
      <c r="Y124" s="152"/>
      <c r="Z124" s="152"/>
      <c r="AA124" s="152"/>
      <c r="AB124" s="152"/>
      <c r="AC124" s="152"/>
      <c r="AD124" s="154">
        <v>0.966666667</v>
      </c>
      <c r="AE124" s="152"/>
      <c r="AF124" s="111"/>
      <c r="AG124" s="159"/>
      <c r="AH124" s="118" t="s">
        <v>649</v>
      </c>
      <c r="AI124" s="111" t="s">
        <v>650</v>
      </c>
      <c r="AJ124" s="136" t="s">
        <v>235</v>
      </c>
      <c r="AK124" s="111"/>
      <c r="AL124" s="111"/>
      <c r="AM124" s="111"/>
      <c r="AN124" s="139">
        <v>0.4633333333</v>
      </c>
      <c r="AO124" s="116">
        <v>0.54</v>
      </c>
      <c r="AP124" s="116">
        <v>0.5</v>
      </c>
      <c r="AQ124" s="116">
        <v>0.43</v>
      </c>
      <c r="AR124" s="115">
        <f>AVERAGE(AO124:AQ124)</f>
        <v>0.49</v>
      </c>
      <c r="AS124" s="144">
        <f t="shared" si="10"/>
        <v>0.0575539569106154</v>
      </c>
      <c r="AT124" s="145">
        <v>1.2</v>
      </c>
      <c r="AU124" s="145">
        <v>1</v>
      </c>
      <c r="AV124" s="145">
        <v>0.88</v>
      </c>
      <c r="AW124" s="145">
        <v>0.92</v>
      </c>
      <c r="AX124" s="143">
        <f>AVERAGE(AU124:AW124)</f>
        <v>0.933333333333333</v>
      </c>
      <c r="AY124" s="149">
        <f t="shared" si="11"/>
        <v>-0.222222222222222</v>
      </c>
    </row>
    <row r="125" ht="24" customHeight="1" spans="1:51">
      <c r="A125" s="111" t="s">
        <v>448</v>
      </c>
      <c r="B125" s="111" t="s">
        <v>33</v>
      </c>
      <c r="C125" s="111" t="s">
        <v>203</v>
      </c>
      <c r="D125" s="112">
        <v>124</v>
      </c>
      <c r="E125" s="115" t="s">
        <v>651</v>
      </c>
      <c r="F125" s="115" t="s">
        <v>651</v>
      </c>
      <c r="G125" s="151">
        <v>0.77</v>
      </c>
      <c r="H125" s="151">
        <v>0.32</v>
      </c>
      <c r="I125" s="151">
        <v>0.47</v>
      </c>
      <c r="J125" s="151">
        <v>0.17</v>
      </c>
      <c r="K125" s="125">
        <v>0.5</v>
      </c>
      <c r="L125" s="126" t="s">
        <v>392</v>
      </c>
      <c r="M125" s="152"/>
      <c r="N125" s="124" t="s">
        <v>205</v>
      </c>
      <c r="O125" s="123">
        <v>0.32</v>
      </c>
      <c r="P125" s="123">
        <v>0.28</v>
      </c>
      <c r="Q125" s="123">
        <v>0.24</v>
      </c>
      <c r="R125" s="123">
        <v>0.2</v>
      </c>
      <c r="S125" s="129">
        <v>0.16</v>
      </c>
      <c r="T125" s="152"/>
      <c r="U125" s="124" t="s">
        <v>450</v>
      </c>
      <c r="V125" s="154">
        <v>2</v>
      </c>
      <c r="W125" s="124" t="s">
        <v>209</v>
      </c>
      <c r="X125" s="152"/>
      <c r="Y125" s="152"/>
      <c r="Z125" s="152"/>
      <c r="AA125" s="152"/>
      <c r="AB125" s="152"/>
      <c r="AC125" s="152"/>
      <c r="AD125" s="154">
        <v>0.853333333</v>
      </c>
      <c r="AE125" s="152"/>
      <c r="AF125" s="111"/>
      <c r="AG125" s="159"/>
      <c r="AH125" s="118" t="s">
        <v>652</v>
      </c>
      <c r="AI125" s="111" t="s">
        <v>650</v>
      </c>
      <c r="AJ125" s="136" t="s">
        <v>235</v>
      </c>
      <c r="AK125" s="111"/>
      <c r="AL125" s="111"/>
      <c r="AM125" s="111"/>
      <c r="AN125" s="139">
        <v>0.2566666667</v>
      </c>
      <c r="AO125" s="116">
        <v>0.31</v>
      </c>
      <c r="AP125" s="116">
        <v>0.31</v>
      </c>
      <c r="AQ125" s="116">
        <v>0.29</v>
      </c>
      <c r="AR125" s="115">
        <f>AVERAGE(AO125:AQ125)</f>
        <v>0.303333333333333</v>
      </c>
      <c r="AS125" s="144">
        <f t="shared" si="10"/>
        <v>0.181818181664699</v>
      </c>
      <c r="AT125" s="145">
        <v>1</v>
      </c>
      <c r="AU125" s="145">
        <v>0.3</v>
      </c>
      <c r="AV125" s="145">
        <v>0.32</v>
      </c>
      <c r="AW125" s="145">
        <v>0.3</v>
      </c>
      <c r="AX125" s="143">
        <f>AVERAGE(AU125:AW125)</f>
        <v>0.306666666666667</v>
      </c>
      <c r="AY125" s="149">
        <f t="shared" si="11"/>
        <v>-0.693333333333333</v>
      </c>
    </row>
    <row r="126" ht="24" customHeight="1" spans="1:51">
      <c r="A126" s="111" t="s">
        <v>448</v>
      </c>
      <c r="B126" s="111" t="s">
        <v>33</v>
      </c>
      <c r="C126" s="111" t="s">
        <v>203</v>
      </c>
      <c r="D126" s="112">
        <v>125</v>
      </c>
      <c r="E126" s="115" t="s">
        <v>653</v>
      </c>
      <c r="F126" s="115" t="s">
        <v>653</v>
      </c>
      <c r="G126" s="111"/>
      <c r="H126" s="151">
        <v>0.91</v>
      </c>
      <c r="I126" s="111"/>
      <c r="J126" s="111"/>
      <c r="K126" s="125">
        <v>0.5</v>
      </c>
      <c r="L126" s="126"/>
      <c r="M126" s="152"/>
      <c r="N126" s="124" t="s">
        <v>205</v>
      </c>
      <c r="O126" s="123">
        <v>3.2</v>
      </c>
      <c r="P126" s="123">
        <v>2.8</v>
      </c>
      <c r="Q126" s="123">
        <v>2.4</v>
      </c>
      <c r="R126" s="123">
        <v>2</v>
      </c>
      <c r="S126" s="129">
        <v>1.6</v>
      </c>
      <c r="T126" s="152"/>
      <c r="U126" s="124" t="s">
        <v>288</v>
      </c>
      <c r="V126" s="154">
        <v>2</v>
      </c>
      <c r="W126" s="152"/>
      <c r="X126" s="152"/>
      <c r="Y126" s="152"/>
      <c r="Z126" s="152"/>
      <c r="AA126" s="152"/>
      <c r="AB126" s="152"/>
      <c r="AC126" s="152"/>
      <c r="AD126" s="152"/>
      <c r="AE126" s="152"/>
      <c r="AF126" s="111"/>
      <c r="AG126" s="159"/>
      <c r="AH126" s="118" t="s">
        <v>654</v>
      </c>
      <c r="AI126" s="111" t="s">
        <v>603</v>
      </c>
      <c r="AJ126" s="136" t="s">
        <v>235</v>
      </c>
      <c r="AK126" s="111"/>
      <c r="AL126" s="111"/>
      <c r="AM126" s="111"/>
      <c r="AN126" s="161" t="s">
        <v>377</v>
      </c>
      <c r="AO126" s="115"/>
      <c r="AP126" s="115"/>
      <c r="AQ126" s="115"/>
      <c r="AR126" s="115" t="s">
        <v>377</v>
      </c>
      <c r="AS126" s="144" t="e">
        <f t="shared" si="10"/>
        <v>#VALUE!</v>
      </c>
      <c r="AT126" s="145">
        <v>1</v>
      </c>
      <c r="AU126" s="143"/>
      <c r="AV126" s="143"/>
      <c r="AW126" s="143"/>
      <c r="AX126" s="143" t="s">
        <v>377</v>
      </c>
      <c r="AY126" s="149" t="e">
        <f t="shared" si="11"/>
        <v>#VALUE!</v>
      </c>
    </row>
    <row r="127" ht="24" customHeight="1" spans="1:51">
      <c r="A127" s="111" t="s">
        <v>448</v>
      </c>
      <c r="B127" s="111" t="s">
        <v>33</v>
      </c>
      <c r="C127" s="111" t="s">
        <v>203</v>
      </c>
      <c r="D127" s="112">
        <v>126</v>
      </c>
      <c r="E127" s="115" t="s">
        <v>655</v>
      </c>
      <c r="F127" s="115" t="s">
        <v>655</v>
      </c>
      <c r="G127" s="111"/>
      <c r="H127" s="151">
        <v>0.35</v>
      </c>
      <c r="I127" s="111"/>
      <c r="J127" s="111"/>
      <c r="K127" s="125">
        <v>0.5</v>
      </c>
      <c r="L127" s="126"/>
      <c r="M127" s="152"/>
      <c r="N127" s="124" t="s">
        <v>205</v>
      </c>
      <c r="O127" s="123">
        <v>0.32</v>
      </c>
      <c r="P127" s="123">
        <v>0.28</v>
      </c>
      <c r="Q127" s="123">
        <v>0.24</v>
      </c>
      <c r="R127" s="123">
        <v>0.2</v>
      </c>
      <c r="S127" s="129">
        <v>0.16</v>
      </c>
      <c r="T127" s="152"/>
      <c r="U127" s="124" t="s">
        <v>450</v>
      </c>
      <c r="V127" s="154">
        <v>2</v>
      </c>
      <c r="W127" s="152"/>
      <c r="X127" s="152"/>
      <c r="Y127" s="152"/>
      <c r="Z127" s="152"/>
      <c r="AA127" s="152"/>
      <c r="AB127" s="152"/>
      <c r="AC127" s="152"/>
      <c r="AD127" s="152"/>
      <c r="AE127" s="152"/>
      <c r="AF127" s="111"/>
      <c r="AG127" s="159"/>
      <c r="AH127" s="118" t="s">
        <v>656</v>
      </c>
      <c r="AI127" s="111" t="s">
        <v>603</v>
      </c>
      <c r="AJ127" s="136" t="s">
        <v>235</v>
      </c>
      <c r="AK127" s="111"/>
      <c r="AL127" s="111"/>
      <c r="AM127" s="111"/>
      <c r="AN127" s="115" t="s">
        <v>377</v>
      </c>
      <c r="AO127" s="115"/>
      <c r="AP127" s="115"/>
      <c r="AQ127" s="115"/>
      <c r="AR127" s="115" t="s">
        <v>377</v>
      </c>
      <c r="AS127" s="144" t="e">
        <f t="shared" si="10"/>
        <v>#VALUE!</v>
      </c>
      <c r="AT127" s="145">
        <v>0.6</v>
      </c>
      <c r="AU127" s="143"/>
      <c r="AV127" s="143"/>
      <c r="AW127" s="143"/>
      <c r="AX127" s="143" t="s">
        <v>377</v>
      </c>
      <c r="AY127" s="149" t="e">
        <f t="shared" si="11"/>
        <v>#VALUE!</v>
      </c>
    </row>
    <row r="128" ht="24" customHeight="1" spans="1:51">
      <c r="A128" s="111" t="s">
        <v>448</v>
      </c>
      <c r="B128" s="111" t="s">
        <v>33</v>
      </c>
      <c r="C128" s="111" t="s">
        <v>303</v>
      </c>
      <c r="D128" s="112">
        <v>127</v>
      </c>
      <c r="E128" s="115" t="s">
        <v>657</v>
      </c>
      <c r="F128" s="115" t="s">
        <v>657</v>
      </c>
      <c r="G128" s="111"/>
      <c r="H128" s="151">
        <v>3.32</v>
      </c>
      <c r="I128" s="111"/>
      <c r="J128" s="151">
        <v>3.38</v>
      </c>
      <c r="K128" s="125">
        <v>0.5</v>
      </c>
      <c r="L128" s="126"/>
      <c r="M128" s="152"/>
      <c r="N128" s="124" t="s">
        <v>205</v>
      </c>
      <c r="O128" s="123">
        <v>3.2</v>
      </c>
      <c r="P128" s="123">
        <v>2.8</v>
      </c>
      <c r="Q128" s="123">
        <v>2.4</v>
      </c>
      <c r="R128" s="123">
        <v>2</v>
      </c>
      <c r="S128" s="129">
        <v>1.6</v>
      </c>
      <c r="T128" s="152"/>
      <c r="U128" s="124" t="s">
        <v>288</v>
      </c>
      <c r="V128" s="154">
        <v>2</v>
      </c>
      <c r="W128" s="152"/>
      <c r="X128" s="152"/>
      <c r="Y128" s="152"/>
      <c r="Z128" s="152"/>
      <c r="AA128" s="152"/>
      <c r="AB128" s="152"/>
      <c r="AC128" s="152"/>
      <c r="AD128" s="152"/>
      <c r="AE128" s="124" t="s">
        <v>231</v>
      </c>
      <c r="AF128" s="111"/>
      <c r="AG128" s="159"/>
      <c r="AH128" s="118" t="s">
        <v>658</v>
      </c>
      <c r="AI128" s="111" t="s">
        <v>659</v>
      </c>
      <c r="AJ128" s="136" t="s">
        <v>235</v>
      </c>
      <c r="AK128" s="111"/>
      <c r="AL128" s="111"/>
      <c r="AM128" s="111"/>
      <c r="AN128" s="115" t="s">
        <v>377</v>
      </c>
      <c r="AO128" s="115"/>
      <c r="AP128" s="115"/>
      <c r="AQ128" s="115"/>
      <c r="AR128" s="115" t="s">
        <v>377</v>
      </c>
      <c r="AS128" s="144" t="e">
        <f t="shared" si="10"/>
        <v>#VALUE!</v>
      </c>
      <c r="AT128" s="145">
        <v>4</v>
      </c>
      <c r="AU128" s="143"/>
      <c r="AV128" s="143"/>
      <c r="AW128" s="143"/>
      <c r="AX128" s="143" t="s">
        <v>377</v>
      </c>
      <c r="AY128" s="149" t="e">
        <f t="shared" si="11"/>
        <v>#VALUE!</v>
      </c>
    </row>
    <row r="129" ht="24" customHeight="1" spans="1:51">
      <c r="A129" s="111" t="s">
        <v>448</v>
      </c>
      <c r="B129" s="111" t="s">
        <v>33</v>
      </c>
      <c r="C129" s="111" t="s">
        <v>303</v>
      </c>
      <c r="D129" s="112">
        <v>128</v>
      </c>
      <c r="E129" s="115" t="s">
        <v>660</v>
      </c>
      <c r="F129" s="115" t="s">
        <v>660</v>
      </c>
      <c r="G129" s="111"/>
      <c r="H129" s="151">
        <v>0.19</v>
      </c>
      <c r="I129" s="111"/>
      <c r="J129" s="151">
        <v>0.25</v>
      </c>
      <c r="K129" s="125">
        <v>0.5</v>
      </c>
      <c r="L129" s="126"/>
      <c r="M129" s="152"/>
      <c r="N129" s="124" t="s">
        <v>205</v>
      </c>
      <c r="O129" s="123">
        <v>0.32</v>
      </c>
      <c r="P129" s="123">
        <v>0.28</v>
      </c>
      <c r="Q129" s="123">
        <v>0.24</v>
      </c>
      <c r="R129" s="123">
        <v>0.2</v>
      </c>
      <c r="S129" s="129">
        <v>0.16</v>
      </c>
      <c r="T129" s="152"/>
      <c r="U129" s="124" t="s">
        <v>450</v>
      </c>
      <c r="V129" s="154">
        <v>2</v>
      </c>
      <c r="W129" s="152"/>
      <c r="X129" s="152"/>
      <c r="Y129" s="152"/>
      <c r="Z129" s="152"/>
      <c r="AA129" s="152"/>
      <c r="AB129" s="152"/>
      <c r="AC129" s="152"/>
      <c r="AD129" s="152"/>
      <c r="AE129" s="152"/>
      <c r="AF129" s="111"/>
      <c r="AG129" s="159"/>
      <c r="AH129" s="118" t="s">
        <v>661</v>
      </c>
      <c r="AI129" s="111" t="s">
        <v>659</v>
      </c>
      <c r="AJ129" s="136" t="s">
        <v>235</v>
      </c>
      <c r="AK129" s="111"/>
      <c r="AL129" s="111"/>
      <c r="AM129" s="111"/>
      <c r="AN129" s="115" t="s">
        <v>377</v>
      </c>
      <c r="AO129" s="115"/>
      <c r="AP129" s="115"/>
      <c r="AQ129" s="115"/>
      <c r="AR129" s="115" t="s">
        <v>377</v>
      </c>
      <c r="AS129" s="144" t="e">
        <f t="shared" si="10"/>
        <v>#VALUE!</v>
      </c>
      <c r="AT129" s="145">
        <v>0.6</v>
      </c>
      <c r="AU129" s="143"/>
      <c r="AV129" s="143"/>
      <c r="AW129" s="143"/>
      <c r="AX129" s="143" t="s">
        <v>377</v>
      </c>
      <c r="AY129" s="149" t="e">
        <f t="shared" si="11"/>
        <v>#VALUE!</v>
      </c>
    </row>
    <row r="130" ht="24" customHeight="1" spans="1:51">
      <c r="A130" s="111" t="s">
        <v>448</v>
      </c>
      <c r="B130" s="111" t="s">
        <v>33</v>
      </c>
      <c r="C130" s="111" t="s">
        <v>303</v>
      </c>
      <c r="D130" s="112">
        <v>129</v>
      </c>
      <c r="E130" s="115" t="s">
        <v>662</v>
      </c>
      <c r="F130" s="115" t="s">
        <v>662</v>
      </c>
      <c r="G130" s="111"/>
      <c r="H130" s="151">
        <v>4.09</v>
      </c>
      <c r="I130" s="111"/>
      <c r="J130" s="151">
        <v>6.47</v>
      </c>
      <c r="K130" s="125">
        <v>0.5</v>
      </c>
      <c r="L130" s="126"/>
      <c r="M130" s="152"/>
      <c r="N130" s="124" t="s">
        <v>205</v>
      </c>
      <c r="O130" s="123">
        <v>3.2</v>
      </c>
      <c r="P130" s="123">
        <v>2.8</v>
      </c>
      <c r="Q130" s="123">
        <v>2.4</v>
      </c>
      <c r="R130" s="123">
        <v>2</v>
      </c>
      <c r="S130" s="129">
        <v>1.6</v>
      </c>
      <c r="T130" s="152"/>
      <c r="U130" s="124" t="s">
        <v>288</v>
      </c>
      <c r="V130" s="154">
        <v>2</v>
      </c>
      <c r="W130" s="152"/>
      <c r="X130" s="152"/>
      <c r="Y130" s="152"/>
      <c r="Z130" s="152"/>
      <c r="AA130" s="152"/>
      <c r="AB130" s="152"/>
      <c r="AC130" s="152"/>
      <c r="AD130" s="152"/>
      <c r="AE130" s="152"/>
      <c r="AF130" s="111"/>
      <c r="AG130" s="159"/>
      <c r="AH130" s="118" t="s">
        <v>663</v>
      </c>
      <c r="AI130" s="111" t="s">
        <v>603</v>
      </c>
      <c r="AJ130" s="136" t="s">
        <v>235</v>
      </c>
      <c r="AK130" s="111"/>
      <c r="AL130" s="111"/>
      <c r="AM130" s="111"/>
      <c r="AN130" s="115" t="s">
        <v>377</v>
      </c>
      <c r="AO130" s="115"/>
      <c r="AP130" s="115"/>
      <c r="AQ130" s="115"/>
      <c r="AR130" s="115" t="s">
        <v>377</v>
      </c>
      <c r="AS130" s="144" t="e">
        <f t="shared" si="10"/>
        <v>#VALUE!</v>
      </c>
      <c r="AT130" s="145">
        <v>3</v>
      </c>
      <c r="AU130" s="143"/>
      <c r="AV130" s="143"/>
      <c r="AW130" s="143"/>
      <c r="AX130" s="143" t="s">
        <v>377</v>
      </c>
      <c r="AY130" s="149" t="e">
        <f t="shared" si="11"/>
        <v>#VALUE!</v>
      </c>
    </row>
    <row r="131" ht="24" customHeight="1" spans="1:51">
      <c r="A131" s="111" t="s">
        <v>448</v>
      </c>
      <c r="B131" s="111" t="s">
        <v>33</v>
      </c>
      <c r="C131" s="111" t="s">
        <v>303</v>
      </c>
      <c r="D131" s="112">
        <v>130</v>
      </c>
      <c r="E131" s="115" t="s">
        <v>664</v>
      </c>
      <c r="F131" s="115" t="s">
        <v>664</v>
      </c>
      <c r="G131" s="111"/>
      <c r="H131" s="151">
        <v>0.2</v>
      </c>
      <c r="I131" s="111"/>
      <c r="J131" s="151">
        <v>0.18</v>
      </c>
      <c r="K131" s="125">
        <v>0.5</v>
      </c>
      <c r="L131" s="126"/>
      <c r="M131" s="152"/>
      <c r="N131" s="124" t="s">
        <v>205</v>
      </c>
      <c r="O131" s="123">
        <v>0.32</v>
      </c>
      <c r="P131" s="123">
        <v>0.28</v>
      </c>
      <c r="Q131" s="123">
        <v>0.24</v>
      </c>
      <c r="R131" s="123">
        <v>0.2</v>
      </c>
      <c r="S131" s="129">
        <v>0.16</v>
      </c>
      <c r="T131" s="152"/>
      <c r="U131" s="124" t="s">
        <v>450</v>
      </c>
      <c r="V131" s="154">
        <v>2</v>
      </c>
      <c r="W131" s="152"/>
      <c r="X131" s="152"/>
      <c r="Y131" s="152"/>
      <c r="Z131" s="152"/>
      <c r="AA131" s="152"/>
      <c r="AB131" s="152"/>
      <c r="AC131" s="152"/>
      <c r="AD131" s="152"/>
      <c r="AE131" s="152"/>
      <c r="AF131" s="111"/>
      <c r="AG131" s="159"/>
      <c r="AH131" s="118" t="s">
        <v>665</v>
      </c>
      <c r="AI131" s="111" t="s">
        <v>603</v>
      </c>
      <c r="AJ131" s="136" t="s">
        <v>235</v>
      </c>
      <c r="AK131" s="111"/>
      <c r="AL131" s="111"/>
      <c r="AM131" s="111"/>
      <c r="AN131" s="115" t="s">
        <v>377</v>
      </c>
      <c r="AO131" s="115"/>
      <c r="AP131" s="115"/>
      <c r="AQ131" s="115"/>
      <c r="AR131" s="115" t="s">
        <v>377</v>
      </c>
      <c r="AS131" s="144" t="e">
        <f t="shared" si="10"/>
        <v>#VALUE!</v>
      </c>
      <c r="AT131" s="145">
        <v>0.6</v>
      </c>
      <c r="AU131" s="143"/>
      <c r="AV131" s="143"/>
      <c r="AW131" s="143"/>
      <c r="AX131" s="143" t="s">
        <v>377</v>
      </c>
      <c r="AY131" s="149" t="e">
        <f t="shared" si="11"/>
        <v>#VALUE!</v>
      </c>
    </row>
    <row r="132" ht="24" customHeight="1" spans="1:51">
      <c r="A132" s="111" t="s">
        <v>448</v>
      </c>
      <c r="B132" s="111" t="s">
        <v>33</v>
      </c>
      <c r="C132" s="111" t="s">
        <v>303</v>
      </c>
      <c r="D132" s="112">
        <v>131</v>
      </c>
      <c r="E132" s="115" t="s">
        <v>666</v>
      </c>
      <c r="F132" s="115" t="s">
        <v>666</v>
      </c>
      <c r="G132" s="111"/>
      <c r="H132" s="151">
        <v>6.02</v>
      </c>
      <c r="I132" s="111"/>
      <c r="J132" s="151">
        <v>5.16</v>
      </c>
      <c r="K132" s="125">
        <v>0.5</v>
      </c>
      <c r="L132" s="126"/>
      <c r="M132" s="152"/>
      <c r="N132" s="124" t="s">
        <v>205</v>
      </c>
      <c r="O132" s="123">
        <v>3.2</v>
      </c>
      <c r="P132" s="123">
        <v>2.8</v>
      </c>
      <c r="Q132" s="123">
        <v>2.4</v>
      </c>
      <c r="R132" s="123">
        <v>2</v>
      </c>
      <c r="S132" s="129">
        <v>1.6</v>
      </c>
      <c r="T132" s="152"/>
      <c r="U132" s="124" t="s">
        <v>288</v>
      </c>
      <c r="V132" s="154">
        <v>2</v>
      </c>
      <c r="W132" s="152"/>
      <c r="X132" s="152"/>
      <c r="Y132" s="152"/>
      <c r="Z132" s="152"/>
      <c r="AA132" s="152"/>
      <c r="AB132" s="152"/>
      <c r="AC132" s="152"/>
      <c r="AD132" s="152"/>
      <c r="AE132" s="124" t="s">
        <v>231</v>
      </c>
      <c r="AF132" s="111"/>
      <c r="AG132" s="159"/>
      <c r="AH132" s="118" t="s">
        <v>667</v>
      </c>
      <c r="AI132" s="111" t="s">
        <v>603</v>
      </c>
      <c r="AJ132" s="136" t="s">
        <v>235</v>
      </c>
      <c r="AK132" s="111"/>
      <c r="AL132" s="111"/>
      <c r="AM132" s="111"/>
      <c r="AN132" s="115" t="s">
        <v>377</v>
      </c>
      <c r="AO132" s="115"/>
      <c r="AP132" s="115"/>
      <c r="AQ132" s="115"/>
      <c r="AR132" s="115" t="s">
        <v>377</v>
      </c>
      <c r="AS132" s="144" t="e">
        <f t="shared" si="10"/>
        <v>#VALUE!</v>
      </c>
      <c r="AT132" s="145">
        <v>3</v>
      </c>
      <c r="AU132" s="143"/>
      <c r="AV132" s="143"/>
      <c r="AW132" s="143"/>
      <c r="AX132" s="143" t="s">
        <v>377</v>
      </c>
      <c r="AY132" s="149" t="e">
        <f t="shared" si="11"/>
        <v>#VALUE!</v>
      </c>
    </row>
    <row r="133" ht="24" customHeight="1" spans="1:51">
      <c r="A133" s="111" t="s">
        <v>448</v>
      </c>
      <c r="B133" s="111" t="s">
        <v>33</v>
      </c>
      <c r="C133" s="111" t="s">
        <v>303</v>
      </c>
      <c r="D133" s="112">
        <v>132</v>
      </c>
      <c r="E133" s="115" t="s">
        <v>668</v>
      </c>
      <c r="F133" s="115" t="s">
        <v>668</v>
      </c>
      <c r="G133" s="111"/>
      <c r="H133" s="151">
        <v>0.74</v>
      </c>
      <c r="I133" s="111"/>
      <c r="J133" s="151">
        <v>0.26</v>
      </c>
      <c r="K133" s="125">
        <v>0.5</v>
      </c>
      <c r="L133" s="126"/>
      <c r="M133" s="152"/>
      <c r="N133" s="124" t="s">
        <v>205</v>
      </c>
      <c r="O133" s="123">
        <v>0.32</v>
      </c>
      <c r="P133" s="123">
        <v>0.28</v>
      </c>
      <c r="Q133" s="123">
        <v>0.24</v>
      </c>
      <c r="R133" s="123">
        <v>0.2</v>
      </c>
      <c r="S133" s="129">
        <v>0.16</v>
      </c>
      <c r="T133" s="152"/>
      <c r="U133" s="124" t="s">
        <v>450</v>
      </c>
      <c r="V133" s="154">
        <v>2</v>
      </c>
      <c r="W133" s="152"/>
      <c r="X133" s="152"/>
      <c r="Y133" s="152"/>
      <c r="Z133" s="152"/>
      <c r="AA133" s="152"/>
      <c r="AB133" s="152"/>
      <c r="AC133" s="152"/>
      <c r="AD133" s="152"/>
      <c r="AE133" s="152"/>
      <c r="AF133" s="111"/>
      <c r="AG133" s="159"/>
      <c r="AH133" s="118" t="s">
        <v>669</v>
      </c>
      <c r="AI133" s="111" t="s">
        <v>603</v>
      </c>
      <c r="AJ133" s="136" t="s">
        <v>235</v>
      </c>
      <c r="AK133" s="111"/>
      <c r="AL133" s="111"/>
      <c r="AM133" s="111"/>
      <c r="AN133" s="115" t="s">
        <v>377</v>
      </c>
      <c r="AO133" s="115"/>
      <c r="AP133" s="115"/>
      <c r="AQ133" s="115"/>
      <c r="AR133" s="115" t="s">
        <v>377</v>
      </c>
      <c r="AS133" s="144" t="e">
        <f t="shared" si="10"/>
        <v>#VALUE!</v>
      </c>
      <c r="AT133" s="145">
        <v>0.6</v>
      </c>
      <c r="AU133" s="143"/>
      <c r="AV133" s="143"/>
      <c r="AW133" s="143"/>
      <c r="AX133" s="143" t="s">
        <v>377</v>
      </c>
      <c r="AY133" s="149" t="e">
        <f t="shared" si="11"/>
        <v>#VALUE!</v>
      </c>
    </row>
    <row r="134" ht="24" customHeight="1" spans="1:51">
      <c r="A134" s="111" t="s">
        <v>448</v>
      </c>
      <c r="B134" s="111" t="s">
        <v>33</v>
      </c>
      <c r="C134" s="111" t="s">
        <v>303</v>
      </c>
      <c r="D134" s="112">
        <v>133</v>
      </c>
      <c r="E134" s="115" t="s">
        <v>670</v>
      </c>
      <c r="F134" s="115" t="s">
        <v>670</v>
      </c>
      <c r="G134" s="111"/>
      <c r="H134" s="151">
        <v>2.59</v>
      </c>
      <c r="I134" s="111"/>
      <c r="J134" s="151">
        <v>3.06</v>
      </c>
      <c r="K134" s="125">
        <v>0.5</v>
      </c>
      <c r="L134" s="126"/>
      <c r="M134" s="152"/>
      <c r="N134" s="124" t="s">
        <v>205</v>
      </c>
      <c r="O134" s="123">
        <v>3.2</v>
      </c>
      <c r="P134" s="123">
        <v>2.8</v>
      </c>
      <c r="Q134" s="123">
        <v>2.4</v>
      </c>
      <c r="R134" s="123">
        <v>2</v>
      </c>
      <c r="S134" s="129">
        <v>1.6</v>
      </c>
      <c r="T134" s="152"/>
      <c r="U134" s="124" t="s">
        <v>288</v>
      </c>
      <c r="V134" s="154">
        <v>2</v>
      </c>
      <c r="W134" s="152"/>
      <c r="X134" s="152"/>
      <c r="Y134" s="152"/>
      <c r="Z134" s="152"/>
      <c r="AA134" s="152"/>
      <c r="AB134" s="152"/>
      <c r="AC134" s="152"/>
      <c r="AD134" s="152"/>
      <c r="AE134" s="124" t="s">
        <v>231</v>
      </c>
      <c r="AF134" s="111"/>
      <c r="AG134" s="159"/>
      <c r="AH134" s="118" t="s">
        <v>671</v>
      </c>
      <c r="AI134" s="111" t="s">
        <v>603</v>
      </c>
      <c r="AJ134" s="136" t="s">
        <v>235</v>
      </c>
      <c r="AK134" s="111"/>
      <c r="AL134" s="111"/>
      <c r="AM134" s="111"/>
      <c r="AN134" s="115" t="s">
        <v>377</v>
      </c>
      <c r="AO134" s="115"/>
      <c r="AP134" s="115"/>
      <c r="AQ134" s="115"/>
      <c r="AR134" s="115" t="s">
        <v>377</v>
      </c>
      <c r="AS134" s="144" t="e">
        <f t="shared" si="10"/>
        <v>#VALUE!</v>
      </c>
      <c r="AT134" s="145">
        <v>3</v>
      </c>
      <c r="AU134" s="143"/>
      <c r="AV134" s="143"/>
      <c r="AW134" s="143"/>
      <c r="AX134" s="143" t="s">
        <v>377</v>
      </c>
      <c r="AY134" s="149" t="e">
        <f t="shared" si="11"/>
        <v>#VALUE!</v>
      </c>
    </row>
    <row r="135" ht="24" customHeight="1" spans="1:51">
      <c r="A135" s="111" t="s">
        <v>448</v>
      </c>
      <c r="B135" s="111" t="s">
        <v>33</v>
      </c>
      <c r="C135" s="111" t="s">
        <v>303</v>
      </c>
      <c r="D135" s="112">
        <v>134</v>
      </c>
      <c r="E135" s="115" t="s">
        <v>672</v>
      </c>
      <c r="F135" s="115" t="s">
        <v>672</v>
      </c>
      <c r="G135" s="111"/>
      <c r="H135" s="151">
        <v>0.18</v>
      </c>
      <c r="I135" s="111"/>
      <c r="J135" s="151">
        <v>0.29</v>
      </c>
      <c r="K135" s="125">
        <v>0.5</v>
      </c>
      <c r="L135" s="126"/>
      <c r="M135" s="152"/>
      <c r="N135" s="124" t="s">
        <v>205</v>
      </c>
      <c r="O135" s="123">
        <v>0.32</v>
      </c>
      <c r="P135" s="123">
        <v>0.28</v>
      </c>
      <c r="Q135" s="123">
        <v>0.24</v>
      </c>
      <c r="R135" s="123">
        <v>0.2</v>
      </c>
      <c r="S135" s="129">
        <v>0.16</v>
      </c>
      <c r="T135" s="152"/>
      <c r="U135" s="124" t="s">
        <v>450</v>
      </c>
      <c r="V135" s="154">
        <v>2</v>
      </c>
      <c r="W135" s="152"/>
      <c r="X135" s="152"/>
      <c r="Y135" s="152"/>
      <c r="Z135" s="152"/>
      <c r="AA135" s="152"/>
      <c r="AB135" s="152"/>
      <c r="AC135" s="152"/>
      <c r="AD135" s="152"/>
      <c r="AE135" s="152"/>
      <c r="AF135" s="111"/>
      <c r="AG135" s="159"/>
      <c r="AH135" s="118" t="s">
        <v>673</v>
      </c>
      <c r="AI135" s="111" t="s">
        <v>603</v>
      </c>
      <c r="AJ135" s="136" t="s">
        <v>235</v>
      </c>
      <c r="AK135" s="111"/>
      <c r="AL135" s="111"/>
      <c r="AM135" s="111"/>
      <c r="AN135" s="115" t="s">
        <v>377</v>
      </c>
      <c r="AO135" s="115"/>
      <c r="AP135" s="115"/>
      <c r="AQ135" s="115"/>
      <c r="AR135" s="115" t="s">
        <v>377</v>
      </c>
      <c r="AS135" s="144" t="e">
        <f t="shared" si="10"/>
        <v>#VALUE!</v>
      </c>
      <c r="AT135" s="145">
        <v>0.6</v>
      </c>
      <c r="AU135" s="143"/>
      <c r="AV135" s="143"/>
      <c r="AW135" s="143"/>
      <c r="AX135" s="143" t="s">
        <v>377</v>
      </c>
      <c r="AY135" s="149" t="e">
        <f t="shared" si="11"/>
        <v>#VALUE!</v>
      </c>
    </row>
    <row r="136" ht="24" customHeight="1" spans="1:51">
      <c r="A136" s="111" t="s">
        <v>448</v>
      </c>
      <c r="B136" s="111" t="s">
        <v>480</v>
      </c>
      <c r="C136" s="111" t="s">
        <v>303</v>
      </c>
      <c r="D136" s="112">
        <v>135</v>
      </c>
      <c r="E136" s="115" t="s">
        <v>674</v>
      </c>
      <c r="F136" s="115" t="s">
        <v>675</v>
      </c>
      <c r="G136" s="118"/>
      <c r="H136" s="118"/>
      <c r="I136" s="118"/>
      <c r="J136" s="118"/>
      <c r="K136" s="125">
        <v>0.5</v>
      </c>
      <c r="L136" s="126"/>
      <c r="M136" s="152"/>
      <c r="N136" s="124" t="s">
        <v>205</v>
      </c>
      <c r="O136" s="124"/>
      <c r="P136" s="124"/>
      <c r="Q136" s="124"/>
      <c r="R136" s="124"/>
      <c r="S136" s="124"/>
      <c r="T136" s="152"/>
      <c r="U136" s="152"/>
      <c r="V136" s="154">
        <v>3</v>
      </c>
      <c r="W136" s="152"/>
      <c r="X136" s="152"/>
      <c r="Y136" s="152"/>
      <c r="Z136" s="152"/>
      <c r="AA136" s="152"/>
      <c r="AB136" s="152"/>
      <c r="AC136" s="152"/>
      <c r="AD136" s="152"/>
      <c r="AE136" s="152"/>
      <c r="AF136" s="111"/>
      <c r="AG136" s="159"/>
      <c r="AH136" s="118"/>
      <c r="AI136" s="111"/>
      <c r="AJ136" s="115" t="s">
        <v>235</v>
      </c>
      <c r="AK136" s="111"/>
      <c r="AL136" s="111"/>
      <c r="AM136" s="111"/>
      <c r="AN136" s="115"/>
      <c r="AO136" s="115"/>
      <c r="AP136" s="115"/>
      <c r="AQ136" s="115"/>
      <c r="AR136" s="115"/>
      <c r="AS136" s="144"/>
      <c r="AT136" s="163"/>
      <c r="AU136" s="163"/>
      <c r="AV136" s="163"/>
      <c r="AW136" s="163"/>
      <c r="AX136" s="163" t="s">
        <v>676</v>
      </c>
      <c r="AY136" s="167"/>
    </row>
    <row r="137" ht="24" customHeight="1" spans="1:51">
      <c r="A137" s="111" t="s">
        <v>448</v>
      </c>
      <c r="B137" s="111" t="s">
        <v>480</v>
      </c>
      <c r="C137" s="111" t="s">
        <v>303</v>
      </c>
      <c r="D137" s="112">
        <v>136</v>
      </c>
      <c r="E137" s="115" t="s">
        <v>677</v>
      </c>
      <c r="F137" s="115" t="s">
        <v>678</v>
      </c>
      <c r="G137" s="118"/>
      <c r="H137" s="118"/>
      <c r="I137" s="118"/>
      <c r="J137" s="118"/>
      <c r="K137" s="125">
        <v>0.5</v>
      </c>
      <c r="L137" s="126"/>
      <c r="M137" s="152"/>
      <c r="N137" s="124" t="s">
        <v>205</v>
      </c>
      <c r="O137" s="124"/>
      <c r="P137" s="124"/>
      <c r="Q137" s="124"/>
      <c r="R137" s="124"/>
      <c r="S137" s="124"/>
      <c r="T137" s="152"/>
      <c r="U137" s="152"/>
      <c r="V137" s="154">
        <v>3</v>
      </c>
      <c r="W137" s="152"/>
      <c r="X137" s="152"/>
      <c r="Y137" s="152"/>
      <c r="Z137" s="152"/>
      <c r="AA137" s="152"/>
      <c r="AB137" s="152"/>
      <c r="AC137" s="152"/>
      <c r="AD137" s="152"/>
      <c r="AE137" s="152"/>
      <c r="AF137" s="111"/>
      <c r="AG137" s="159"/>
      <c r="AH137" s="111"/>
      <c r="AI137" s="111"/>
      <c r="AJ137" s="115" t="s">
        <v>235</v>
      </c>
      <c r="AK137" s="111"/>
      <c r="AL137" s="111"/>
      <c r="AM137" s="111"/>
      <c r="AN137" s="115"/>
      <c r="AO137" s="115"/>
      <c r="AP137" s="115"/>
      <c r="AQ137" s="115"/>
      <c r="AR137" s="115"/>
      <c r="AS137" s="144"/>
      <c r="AT137" s="163"/>
      <c r="AU137" s="163"/>
      <c r="AV137" s="163"/>
      <c r="AW137" s="163"/>
      <c r="AX137" s="163" t="s">
        <v>676</v>
      </c>
      <c r="AY137" s="167"/>
    </row>
    <row r="138" ht="24" customHeight="1" spans="1:51">
      <c r="A138" s="111" t="s">
        <v>448</v>
      </c>
      <c r="B138" s="111" t="s">
        <v>480</v>
      </c>
      <c r="C138" s="111" t="s">
        <v>303</v>
      </c>
      <c r="D138" s="112">
        <v>137</v>
      </c>
      <c r="E138" s="115" t="s">
        <v>679</v>
      </c>
      <c r="F138" s="115" t="s">
        <v>680</v>
      </c>
      <c r="G138" s="118"/>
      <c r="H138" s="118"/>
      <c r="I138" s="118"/>
      <c r="J138" s="118"/>
      <c r="K138" s="125">
        <v>0.5</v>
      </c>
      <c r="L138" s="126"/>
      <c r="M138" s="152"/>
      <c r="N138" s="124" t="s">
        <v>205</v>
      </c>
      <c r="O138" s="124"/>
      <c r="P138" s="124"/>
      <c r="Q138" s="124"/>
      <c r="R138" s="124"/>
      <c r="S138" s="124"/>
      <c r="T138" s="152"/>
      <c r="U138" s="152"/>
      <c r="V138" s="154">
        <v>3</v>
      </c>
      <c r="W138" s="152"/>
      <c r="X138" s="152"/>
      <c r="Y138" s="152"/>
      <c r="Z138" s="152"/>
      <c r="AA138" s="152"/>
      <c r="AB138" s="152"/>
      <c r="AC138" s="152"/>
      <c r="AD138" s="152"/>
      <c r="AE138" s="152"/>
      <c r="AF138" s="111"/>
      <c r="AG138" s="159"/>
      <c r="AH138" s="118"/>
      <c r="AI138" s="111"/>
      <c r="AJ138" s="115" t="s">
        <v>235</v>
      </c>
      <c r="AK138" s="111"/>
      <c r="AL138" s="111"/>
      <c r="AM138" s="111"/>
      <c r="AN138" s="115"/>
      <c r="AO138" s="115"/>
      <c r="AP138" s="115"/>
      <c r="AQ138" s="115"/>
      <c r="AR138" s="115"/>
      <c r="AS138" s="144"/>
      <c r="AT138" s="163"/>
      <c r="AU138" s="163"/>
      <c r="AV138" s="163"/>
      <c r="AW138" s="163"/>
      <c r="AX138" s="163" t="s">
        <v>676</v>
      </c>
      <c r="AY138" s="167"/>
    </row>
    <row r="139" ht="24" customHeight="1" spans="1:51">
      <c r="A139" s="111" t="s">
        <v>448</v>
      </c>
      <c r="B139" s="111" t="s">
        <v>480</v>
      </c>
      <c r="C139" s="111" t="s">
        <v>303</v>
      </c>
      <c r="D139" s="112">
        <v>138</v>
      </c>
      <c r="E139" s="115" t="s">
        <v>681</v>
      </c>
      <c r="F139" s="115" t="s">
        <v>682</v>
      </c>
      <c r="G139" s="118"/>
      <c r="H139" s="118"/>
      <c r="I139" s="118"/>
      <c r="J139" s="118"/>
      <c r="K139" s="125">
        <v>0.5</v>
      </c>
      <c r="L139" s="126"/>
      <c r="M139" s="152"/>
      <c r="N139" s="124" t="s">
        <v>205</v>
      </c>
      <c r="O139" s="124"/>
      <c r="P139" s="124"/>
      <c r="Q139" s="124"/>
      <c r="R139" s="124"/>
      <c r="S139" s="124"/>
      <c r="T139" s="152"/>
      <c r="U139" s="152"/>
      <c r="V139" s="154">
        <v>3</v>
      </c>
      <c r="W139" s="152"/>
      <c r="X139" s="152"/>
      <c r="Y139" s="152"/>
      <c r="Z139" s="152"/>
      <c r="AA139" s="152"/>
      <c r="AB139" s="152"/>
      <c r="AC139" s="152"/>
      <c r="AD139" s="152"/>
      <c r="AE139" s="152"/>
      <c r="AF139" s="111"/>
      <c r="AG139" s="159"/>
      <c r="AH139" s="118"/>
      <c r="AI139" s="111"/>
      <c r="AJ139" s="115" t="s">
        <v>235</v>
      </c>
      <c r="AK139" s="111"/>
      <c r="AL139" s="111"/>
      <c r="AM139" s="111"/>
      <c r="AN139" s="115"/>
      <c r="AO139" s="115"/>
      <c r="AP139" s="115"/>
      <c r="AQ139" s="115"/>
      <c r="AR139" s="115"/>
      <c r="AS139" s="144"/>
      <c r="AT139" s="163"/>
      <c r="AU139" s="163"/>
      <c r="AV139" s="163"/>
      <c r="AW139" s="163"/>
      <c r="AX139" s="163" t="s">
        <v>676</v>
      </c>
      <c r="AY139" s="167"/>
    </row>
    <row r="140" ht="24" customHeight="1" spans="1:51">
      <c r="A140" s="111" t="s">
        <v>448</v>
      </c>
      <c r="B140" s="111" t="s">
        <v>480</v>
      </c>
      <c r="C140" s="111" t="s">
        <v>303</v>
      </c>
      <c r="D140" s="112">
        <v>139</v>
      </c>
      <c r="E140" s="115" t="s">
        <v>683</v>
      </c>
      <c r="F140" s="115" t="s">
        <v>684</v>
      </c>
      <c r="G140" s="118"/>
      <c r="H140" s="118"/>
      <c r="I140" s="118"/>
      <c r="J140" s="118"/>
      <c r="K140" s="125">
        <v>0.5</v>
      </c>
      <c r="L140" s="126"/>
      <c r="M140" s="152"/>
      <c r="N140" s="124" t="s">
        <v>205</v>
      </c>
      <c r="O140" s="124"/>
      <c r="P140" s="124"/>
      <c r="Q140" s="124"/>
      <c r="R140" s="124"/>
      <c r="S140" s="124"/>
      <c r="T140" s="152"/>
      <c r="U140" s="152"/>
      <c r="V140" s="154">
        <v>3</v>
      </c>
      <c r="W140" s="152"/>
      <c r="X140" s="152"/>
      <c r="Y140" s="152"/>
      <c r="Z140" s="152"/>
      <c r="AA140" s="152"/>
      <c r="AB140" s="152"/>
      <c r="AC140" s="152"/>
      <c r="AD140" s="152"/>
      <c r="AE140" s="152"/>
      <c r="AF140" s="111"/>
      <c r="AG140" s="159"/>
      <c r="AH140" s="118"/>
      <c r="AI140" s="111"/>
      <c r="AJ140" s="115" t="s">
        <v>235</v>
      </c>
      <c r="AK140" s="111"/>
      <c r="AL140" s="111"/>
      <c r="AM140" s="111"/>
      <c r="AN140" s="115"/>
      <c r="AO140" s="115"/>
      <c r="AP140" s="115"/>
      <c r="AQ140" s="115"/>
      <c r="AR140" s="115"/>
      <c r="AS140" s="144"/>
      <c r="AT140" s="163"/>
      <c r="AU140" s="163"/>
      <c r="AV140" s="163"/>
      <c r="AW140" s="163"/>
      <c r="AX140" s="163" t="s">
        <v>676</v>
      </c>
      <c r="AY140" s="167"/>
    </row>
    <row r="141" ht="24" hidden="1" customHeight="1" spans="1:51">
      <c r="A141" s="111" t="s">
        <v>448</v>
      </c>
      <c r="B141" s="111" t="s">
        <v>33</v>
      </c>
      <c r="C141" s="111" t="s">
        <v>303</v>
      </c>
      <c r="D141" s="112">
        <v>140</v>
      </c>
      <c r="E141" s="118" t="s">
        <v>685</v>
      </c>
      <c r="F141" s="118" t="s">
        <v>685</v>
      </c>
      <c r="G141" s="111"/>
      <c r="H141" s="111"/>
      <c r="I141" s="111"/>
      <c r="J141" s="111"/>
      <c r="K141" s="125">
        <v>0.5</v>
      </c>
      <c r="L141" s="126"/>
      <c r="M141" s="152"/>
      <c r="N141" s="124" t="s">
        <v>205</v>
      </c>
      <c r="O141" s="123">
        <v>3.2</v>
      </c>
      <c r="P141" s="123">
        <v>2.8</v>
      </c>
      <c r="Q141" s="123">
        <v>2.4</v>
      </c>
      <c r="R141" s="123">
        <v>2</v>
      </c>
      <c r="S141" s="129">
        <v>1.6</v>
      </c>
      <c r="T141" s="152"/>
      <c r="U141" s="124" t="s">
        <v>288</v>
      </c>
      <c r="V141" s="154">
        <v>2</v>
      </c>
      <c r="W141" s="152"/>
      <c r="X141" s="152"/>
      <c r="Y141" s="152"/>
      <c r="Z141" s="152"/>
      <c r="AA141" s="152"/>
      <c r="AB141" s="152"/>
      <c r="AC141" s="152"/>
      <c r="AD141" s="152"/>
      <c r="AE141" s="152"/>
      <c r="AF141" s="111"/>
      <c r="AG141" s="159"/>
      <c r="AH141" s="118" t="s">
        <v>686</v>
      </c>
      <c r="AI141" s="111" t="s">
        <v>603</v>
      </c>
      <c r="AJ141" s="118" t="s">
        <v>687</v>
      </c>
      <c r="AK141" s="111"/>
      <c r="AL141" s="111"/>
      <c r="AM141" s="111"/>
      <c r="AN141" s="118"/>
      <c r="AO141" s="118"/>
      <c r="AP141" s="118"/>
      <c r="AQ141" s="118"/>
      <c r="AR141" s="118"/>
      <c r="AS141" s="118"/>
      <c r="AT141" s="163"/>
      <c r="AU141" s="163"/>
      <c r="AV141" s="163"/>
      <c r="AW141" s="163"/>
      <c r="AX141" s="163"/>
      <c r="AY141" s="163"/>
    </row>
    <row r="142" ht="24" hidden="1" customHeight="1" spans="1:51">
      <c r="A142" s="111" t="s">
        <v>448</v>
      </c>
      <c r="B142" s="111" t="s">
        <v>33</v>
      </c>
      <c r="C142" s="111" t="s">
        <v>303</v>
      </c>
      <c r="D142" s="112">
        <v>141</v>
      </c>
      <c r="E142" s="118" t="s">
        <v>688</v>
      </c>
      <c r="F142" s="118" t="s">
        <v>688</v>
      </c>
      <c r="G142" s="111"/>
      <c r="H142" s="111"/>
      <c r="I142" s="111"/>
      <c r="J142" s="111"/>
      <c r="K142" s="125">
        <v>0.5</v>
      </c>
      <c r="L142" s="126"/>
      <c r="M142" s="152"/>
      <c r="N142" s="124" t="s">
        <v>205</v>
      </c>
      <c r="O142" s="123">
        <v>0.32</v>
      </c>
      <c r="P142" s="123">
        <v>0.28</v>
      </c>
      <c r="Q142" s="123">
        <v>0.24</v>
      </c>
      <c r="R142" s="123">
        <v>0.2</v>
      </c>
      <c r="S142" s="129">
        <v>0.16</v>
      </c>
      <c r="T142" s="152"/>
      <c r="U142" s="124" t="s">
        <v>450</v>
      </c>
      <c r="V142" s="154">
        <v>2</v>
      </c>
      <c r="W142" s="152"/>
      <c r="X142" s="152"/>
      <c r="Y142" s="152"/>
      <c r="Z142" s="152"/>
      <c r="AA142" s="152"/>
      <c r="AB142" s="152"/>
      <c r="AC142" s="152"/>
      <c r="AD142" s="152"/>
      <c r="AE142" s="152"/>
      <c r="AF142" s="111"/>
      <c r="AG142" s="159"/>
      <c r="AH142" s="118" t="s">
        <v>689</v>
      </c>
      <c r="AI142" s="111" t="s">
        <v>603</v>
      </c>
      <c r="AJ142" s="118" t="s">
        <v>687</v>
      </c>
      <c r="AK142" s="111"/>
      <c r="AL142" s="111"/>
      <c r="AM142" s="111"/>
      <c r="AN142" s="118"/>
      <c r="AO142" s="118"/>
      <c r="AP142" s="118"/>
      <c r="AQ142" s="118"/>
      <c r="AR142" s="118"/>
      <c r="AS142" s="118"/>
      <c r="AT142" s="163"/>
      <c r="AU142" s="163"/>
      <c r="AV142" s="163"/>
      <c r="AW142" s="163"/>
      <c r="AX142" s="163"/>
      <c r="AY142" s="163"/>
    </row>
    <row r="143" ht="24" hidden="1" customHeight="1" spans="1:51">
      <c r="A143" s="111" t="s">
        <v>448</v>
      </c>
      <c r="B143" s="111" t="s">
        <v>33</v>
      </c>
      <c r="C143" s="111" t="s">
        <v>303</v>
      </c>
      <c r="D143" s="112">
        <v>142</v>
      </c>
      <c r="E143" s="118" t="s">
        <v>690</v>
      </c>
      <c r="F143" s="118" t="s">
        <v>690</v>
      </c>
      <c r="G143" s="111"/>
      <c r="H143" s="111"/>
      <c r="I143" s="111"/>
      <c r="J143" s="111"/>
      <c r="K143" s="125">
        <v>0.5</v>
      </c>
      <c r="L143" s="126"/>
      <c r="M143" s="152"/>
      <c r="N143" s="124" t="s">
        <v>205</v>
      </c>
      <c r="O143" s="123">
        <v>3.2</v>
      </c>
      <c r="P143" s="123">
        <v>2.8</v>
      </c>
      <c r="Q143" s="123">
        <v>2.4</v>
      </c>
      <c r="R143" s="123">
        <v>2</v>
      </c>
      <c r="S143" s="129">
        <v>1.6</v>
      </c>
      <c r="T143" s="152"/>
      <c r="U143" s="124" t="s">
        <v>288</v>
      </c>
      <c r="V143" s="154">
        <v>2</v>
      </c>
      <c r="W143" s="152"/>
      <c r="X143" s="152"/>
      <c r="Y143" s="152"/>
      <c r="Z143" s="152"/>
      <c r="AA143" s="152"/>
      <c r="AB143" s="152"/>
      <c r="AC143" s="152"/>
      <c r="AD143" s="152"/>
      <c r="AE143" s="152"/>
      <c r="AF143" s="111"/>
      <c r="AG143" s="159"/>
      <c r="AH143" s="118" t="s">
        <v>691</v>
      </c>
      <c r="AI143" s="111" t="s">
        <v>603</v>
      </c>
      <c r="AJ143" s="118" t="s">
        <v>687</v>
      </c>
      <c r="AK143" s="111"/>
      <c r="AL143" s="111"/>
      <c r="AM143" s="111"/>
      <c r="AN143" s="118"/>
      <c r="AO143" s="118"/>
      <c r="AP143" s="118"/>
      <c r="AQ143" s="118"/>
      <c r="AR143" s="118"/>
      <c r="AS143" s="118"/>
      <c r="AT143" s="163"/>
      <c r="AU143" s="163"/>
      <c r="AV143" s="163"/>
      <c r="AW143" s="163"/>
      <c r="AX143" s="163"/>
      <c r="AY143" s="163"/>
    </row>
    <row r="144" ht="24" hidden="1" customHeight="1" spans="1:51">
      <c r="A144" s="111" t="s">
        <v>448</v>
      </c>
      <c r="B144" s="111" t="s">
        <v>33</v>
      </c>
      <c r="C144" s="111" t="s">
        <v>303</v>
      </c>
      <c r="D144" s="112">
        <v>143</v>
      </c>
      <c r="E144" s="118" t="s">
        <v>692</v>
      </c>
      <c r="F144" s="118" t="s">
        <v>692</v>
      </c>
      <c r="G144" s="111"/>
      <c r="H144" s="111"/>
      <c r="I144" s="111"/>
      <c r="J144" s="111"/>
      <c r="K144" s="125">
        <v>0.5</v>
      </c>
      <c r="L144" s="126"/>
      <c r="M144" s="152"/>
      <c r="N144" s="124" t="s">
        <v>205</v>
      </c>
      <c r="O144" s="123">
        <v>0.32</v>
      </c>
      <c r="P144" s="123">
        <v>0.28</v>
      </c>
      <c r="Q144" s="123">
        <v>0.24</v>
      </c>
      <c r="R144" s="123">
        <v>0.2</v>
      </c>
      <c r="S144" s="129">
        <v>0.16</v>
      </c>
      <c r="T144" s="152"/>
      <c r="U144" s="124" t="s">
        <v>450</v>
      </c>
      <c r="V144" s="154">
        <v>2</v>
      </c>
      <c r="W144" s="152"/>
      <c r="X144" s="152"/>
      <c r="Y144" s="152"/>
      <c r="Z144" s="152"/>
      <c r="AA144" s="152"/>
      <c r="AB144" s="152"/>
      <c r="AC144" s="152"/>
      <c r="AD144" s="152"/>
      <c r="AE144" s="152"/>
      <c r="AF144" s="111"/>
      <c r="AG144" s="159"/>
      <c r="AH144" s="118" t="s">
        <v>693</v>
      </c>
      <c r="AI144" s="111" t="s">
        <v>603</v>
      </c>
      <c r="AJ144" s="118" t="s">
        <v>687</v>
      </c>
      <c r="AK144" s="111"/>
      <c r="AL144" s="111"/>
      <c r="AM144" s="111"/>
      <c r="AN144" s="118"/>
      <c r="AO144" s="118"/>
      <c r="AP144" s="118"/>
      <c r="AQ144" s="118"/>
      <c r="AR144" s="118"/>
      <c r="AS144" s="118"/>
      <c r="AT144" s="163"/>
      <c r="AU144" s="163"/>
      <c r="AV144" s="163"/>
      <c r="AW144" s="163"/>
      <c r="AX144" s="163"/>
      <c r="AY144" s="163"/>
    </row>
    <row r="145" ht="24" hidden="1" customHeight="1" spans="1:51">
      <c r="A145" s="111" t="s">
        <v>448</v>
      </c>
      <c r="B145" s="111" t="s">
        <v>33</v>
      </c>
      <c r="C145" s="111" t="s">
        <v>303</v>
      </c>
      <c r="D145" s="112">
        <v>144</v>
      </c>
      <c r="E145" s="118" t="s">
        <v>694</v>
      </c>
      <c r="F145" s="118" t="s">
        <v>694</v>
      </c>
      <c r="G145" s="111"/>
      <c r="H145" s="111"/>
      <c r="I145" s="111"/>
      <c r="J145" s="111"/>
      <c r="K145" s="125">
        <v>0.5</v>
      </c>
      <c r="L145" s="126"/>
      <c r="M145" s="152"/>
      <c r="N145" s="124" t="s">
        <v>205</v>
      </c>
      <c r="O145" s="123">
        <v>0.32</v>
      </c>
      <c r="P145" s="123">
        <v>0.28</v>
      </c>
      <c r="Q145" s="123">
        <v>0.24</v>
      </c>
      <c r="R145" s="123">
        <v>0.2</v>
      </c>
      <c r="S145" s="129">
        <v>0.16</v>
      </c>
      <c r="T145" s="152"/>
      <c r="U145" s="124" t="s">
        <v>450</v>
      </c>
      <c r="V145" s="154">
        <v>2</v>
      </c>
      <c r="W145" s="152"/>
      <c r="X145" s="152"/>
      <c r="Y145" s="152"/>
      <c r="Z145" s="152"/>
      <c r="AA145" s="152"/>
      <c r="AB145" s="111"/>
      <c r="AC145" s="111"/>
      <c r="AD145" s="111"/>
      <c r="AE145" s="111"/>
      <c r="AF145" s="111"/>
      <c r="AG145" s="159"/>
      <c r="AH145" s="118"/>
      <c r="AI145" s="118" t="s">
        <v>695</v>
      </c>
      <c r="AJ145" s="146" t="s">
        <v>687</v>
      </c>
      <c r="AK145" s="111"/>
      <c r="AL145" s="111"/>
      <c r="AM145" s="111"/>
      <c r="AN145" s="118"/>
      <c r="AO145" s="118"/>
      <c r="AP145" s="118"/>
      <c r="AQ145" s="118"/>
      <c r="AR145" s="118"/>
      <c r="AS145" s="118"/>
      <c r="AT145" s="163"/>
      <c r="AU145" s="163"/>
      <c r="AV145" s="163"/>
      <c r="AW145" s="163"/>
      <c r="AX145" s="163"/>
      <c r="AY145" s="163"/>
    </row>
    <row r="146" ht="24" hidden="1" customHeight="1" spans="1:51">
      <c r="A146" s="111" t="s">
        <v>448</v>
      </c>
      <c r="B146" s="111" t="s">
        <v>33</v>
      </c>
      <c r="C146" s="111" t="s">
        <v>303</v>
      </c>
      <c r="D146" s="112">
        <v>145</v>
      </c>
      <c r="E146" s="118" t="s">
        <v>696</v>
      </c>
      <c r="F146" s="118" t="s">
        <v>696</v>
      </c>
      <c r="G146" s="111"/>
      <c r="H146" s="111"/>
      <c r="I146" s="111"/>
      <c r="J146" s="111"/>
      <c r="K146" s="125">
        <v>0.5</v>
      </c>
      <c r="L146" s="126"/>
      <c r="M146" s="152"/>
      <c r="N146" s="124" t="s">
        <v>205</v>
      </c>
      <c r="O146" s="123">
        <v>3.2</v>
      </c>
      <c r="P146" s="123">
        <v>2.8</v>
      </c>
      <c r="Q146" s="123">
        <v>2.4</v>
      </c>
      <c r="R146" s="123">
        <v>2</v>
      </c>
      <c r="S146" s="129">
        <v>1.6</v>
      </c>
      <c r="T146" s="152"/>
      <c r="U146" s="124" t="s">
        <v>288</v>
      </c>
      <c r="V146" s="154">
        <v>2</v>
      </c>
      <c r="W146" s="152"/>
      <c r="X146" s="152"/>
      <c r="Y146" s="152"/>
      <c r="Z146" s="152"/>
      <c r="AA146" s="152"/>
      <c r="AB146" s="111"/>
      <c r="AC146" s="111"/>
      <c r="AD146" s="111"/>
      <c r="AE146" s="111"/>
      <c r="AF146" s="111"/>
      <c r="AG146" s="159"/>
      <c r="AH146" s="118"/>
      <c r="AI146" s="118" t="s">
        <v>697</v>
      </c>
      <c r="AJ146" s="146" t="s">
        <v>687</v>
      </c>
      <c r="AK146" s="111"/>
      <c r="AL146" s="111"/>
      <c r="AM146" s="111"/>
      <c r="AN146" s="118"/>
      <c r="AO146" s="118"/>
      <c r="AP146" s="118"/>
      <c r="AQ146" s="118"/>
      <c r="AR146" s="118"/>
      <c r="AS146" s="118"/>
      <c r="AT146" s="163"/>
      <c r="AU146" s="163"/>
      <c r="AV146" s="163"/>
      <c r="AW146" s="163"/>
      <c r="AX146" s="163"/>
      <c r="AY146" s="163"/>
    </row>
    <row r="147" ht="24" hidden="1" customHeight="1" spans="1:51">
      <c r="A147" s="111" t="s">
        <v>448</v>
      </c>
      <c r="B147" s="111" t="s">
        <v>33</v>
      </c>
      <c r="C147" s="111" t="s">
        <v>303</v>
      </c>
      <c r="D147" s="112">
        <v>146</v>
      </c>
      <c r="E147" s="118" t="s">
        <v>698</v>
      </c>
      <c r="F147" s="118" t="s">
        <v>698</v>
      </c>
      <c r="G147" s="111"/>
      <c r="H147" s="111"/>
      <c r="I147" s="111"/>
      <c r="J147" s="111"/>
      <c r="K147" s="125">
        <v>0.5</v>
      </c>
      <c r="L147" s="126"/>
      <c r="M147" s="152"/>
      <c r="N147" s="124" t="s">
        <v>205</v>
      </c>
      <c r="O147" s="123">
        <v>0.32</v>
      </c>
      <c r="P147" s="123">
        <v>0.28</v>
      </c>
      <c r="Q147" s="123">
        <v>0.24</v>
      </c>
      <c r="R147" s="123">
        <v>0.2</v>
      </c>
      <c r="S147" s="129">
        <v>0.16</v>
      </c>
      <c r="T147" s="152"/>
      <c r="U147" s="124" t="s">
        <v>288</v>
      </c>
      <c r="V147" s="154">
        <v>2</v>
      </c>
      <c r="W147" s="152"/>
      <c r="X147" s="152"/>
      <c r="Y147" s="152"/>
      <c r="Z147" s="152"/>
      <c r="AA147" s="152"/>
      <c r="AB147" s="152"/>
      <c r="AC147" s="152"/>
      <c r="AD147" s="152"/>
      <c r="AE147" s="152"/>
      <c r="AF147" s="111"/>
      <c r="AG147" s="159"/>
      <c r="AH147" s="118" t="s">
        <v>699</v>
      </c>
      <c r="AI147" s="111" t="s">
        <v>603</v>
      </c>
      <c r="AJ147" s="118" t="s">
        <v>687</v>
      </c>
      <c r="AK147" s="111"/>
      <c r="AL147" s="111"/>
      <c r="AM147" s="111"/>
      <c r="AN147" s="118"/>
      <c r="AO147" s="118"/>
      <c r="AP147" s="118"/>
      <c r="AQ147" s="118"/>
      <c r="AR147" s="118"/>
      <c r="AS147" s="118"/>
      <c r="AT147" s="163"/>
      <c r="AU147" s="163"/>
      <c r="AV147" s="163"/>
      <c r="AW147" s="163"/>
      <c r="AX147" s="163"/>
      <c r="AY147" s="163"/>
    </row>
    <row r="148" ht="24" hidden="1" customHeight="1" spans="1:51">
      <c r="A148" s="111" t="s">
        <v>448</v>
      </c>
      <c r="B148" s="111" t="s">
        <v>33</v>
      </c>
      <c r="C148" s="111" t="s">
        <v>303</v>
      </c>
      <c r="D148" s="112">
        <v>147</v>
      </c>
      <c r="E148" s="118" t="s">
        <v>700</v>
      </c>
      <c r="F148" s="118" t="s">
        <v>700</v>
      </c>
      <c r="G148" s="111"/>
      <c r="H148" s="111"/>
      <c r="I148" s="111"/>
      <c r="J148" s="111"/>
      <c r="K148" s="125">
        <v>0.5</v>
      </c>
      <c r="L148" s="126"/>
      <c r="M148" s="152"/>
      <c r="N148" s="124" t="s">
        <v>205</v>
      </c>
      <c r="O148" s="123">
        <v>0.32</v>
      </c>
      <c r="P148" s="123">
        <v>0.28</v>
      </c>
      <c r="Q148" s="123">
        <v>0.24</v>
      </c>
      <c r="R148" s="123">
        <v>0.2</v>
      </c>
      <c r="S148" s="129">
        <v>0.16</v>
      </c>
      <c r="T148" s="152"/>
      <c r="U148" s="124" t="s">
        <v>450</v>
      </c>
      <c r="V148" s="154">
        <v>2</v>
      </c>
      <c r="W148" s="152"/>
      <c r="X148" s="152"/>
      <c r="Y148" s="152"/>
      <c r="Z148" s="152"/>
      <c r="AA148" s="152"/>
      <c r="AB148" s="152"/>
      <c r="AC148" s="152"/>
      <c r="AD148" s="152"/>
      <c r="AE148" s="152"/>
      <c r="AF148" s="111"/>
      <c r="AG148" s="159"/>
      <c r="AH148" s="118" t="s">
        <v>701</v>
      </c>
      <c r="AI148" s="111" t="s">
        <v>603</v>
      </c>
      <c r="AJ148" s="118" t="s">
        <v>687</v>
      </c>
      <c r="AK148" s="111"/>
      <c r="AL148" s="111"/>
      <c r="AM148" s="111"/>
      <c r="AN148" s="118"/>
      <c r="AO148" s="118"/>
      <c r="AP148" s="118"/>
      <c r="AQ148" s="118"/>
      <c r="AR148" s="118"/>
      <c r="AS148" s="118"/>
      <c r="AT148" s="163"/>
      <c r="AU148" s="163"/>
      <c r="AV148" s="163"/>
      <c r="AW148" s="163"/>
      <c r="AX148" s="163"/>
      <c r="AY148" s="163"/>
    </row>
    <row r="149" ht="24" hidden="1" customHeight="1" spans="1:51">
      <c r="A149" s="111" t="s">
        <v>448</v>
      </c>
      <c r="B149" s="111" t="s">
        <v>33</v>
      </c>
      <c r="C149" s="111" t="s">
        <v>303</v>
      </c>
      <c r="D149" s="112">
        <v>148</v>
      </c>
      <c r="E149" s="118" t="s">
        <v>702</v>
      </c>
      <c r="F149" s="118" t="s">
        <v>702</v>
      </c>
      <c r="G149" s="111"/>
      <c r="H149" s="111"/>
      <c r="I149" s="111"/>
      <c r="J149" s="111"/>
      <c r="K149" s="125">
        <v>0.5</v>
      </c>
      <c r="L149" s="126"/>
      <c r="M149" s="152"/>
      <c r="N149" s="124" t="s">
        <v>205</v>
      </c>
      <c r="O149" s="123">
        <v>3.2</v>
      </c>
      <c r="P149" s="123">
        <v>2.8</v>
      </c>
      <c r="Q149" s="123">
        <v>2.4</v>
      </c>
      <c r="R149" s="123">
        <v>2</v>
      </c>
      <c r="S149" s="129">
        <v>1.6</v>
      </c>
      <c r="T149" s="152"/>
      <c r="U149" s="124" t="s">
        <v>288</v>
      </c>
      <c r="V149" s="154">
        <v>2</v>
      </c>
      <c r="W149" s="152"/>
      <c r="X149" s="152"/>
      <c r="Y149" s="152"/>
      <c r="Z149" s="152"/>
      <c r="AA149" s="152"/>
      <c r="AB149" s="152"/>
      <c r="AC149" s="152"/>
      <c r="AD149" s="152"/>
      <c r="AE149" s="152"/>
      <c r="AF149" s="111"/>
      <c r="AG149" s="159"/>
      <c r="AH149" s="118" t="s">
        <v>703</v>
      </c>
      <c r="AI149" s="111" t="s">
        <v>603</v>
      </c>
      <c r="AJ149" s="118" t="s">
        <v>687</v>
      </c>
      <c r="AK149" s="111"/>
      <c r="AL149" s="111"/>
      <c r="AM149" s="111"/>
      <c r="AN149" s="118"/>
      <c r="AO149" s="118"/>
      <c r="AP149" s="118"/>
      <c r="AQ149" s="118"/>
      <c r="AR149" s="118"/>
      <c r="AS149" s="118"/>
      <c r="AT149" s="163"/>
      <c r="AU149" s="163"/>
      <c r="AV149" s="163"/>
      <c r="AW149" s="163"/>
      <c r="AX149" s="163"/>
      <c r="AY149" s="163"/>
    </row>
    <row r="150" ht="24" hidden="1" customHeight="1" spans="1:51">
      <c r="A150" s="111" t="s">
        <v>448</v>
      </c>
      <c r="B150" s="111" t="s">
        <v>33</v>
      </c>
      <c r="C150" s="111" t="s">
        <v>303</v>
      </c>
      <c r="D150" s="112">
        <v>149</v>
      </c>
      <c r="E150" s="118" t="s">
        <v>704</v>
      </c>
      <c r="F150" s="118" t="s">
        <v>704</v>
      </c>
      <c r="G150" s="111"/>
      <c r="H150" s="111"/>
      <c r="I150" s="111"/>
      <c r="J150" s="111"/>
      <c r="K150" s="125">
        <v>0.5</v>
      </c>
      <c r="L150" s="126"/>
      <c r="M150" s="152"/>
      <c r="N150" s="124" t="s">
        <v>205</v>
      </c>
      <c r="O150" s="123">
        <v>0.32</v>
      </c>
      <c r="P150" s="123">
        <v>0.28</v>
      </c>
      <c r="Q150" s="123">
        <v>0.24</v>
      </c>
      <c r="R150" s="123">
        <v>0.2</v>
      </c>
      <c r="S150" s="129">
        <v>0.16</v>
      </c>
      <c r="T150" s="152"/>
      <c r="U150" s="124" t="s">
        <v>450</v>
      </c>
      <c r="V150" s="154">
        <v>2</v>
      </c>
      <c r="W150" s="152"/>
      <c r="X150" s="152"/>
      <c r="Y150" s="152"/>
      <c r="Z150" s="152"/>
      <c r="AA150" s="152"/>
      <c r="AB150" s="152"/>
      <c r="AC150" s="152"/>
      <c r="AD150" s="152"/>
      <c r="AE150" s="152"/>
      <c r="AF150" s="111"/>
      <c r="AG150" s="159"/>
      <c r="AH150" s="118" t="s">
        <v>705</v>
      </c>
      <c r="AI150" s="111" t="s">
        <v>603</v>
      </c>
      <c r="AJ150" s="118" t="s">
        <v>687</v>
      </c>
      <c r="AK150" s="111"/>
      <c r="AL150" s="111"/>
      <c r="AM150" s="111"/>
      <c r="AN150" s="118"/>
      <c r="AO150" s="118"/>
      <c r="AP150" s="118"/>
      <c r="AQ150" s="118"/>
      <c r="AR150" s="118"/>
      <c r="AS150" s="118"/>
      <c r="AT150" s="163"/>
      <c r="AU150" s="163"/>
      <c r="AV150" s="163"/>
      <c r="AW150" s="163"/>
      <c r="AX150" s="163"/>
      <c r="AY150" s="163"/>
    </row>
    <row r="151" ht="24" hidden="1" customHeight="1" spans="1:51">
      <c r="A151" s="111" t="s">
        <v>448</v>
      </c>
      <c r="B151" s="111" t="s">
        <v>33</v>
      </c>
      <c r="C151" s="111" t="s">
        <v>303</v>
      </c>
      <c r="D151" s="112">
        <v>150</v>
      </c>
      <c r="E151" s="118" t="s">
        <v>706</v>
      </c>
      <c r="F151" s="118" t="s">
        <v>706</v>
      </c>
      <c r="G151" s="111"/>
      <c r="H151" s="111"/>
      <c r="I151" s="111"/>
      <c r="J151" s="111"/>
      <c r="K151" s="125">
        <v>0.5</v>
      </c>
      <c r="L151" s="126"/>
      <c r="M151" s="152"/>
      <c r="N151" s="124" t="s">
        <v>205</v>
      </c>
      <c r="O151" s="123">
        <v>3.2</v>
      </c>
      <c r="P151" s="123">
        <v>2.8</v>
      </c>
      <c r="Q151" s="123">
        <v>2.4</v>
      </c>
      <c r="R151" s="123">
        <v>2</v>
      </c>
      <c r="S151" s="129">
        <v>1.6</v>
      </c>
      <c r="T151" s="152"/>
      <c r="U151" s="124" t="s">
        <v>288</v>
      </c>
      <c r="V151" s="154">
        <v>2</v>
      </c>
      <c r="W151" s="152"/>
      <c r="X151" s="152"/>
      <c r="Y151" s="152"/>
      <c r="Z151" s="152"/>
      <c r="AA151" s="152"/>
      <c r="AB151" s="152"/>
      <c r="AC151" s="152"/>
      <c r="AD151" s="152"/>
      <c r="AE151" s="152"/>
      <c r="AF151" s="111"/>
      <c r="AG151" s="114"/>
      <c r="AH151" s="118" t="s">
        <v>707</v>
      </c>
      <c r="AI151" s="118" t="s">
        <v>708</v>
      </c>
      <c r="AJ151" s="118" t="s">
        <v>687</v>
      </c>
      <c r="AK151" s="111"/>
      <c r="AL151" s="111"/>
      <c r="AM151" s="111"/>
      <c r="AN151" s="118"/>
      <c r="AO151" s="118"/>
      <c r="AP151" s="118"/>
      <c r="AQ151" s="118"/>
      <c r="AR151" s="118"/>
      <c r="AS151" s="118"/>
      <c r="AT151" s="163"/>
      <c r="AU151" s="163"/>
      <c r="AV151" s="163"/>
      <c r="AW151" s="163"/>
      <c r="AX151" s="163"/>
      <c r="AY151" s="163"/>
    </row>
    <row r="152" ht="24" hidden="1" customHeight="1" spans="1:51">
      <c r="A152" s="111" t="s">
        <v>448</v>
      </c>
      <c r="B152" s="111" t="s">
        <v>33</v>
      </c>
      <c r="C152" s="111" t="s">
        <v>303</v>
      </c>
      <c r="D152" s="112">
        <v>151</v>
      </c>
      <c r="E152" s="118" t="s">
        <v>709</v>
      </c>
      <c r="F152" s="118" t="s">
        <v>709</v>
      </c>
      <c r="G152" s="111"/>
      <c r="H152" s="111"/>
      <c r="I152" s="111"/>
      <c r="J152" s="111"/>
      <c r="K152" s="125">
        <v>0.5</v>
      </c>
      <c r="L152" s="126"/>
      <c r="M152" s="152"/>
      <c r="N152" s="124" t="s">
        <v>205</v>
      </c>
      <c r="O152" s="123">
        <v>0.32</v>
      </c>
      <c r="P152" s="123">
        <v>0.28</v>
      </c>
      <c r="Q152" s="123">
        <v>0.24</v>
      </c>
      <c r="R152" s="123">
        <v>0.2</v>
      </c>
      <c r="S152" s="129">
        <v>0.16</v>
      </c>
      <c r="T152" s="152"/>
      <c r="U152" s="124" t="s">
        <v>450</v>
      </c>
      <c r="V152" s="154">
        <v>2</v>
      </c>
      <c r="W152" s="152"/>
      <c r="X152" s="152"/>
      <c r="Y152" s="152"/>
      <c r="Z152" s="152"/>
      <c r="AA152" s="152"/>
      <c r="AB152" s="152"/>
      <c r="AC152" s="152"/>
      <c r="AD152" s="152"/>
      <c r="AE152" s="152"/>
      <c r="AF152" s="111"/>
      <c r="AG152" s="111" t="s">
        <v>710</v>
      </c>
      <c r="AH152" s="111"/>
      <c r="AI152" s="111"/>
      <c r="AJ152" s="118" t="s">
        <v>687</v>
      </c>
      <c r="AK152" s="111"/>
      <c r="AL152" s="111"/>
      <c r="AM152" s="111"/>
      <c r="AN152" s="118"/>
      <c r="AO152" s="118"/>
      <c r="AP152" s="118"/>
      <c r="AQ152" s="118"/>
      <c r="AR152" s="118"/>
      <c r="AS152" s="118"/>
      <c r="AT152" s="163"/>
      <c r="AU152" s="163"/>
      <c r="AV152" s="163"/>
      <c r="AW152" s="163"/>
      <c r="AX152" s="163"/>
      <c r="AY152" s="163"/>
    </row>
    <row r="153" ht="24" hidden="1" customHeight="1" spans="1:51">
      <c r="A153" s="111" t="s">
        <v>448</v>
      </c>
      <c r="B153" s="111" t="s">
        <v>480</v>
      </c>
      <c r="C153" s="111" t="s">
        <v>303</v>
      </c>
      <c r="D153" s="112">
        <v>152</v>
      </c>
      <c r="E153" s="118" t="s">
        <v>711</v>
      </c>
      <c r="F153" s="118" t="s">
        <v>711</v>
      </c>
      <c r="G153" s="111"/>
      <c r="H153" s="111"/>
      <c r="I153" s="111"/>
      <c r="J153" s="111"/>
      <c r="K153" s="125">
        <v>0.5</v>
      </c>
      <c r="L153" s="126"/>
      <c r="M153" s="152"/>
      <c r="N153" s="124" t="s">
        <v>205</v>
      </c>
      <c r="O153" s="124"/>
      <c r="P153" s="124"/>
      <c r="Q153" s="124"/>
      <c r="R153" s="124"/>
      <c r="S153" s="124"/>
      <c r="T153" s="152"/>
      <c r="U153" s="124"/>
      <c r="V153" s="154">
        <v>3</v>
      </c>
      <c r="W153" s="152"/>
      <c r="X153" s="152"/>
      <c r="Y153" s="152"/>
      <c r="Z153" s="152"/>
      <c r="AA153" s="152"/>
      <c r="AB153" s="152"/>
      <c r="AC153" s="152"/>
      <c r="AD153" s="152"/>
      <c r="AE153" s="152"/>
      <c r="AF153" s="111"/>
      <c r="AG153" s="159"/>
      <c r="AH153" s="118" t="s">
        <v>712</v>
      </c>
      <c r="AI153" s="118" t="s">
        <v>713</v>
      </c>
      <c r="AJ153" s="118" t="s">
        <v>687</v>
      </c>
      <c r="AK153" s="111"/>
      <c r="AL153" s="111"/>
      <c r="AM153" s="111"/>
      <c r="AN153" s="118"/>
      <c r="AO153" s="118"/>
      <c r="AP153" s="118"/>
      <c r="AQ153" s="118"/>
      <c r="AR153" s="118"/>
      <c r="AS153" s="118"/>
      <c r="AT153" s="163"/>
      <c r="AU153" s="163"/>
      <c r="AV153" s="163"/>
      <c r="AW153" s="163"/>
      <c r="AX153" s="163"/>
      <c r="AY153" s="163"/>
    </row>
    <row r="154" ht="24" hidden="1" customHeight="1" spans="1:51">
      <c r="A154" s="111" t="s">
        <v>448</v>
      </c>
      <c r="B154" s="111" t="s">
        <v>480</v>
      </c>
      <c r="C154" s="111" t="s">
        <v>303</v>
      </c>
      <c r="D154" s="112">
        <v>153</v>
      </c>
      <c r="E154" s="118" t="s">
        <v>714</v>
      </c>
      <c r="F154" s="118" t="s">
        <v>714</v>
      </c>
      <c r="G154" s="111"/>
      <c r="H154" s="111"/>
      <c r="I154" s="111"/>
      <c r="J154" s="111"/>
      <c r="K154" s="125">
        <v>0.5</v>
      </c>
      <c r="L154" s="126"/>
      <c r="M154" s="152"/>
      <c r="N154" s="124" t="s">
        <v>205</v>
      </c>
      <c r="O154" s="124"/>
      <c r="P154" s="124"/>
      <c r="Q154" s="124"/>
      <c r="R154" s="124"/>
      <c r="S154" s="124"/>
      <c r="T154" s="152"/>
      <c r="U154" s="124"/>
      <c r="V154" s="154">
        <v>3</v>
      </c>
      <c r="W154" s="152"/>
      <c r="X154" s="152"/>
      <c r="Y154" s="152"/>
      <c r="Z154" s="152"/>
      <c r="AA154" s="152"/>
      <c r="AB154" s="152"/>
      <c r="AC154" s="152"/>
      <c r="AD154" s="152"/>
      <c r="AE154" s="152"/>
      <c r="AF154" s="111"/>
      <c r="AG154" s="159"/>
      <c r="AH154" s="118" t="s">
        <v>715</v>
      </c>
      <c r="AI154" s="118" t="s">
        <v>713</v>
      </c>
      <c r="AJ154" s="118" t="s">
        <v>687</v>
      </c>
      <c r="AK154" s="111"/>
      <c r="AL154" s="111"/>
      <c r="AM154" s="111"/>
      <c r="AN154" s="118"/>
      <c r="AO154" s="118"/>
      <c r="AP154" s="118"/>
      <c r="AQ154" s="118"/>
      <c r="AR154" s="118"/>
      <c r="AS154" s="118"/>
      <c r="AT154" s="163"/>
      <c r="AU154" s="163"/>
      <c r="AV154" s="163"/>
      <c r="AW154" s="163"/>
      <c r="AX154" s="163"/>
      <c r="AY154" s="163"/>
    </row>
    <row r="155" ht="24" hidden="1" customHeight="1" spans="1:51">
      <c r="A155" s="111" t="s">
        <v>448</v>
      </c>
      <c r="B155" s="111" t="s">
        <v>480</v>
      </c>
      <c r="C155" s="111" t="s">
        <v>303</v>
      </c>
      <c r="D155" s="112">
        <v>154</v>
      </c>
      <c r="E155" s="118" t="s">
        <v>716</v>
      </c>
      <c r="F155" s="118" t="s">
        <v>716</v>
      </c>
      <c r="G155" s="111"/>
      <c r="H155" s="111"/>
      <c r="I155" s="111"/>
      <c r="J155" s="111"/>
      <c r="K155" s="125">
        <v>0.5</v>
      </c>
      <c r="L155" s="126"/>
      <c r="M155" s="152"/>
      <c r="N155" s="124" t="s">
        <v>205</v>
      </c>
      <c r="O155" s="124"/>
      <c r="P155" s="124"/>
      <c r="Q155" s="124"/>
      <c r="R155" s="124"/>
      <c r="S155" s="124"/>
      <c r="T155" s="152"/>
      <c r="U155" s="152"/>
      <c r="V155" s="154">
        <v>3</v>
      </c>
      <c r="W155" s="152"/>
      <c r="X155" s="152"/>
      <c r="Y155" s="152"/>
      <c r="Z155" s="152"/>
      <c r="AA155" s="152"/>
      <c r="AB155" s="152"/>
      <c r="AC155" s="152"/>
      <c r="AD155" s="152"/>
      <c r="AE155" s="152"/>
      <c r="AF155" s="111"/>
      <c r="AG155" s="159"/>
      <c r="AH155" s="118" t="s">
        <v>717</v>
      </c>
      <c r="AI155" s="118" t="s">
        <v>713</v>
      </c>
      <c r="AJ155" s="118" t="s">
        <v>687</v>
      </c>
      <c r="AK155" s="111"/>
      <c r="AL155" s="111"/>
      <c r="AM155" s="111"/>
      <c r="AN155" s="118"/>
      <c r="AO155" s="118"/>
      <c r="AP155" s="118"/>
      <c r="AQ155" s="118"/>
      <c r="AR155" s="118"/>
      <c r="AS155" s="118"/>
      <c r="AT155" s="163"/>
      <c r="AU155" s="163"/>
      <c r="AV155" s="163"/>
      <c r="AW155" s="163"/>
      <c r="AX155" s="163"/>
      <c r="AY155" s="163"/>
    </row>
    <row r="156" ht="24" hidden="1" customHeight="1" spans="1:51">
      <c r="A156" s="111" t="s">
        <v>448</v>
      </c>
      <c r="B156" s="111" t="s">
        <v>480</v>
      </c>
      <c r="C156" s="111" t="s">
        <v>303</v>
      </c>
      <c r="D156" s="112">
        <v>155</v>
      </c>
      <c r="E156" s="118" t="s">
        <v>718</v>
      </c>
      <c r="F156" s="118" t="s">
        <v>718</v>
      </c>
      <c r="G156" s="111"/>
      <c r="H156" s="111"/>
      <c r="I156" s="111"/>
      <c r="J156" s="111"/>
      <c r="K156" s="125">
        <v>0.5</v>
      </c>
      <c r="L156" s="126"/>
      <c r="M156" s="152"/>
      <c r="N156" s="124" t="s">
        <v>205</v>
      </c>
      <c r="O156" s="124"/>
      <c r="P156" s="124"/>
      <c r="Q156" s="124"/>
      <c r="R156" s="124"/>
      <c r="S156" s="124"/>
      <c r="T156" s="152"/>
      <c r="U156" s="152"/>
      <c r="V156" s="154">
        <v>3</v>
      </c>
      <c r="W156" s="152"/>
      <c r="X156" s="152"/>
      <c r="Y156" s="152"/>
      <c r="Z156" s="152"/>
      <c r="AA156" s="152"/>
      <c r="AB156" s="152"/>
      <c r="AC156" s="152"/>
      <c r="AD156" s="152"/>
      <c r="AE156" s="152"/>
      <c r="AF156" s="111"/>
      <c r="AG156" s="159"/>
      <c r="AH156" s="118" t="s">
        <v>719</v>
      </c>
      <c r="AI156" s="118" t="s">
        <v>713</v>
      </c>
      <c r="AJ156" s="118" t="s">
        <v>687</v>
      </c>
      <c r="AK156" s="111"/>
      <c r="AL156" s="111"/>
      <c r="AM156" s="111"/>
      <c r="AN156" s="118"/>
      <c r="AO156" s="118"/>
      <c r="AP156" s="118"/>
      <c r="AQ156" s="118"/>
      <c r="AR156" s="118"/>
      <c r="AS156" s="118"/>
      <c r="AT156" s="163"/>
      <c r="AU156" s="163"/>
      <c r="AV156" s="163"/>
      <c r="AW156" s="163"/>
      <c r="AX156" s="163"/>
      <c r="AY156" s="163"/>
    </row>
    <row r="157" ht="24" hidden="1" customHeight="1" spans="1:51">
      <c r="A157" s="111" t="s">
        <v>448</v>
      </c>
      <c r="B157" s="111" t="s">
        <v>480</v>
      </c>
      <c r="C157" s="111" t="s">
        <v>303</v>
      </c>
      <c r="D157" s="112">
        <v>156</v>
      </c>
      <c r="E157" s="118" t="s">
        <v>720</v>
      </c>
      <c r="F157" s="118" t="s">
        <v>720</v>
      </c>
      <c r="G157" s="111"/>
      <c r="H157" s="111"/>
      <c r="I157" s="111"/>
      <c r="J157" s="111"/>
      <c r="K157" s="125">
        <v>0.5</v>
      </c>
      <c r="L157" s="126"/>
      <c r="M157" s="152"/>
      <c r="N157" s="124" t="s">
        <v>205</v>
      </c>
      <c r="O157" s="124"/>
      <c r="P157" s="124"/>
      <c r="Q157" s="124"/>
      <c r="R157" s="124"/>
      <c r="S157" s="124"/>
      <c r="T157" s="152"/>
      <c r="U157" s="152"/>
      <c r="V157" s="154">
        <v>3</v>
      </c>
      <c r="W157" s="152"/>
      <c r="X157" s="152"/>
      <c r="Y157" s="152"/>
      <c r="Z157" s="152"/>
      <c r="AA157" s="152"/>
      <c r="AB157" s="152"/>
      <c r="AC157" s="152"/>
      <c r="AD157" s="152"/>
      <c r="AE157" s="152"/>
      <c r="AF157" s="111"/>
      <c r="AG157" s="159"/>
      <c r="AH157" s="118" t="s">
        <v>721</v>
      </c>
      <c r="AI157" s="111" t="s">
        <v>713</v>
      </c>
      <c r="AJ157" s="118" t="s">
        <v>687</v>
      </c>
      <c r="AK157" s="111"/>
      <c r="AL157" s="111"/>
      <c r="AM157" s="111"/>
      <c r="AN157" s="118"/>
      <c r="AO157" s="118"/>
      <c r="AP157" s="118"/>
      <c r="AQ157" s="118"/>
      <c r="AR157" s="118"/>
      <c r="AS157" s="118"/>
      <c r="AT157" s="163"/>
      <c r="AU157" s="163"/>
      <c r="AV157" s="163"/>
      <c r="AW157" s="163"/>
      <c r="AX157" s="163"/>
      <c r="AY157" s="163"/>
    </row>
    <row r="158" hidden="1" spans="1:51">
      <c r="A158" s="168"/>
      <c r="B158" s="168"/>
      <c r="C158" s="168"/>
      <c r="D158" s="169"/>
      <c r="E158" s="169"/>
      <c r="F158" s="169"/>
      <c r="G158" s="168"/>
      <c r="H158" s="168"/>
      <c r="I158" s="168"/>
      <c r="J158" s="168"/>
      <c r="K158" s="168"/>
      <c r="L158" s="168"/>
      <c r="M158" s="168"/>
      <c r="N158" s="168"/>
      <c r="O158" s="168"/>
      <c r="P158" s="168"/>
      <c r="Q158" s="168"/>
      <c r="R158" s="168"/>
      <c r="S158" s="168"/>
      <c r="T158" s="168"/>
      <c r="U158" s="168"/>
      <c r="V158" s="168"/>
      <c r="W158" s="168"/>
      <c r="X158" s="168"/>
      <c r="Y158" s="168"/>
      <c r="Z158" s="168"/>
      <c r="AA158" s="168"/>
      <c r="AB158" s="168"/>
      <c r="AC158" s="168"/>
      <c r="AD158" s="168"/>
      <c r="AE158" s="168"/>
      <c r="AF158" s="168"/>
      <c r="AG158" s="168"/>
      <c r="AH158" s="168"/>
      <c r="AI158" s="168"/>
      <c r="AJ158" s="169"/>
      <c r="AK158" s="168"/>
      <c r="AL158" s="168"/>
      <c r="AM158" s="168"/>
      <c r="AN158" s="169"/>
      <c r="AO158" s="170"/>
      <c r="AP158" s="170"/>
      <c r="AQ158" s="170"/>
      <c r="AR158" s="170"/>
      <c r="AS158" s="170"/>
      <c r="AT158" s="169"/>
      <c r="AU158" s="169"/>
      <c r="AV158" s="169"/>
      <c r="AW158" s="169"/>
      <c r="AX158" s="169"/>
      <c r="AY158" s="169"/>
    </row>
    <row r="159" hidden="1" spans="1:51">
      <c r="A159" s="168"/>
      <c r="B159" s="168"/>
      <c r="C159" s="168"/>
      <c r="D159" s="169"/>
      <c r="E159" s="169"/>
      <c r="F159" s="169"/>
      <c r="G159" s="168"/>
      <c r="H159" s="168"/>
      <c r="I159" s="168"/>
      <c r="J159" s="168"/>
      <c r="K159" s="168"/>
      <c r="L159" s="168"/>
      <c r="M159" s="168"/>
      <c r="N159" s="168"/>
      <c r="O159" s="168"/>
      <c r="P159" s="168"/>
      <c r="Q159" s="168"/>
      <c r="R159" s="168"/>
      <c r="S159" s="168"/>
      <c r="T159" s="168"/>
      <c r="U159" s="168"/>
      <c r="V159" s="168"/>
      <c r="W159" s="168"/>
      <c r="X159" s="168"/>
      <c r="Y159" s="168"/>
      <c r="Z159" s="168"/>
      <c r="AA159" s="168"/>
      <c r="AB159" s="168"/>
      <c r="AC159" s="168"/>
      <c r="AD159" s="168"/>
      <c r="AE159" s="168"/>
      <c r="AF159" s="168"/>
      <c r="AG159" s="168"/>
      <c r="AH159" s="168"/>
      <c r="AI159" s="168"/>
      <c r="AJ159" s="169"/>
      <c r="AK159" s="168"/>
      <c r="AL159" s="168"/>
      <c r="AM159" s="168"/>
      <c r="AN159" s="169"/>
      <c r="AO159" s="170"/>
      <c r="AP159" s="170"/>
      <c r="AQ159" s="170"/>
      <c r="AR159" s="170"/>
      <c r="AS159" s="170"/>
      <c r="AT159" s="169"/>
      <c r="AU159" s="169"/>
      <c r="AV159" s="169"/>
      <c r="AW159" s="169"/>
      <c r="AX159" s="169"/>
      <c r="AY159" s="169"/>
    </row>
    <row r="160" hidden="1" spans="1:51">
      <c r="A160" s="168"/>
      <c r="B160" s="168"/>
      <c r="C160" s="168"/>
      <c r="D160" s="169"/>
      <c r="E160" s="169"/>
      <c r="F160" s="169"/>
      <c r="G160" s="168"/>
      <c r="H160" s="168"/>
      <c r="I160" s="168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  <c r="T160" s="168"/>
      <c r="U160" s="168"/>
      <c r="V160" s="168"/>
      <c r="W160" s="168"/>
      <c r="X160" s="168"/>
      <c r="Y160" s="168"/>
      <c r="Z160" s="168"/>
      <c r="AA160" s="168"/>
      <c r="AB160" s="168"/>
      <c r="AC160" s="168"/>
      <c r="AD160" s="168"/>
      <c r="AE160" s="168"/>
      <c r="AF160" s="168"/>
      <c r="AG160" s="168"/>
      <c r="AH160" s="168"/>
      <c r="AI160" s="168"/>
      <c r="AJ160" s="169"/>
      <c r="AK160" s="168"/>
      <c r="AL160" s="168"/>
      <c r="AM160" s="168"/>
      <c r="AN160" s="169"/>
      <c r="AO160" s="170"/>
      <c r="AP160" s="170"/>
      <c r="AQ160" s="170"/>
      <c r="AR160" s="170"/>
      <c r="AS160" s="170"/>
      <c r="AT160" s="169"/>
      <c r="AU160" s="169"/>
      <c r="AV160" s="169"/>
      <c r="AW160" s="169"/>
      <c r="AX160" s="169"/>
      <c r="AY160" s="169"/>
    </row>
    <row r="161" hidden="1" spans="1:51">
      <c r="A161" s="168"/>
      <c r="B161" s="168"/>
      <c r="C161" s="168"/>
      <c r="D161" s="169"/>
      <c r="E161" s="169"/>
      <c r="F161" s="169"/>
      <c r="G161" s="168"/>
      <c r="H161" s="168"/>
      <c r="I161" s="168"/>
      <c r="J161" s="168"/>
      <c r="K161" s="168"/>
      <c r="L161" s="168"/>
      <c r="M161" s="168"/>
      <c r="N161" s="168"/>
      <c r="O161" s="168"/>
      <c r="P161" s="168"/>
      <c r="Q161" s="168"/>
      <c r="R161" s="168"/>
      <c r="S161" s="168"/>
      <c r="T161" s="168"/>
      <c r="U161" s="168"/>
      <c r="V161" s="168"/>
      <c r="W161" s="168"/>
      <c r="X161" s="168"/>
      <c r="Y161" s="168"/>
      <c r="Z161" s="168"/>
      <c r="AA161" s="168"/>
      <c r="AB161" s="168"/>
      <c r="AC161" s="168"/>
      <c r="AD161" s="168"/>
      <c r="AE161" s="168"/>
      <c r="AF161" s="168"/>
      <c r="AG161" s="168"/>
      <c r="AH161" s="168"/>
      <c r="AI161" s="168"/>
      <c r="AJ161" s="169"/>
      <c r="AK161" s="168"/>
      <c r="AL161" s="168"/>
      <c r="AM161" s="168"/>
      <c r="AN161" s="169"/>
      <c r="AO161" s="170"/>
      <c r="AP161" s="170"/>
      <c r="AQ161" s="170"/>
      <c r="AR161" s="170"/>
      <c r="AS161" s="170"/>
      <c r="AT161" s="169"/>
      <c r="AU161" s="169"/>
      <c r="AV161" s="169"/>
      <c r="AW161" s="169"/>
      <c r="AX161" s="169"/>
      <c r="AY161" s="169"/>
    </row>
    <row r="162" hidden="1" spans="1:51">
      <c r="A162" s="168"/>
      <c r="B162" s="168"/>
      <c r="C162" s="168"/>
      <c r="D162" s="169"/>
      <c r="E162" s="169"/>
      <c r="F162" s="169"/>
      <c r="G162" s="168"/>
      <c r="H162" s="168"/>
      <c r="I162" s="168"/>
      <c r="J162" s="168"/>
      <c r="K162" s="168"/>
      <c r="L162" s="168"/>
      <c r="M162" s="168"/>
      <c r="N162" s="168"/>
      <c r="O162" s="168"/>
      <c r="P162" s="168"/>
      <c r="Q162" s="168"/>
      <c r="R162" s="168"/>
      <c r="S162" s="168"/>
      <c r="T162" s="168"/>
      <c r="U162" s="168"/>
      <c r="V162" s="168"/>
      <c r="W162" s="168"/>
      <c r="X162" s="168"/>
      <c r="Y162" s="168"/>
      <c r="Z162" s="168"/>
      <c r="AA162" s="168"/>
      <c r="AB162" s="168"/>
      <c r="AC162" s="168"/>
      <c r="AD162" s="168"/>
      <c r="AE162" s="168"/>
      <c r="AF162" s="168"/>
      <c r="AG162" s="168"/>
      <c r="AH162" s="168"/>
      <c r="AI162" s="168"/>
      <c r="AJ162" s="169"/>
      <c r="AK162" s="168"/>
      <c r="AL162" s="168"/>
      <c r="AM162" s="168"/>
      <c r="AN162" s="169"/>
      <c r="AO162" s="170"/>
      <c r="AP162" s="170"/>
      <c r="AQ162" s="170"/>
      <c r="AR162" s="170"/>
      <c r="AS162" s="170"/>
      <c r="AT162" s="169"/>
      <c r="AU162" s="169"/>
      <c r="AV162" s="169"/>
      <c r="AW162" s="169"/>
      <c r="AX162" s="169"/>
      <c r="AY162" s="169"/>
    </row>
    <row r="163" hidden="1" spans="1:51">
      <c r="A163" s="168"/>
      <c r="B163" s="168"/>
      <c r="C163" s="168"/>
      <c r="D163" s="169"/>
      <c r="E163" s="169"/>
      <c r="F163" s="169"/>
      <c r="G163" s="168"/>
      <c r="H163" s="168"/>
      <c r="I163" s="168"/>
      <c r="J163" s="168"/>
      <c r="K163" s="168"/>
      <c r="L163" s="168"/>
      <c r="M163" s="168"/>
      <c r="N163" s="168"/>
      <c r="O163" s="168"/>
      <c r="P163" s="168"/>
      <c r="Q163" s="168"/>
      <c r="R163" s="168"/>
      <c r="S163" s="168"/>
      <c r="T163" s="168"/>
      <c r="U163" s="168"/>
      <c r="V163" s="168"/>
      <c r="W163" s="168"/>
      <c r="X163" s="168"/>
      <c r="Y163" s="168"/>
      <c r="Z163" s="168"/>
      <c r="AA163" s="168"/>
      <c r="AB163" s="168"/>
      <c r="AC163" s="168"/>
      <c r="AD163" s="168"/>
      <c r="AE163" s="168"/>
      <c r="AF163" s="168"/>
      <c r="AG163" s="168"/>
      <c r="AH163" s="168"/>
      <c r="AI163" s="168"/>
      <c r="AJ163" s="169"/>
      <c r="AK163" s="168"/>
      <c r="AL163" s="168"/>
      <c r="AM163" s="168"/>
      <c r="AN163" s="169"/>
      <c r="AO163" s="170"/>
      <c r="AP163" s="170"/>
      <c r="AQ163" s="170"/>
      <c r="AR163" s="170"/>
      <c r="AS163" s="170"/>
      <c r="AT163" s="169"/>
      <c r="AU163" s="169"/>
      <c r="AV163" s="169"/>
      <c r="AW163" s="169"/>
      <c r="AX163" s="169"/>
      <c r="AY163" s="169"/>
    </row>
    <row r="164" hidden="1" spans="1:51">
      <c r="A164" s="168"/>
      <c r="B164" s="168"/>
      <c r="C164" s="168"/>
      <c r="D164" s="169"/>
      <c r="E164" s="169"/>
      <c r="F164" s="169"/>
      <c r="G164" s="168"/>
      <c r="H164" s="168"/>
      <c r="I164" s="168"/>
      <c r="J164" s="168"/>
      <c r="K164" s="168"/>
      <c r="L164" s="168"/>
      <c r="M164" s="168"/>
      <c r="N164" s="168"/>
      <c r="O164" s="168"/>
      <c r="P164" s="168"/>
      <c r="Q164" s="168"/>
      <c r="R164" s="168"/>
      <c r="S164" s="168"/>
      <c r="T164" s="168"/>
      <c r="U164" s="168"/>
      <c r="V164" s="168"/>
      <c r="W164" s="168"/>
      <c r="X164" s="168"/>
      <c r="Y164" s="168"/>
      <c r="Z164" s="168"/>
      <c r="AA164" s="168"/>
      <c r="AB164" s="168"/>
      <c r="AC164" s="168"/>
      <c r="AD164" s="168"/>
      <c r="AE164" s="168"/>
      <c r="AF164" s="168"/>
      <c r="AG164" s="168"/>
      <c r="AH164" s="168"/>
      <c r="AI164" s="168"/>
      <c r="AJ164" s="169"/>
      <c r="AK164" s="168"/>
      <c r="AL164" s="168"/>
      <c r="AM164" s="168"/>
      <c r="AN164" s="169"/>
      <c r="AO164" s="170"/>
      <c r="AP164" s="170"/>
      <c r="AQ164" s="170"/>
      <c r="AR164" s="170"/>
      <c r="AS164" s="170"/>
      <c r="AT164" s="169"/>
      <c r="AU164" s="169"/>
      <c r="AV164" s="169"/>
      <c r="AW164" s="169"/>
      <c r="AX164" s="169"/>
      <c r="AY164" s="169"/>
    </row>
    <row r="165" hidden="1" spans="1:51">
      <c r="A165" s="168"/>
      <c r="B165" s="168"/>
      <c r="C165" s="168"/>
      <c r="D165" s="169"/>
      <c r="E165" s="169"/>
      <c r="F165" s="169"/>
      <c r="G165" s="168"/>
      <c r="H165" s="168"/>
      <c r="I165" s="168"/>
      <c r="J165" s="168"/>
      <c r="K165" s="168"/>
      <c r="L165" s="168"/>
      <c r="M165" s="168"/>
      <c r="N165" s="168"/>
      <c r="O165" s="168"/>
      <c r="P165" s="168"/>
      <c r="Q165" s="168"/>
      <c r="R165" s="168"/>
      <c r="S165" s="168"/>
      <c r="T165" s="168"/>
      <c r="U165" s="168"/>
      <c r="V165" s="168"/>
      <c r="W165" s="168"/>
      <c r="X165" s="168"/>
      <c r="Y165" s="168"/>
      <c r="Z165" s="168"/>
      <c r="AA165" s="168"/>
      <c r="AB165" s="168"/>
      <c r="AC165" s="168"/>
      <c r="AD165" s="168"/>
      <c r="AE165" s="168"/>
      <c r="AF165" s="168"/>
      <c r="AG165" s="168"/>
      <c r="AH165" s="168"/>
      <c r="AI165" s="168"/>
      <c r="AJ165" s="169"/>
      <c r="AK165" s="168"/>
      <c r="AL165" s="168"/>
      <c r="AM165" s="168"/>
      <c r="AN165" s="169"/>
      <c r="AO165" s="170"/>
      <c r="AP165" s="170"/>
      <c r="AQ165" s="170"/>
      <c r="AR165" s="170"/>
      <c r="AS165" s="170"/>
      <c r="AT165" s="9"/>
      <c r="AU165" s="9"/>
      <c r="AV165" s="9"/>
      <c r="AW165" s="9"/>
      <c r="AX165" s="9"/>
      <c r="AY165" s="9"/>
    </row>
    <row r="166" hidden="1" spans="1:51">
      <c r="A166" s="168"/>
      <c r="B166" s="168"/>
      <c r="C166" s="168"/>
      <c r="D166" s="169"/>
      <c r="E166" s="169"/>
      <c r="F166" s="169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68"/>
      <c r="Z166" s="168"/>
      <c r="AA166" s="168"/>
      <c r="AB166" s="168"/>
      <c r="AC166" s="168"/>
      <c r="AD166" s="168"/>
      <c r="AE166" s="168"/>
      <c r="AF166" s="168"/>
      <c r="AG166" s="168"/>
      <c r="AH166" s="168"/>
      <c r="AI166" s="168"/>
      <c r="AJ166" s="169"/>
      <c r="AK166" s="168"/>
      <c r="AL166" s="168"/>
      <c r="AM166" s="168"/>
      <c r="AN166" s="169"/>
      <c r="AO166" s="170"/>
      <c r="AP166" s="170"/>
      <c r="AQ166" s="170"/>
      <c r="AR166" s="170"/>
      <c r="AS166" s="170"/>
      <c r="AT166" s="9"/>
      <c r="AU166" s="9"/>
      <c r="AV166" s="9"/>
      <c r="AW166" s="9"/>
      <c r="AX166" s="9"/>
      <c r="AY166" s="9"/>
    </row>
    <row r="167" hidden="1" spans="1:51">
      <c r="A167" s="168"/>
      <c r="B167" s="168"/>
      <c r="C167" s="168"/>
      <c r="D167" s="169"/>
      <c r="E167" s="169"/>
      <c r="F167" s="169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68"/>
      <c r="Z167" s="168"/>
      <c r="AA167" s="168"/>
      <c r="AB167" s="168"/>
      <c r="AC167" s="168"/>
      <c r="AD167" s="168"/>
      <c r="AE167" s="168"/>
      <c r="AF167" s="168"/>
      <c r="AG167" s="168"/>
      <c r="AH167" s="168"/>
      <c r="AI167" s="168"/>
      <c r="AJ167" s="169"/>
      <c r="AK167" s="168"/>
      <c r="AL167" s="168"/>
      <c r="AM167" s="168"/>
      <c r="AN167" s="169"/>
      <c r="AO167" s="170"/>
      <c r="AP167" s="170"/>
      <c r="AQ167" s="170"/>
      <c r="AR167" s="170"/>
      <c r="AS167" s="170"/>
      <c r="AT167" s="9"/>
      <c r="AU167" s="9"/>
      <c r="AV167" s="9"/>
      <c r="AW167" s="9"/>
      <c r="AX167" s="9"/>
      <c r="AY167" s="9"/>
    </row>
    <row r="168" hidden="1" spans="1:51">
      <c r="A168" s="168"/>
      <c r="B168" s="168"/>
      <c r="C168" s="168"/>
      <c r="D168" s="169"/>
      <c r="E168" s="169"/>
      <c r="F168" s="169"/>
      <c r="G168" s="168"/>
      <c r="H168" s="168"/>
      <c r="I168" s="168"/>
      <c r="J168" s="168"/>
      <c r="K168" s="168"/>
      <c r="L168" s="168"/>
      <c r="M168" s="168"/>
      <c r="N168" s="168"/>
      <c r="O168" s="168"/>
      <c r="P168" s="168"/>
      <c r="Q168" s="168"/>
      <c r="R168" s="168"/>
      <c r="S168" s="168"/>
      <c r="T168" s="168"/>
      <c r="U168" s="168"/>
      <c r="V168" s="168"/>
      <c r="W168" s="168"/>
      <c r="X168" s="168"/>
      <c r="Y168" s="168"/>
      <c r="Z168" s="168"/>
      <c r="AA168" s="168"/>
      <c r="AB168" s="168"/>
      <c r="AC168" s="168"/>
      <c r="AD168" s="168"/>
      <c r="AE168" s="168"/>
      <c r="AF168" s="168"/>
      <c r="AG168" s="168"/>
      <c r="AH168" s="168"/>
      <c r="AI168" s="168"/>
      <c r="AJ168" s="169"/>
      <c r="AK168" s="168"/>
      <c r="AL168" s="168"/>
      <c r="AM168" s="168"/>
      <c r="AN168" s="169"/>
      <c r="AO168" s="170"/>
      <c r="AP168" s="170"/>
      <c r="AQ168" s="170"/>
      <c r="AR168" s="170"/>
      <c r="AS168" s="170"/>
      <c r="AT168" s="9"/>
      <c r="AU168" s="9"/>
      <c r="AV168" s="9"/>
      <c r="AW168" s="9"/>
      <c r="AX168" s="9"/>
      <c r="AY168" s="9"/>
    </row>
    <row r="169" hidden="1" spans="1:51">
      <c r="A169" s="168"/>
      <c r="B169" s="168"/>
      <c r="C169" s="168"/>
      <c r="D169" s="169"/>
      <c r="E169" s="169"/>
      <c r="F169" s="169"/>
      <c r="G169" s="168"/>
      <c r="H169" s="168"/>
      <c r="I169" s="168"/>
      <c r="J169" s="168"/>
      <c r="K169" s="168"/>
      <c r="L169" s="168"/>
      <c r="M169" s="168"/>
      <c r="N169" s="168"/>
      <c r="O169" s="168"/>
      <c r="P169" s="168"/>
      <c r="Q169" s="168"/>
      <c r="R169" s="168"/>
      <c r="S169" s="168"/>
      <c r="T169" s="168"/>
      <c r="U169" s="168"/>
      <c r="V169" s="168"/>
      <c r="W169" s="168"/>
      <c r="X169" s="168"/>
      <c r="Y169" s="168"/>
      <c r="Z169" s="168"/>
      <c r="AA169" s="168"/>
      <c r="AB169" s="168"/>
      <c r="AC169" s="168"/>
      <c r="AD169" s="168"/>
      <c r="AE169" s="168"/>
      <c r="AF169" s="168"/>
      <c r="AG169" s="168"/>
      <c r="AH169" s="168"/>
      <c r="AI169" s="168"/>
      <c r="AJ169" s="169"/>
      <c r="AK169" s="168"/>
      <c r="AL169" s="168"/>
      <c r="AM169" s="168"/>
      <c r="AN169" s="169"/>
      <c r="AO169" s="170"/>
      <c r="AP169" s="170"/>
      <c r="AQ169" s="170"/>
      <c r="AR169" s="170"/>
      <c r="AS169" s="170"/>
      <c r="AT169" s="9"/>
      <c r="AU169" s="9"/>
      <c r="AV169" s="9"/>
      <c r="AW169" s="9"/>
      <c r="AX169" s="9"/>
      <c r="AY169" s="9"/>
    </row>
    <row r="170" hidden="1" spans="1:51">
      <c r="A170" s="168"/>
      <c r="B170" s="168"/>
      <c r="C170" s="168"/>
      <c r="D170" s="169"/>
      <c r="E170" s="169"/>
      <c r="F170" s="169"/>
      <c r="G170" s="168"/>
      <c r="H170" s="168"/>
      <c r="I170" s="168"/>
      <c r="J170" s="168"/>
      <c r="K170" s="168"/>
      <c r="L170" s="168"/>
      <c r="M170" s="168"/>
      <c r="N170" s="168"/>
      <c r="O170" s="168"/>
      <c r="P170" s="168"/>
      <c r="Q170" s="168"/>
      <c r="R170" s="168"/>
      <c r="S170" s="168"/>
      <c r="T170" s="168"/>
      <c r="U170" s="168"/>
      <c r="V170" s="168"/>
      <c r="W170" s="168"/>
      <c r="X170" s="168"/>
      <c r="Y170" s="168"/>
      <c r="Z170" s="168"/>
      <c r="AA170" s="168"/>
      <c r="AB170" s="168"/>
      <c r="AC170" s="168"/>
      <c r="AD170" s="168"/>
      <c r="AE170" s="168"/>
      <c r="AF170" s="168"/>
      <c r="AG170" s="168"/>
      <c r="AH170" s="168"/>
      <c r="AI170" s="168"/>
      <c r="AJ170" s="169"/>
      <c r="AK170" s="168"/>
      <c r="AL170" s="168"/>
      <c r="AM170" s="168"/>
      <c r="AN170" s="169"/>
      <c r="AO170" s="170"/>
      <c r="AP170" s="170"/>
      <c r="AQ170" s="170"/>
      <c r="AR170" s="170"/>
      <c r="AS170" s="170"/>
      <c r="AT170" s="9"/>
      <c r="AU170" s="9"/>
      <c r="AV170" s="9"/>
      <c r="AW170" s="9"/>
      <c r="AX170" s="9"/>
      <c r="AY170" s="9"/>
    </row>
    <row r="171" hidden="1" spans="1:51">
      <c r="A171" s="168"/>
      <c r="B171" s="168"/>
      <c r="C171" s="168"/>
      <c r="D171" s="169"/>
      <c r="E171" s="169"/>
      <c r="F171" s="169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68"/>
      <c r="Y171" s="168"/>
      <c r="Z171" s="168"/>
      <c r="AA171" s="168"/>
      <c r="AB171" s="168"/>
      <c r="AC171" s="168"/>
      <c r="AD171" s="168"/>
      <c r="AE171" s="168"/>
      <c r="AF171" s="168"/>
      <c r="AG171" s="168"/>
      <c r="AH171" s="168"/>
      <c r="AI171" s="168"/>
      <c r="AJ171" s="169"/>
      <c r="AK171" s="168"/>
      <c r="AL171" s="168"/>
      <c r="AM171" s="168"/>
      <c r="AN171" s="169"/>
      <c r="AO171" s="170"/>
      <c r="AP171" s="170"/>
      <c r="AQ171" s="170"/>
      <c r="AR171" s="170"/>
      <c r="AS171" s="170"/>
      <c r="AT171" s="9"/>
      <c r="AU171" s="9"/>
      <c r="AV171" s="9"/>
      <c r="AW171" s="9"/>
      <c r="AX171" s="9"/>
      <c r="AY171" s="9"/>
    </row>
    <row r="172" hidden="1" spans="1:51">
      <c r="A172" s="168"/>
      <c r="B172" s="168"/>
      <c r="C172" s="168"/>
      <c r="D172" s="169"/>
      <c r="E172" s="169"/>
      <c r="F172" s="169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68"/>
      <c r="Z172" s="168"/>
      <c r="AA172" s="168"/>
      <c r="AB172" s="168"/>
      <c r="AC172" s="168"/>
      <c r="AD172" s="168"/>
      <c r="AE172" s="168"/>
      <c r="AF172" s="168"/>
      <c r="AG172" s="168"/>
      <c r="AH172" s="168"/>
      <c r="AI172" s="168"/>
      <c r="AJ172" s="169"/>
      <c r="AK172" s="168"/>
      <c r="AL172" s="168"/>
      <c r="AM172" s="168"/>
      <c r="AN172" s="169"/>
      <c r="AO172" s="170"/>
      <c r="AP172" s="170"/>
      <c r="AQ172" s="170"/>
      <c r="AR172" s="170"/>
      <c r="AS172" s="170"/>
      <c r="AT172" s="9"/>
      <c r="AU172" s="9"/>
      <c r="AV172" s="9"/>
      <c r="AW172" s="9"/>
      <c r="AX172" s="9"/>
      <c r="AY172" s="9"/>
    </row>
    <row r="173" hidden="1" spans="1:51">
      <c r="A173" s="168"/>
      <c r="B173" s="168"/>
      <c r="C173" s="168"/>
      <c r="D173" s="169"/>
      <c r="E173" s="169"/>
      <c r="F173" s="169"/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  <c r="X173" s="168"/>
      <c r="Y173" s="168"/>
      <c r="Z173" s="168"/>
      <c r="AA173" s="168"/>
      <c r="AB173" s="168"/>
      <c r="AC173" s="168"/>
      <c r="AD173" s="168"/>
      <c r="AE173" s="168"/>
      <c r="AF173" s="168"/>
      <c r="AG173" s="168"/>
      <c r="AH173" s="168"/>
      <c r="AI173" s="168"/>
      <c r="AJ173" s="169"/>
      <c r="AK173" s="168"/>
      <c r="AL173" s="168"/>
      <c r="AM173" s="168"/>
      <c r="AN173" s="169"/>
      <c r="AO173" s="170"/>
      <c r="AP173" s="170"/>
      <c r="AQ173" s="170"/>
      <c r="AR173" s="170"/>
      <c r="AS173" s="170"/>
      <c r="AT173" s="9"/>
      <c r="AU173" s="9"/>
      <c r="AV173" s="9"/>
      <c r="AW173" s="9"/>
      <c r="AX173" s="9"/>
      <c r="AY173" s="9"/>
    </row>
    <row r="174" hidden="1" spans="1:51">
      <c r="A174" s="168"/>
      <c r="B174" s="168"/>
      <c r="C174" s="168"/>
      <c r="D174" s="169"/>
      <c r="E174" s="169"/>
      <c r="F174" s="169"/>
      <c r="G174" s="168"/>
      <c r="H174" s="168"/>
      <c r="I174" s="168"/>
      <c r="J174" s="168"/>
      <c r="K174" s="168"/>
      <c r="L174" s="168"/>
      <c r="M174" s="168"/>
      <c r="N174" s="168"/>
      <c r="O174" s="168"/>
      <c r="P174" s="168"/>
      <c r="Q174" s="168"/>
      <c r="R174" s="168"/>
      <c r="S174" s="168"/>
      <c r="T174" s="168"/>
      <c r="U174" s="168"/>
      <c r="V174" s="168"/>
      <c r="W174" s="168"/>
      <c r="X174" s="168"/>
      <c r="Y174" s="168"/>
      <c r="Z174" s="168"/>
      <c r="AA174" s="168"/>
      <c r="AB174" s="168"/>
      <c r="AC174" s="168"/>
      <c r="AD174" s="168"/>
      <c r="AE174" s="168"/>
      <c r="AF174" s="168"/>
      <c r="AG174" s="168"/>
      <c r="AH174" s="168"/>
      <c r="AI174" s="168"/>
      <c r="AJ174" s="169"/>
      <c r="AK174" s="168"/>
      <c r="AL174" s="168"/>
      <c r="AM174" s="168"/>
      <c r="AN174" s="169"/>
      <c r="AO174" s="170"/>
      <c r="AP174" s="170"/>
      <c r="AQ174" s="170"/>
      <c r="AR174" s="170"/>
      <c r="AS174" s="170"/>
      <c r="AT174" s="9"/>
      <c r="AU174" s="9"/>
      <c r="AV174" s="9"/>
      <c r="AW174" s="9"/>
      <c r="AX174" s="9"/>
      <c r="AY174" s="9"/>
    </row>
    <row r="175" hidden="1" spans="1:51">
      <c r="A175" s="168"/>
      <c r="B175" s="168"/>
      <c r="C175" s="168"/>
      <c r="D175" s="169"/>
      <c r="E175" s="169"/>
      <c r="F175" s="169"/>
      <c r="G175" s="168"/>
      <c r="H175" s="168"/>
      <c r="I175" s="168"/>
      <c r="J175" s="168"/>
      <c r="K175" s="168"/>
      <c r="L175" s="168"/>
      <c r="M175" s="168"/>
      <c r="N175" s="168"/>
      <c r="O175" s="168"/>
      <c r="P175" s="168"/>
      <c r="Q175" s="168"/>
      <c r="R175" s="168"/>
      <c r="S175" s="168"/>
      <c r="T175" s="168"/>
      <c r="U175" s="168"/>
      <c r="V175" s="168"/>
      <c r="W175" s="168"/>
      <c r="X175" s="168"/>
      <c r="Y175" s="168"/>
      <c r="Z175" s="168"/>
      <c r="AA175" s="168"/>
      <c r="AB175" s="168"/>
      <c r="AC175" s="168"/>
      <c r="AD175" s="168"/>
      <c r="AE175" s="168"/>
      <c r="AF175" s="168"/>
      <c r="AG175" s="168"/>
      <c r="AH175" s="168"/>
      <c r="AI175" s="168"/>
      <c r="AJ175" s="169"/>
      <c r="AK175" s="168"/>
      <c r="AL175" s="168"/>
      <c r="AM175" s="168"/>
      <c r="AN175" s="169"/>
      <c r="AO175" s="170"/>
      <c r="AP175" s="170"/>
      <c r="AQ175" s="170"/>
      <c r="AR175" s="170"/>
      <c r="AS175" s="170"/>
      <c r="AT175" s="9"/>
      <c r="AU175" s="9"/>
      <c r="AV175" s="9"/>
      <c r="AW175" s="9"/>
      <c r="AX175" s="9"/>
      <c r="AY175" s="9"/>
    </row>
    <row r="176" hidden="1" spans="1:51">
      <c r="A176" s="168"/>
      <c r="B176" s="168"/>
      <c r="C176" s="168"/>
      <c r="D176" s="169"/>
      <c r="E176" s="169"/>
      <c r="F176" s="169"/>
      <c r="G176" s="168"/>
      <c r="H176" s="168"/>
      <c r="I176" s="168"/>
      <c r="J176" s="168"/>
      <c r="K176" s="168"/>
      <c r="L176" s="168"/>
      <c r="M176" s="168"/>
      <c r="N176" s="168"/>
      <c r="O176" s="168"/>
      <c r="P176" s="168"/>
      <c r="Q176" s="168"/>
      <c r="R176" s="168"/>
      <c r="S176" s="168"/>
      <c r="T176" s="168"/>
      <c r="U176" s="168"/>
      <c r="V176" s="168"/>
      <c r="W176" s="168"/>
      <c r="X176" s="168"/>
      <c r="Y176" s="168"/>
      <c r="Z176" s="168"/>
      <c r="AA176" s="168"/>
      <c r="AB176" s="168"/>
      <c r="AC176" s="168"/>
      <c r="AD176" s="168"/>
      <c r="AE176" s="168"/>
      <c r="AF176" s="168"/>
      <c r="AG176" s="168"/>
      <c r="AH176" s="168"/>
      <c r="AI176" s="168"/>
      <c r="AJ176" s="169"/>
      <c r="AK176" s="168"/>
      <c r="AL176" s="168"/>
      <c r="AM176" s="168"/>
      <c r="AN176" s="169"/>
      <c r="AO176" s="170"/>
      <c r="AP176" s="170"/>
      <c r="AQ176" s="170"/>
      <c r="AR176" s="170"/>
      <c r="AS176" s="170"/>
      <c r="AT176" s="9"/>
      <c r="AU176" s="9"/>
      <c r="AV176" s="9"/>
      <c r="AW176" s="9"/>
      <c r="AX176" s="9"/>
      <c r="AY176" s="9"/>
    </row>
    <row r="177" hidden="1" spans="1:51">
      <c r="A177" s="168"/>
      <c r="B177" s="168"/>
      <c r="C177" s="168"/>
      <c r="D177" s="169"/>
      <c r="E177" s="169"/>
      <c r="F177" s="169"/>
      <c r="G177" s="168"/>
      <c r="H177" s="168"/>
      <c r="I177" s="168"/>
      <c r="J177" s="168"/>
      <c r="K177" s="168"/>
      <c r="L177" s="168"/>
      <c r="M177" s="168"/>
      <c r="N177" s="168"/>
      <c r="O177" s="168"/>
      <c r="P177" s="168"/>
      <c r="Q177" s="168"/>
      <c r="R177" s="168"/>
      <c r="S177" s="168"/>
      <c r="T177" s="168"/>
      <c r="U177" s="168"/>
      <c r="V177" s="168"/>
      <c r="W177" s="168"/>
      <c r="X177" s="168"/>
      <c r="Y177" s="168"/>
      <c r="Z177" s="168"/>
      <c r="AA177" s="168"/>
      <c r="AB177" s="168"/>
      <c r="AC177" s="168"/>
      <c r="AD177" s="168"/>
      <c r="AE177" s="168"/>
      <c r="AF177" s="168"/>
      <c r="AG177" s="168"/>
      <c r="AH177" s="168"/>
      <c r="AI177" s="168"/>
      <c r="AJ177" s="169"/>
      <c r="AK177" s="168"/>
      <c r="AL177" s="168"/>
      <c r="AM177" s="168"/>
      <c r="AN177" s="169"/>
      <c r="AO177" s="170"/>
      <c r="AP177" s="170"/>
      <c r="AQ177" s="170"/>
      <c r="AR177" s="170"/>
      <c r="AS177" s="170"/>
      <c r="AT177" s="9"/>
      <c r="AU177" s="9"/>
      <c r="AV177" s="9"/>
      <c r="AW177" s="9"/>
      <c r="AX177" s="9"/>
      <c r="AY177" s="9"/>
    </row>
    <row r="178" hidden="1" spans="1:51">
      <c r="A178" s="168"/>
      <c r="B178" s="168"/>
      <c r="C178" s="168"/>
      <c r="D178" s="169"/>
      <c r="E178" s="169"/>
      <c r="F178" s="169"/>
      <c r="G178" s="168"/>
      <c r="H178" s="168"/>
      <c r="I178" s="168"/>
      <c r="J178" s="168"/>
      <c r="K178" s="168"/>
      <c r="L178" s="168"/>
      <c r="M178" s="168"/>
      <c r="N178" s="168"/>
      <c r="O178" s="168"/>
      <c r="P178" s="168"/>
      <c r="Q178" s="168"/>
      <c r="R178" s="168"/>
      <c r="S178" s="168"/>
      <c r="T178" s="168"/>
      <c r="U178" s="168"/>
      <c r="V178" s="168"/>
      <c r="W178" s="168"/>
      <c r="X178" s="168"/>
      <c r="Y178" s="168"/>
      <c r="Z178" s="168"/>
      <c r="AA178" s="168"/>
      <c r="AB178" s="168"/>
      <c r="AC178" s="168"/>
      <c r="AD178" s="168"/>
      <c r="AE178" s="168"/>
      <c r="AF178" s="168"/>
      <c r="AG178" s="168"/>
      <c r="AH178" s="168"/>
      <c r="AI178" s="168"/>
      <c r="AJ178" s="169"/>
      <c r="AK178" s="168"/>
      <c r="AL178" s="168"/>
      <c r="AM178" s="168"/>
      <c r="AN178" s="169"/>
      <c r="AO178" s="170"/>
      <c r="AP178" s="170"/>
      <c r="AQ178" s="170"/>
      <c r="AR178" s="170"/>
      <c r="AS178" s="170"/>
      <c r="AT178" s="9"/>
      <c r="AU178" s="9"/>
      <c r="AV178" s="9"/>
      <c r="AW178" s="9"/>
      <c r="AX178" s="9"/>
      <c r="AY178" s="9"/>
    </row>
    <row r="179" hidden="1" spans="1:51">
      <c r="A179" s="168"/>
      <c r="B179" s="168"/>
      <c r="C179" s="168"/>
      <c r="D179" s="169"/>
      <c r="E179" s="169"/>
      <c r="F179" s="169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68"/>
      <c r="Y179" s="168"/>
      <c r="Z179" s="168"/>
      <c r="AA179" s="168"/>
      <c r="AB179" s="168"/>
      <c r="AC179" s="168"/>
      <c r="AD179" s="168"/>
      <c r="AE179" s="168"/>
      <c r="AF179" s="168"/>
      <c r="AG179" s="168"/>
      <c r="AH179" s="168"/>
      <c r="AI179" s="168"/>
      <c r="AJ179" s="169"/>
      <c r="AK179" s="168"/>
      <c r="AL179" s="168"/>
      <c r="AM179" s="168"/>
      <c r="AN179" s="169"/>
      <c r="AO179" s="170"/>
      <c r="AP179" s="170"/>
      <c r="AQ179" s="170"/>
      <c r="AR179" s="170"/>
      <c r="AS179" s="170"/>
      <c r="AT179" s="9"/>
      <c r="AU179" s="9"/>
      <c r="AV179" s="9"/>
      <c r="AW179" s="9"/>
      <c r="AX179" s="9"/>
      <c r="AY179" s="9"/>
    </row>
    <row r="180" hidden="1" spans="1:51">
      <c r="A180" s="168"/>
      <c r="B180" s="168"/>
      <c r="C180" s="168"/>
      <c r="D180" s="169"/>
      <c r="E180" s="169"/>
      <c r="F180" s="169"/>
      <c r="G180" s="168"/>
      <c r="H180" s="168"/>
      <c r="I180" s="168"/>
      <c r="J180" s="168"/>
      <c r="K180" s="168"/>
      <c r="L180" s="168"/>
      <c r="M180" s="168"/>
      <c r="N180" s="168"/>
      <c r="O180" s="168"/>
      <c r="P180" s="168"/>
      <c r="Q180" s="168"/>
      <c r="R180" s="168"/>
      <c r="S180" s="168"/>
      <c r="T180" s="168"/>
      <c r="U180" s="168"/>
      <c r="V180" s="168"/>
      <c r="W180" s="168"/>
      <c r="X180" s="168"/>
      <c r="Y180" s="168"/>
      <c r="Z180" s="168"/>
      <c r="AA180" s="168"/>
      <c r="AB180" s="168"/>
      <c r="AC180" s="168"/>
      <c r="AD180" s="168"/>
      <c r="AE180" s="168"/>
      <c r="AF180" s="168"/>
      <c r="AG180" s="168"/>
      <c r="AH180" s="168"/>
      <c r="AI180" s="168"/>
      <c r="AJ180" s="169"/>
      <c r="AK180" s="168"/>
      <c r="AL180" s="168"/>
      <c r="AM180" s="168"/>
      <c r="AN180" s="169"/>
      <c r="AO180" s="170"/>
      <c r="AP180" s="170"/>
      <c r="AQ180" s="170"/>
      <c r="AR180" s="170"/>
      <c r="AS180" s="170"/>
      <c r="AT180" s="9"/>
      <c r="AU180" s="9"/>
      <c r="AV180" s="9"/>
      <c r="AW180" s="9"/>
      <c r="AX180" s="9"/>
      <c r="AY180" s="9"/>
    </row>
    <row r="181" hidden="1" spans="1:51">
      <c r="A181" s="168"/>
      <c r="B181" s="168"/>
      <c r="C181" s="168"/>
      <c r="D181" s="169"/>
      <c r="E181" s="169"/>
      <c r="F181" s="169"/>
      <c r="G181" s="168"/>
      <c r="H181" s="168"/>
      <c r="I181" s="168"/>
      <c r="J181" s="168"/>
      <c r="K181" s="168"/>
      <c r="L181" s="168"/>
      <c r="M181" s="168"/>
      <c r="N181" s="168"/>
      <c r="O181" s="168"/>
      <c r="P181" s="168"/>
      <c r="Q181" s="168"/>
      <c r="R181" s="168"/>
      <c r="S181" s="168"/>
      <c r="T181" s="168"/>
      <c r="U181" s="168"/>
      <c r="V181" s="168"/>
      <c r="W181" s="168"/>
      <c r="X181" s="168"/>
      <c r="Y181" s="168"/>
      <c r="Z181" s="168"/>
      <c r="AA181" s="168"/>
      <c r="AB181" s="168"/>
      <c r="AC181" s="168"/>
      <c r="AD181" s="168"/>
      <c r="AE181" s="168"/>
      <c r="AF181" s="168"/>
      <c r="AG181" s="168"/>
      <c r="AH181" s="168"/>
      <c r="AI181" s="168"/>
      <c r="AJ181" s="169"/>
      <c r="AK181" s="168"/>
      <c r="AL181" s="168"/>
      <c r="AM181" s="168"/>
      <c r="AN181" s="169"/>
      <c r="AO181" s="170"/>
      <c r="AP181" s="170"/>
      <c r="AQ181" s="170"/>
      <c r="AR181" s="170"/>
      <c r="AS181" s="170"/>
      <c r="AT181" s="9"/>
      <c r="AU181" s="9"/>
      <c r="AV181" s="9"/>
      <c r="AW181" s="9"/>
      <c r="AX181" s="9"/>
      <c r="AY181" s="9"/>
    </row>
    <row r="182" hidden="1" spans="1:51">
      <c r="A182" s="168"/>
      <c r="B182" s="168"/>
      <c r="C182" s="168"/>
      <c r="D182" s="169"/>
      <c r="E182" s="169"/>
      <c r="F182" s="169"/>
      <c r="G182" s="168"/>
      <c r="H182" s="168"/>
      <c r="I182" s="168"/>
      <c r="J182" s="168"/>
      <c r="K182" s="168"/>
      <c r="L182" s="168"/>
      <c r="M182" s="168"/>
      <c r="N182" s="168"/>
      <c r="O182" s="168"/>
      <c r="P182" s="168"/>
      <c r="Q182" s="168"/>
      <c r="R182" s="168"/>
      <c r="S182" s="168"/>
      <c r="T182" s="168"/>
      <c r="U182" s="168"/>
      <c r="V182" s="168"/>
      <c r="W182" s="168"/>
      <c r="X182" s="168"/>
      <c r="Y182" s="168"/>
      <c r="Z182" s="168"/>
      <c r="AA182" s="168"/>
      <c r="AB182" s="168"/>
      <c r="AC182" s="168"/>
      <c r="AD182" s="168"/>
      <c r="AE182" s="168"/>
      <c r="AF182" s="168"/>
      <c r="AG182" s="168"/>
      <c r="AH182" s="168"/>
      <c r="AI182" s="168"/>
      <c r="AJ182" s="169"/>
      <c r="AK182" s="168"/>
      <c r="AL182" s="168"/>
      <c r="AM182" s="168"/>
      <c r="AN182" s="169"/>
      <c r="AO182" s="170"/>
      <c r="AP182" s="170"/>
      <c r="AQ182" s="170"/>
      <c r="AR182" s="170"/>
      <c r="AS182" s="170"/>
      <c r="AT182" s="9"/>
      <c r="AU182" s="9"/>
      <c r="AV182" s="9"/>
      <c r="AW182" s="9"/>
      <c r="AX182" s="9"/>
      <c r="AY182" s="9"/>
    </row>
    <row r="183" hidden="1" spans="1:51">
      <c r="A183" s="168"/>
      <c r="B183" s="168"/>
      <c r="C183" s="168"/>
      <c r="D183" s="169"/>
      <c r="E183" s="169"/>
      <c r="F183" s="169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  <c r="X183" s="168"/>
      <c r="Y183" s="168"/>
      <c r="Z183" s="168"/>
      <c r="AA183" s="168"/>
      <c r="AB183" s="168"/>
      <c r="AC183" s="168"/>
      <c r="AD183" s="168"/>
      <c r="AE183" s="168"/>
      <c r="AF183" s="168"/>
      <c r="AG183" s="168"/>
      <c r="AH183" s="168"/>
      <c r="AI183" s="168"/>
      <c r="AJ183" s="169"/>
      <c r="AK183" s="168"/>
      <c r="AL183" s="168"/>
      <c r="AM183" s="168"/>
      <c r="AN183" s="169"/>
      <c r="AO183" s="170"/>
      <c r="AP183" s="170"/>
      <c r="AQ183" s="170"/>
      <c r="AR183" s="170"/>
      <c r="AS183" s="170"/>
      <c r="AT183" s="9"/>
      <c r="AU183" s="9"/>
      <c r="AV183" s="9"/>
      <c r="AW183" s="9"/>
      <c r="AX183" s="9"/>
      <c r="AY183" s="9"/>
    </row>
    <row r="184" hidden="1" spans="1:51">
      <c r="A184" s="168"/>
      <c r="B184" s="168"/>
      <c r="C184" s="168"/>
      <c r="D184" s="169"/>
      <c r="E184" s="169"/>
      <c r="F184" s="169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8"/>
      <c r="S184" s="168"/>
      <c r="T184" s="168"/>
      <c r="U184" s="168"/>
      <c r="V184" s="168"/>
      <c r="W184" s="168"/>
      <c r="X184" s="168"/>
      <c r="Y184" s="168"/>
      <c r="Z184" s="168"/>
      <c r="AA184" s="168"/>
      <c r="AB184" s="168"/>
      <c r="AC184" s="168"/>
      <c r="AD184" s="168"/>
      <c r="AE184" s="168"/>
      <c r="AF184" s="168"/>
      <c r="AG184" s="168"/>
      <c r="AH184" s="168"/>
      <c r="AI184" s="168"/>
      <c r="AJ184" s="169"/>
      <c r="AK184" s="168"/>
      <c r="AL184" s="168"/>
      <c r="AM184" s="168"/>
      <c r="AN184" s="169"/>
      <c r="AO184" s="170"/>
      <c r="AP184" s="170"/>
      <c r="AQ184" s="170"/>
      <c r="AR184" s="170"/>
      <c r="AS184" s="170"/>
      <c r="AT184" s="9"/>
      <c r="AU184" s="9"/>
      <c r="AV184" s="9"/>
      <c r="AW184" s="9"/>
      <c r="AX184" s="9"/>
      <c r="AY184" s="9"/>
    </row>
    <row r="185" hidden="1" spans="1:51">
      <c r="A185" s="168"/>
      <c r="B185" s="168"/>
      <c r="C185" s="168"/>
      <c r="D185" s="169"/>
      <c r="E185" s="169"/>
      <c r="F185" s="169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68"/>
      <c r="Y185" s="168"/>
      <c r="Z185" s="168"/>
      <c r="AA185" s="168"/>
      <c r="AB185" s="168"/>
      <c r="AC185" s="168"/>
      <c r="AD185" s="168"/>
      <c r="AE185" s="168"/>
      <c r="AF185" s="168"/>
      <c r="AG185" s="168"/>
      <c r="AH185" s="168"/>
      <c r="AI185" s="168"/>
      <c r="AJ185" s="169"/>
      <c r="AK185" s="168"/>
      <c r="AL185" s="168"/>
      <c r="AM185" s="168"/>
      <c r="AN185" s="169"/>
      <c r="AO185" s="170"/>
      <c r="AP185" s="170"/>
      <c r="AQ185" s="170"/>
      <c r="AR185" s="170"/>
      <c r="AS185" s="170"/>
      <c r="AT185" s="9"/>
      <c r="AU185" s="9"/>
      <c r="AV185" s="9"/>
      <c r="AW185" s="9"/>
      <c r="AX185" s="9"/>
      <c r="AY185" s="9"/>
    </row>
    <row r="186" hidden="1" spans="1:51">
      <c r="A186" s="168"/>
      <c r="B186" s="168"/>
      <c r="C186" s="168"/>
      <c r="D186" s="169"/>
      <c r="E186" s="169"/>
      <c r="F186" s="169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68"/>
      <c r="Y186" s="168"/>
      <c r="Z186" s="168"/>
      <c r="AA186" s="168"/>
      <c r="AB186" s="168"/>
      <c r="AC186" s="168"/>
      <c r="AD186" s="168"/>
      <c r="AE186" s="168"/>
      <c r="AF186" s="168"/>
      <c r="AG186" s="168"/>
      <c r="AH186" s="168"/>
      <c r="AI186" s="168"/>
      <c r="AJ186" s="169"/>
      <c r="AK186" s="168"/>
      <c r="AL186" s="168"/>
      <c r="AM186" s="168"/>
      <c r="AN186" s="169"/>
      <c r="AO186" s="170"/>
      <c r="AP186" s="170"/>
      <c r="AQ186" s="170"/>
      <c r="AR186" s="170"/>
      <c r="AS186" s="170"/>
      <c r="AT186" s="9"/>
      <c r="AU186" s="9"/>
      <c r="AV186" s="9"/>
      <c r="AW186" s="9"/>
      <c r="AX186" s="9"/>
      <c r="AY186" s="9"/>
    </row>
    <row r="187" hidden="1" spans="1:51">
      <c r="A187" s="168"/>
      <c r="B187" s="168"/>
      <c r="C187" s="168"/>
      <c r="D187" s="169"/>
      <c r="E187" s="169"/>
      <c r="F187" s="169"/>
      <c r="G187" s="168"/>
      <c r="H187" s="168"/>
      <c r="I187" s="168"/>
      <c r="J187" s="168"/>
      <c r="K187" s="168"/>
      <c r="L187" s="168"/>
      <c r="M187" s="168"/>
      <c r="N187" s="168"/>
      <c r="O187" s="168"/>
      <c r="P187" s="168"/>
      <c r="Q187" s="168"/>
      <c r="R187" s="168"/>
      <c r="S187" s="168"/>
      <c r="T187" s="168"/>
      <c r="U187" s="168"/>
      <c r="V187" s="168"/>
      <c r="W187" s="168"/>
      <c r="X187" s="168"/>
      <c r="Y187" s="168"/>
      <c r="Z187" s="168"/>
      <c r="AA187" s="168"/>
      <c r="AB187" s="168"/>
      <c r="AC187" s="168"/>
      <c r="AD187" s="168"/>
      <c r="AE187" s="168"/>
      <c r="AF187" s="168"/>
      <c r="AG187" s="168"/>
      <c r="AH187" s="168"/>
      <c r="AI187" s="168"/>
      <c r="AJ187" s="169"/>
      <c r="AK187" s="168"/>
      <c r="AL187" s="168"/>
      <c r="AM187" s="168"/>
      <c r="AN187" s="169"/>
      <c r="AO187" s="170"/>
      <c r="AP187" s="170"/>
      <c r="AQ187" s="170"/>
      <c r="AR187" s="170"/>
      <c r="AS187" s="170"/>
      <c r="AT187" s="9"/>
      <c r="AU187" s="9"/>
      <c r="AV187" s="9"/>
      <c r="AW187" s="9"/>
      <c r="AX187" s="9"/>
      <c r="AY187" s="9"/>
    </row>
    <row r="188" hidden="1" spans="1:51">
      <c r="A188" s="168"/>
      <c r="B188" s="168"/>
      <c r="C188" s="168"/>
      <c r="D188" s="169"/>
      <c r="E188" s="169"/>
      <c r="F188" s="169"/>
      <c r="G188" s="168"/>
      <c r="H188" s="168"/>
      <c r="I188" s="168"/>
      <c r="J188" s="168"/>
      <c r="K188" s="168"/>
      <c r="L188" s="168"/>
      <c r="M188" s="168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  <c r="X188" s="168"/>
      <c r="Y188" s="168"/>
      <c r="Z188" s="168"/>
      <c r="AA188" s="168"/>
      <c r="AB188" s="168"/>
      <c r="AC188" s="168"/>
      <c r="AD188" s="168"/>
      <c r="AE188" s="168"/>
      <c r="AF188" s="168"/>
      <c r="AG188" s="168"/>
      <c r="AH188" s="168"/>
      <c r="AI188" s="168"/>
      <c r="AJ188" s="169"/>
      <c r="AK188" s="168"/>
      <c r="AL188" s="168"/>
      <c r="AM188" s="168"/>
      <c r="AN188" s="169"/>
      <c r="AO188" s="170"/>
      <c r="AP188" s="170"/>
      <c r="AQ188" s="170"/>
      <c r="AR188" s="170"/>
      <c r="AS188" s="170"/>
      <c r="AT188" s="9"/>
      <c r="AU188" s="9"/>
      <c r="AV188" s="9"/>
      <c r="AW188" s="9"/>
      <c r="AX188" s="9"/>
      <c r="AY188" s="9"/>
    </row>
    <row r="189" hidden="1" spans="1:51">
      <c r="A189" s="168"/>
      <c r="B189" s="168"/>
      <c r="C189" s="168"/>
      <c r="D189" s="169"/>
      <c r="E189" s="169"/>
      <c r="F189" s="169"/>
      <c r="G189" s="168"/>
      <c r="H189" s="168"/>
      <c r="I189" s="168"/>
      <c r="J189" s="168"/>
      <c r="K189" s="168"/>
      <c r="L189" s="168"/>
      <c r="M189" s="168"/>
      <c r="N189" s="168"/>
      <c r="O189" s="168"/>
      <c r="P189" s="168"/>
      <c r="Q189" s="168"/>
      <c r="R189" s="168"/>
      <c r="S189" s="168"/>
      <c r="T189" s="168"/>
      <c r="U189" s="168"/>
      <c r="V189" s="168"/>
      <c r="W189" s="168"/>
      <c r="X189" s="168"/>
      <c r="Y189" s="168"/>
      <c r="Z189" s="168"/>
      <c r="AA189" s="168"/>
      <c r="AB189" s="168"/>
      <c r="AC189" s="168"/>
      <c r="AD189" s="168"/>
      <c r="AE189" s="168"/>
      <c r="AF189" s="168"/>
      <c r="AG189" s="168"/>
      <c r="AH189" s="168"/>
      <c r="AI189" s="168"/>
      <c r="AJ189" s="169"/>
      <c r="AK189" s="168"/>
      <c r="AL189" s="168"/>
      <c r="AM189" s="168"/>
      <c r="AN189" s="169"/>
      <c r="AO189" s="170"/>
      <c r="AP189" s="170"/>
      <c r="AQ189" s="170"/>
      <c r="AR189" s="170"/>
      <c r="AS189" s="170"/>
      <c r="AT189" s="9"/>
      <c r="AU189" s="9"/>
      <c r="AV189" s="9"/>
      <c r="AW189" s="9"/>
      <c r="AX189" s="9"/>
      <c r="AY189" s="9"/>
    </row>
    <row r="190" hidden="1" spans="1:51">
      <c r="A190" s="168"/>
      <c r="B190" s="168"/>
      <c r="C190" s="168"/>
      <c r="D190" s="169"/>
      <c r="E190" s="169"/>
      <c r="F190" s="169"/>
      <c r="G190" s="168"/>
      <c r="H190" s="168"/>
      <c r="I190" s="168"/>
      <c r="J190" s="168"/>
      <c r="K190" s="168"/>
      <c r="L190" s="168"/>
      <c r="M190" s="168"/>
      <c r="N190" s="168"/>
      <c r="O190" s="168"/>
      <c r="P190" s="168"/>
      <c r="Q190" s="168"/>
      <c r="R190" s="168"/>
      <c r="S190" s="168"/>
      <c r="T190" s="168"/>
      <c r="U190" s="168"/>
      <c r="V190" s="168"/>
      <c r="W190" s="168"/>
      <c r="X190" s="168"/>
      <c r="Y190" s="168"/>
      <c r="Z190" s="168"/>
      <c r="AA190" s="168"/>
      <c r="AB190" s="168"/>
      <c r="AC190" s="168"/>
      <c r="AD190" s="168"/>
      <c r="AE190" s="168"/>
      <c r="AF190" s="168"/>
      <c r="AG190" s="168"/>
      <c r="AH190" s="168"/>
      <c r="AI190" s="168"/>
      <c r="AJ190" s="169"/>
      <c r="AK190" s="168"/>
      <c r="AL190" s="168"/>
      <c r="AM190" s="168"/>
      <c r="AN190" s="169"/>
      <c r="AO190" s="170"/>
      <c r="AP190" s="170"/>
      <c r="AQ190" s="170"/>
      <c r="AR190" s="170"/>
      <c r="AS190" s="170"/>
      <c r="AT190" s="9"/>
      <c r="AU190" s="9"/>
      <c r="AV190" s="9"/>
      <c r="AW190" s="9"/>
      <c r="AX190" s="9"/>
      <c r="AY190" s="9"/>
    </row>
    <row r="191" hidden="1" spans="1:51">
      <c r="A191" s="168"/>
      <c r="B191" s="168"/>
      <c r="C191" s="168"/>
      <c r="D191" s="169"/>
      <c r="E191" s="169"/>
      <c r="F191" s="169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68"/>
      <c r="Y191" s="168"/>
      <c r="Z191" s="168"/>
      <c r="AA191" s="168"/>
      <c r="AB191" s="168"/>
      <c r="AC191" s="168"/>
      <c r="AD191" s="168"/>
      <c r="AE191" s="168"/>
      <c r="AF191" s="168"/>
      <c r="AG191" s="168"/>
      <c r="AH191" s="168"/>
      <c r="AI191" s="168"/>
      <c r="AJ191" s="169"/>
      <c r="AK191" s="168"/>
      <c r="AL191" s="168"/>
      <c r="AM191" s="168"/>
      <c r="AN191" s="169"/>
      <c r="AO191" s="170"/>
      <c r="AP191" s="170"/>
      <c r="AQ191" s="170"/>
      <c r="AR191" s="170"/>
      <c r="AS191" s="170"/>
      <c r="AT191" s="9"/>
      <c r="AU191" s="9"/>
      <c r="AV191" s="9"/>
      <c r="AW191" s="9"/>
      <c r="AX191" s="9"/>
      <c r="AY191" s="9"/>
    </row>
    <row r="192" hidden="1" spans="1:51">
      <c r="A192" s="168"/>
      <c r="B192" s="168"/>
      <c r="C192" s="168"/>
      <c r="D192" s="169"/>
      <c r="E192" s="169"/>
      <c r="F192" s="169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68"/>
      <c r="Y192" s="168"/>
      <c r="Z192" s="168"/>
      <c r="AA192" s="168"/>
      <c r="AB192" s="168"/>
      <c r="AC192" s="168"/>
      <c r="AD192" s="168"/>
      <c r="AE192" s="168"/>
      <c r="AF192" s="168"/>
      <c r="AG192" s="168"/>
      <c r="AH192" s="168"/>
      <c r="AI192" s="168"/>
      <c r="AJ192" s="169"/>
      <c r="AK192" s="168"/>
      <c r="AL192" s="168"/>
      <c r="AM192" s="168"/>
      <c r="AN192" s="169"/>
      <c r="AO192" s="170"/>
      <c r="AP192" s="170"/>
      <c r="AQ192" s="170"/>
      <c r="AR192" s="170"/>
      <c r="AS192" s="170"/>
      <c r="AT192" s="9"/>
      <c r="AU192" s="9"/>
      <c r="AV192" s="9"/>
      <c r="AW192" s="9"/>
      <c r="AX192" s="9"/>
      <c r="AY192" s="9"/>
    </row>
    <row r="193" hidden="1" spans="1:51">
      <c r="A193" s="168"/>
      <c r="B193" s="168"/>
      <c r="C193" s="168"/>
      <c r="D193" s="169"/>
      <c r="E193" s="169"/>
      <c r="F193" s="169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  <c r="X193" s="168"/>
      <c r="Y193" s="168"/>
      <c r="Z193" s="168"/>
      <c r="AA193" s="168"/>
      <c r="AB193" s="168"/>
      <c r="AC193" s="168"/>
      <c r="AD193" s="168"/>
      <c r="AE193" s="168"/>
      <c r="AF193" s="168"/>
      <c r="AG193" s="168"/>
      <c r="AH193" s="168"/>
      <c r="AI193" s="168"/>
      <c r="AJ193" s="169"/>
      <c r="AK193" s="168"/>
      <c r="AL193" s="168"/>
      <c r="AM193" s="168"/>
      <c r="AN193" s="169"/>
      <c r="AO193" s="170"/>
      <c r="AP193" s="170"/>
      <c r="AQ193" s="170"/>
      <c r="AR193" s="170"/>
      <c r="AS193" s="170"/>
      <c r="AT193" s="9"/>
      <c r="AU193" s="9"/>
      <c r="AV193" s="9"/>
      <c r="AW193" s="9"/>
      <c r="AX193" s="9"/>
      <c r="AY193" s="9"/>
    </row>
    <row r="194" hidden="1" spans="1:51">
      <c r="A194" s="168"/>
      <c r="B194" s="168"/>
      <c r="C194" s="168"/>
      <c r="D194" s="169"/>
      <c r="E194" s="169"/>
      <c r="F194" s="169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68"/>
      <c r="Z194" s="168"/>
      <c r="AA194" s="168"/>
      <c r="AB194" s="168"/>
      <c r="AC194" s="168"/>
      <c r="AD194" s="168"/>
      <c r="AE194" s="168"/>
      <c r="AF194" s="168"/>
      <c r="AG194" s="168"/>
      <c r="AH194" s="168"/>
      <c r="AI194" s="168"/>
      <c r="AJ194" s="169"/>
      <c r="AK194" s="168"/>
      <c r="AL194" s="168"/>
      <c r="AM194" s="168"/>
      <c r="AN194" s="169"/>
      <c r="AO194" s="170"/>
      <c r="AP194" s="170"/>
      <c r="AQ194" s="170"/>
      <c r="AR194" s="170"/>
      <c r="AS194" s="170"/>
      <c r="AT194" s="9"/>
      <c r="AU194" s="9"/>
      <c r="AV194" s="9"/>
      <c r="AW194" s="9"/>
      <c r="AX194" s="9"/>
      <c r="AY194" s="9"/>
    </row>
    <row r="195" hidden="1" spans="1:51">
      <c r="A195" s="168"/>
      <c r="B195" s="168"/>
      <c r="C195" s="168"/>
      <c r="D195" s="169"/>
      <c r="E195" s="169"/>
      <c r="F195" s="169"/>
      <c r="G195" s="168"/>
      <c r="H195" s="168"/>
      <c r="I195" s="168"/>
      <c r="J195" s="168"/>
      <c r="K195" s="168"/>
      <c r="L195" s="168"/>
      <c r="M195" s="168"/>
      <c r="N195" s="168"/>
      <c r="O195" s="168"/>
      <c r="P195" s="168"/>
      <c r="Q195" s="168"/>
      <c r="R195" s="168"/>
      <c r="S195" s="168"/>
      <c r="T195" s="168"/>
      <c r="U195" s="168"/>
      <c r="V195" s="168"/>
      <c r="W195" s="168"/>
      <c r="X195" s="168"/>
      <c r="Y195" s="168"/>
      <c r="Z195" s="168"/>
      <c r="AA195" s="168"/>
      <c r="AB195" s="168"/>
      <c r="AC195" s="168"/>
      <c r="AD195" s="168"/>
      <c r="AE195" s="168"/>
      <c r="AF195" s="168"/>
      <c r="AG195" s="168"/>
      <c r="AH195" s="168"/>
      <c r="AI195" s="168"/>
      <c r="AJ195" s="169"/>
      <c r="AK195" s="168"/>
      <c r="AL195" s="168"/>
      <c r="AM195" s="168"/>
      <c r="AN195" s="169"/>
      <c r="AO195" s="170"/>
      <c r="AP195" s="170"/>
      <c r="AQ195" s="170"/>
      <c r="AR195" s="170"/>
      <c r="AS195" s="170"/>
      <c r="AT195" s="9"/>
      <c r="AU195" s="9"/>
      <c r="AV195" s="9"/>
      <c r="AW195" s="9"/>
      <c r="AX195" s="9"/>
      <c r="AY195" s="9"/>
    </row>
    <row r="196" hidden="1" spans="1:51">
      <c r="A196" s="168"/>
      <c r="B196" s="168"/>
      <c r="C196" s="168"/>
      <c r="D196" s="169"/>
      <c r="E196" s="169"/>
      <c r="F196" s="169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68"/>
      <c r="Y196" s="168"/>
      <c r="Z196" s="168"/>
      <c r="AA196" s="168"/>
      <c r="AB196" s="168"/>
      <c r="AC196" s="168"/>
      <c r="AD196" s="168"/>
      <c r="AE196" s="168"/>
      <c r="AF196" s="168"/>
      <c r="AG196" s="168"/>
      <c r="AH196" s="168"/>
      <c r="AI196" s="168"/>
      <c r="AJ196" s="169"/>
      <c r="AK196" s="168"/>
      <c r="AL196" s="168"/>
      <c r="AM196" s="168"/>
      <c r="AN196" s="169"/>
      <c r="AO196" s="170"/>
      <c r="AP196" s="170"/>
      <c r="AQ196" s="170"/>
      <c r="AR196" s="170"/>
      <c r="AS196" s="170"/>
      <c r="AT196" s="9"/>
      <c r="AU196" s="9"/>
      <c r="AV196" s="9"/>
      <c r="AW196" s="9"/>
      <c r="AX196" s="9"/>
      <c r="AY196" s="9"/>
    </row>
    <row r="197" hidden="1" spans="1:51">
      <c r="A197" s="168"/>
      <c r="B197" s="168"/>
      <c r="C197" s="168"/>
      <c r="D197" s="169"/>
      <c r="E197" s="169"/>
      <c r="F197" s="169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68"/>
      <c r="Y197" s="168"/>
      <c r="Z197" s="168"/>
      <c r="AA197" s="168"/>
      <c r="AB197" s="168"/>
      <c r="AC197" s="168"/>
      <c r="AD197" s="168"/>
      <c r="AE197" s="168"/>
      <c r="AF197" s="168"/>
      <c r="AG197" s="168"/>
      <c r="AH197" s="168"/>
      <c r="AI197" s="168"/>
      <c r="AJ197" s="169"/>
      <c r="AK197" s="168"/>
      <c r="AL197" s="168"/>
      <c r="AM197" s="168"/>
      <c r="AN197" s="169"/>
      <c r="AO197" s="170"/>
      <c r="AP197" s="170"/>
      <c r="AQ197" s="170"/>
      <c r="AR197" s="170"/>
      <c r="AS197" s="170"/>
      <c r="AT197" s="9"/>
      <c r="AU197" s="9"/>
      <c r="AV197" s="9"/>
      <c r="AW197" s="9"/>
      <c r="AX197" s="9"/>
      <c r="AY197" s="9"/>
    </row>
    <row r="198" hidden="1" spans="1:51">
      <c r="A198" s="168"/>
      <c r="B198" s="168"/>
      <c r="C198" s="168"/>
      <c r="D198" s="169"/>
      <c r="E198" s="169"/>
      <c r="F198" s="169"/>
      <c r="G198" s="168"/>
      <c r="H198" s="168"/>
      <c r="I198" s="168"/>
      <c r="J198" s="168"/>
      <c r="K198" s="168"/>
      <c r="L198" s="168"/>
      <c r="M198" s="168"/>
      <c r="N198" s="168"/>
      <c r="O198" s="168"/>
      <c r="P198" s="168"/>
      <c r="Q198" s="168"/>
      <c r="R198" s="168"/>
      <c r="S198" s="168"/>
      <c r="T198" s="168"/>
      <c r="U198" s="168"/>
      <c r="V198" s="168"/>
      <c r="W198" s="168"/>
      <c r="X198" s="168"/>
      <c r="Y198" s="168"/>
      <c r="Z198" s="168"/>
      <c r="AA198" s="168"/>
      <c r="AB198" s="168"/>
      <c r="AC198" s="168"/>
      <c r="AD198" s="168"/>
      <c r="AE198" s="168"/>
      <c r="AF198" s="168"/>
      <c r="AG198" s="168"/>
      <c r="AH198" s="168"/>
      <c r="AI198" s="168"/>
      <c r="AJ198" s="169"/>
      <c r="AK198" s="168"/>
      <c r="AL198" s="168"/>
      <c r="AM198" s="168"/>
      <c r="AN198" s="169"/>
      <c r="AO198" s="170"/>
      <c r="AP198" s="170"/>
      <c r="AQ198" s="170"/>
      <c r="AR198" s="170"/>
      <c r="AS198" s="170"/>
      <c r="AT198" s="9"/>
      <c r="AU198" s="9"/>
      <c r="AV198" s="9"/>
      <c r="AW198" s="9"/>
      <c r="AX198" s="9"/>
      <c r="AY198" s="9"/>
    </row>
    <row r="199" hidden="1" spans="1:51">
      <c r="A199" s="168"/>
      <c r="B199" s="168"/>
      <c r="C199" s="168"/>
      <c r="D199" s="169"/>
      <c r="E199" s="169"/>
      <c r="F199" s="169"/>
      <c r="G199" s="168"/>
      <c r="H199" s="168"/>
      <c r="I199" s="168"/>
      <c r="J199" s="168"/>
      <c r="K199" s="168"/>
      <c r="L199" s="168"/>
      <c r="M199" s="168"/>
      <c r="N199" s="168"/>
      <c r="O199" s="168"/>
      <c r="P199" s="168"/>
      <c r="Q199" s="168"/>
      <c r="R199" s="168"/>
      <c r="S199" s="168"/>
      <c r="T199" s="168"/>
      <c r="U199" s="168"/>
      <c r="V199" s="168"/>
      <c r="W199" s="168"/>
      <c r="X199" s="168"/>
      <c r="Y199" s="168"/>
      <c r="Z199" s="168"/>
      <c r="AA199" s="168"/>
      <c r="AB199" s="168"/>
      <c r="AC199" s="168"/>
      <c r="AD199" s="168"/>
      <c r="AE199" s="168"/>
      <c r="AF199" s="168"/>
      <c r="AG199" s="168"/>
      <c r="AH199" s="168"/>
      <c r="AI199" s="168"/>
      <c r="AJ199" s="169"/>
      <c r="AK199" s="168"/>
      <c r="AL199" s="168"/>
      <c r="AM199" s="168"/>
      <c r="AN199" s="169"/>
      <c r="AO199" s="170"/>
      <c r="AP199" s="170"/>
      <c r="AQ199" s="170"/>
      <c r="AR199" s="170"/>
      <c r="AS199" s="170"/>
      <c r="AT199" s="9"/>
      <c r="AU199" s="9"/>
      <c r="AV199" s="9"/>
      <c r="AW199" s="9"/>
      <c r="AX199" s="9"/>
      <c r="AY199" s="9"/>
    </row>
    <row r="200" hidden="1" spans="1:51">
      <c r="A200" s="168"/>
      <c r="B200" s="168"/>
      <c r="C200" s="168"/>
      <c r="D200" s="169"/>
      <c r="E200" s="169"/>
      <c r="F200" s="169"/>
      <c r="G200" s="168"/>
      <c r="H200" s="168"/>
      <c r="I200" s="168"/>
      <c r="J200" s="168"/>
      <c r="K200" s="168"/>
      <c r="L200" s="168"/>
      <c r="M200" s="168"/>
      <c r="N200" s="168"/>
      <c r="O200" s="168"/>
      <c r="P200" s="168"/>
      <c r="Q200" s="168"/>
      <c r="R200" s="168"/>
      <c r="S200" s="168"/>
      <c r="T200" s="168"/>
      <c r="U200" s="168"/>
      <c r="V200" s="168"/>
      <c r="W200" s="168"/>
      <c r="X200" s="168"/>
      <c r="Y200" s="168"/>
      <c r="Z200" s="168"/>
      <c r="AA200" s="168"/>
      <c r="AB200" s="168"/>
      <c r="AC200" s="168"/>
      <c r="AD200" s="168"/>
      <c r="AE200" s="168"/>
      <c r="AF200" s="168"/>
      <c r="AG200" s="168"/>
      <c r="AH200" s="168"/>
      <c r="AI200" s="168"/>
      <c r="AJ200" s="169"/>
      <c r="AK200" s="168"/>
      <c r="AL200" s="168"/>
      <c r="AM200" s="168"/>
      <c r="AN200" s="169"/>
      <c r="AO200" s="170"/>
      <c r="AP200" s="170"/>
      <c r="AQ200" s="170"/>
      <c r="AR200" s="170"/>
      <c r="AS200" s="170"/>
      <c r="AT200" s="9"/>
      <c r="AU200" s="9"/>
      <c r="AV200" s="9"/>
      <c r="AW200" s="9"/>
      <c r="AX200" s="9"/>
      <c r="AY200" s="9"/>
    </row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</sheetData>
  <autoFilter ref="A1:AY259">
    <filterColumn colId="35">
      <customFilters>
        <customFilter operator="equal" val="Baidu"/>
        <customFilter operator="equal" val="Desay/Baidu"/>
      </customFilters>
    </filterColumn>
    <extLst/>
  </autoFilter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W200"/>
  <sheetViews>
    <sheetView workbookViewId="0">
      <pane ySplit="2" topLeftCell="A3" activePane="bottomLeft" state="frozen"/>
      <selection/>
      <selection pane="bottomLeft" activeCell="A1" sqref="A1"/>
    </sheetView>
  </sheetViews>
  <sheetFormatPr defaultColWidth="11" defaultRowHeight="17.6"/>
  <cols>
    <col min="1" max="1" width="7.66964285714286" customWidth="1"/>
    <col min="2" max="2" width="27.6696428571429" customWidth="1"/>
    <col min="3" max="5" width="10.8303571428571" customWidth="1"/>
    <col min="6" max="11" width="14.3303571428571" customWidth="1"/>
    <col min="12" max="16" width="11" hidden="1" customWidth="1"/>
    <col min="17" max="22" width="14.3303571428571" customWidth="1"/>
    <col min="23" max="27" width="10.8303571428571" customWidth="1"/>
    <col min="28" max="28" width="14.3303571428571" customWidth="1"/>
    <col min="29" max="29" width="14.6696428571429" customWidth="1"/>
    <col min="30" max="31" width="13" customWidth="1"/>
    <col min="32" max="33" width="10.8303571428571" customWidth="1"/>
    <col min="34" max="38" width="11" hidden="1" customWidth="1"/>
    <col min="39" max="44" width="10.8303571428571" customWidth="1"/>
    <col min="45" max="49" width="11" hidden="1" customWidth="1"/>
  </cols>
  <sheetData>
    <row r="1" ht="18.35" spans="1:49">
      <c r="A1" s="79"/>
      <c r="B1" s="80"/>
      <c r="C1" s="80"/>
      <c r="D1" s="80"/>
      <c r="E1" s="80"/>
      <c r="F1" s="95" t="s">
        <v>121</v>
      </c>
      <c r="G1" s="95"/>
      <c r="H1" s="95"/>
      <c r="I1" s="95"/>
      <c r="J1" s="95"/>
      <c r="K1" s="95"/>
      <c r="L1" s="95"/>
      <c r="M1" s="95"/>
      <c r="N1" s="95"/>
      <c r="O1" s="95"/>
      <c r="P1" s="95"/>
      <c r="Q1" s="95" t="s">
        <v>122</v>
      </c>
      <c r="R1" s="95"/>
      <c r="S1" s="95"/>
      <c r="T1" s="95"/>
      <c r="U1" s="95"/>
      <c r="V1" s="95"/>
      <c r="W1" s="95"/>
      <c r="X1" s="95"/>
      <c r="Y1" s="95"/>
      <c r="Z1" s="95"/>
      <c r="AA1" s="95"/>
      <c r="AB1" s="95" t="s">
        <v>722</v>
      </c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 t="s">
        <v>723</v>
      </c>
      <c r="AN1" s="95"/>
      <c r="AO1" s="95"/>
      <c r="AP1" s="95"/>
      <c r="AQ1" s="95"/>
      <c r="AR1" s="95"/>
      <c r="AS1" s="95"/>
      <c r="AT1" s="95"/>
      <c r="AU1" s="95"/>
      <c r="AV1" s="95"/>
      <c r="AW1" s="95"/>
    </row>
    <row r="2" ht="18.35" spans="1:49">
      <c r="A2" s="79" t="s">
        <v>724</v>
      </c>
      <c r="B2" s="80" t="s">
        <v>128</v>
      </c>
      <c r="C2" s="80" t="s">
        <v>725</v>
      </c>
      <c r="D2" s="80" t="s">
        <v>726</v>
      </c>
      <c r="E2" s="80" t="s">
        <v>129</v>
      </c>
      <c r="F2" s="95" t="s">
        <v>727</v>
      </c>
      <c r="G2" s="95" t="s">
        <v>728</v>
      </c>
      <c r="H2" s="95" t="s">
        <v>729</v>
      </c>
      <c r="I2" s="95" t="s">
        <v>730</v>
      </c>
      <c r="J2" s="95" t="s">
        <v>731</v>
      </c>
      <c r="K2" s="95" t="s">
        <v>732</v>
      </c>
      <c r="L2" s="95" t="s">
        <v>733</v>
      </c>
      <c r="M2" s="95" t="s">
        <v>734</v>
      </c>
      <c r="N2" s="95" t="s">
        <v>735</v>
      </c>
      <c r="O2" s="95" t="s">
        <v>736</v>
      </c>
      <c r="P2" s="101" t="s">
        <v>737</v>
      </c>
      <c r="Q2" s="95" t="s">
        <v>727</v>
      </c>
      <c r="R2" s="95" t="s">
        <v>728</v>
      </c>
      <c r="S2" s="95" t="s">
        <v>729</v>
      </c>
      <c r="T2" s="95" t="s">
        <v>730</v>
      </c>
      <c r="U2" s="95" t="s">
        <v>731</v>
      </c>
      <c r="V2" s="95" t="s">
        <v>732</v>
      </c>
      <c r="W2" s="95" t="s">
        <v>733</v>
      </c>
      <c r="X2" s="95" t="s">
        <v>734</v>
      </c>
      <c r="Y2" s="95" t="s">
        <v>735</v>
      </c>
      <c r="Z2" s="95" t="s">
        <v>736</v>
      </c>
      <c r="AA2" s="101" t="s">
        <v>737</v>
      </c>
      <c r="AB2" s="95" t="s">
        <v>727</v>
      </c>
      <c r="AC2" s="95" t="s">
        <v>728</v>
      </c>
      <c r="AD2" s="95" t="s">
        <v>729</v>
      </c>
      <c r="AE2" s="95" t="s">
        <v>730</v>
      </c>
      <c r="AF2" s="95" t="s">
        <v>731</v>
      </c>
      <c r="AG2" s="95" t="s">
        <v>732</v>
      </c>
      <c r="AH2" s="95" t="s">
        <v>733</v>
      </c>
      <c r="AI2" s="95" t="s">
        <v>734</v>
      </c>
      <c r="AJ2" s="95" t="s">
        <v>735</v>
      </c>
      <c r="AK2" s="95" t="s">
        <v>736</v>
      </c>
      <c r="AL2" s="101" t="s">
        <v>737</v>
      </c>
      <c r="AM2" s="104" t="s">
        <v>727</v>
      </c>
      <c r="AN2" s="95" t="s">
        <v>728</v>
      </c>
      <c r="AO2" s="95" t="s">
        <v>729</v>
      </c>
      <c r="AP2" s="95" t="s">
        <v>730</v>
      </c>
      <c r="AQ2" s="95" t="s">
        <v>731</v>
      </c>
      <c r="AR2" s="95" t="s">
        <v>732</v>
      </c>
      <c r="AS2" s="95" t="s">
        <v>733</v>
      </c>
      <c r="AT2" s="95" t="s">
        <v>734</v>
      </c>
      <c r="AU2" s="95" t="s">
        <v>735</v>
      </c>
      <c r="AV2" s="95" t="s">
        <v>736</v>
      </c>
      <c r="AW2" s="95" t="s">
        <v>737</v>
      </c>
    </row>
    <row r="3" ht="18.35" hidden="1" spans="1:49">
      <c r="A3" s="81" t="s">
        <v>738</v>
      </c>
      <c r="B3" s="82" t="s">
        <v>739</v>
      </c>
      <c r="C3" s="29" t="s">
        <v>740</v>
      </c>
      <c r="D3" s="82" t="s">
        <v>741</v>
      </c>
      <c r="E3" s="29" t="s">
        <v>214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</row>
    <row r="4" ht="18.35" hidden="1" spans="1:49">
      <c r="A4" s="83" t="s">
        <v>742</v>
      </c>
      <c r="B4" s="84" t="s">
        <v>743</v>
      </c>
      <c r="C4" s="29" t="s">
        <v>740</v>
      </c>
      <c r="D4" s="84" t="s">
        <v>744</v>
      </c>
      <c r="E4" s="29" t="s">
        <v>214</v>
      </c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</row>
    <row r="5" ht="18.35" hidden="1" spans="1:49">
      <c r="A5" s="83"/>
      <c r="B5" s="84" t="s">
        <v>745</v>
      </c>
      <c r="C5" s="29" t="s">
        <v>746</v>
      </c>
      <c r="D5" s="84" t="s">
        <v>744</v>
      </c>
      <c r="E5" s="29" t="s">
        <v>214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</row>
    <row r="6" ht="18.35" hidden="1" spans="1:49">
      <c r="A6" s="85" t="s">
        <v>747</v>
      </c>
      <c r="B6" s="86" t="s">
        <v>748</v>
      </c>
      <c r="C6" s="29" t="s">
        <v>740</v>
      </c>
      <c r="D6" s="86" t="s">
        <v>749</v>
      </c>
      <c r="E6" s="29" t="s">
        <v>214</v>
      </c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</row>
    <row r="7" ht="18.35" hidden="1" spans="1:49">
      <c r="A7" s="85"/>
      <c r="B7" s="86" t="s">
        <v>750</v>
      </c>
      <c r="C7" s="29" t="s">
        <v>746</v>
      </c>
      <c r="D7" s="86" t="s">
        <v>749</v>
      </c>
      <c r="E7" s="29" t="s">
        <v>214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</row>
    <row r="8" ht="18.35" hidden="1" spans="1:49">
      <c r="A8" s="85" t="s">
        <v>751</v>
      </c>
      <c r="B8" s="86" t="s">
        <v>748</v>
      </c>
      <c r="C8" s="29" t="s">
        <v>740</v>
      </c>
      <c r="D8" s="86" t="s">
        <v>752</v>
      </c>
      <c r="E8" s="29" t="s">
        <v>214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</row>
    <row r="9" ht="18.35" hidden="1" spans="1:49">
      <c r="A9" s="85"/>
      <c r="B9" s="86" t="s">
        <v>750</v>
      </c>
      <c r="C9" s="29" t="s">
        <v>746</v>
      </c>
      <c r="D9" s="86" t="s">
        <v>752</v>
      </c>
      <c r="E9" s="29" t="s">
        <v>214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</row>
    <row r="10" ht="18.35" hidden="1" spans="1:49">
      <c r="A10" s="87" t="s">
        <v>753</v>
      </c>
      <c r="B10" s="88" t="s">
        <v>754</v>
      </c>
      <c r="C10" s="89" t="s">
        <v>740</v>
      </c>
      <c r="D10" s="88" t="s">
        <v>755</v>
      </c>
      <c r="E10" s="89" t="s">
        <v>214</v>
      </c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</row>
    <row r="11" ht="18.35" hidden="1" spans="1:49">
      <c r="A11" s="87"/>
      <c r="B11" s="88" t="s">
        <v>754</v>
      </c>
      <c r="C11" s="89" t="s">
        <v>746</v>
      </c>
      <c r="D11" s="88" t="s">
        <v>755</v>
      </c>
      <c r="E11" s="89" t="s">
        <v>214</v>
      </c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</row>
    <row r="12" ht="18.35" hidden="1" spans="1:49">
      <c r="A12" s="85" t="s">
        <v>756</v>
      </c>
      <c r="B12" s="86" t="s">
        <v>750</v>
      </c>
      <c r="C12" s="29" t="s">
        <v>746</v>
      </c>
      <c r="D12" s="86" t="s">
        <v>757</v>
      </c>
      <c r="E12" s="29" t="s">
        <v>214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</row>
    <row r="13" ht="18.35" hidden="1" spans="1:49">
      <c r="A13" s="85" t="s">
        <v>758</v>
      </c>
      <c r="B13" s="86" t="s">
        <v>748</v>
      </c>
      <c r="C13" s="29" t="s">
        <v>740</v>
      </c>
      <c r="D13" s="86" t="s">
        <v>759</v>
      </c>
      <c r="E13" s="29" t="s">
        <v>214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</row>
    <row r="14" ht="18.35" hidden="1" spans="1:49">
      <c r="A14" s="85"/>
      <c r="B14" s="86" t="s">
        <v>750</v>
      </c>
      <c r="C14" s="29" t="s">
        <v>746</v>
      </c>
      <c r="D14" s="86" t="s">
        <v>759</v>
      </c>
      <c r="E14" s="29" t="s">
        <v>214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</row>
    <row r="15" ht="18.35" hidden="1" spans="1:49">
      <c r="A15" s="85" t="s">
        <v>760</v>
      </c>
      <c r="B15" s="86" t="s">
        <v>748</v>
      </c>
      <c r="C15" s="29" t="s">
        <v>740</v>
      </c>
      <c r="D15" s="86" t="s">
        <v>761</v>
      </c>
      <c r="E15" s="29" t="s">
        <v>214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</row>
    <row r="16" ht="18.35" hidden="1" spans="1:49">
      <c r="A16" s="85" t="s">
        <v>762</v>
      </c>
      <c r="B16" s="84" t="s">
        <v>743</v>
      </c>
      <c r="C16" s="29" t="s">
        <v>740</v>
      </c>
      <c r="D16" s="86" t="s">
        <v>763</v>
      </c>
      <c r="E16" s="29" t="s">
        <v>214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</row>
    <row r="17" ht="18.35" hidden="1" spans="1:49">
      <c r="A17" s="85"/>
      <c r="B17" s="84" t="s">
        <v>745</v>
      </c>
      <c r="C17" s="29" t="s">
        <v>746</v>
      </c>
      <c r="D17" s="86" t="s">
        <v>763</v>
      </c>
      <c r="E17" s="29" t="s">
        <v>214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</row>
    <row r="18" ht="18.35" hidden="1" spans="1:49">
      <c r="A18" s="85"/>
      <c r="B18" s="86" t="s">
        <v>764</v>
      </c>
      <c r="C18" s="29" t="s">
        <v>746</v>
      </c>
      <c r="D18" s="86" t="s">
        <v>763</v>
      </c>
      <c r="E18" s="29" t="s">
        <v>214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</row>
    <row r="19" ht="18.35" hidden="1" spans="1:49">
      <c r="A19" s="85" t="s">
        <v>765</v>
      </c>
      <c r="B19" s="84" t="s">
        <v>743</v>
      </c>
      <c r="C19" s="29" t="s">
        <v>740</v>
      </c>
      <c r="D19" s="29" t="s">
        <v>766</v>
      </c>
      <c r="E19" s="29" t="s">
        <v>214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</row>
    <row r="20" ht="18.35" hidden="1" spans="1:49">
      <c r="A20" s="85"/>
      <c r="B20" s="84" t="s">
        <v>745</v>
      </c>
      <c r="C20" s="29" t="s">
        <v>746</v>
      </c>
      <c r="D20" s="29" t="s">
        <v>766</v>
      </c>
      <c r="E20" s="29" t="s">
        <v>214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</row>
    <row r="21" ht="18.35" hidden="1" spans="1:49">
      <c r="A21" s="85"/>
      <c r="B21" s="86" t="s">
        <v>764</v>
      </c>
      <c r="C21" s="29" t="s">
        <v>746</v>
      </c>
      <c r="D21" s="29" t="s">
        <v>766</v>
      </c>
      <c r="E21" s="29" t="s">
        <v>214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</row>
    <row r="22" ht="18.35" hidden="1" spans="1:49">
      <c r="A22" s="85" t="s">
        <v>767</v>
      </c>
      <c r="B22" s="86" t="s">
        <v>748</v>
      </c>
      <c r="C22" s="29" t="s">
        <v>740</v>
      </c>
      <c r="D22" s="86" t="s">
        <v>768</v>
      </c>
      <c r="E22" s="29" t="s">
        <v>214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</row>
    <row r="23" ht="18.35" hidden="1" spans="1:49">
      <c r="A23" s="85"/>
      <c r="B23" s="86" t="s">
        <v>769</v>
      </c>
      <c r="C23" s="29" t="s">
        <v>740</v>
      </c>
      <c r="D23" s="86" t="s">
        <v>768</v>
      </c>
      <c r="E23" s="29" t="s">
        <v>214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</row>
    <row r="24" ht="18.35" hidden="1" spans="1:49">
      <c r="A24" s="85"/>
      <c r="B24" s="86" t="s">
        <v>770</v>
      </c>
      <c r="C24" s="29" t="s">
        <v>740</v>
      </c>
      <c r="D24" s="86" t="s">
        <v>768</v>
      </c>
      <c r="E24" s="29" t="s">
        <v>214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</row>
    <row r="25" ht="18.35" hidden="1" spans="1:49">
      <c r="A25" s="85"/>
      <c r="B25" s="86" t="s">
        <v>750</v>
      </c>
      <c r="C25" s="29" t="s">
        <v>746</v>
      </c>
      <c r="D25" s="86" t="s">
        <v>768</v>
      </c>
      <c r="E25" s="29" t="s">
        <v>214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</row>
    <row r="26" ht="18.35" hidden="1" spans="1:49">
      <c r="A26" s="85" t="s">
        <v>771</v>
      </c>
      <c r="B26" s="86" t="s">
        <v>748</v>
      </c>
      <c r="C26" s="29" t="s">
        <v>740</v>
      </c>
      <c r="D26" s="86" t="s">
        <v>772</v>
      </c>
      <c r="E26" s="29" t="s">
        <v>214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</row>
    <row r="27" ht="18.35" hidden="1" spans="1:49">
      <c r="A27" s="85"/>
      <c r="B27" s="86" t="s">
        <v>773</v>
      </c>
      <c r="C27" s="29" t="s">
        <v>746</v>
      </c>
      <c r="D27" s="86" t="s">
        <v>772</v>
      </c>
      <c r="E27" s="29" t="s">
        <v>214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</row>
    <row r="28" ht="18.35" hidden="1" spans="1:49">
      <c r="A28" s="85"/>
      <c r="B28" s="86" t="s">
        <v>764</v>
      </c>
      <c r="C28" s="29" t="s">
        <v>746</v>
      </c>
      <c r="D28" s="86" t="s">
        <v>772</v>
      </c>
      <c r="E28" s="29" t="s">
        <v>214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</row>
    <row r="29" ht="18.35" hidden="1" spans="1:49">
      <c r="A29" s="85" t="s">
        <v>774</v>
      </c>
      <c r="B29" s="86" t="s">
        <v>750</v>
      </c>
      <c r="C29" s="29" t="s">
        <v>746</v>
      </c>
      <c r="D29" s="86" t="s">
        <v>775</v>
      </c>
      <c r="E29" s="29" t="s">
        <v>214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</row>
    <row r="30" ht="18.35" hidden="1" spans="1:49">
      <c r="A30" s="85" t="s">
        <v>776</v>
      </c>
      <c r="B30" s="86" t="s">
        <v>750</v>
      </c>
      <c r="C30" s="29" t="s">
        <v>746</v>
      </c>
      <c r="D30" s="86" t="s">
        <v>777</v>
      </c>
      <c r="E30" s="29" t="s">
        <v>214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</row>
    <row r="31" ht="18.35" hidden="1" spans="1:49">
      <c r="A31" s="83" t="s">
        <v>778</v>
      </c>
      <c r="B31" s="84" t="s">
        <v>748</v>
      </c>
      <c r="C31" s="90" t="s">
        <v>740</v>
      </c>
      <c r="D31" s="84" t="s">
        <v>779</v>
      </c>
      <c r="E31" s="90" t="s">
        <v>214</v>
      </c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</row>
    <row r="32" ht="18.35" hidden="1" spans="1:49">
      <c r="A32" s="83"/>
      <c r="B32" s="84" t="s">
        <v>750</v>
      </c>
      <c r="C32" s="90" t="s">
        <v>746</v>
      </c>
      <c r="D32" s="84" t="s">
        <v>779</v>
      </c>
      <c r="E32" s="90" t="s">
        <v>214</v>
      </c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</row>
    <row r="33" ht="18.35" hidden="1" spans="1:49">
      <c r="A33" s="85" t="s">
        <v>780</v>
      </c>
      <c r="B33" s="86" t="s">
        <v>748</v>
      </c>
      <c r="C33" s="29" t="s">
        <v>740</v>
      </c>
      <c r="D33" s="86" t="s">
        <v>781</v>
      </c>
      <c r="E33" s="29" t="s">
        <v>214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</row>
    <row r="34" ht="18.35" hidden="1" spans="1:49">
      <c r="A34" s="85"/>
      <c r="B34" s="86" t="s">
        <v>750</v>
      </c>
      <c r="C34" s="29" t="s">
        <v>746</v>
      </c>
      <c r="D34" s="86" t="s">
        <v>781</v>
      </c>
      <c r="E34" s="29" t="s">
        <v>214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</row>
    <row r="35" ht="18.35" hidden="1" spans="1:49">
      <c r="A35" s="85" t="s">
        <v>782</v>
      </c>
      <c r="B35" s="86" t="s">
        <v>750</v>
      </c>
      <c r="C35" s="29" t="s">
        <v>746</v>
      </c>
      <c r="D35" s="86" t="s">
        <v>783</v>
      </c>
      <c r="E35" s="29" t="s">
        <v>214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</row>
    <row r="36" ht="18.35" hidden="1" spans="1:49">
      <c r="A36" s="85" t="s">
        <v>784</v>
      </c>
      <c r="B36" s="86" t="s">
        <v>748</v>
      </c>
      <c r="C36" s="29" t="s">
        <v>740</v>
      </c>
      <c r="D36" s="86" t="s">
        <v>785</v>
      </c>
      <c r="E36" s="29" t="s">
        <v>214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</row>
    <row r="37" ht="18.35" hidden="1" spans="1:49">
      <c r="A37" s="91" t="s">
        <v>784</v>
      </c>
      <c r="B37" s="92" t="s">
        <v>784</v>
      </c>
      <c r="C37" s="93" t="s">
        <v>746</v>
      </c>
      <c r="D37" s="92" t="s">
        <v>785</v>
      </c>
      <c r="E37" s="93" t="s">
        <v>214</v>
      </c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</row>
    <row r="38" ht="18.35" hidden="1" spans="1:49">
      <c r="A38" s="85" t="s">
        <v>786</v>
      </c>
      <c r="B38" s="86" t="s">
        <v>750</v>
      </c>
      <c r="C38" s="29" t="s">
        <v>746</v>
      </c>
      <c r="D38" s="86" t="s">
        <v>787</v>
      </c>
      <c r="E38" s="29" t="s">
        <v>214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</row>
    <row r="39" ht="18.35" spans="1:49">
      <c r="A39" s="85" t="s">
        <v>58</v>
      </c>
      <c r="B39" s="86" t="s">
        <v>788</v>
      </c>
      <c r="C39" s="29" t="s">
        <v>740</v>
      </c>
      <c r="D39" s="86" t="s">
        <v>789</v>
      </c>
      <c r="E39" s="29" t="s">
        <v>235</v>
      </c>
      <c r="F39" s="96">
        <v>25.68</v>
      </c>
      <c r="G39" s="96">
        <v>83.6</v>
      </c>
      <c r="H39" s="96">
        <v>289.76</v>
      </c>
      <c r="I39" s="96">
        <v>320.26</v>
      </c>
      <c r="J39" s="96">
        <v>24</v>
      </c>
      <c r="K39" s="96">
        <v>26</v>
      </c>
      <c r="L39" s="29"/>
      <c r="M39" s="29"/>
      <c r="N39" s="29"/>
      <c r="O39" s="29"/>
      <c r="P39" s="29"/>
      <c r="Q39" s="96">
        <v>36.2</v>
      </c>
      <c r="R39" s="96">
        <v>79</v>
      </c>
      <c r="S39" s="96">
        <v>329.04</v>
      </c>
      <c r="T39" s="96">
        <v>350.76</v>
      </c>
      <c r="U39" s="96">
        <v>36</v>
      </c>
      <c r="V39" s="96">
        <v>36</v>
      </c>
      <c r="W39" s="29"/>
      <c r="X39" s="29"/>
      <c r="Y39" s="29"/>
      <c r="Z39" s="29"/>
      <c r="AA39" s="29"/>
      <c r="AB39" s="96">
        <v>21.32</v>
      </c>
      <c r="AC39" s="96">
        <v>84.6</v>
      </c>
      <c r="AD39" s="96">
        <v>315.15</v>
      </c>
      <c r="AE39" s="96">
        <v>340.59</v>
      </c>
      <c r="AF39" s="96">
        <v>9.1</v>
      </c>
      <c r="AG39" s="96">
        <v>10</v>
      </c>
      <c r="AH39" s="29"/>
      <c r="AI39" s="29"/>
      <c r="AJ39" s="29"/>
      <c r="AK39" s="29"/>
      <c r="AL39" s="29"/>
      <c r="AM39" s="96">
        <v>33.12</v>
      </c>
      <c r="AN39" s="96">
        <v>81.3</v>
      </c>
      <c r="AO39" s="96">
        <v>301.81</v>
      </c>
      <c r="AP39" s="96">
        <v>318.66</v>
      </c>
      <c r="AQ39" s="96">
        <v>9</v>
      </c>
      <c r="AR39" s="96">
        <v>10</v>
      </c>
      <c r="AS39" s="29"/>
      <c r="AT39" s="29"/>
      <c r="AU39" s="29"/>
      <c r="AV39" s="29"/>
      <c r="AW39" s="29"/>
    </row>
    <row r="40" ht="18.35" spans="1:49">
      <c r="A40" s="94"/>
      <c r="B40" s="86" t="s">
        <v>790</v>
      </c>
      <c r="C40" s="29" t="s">
        <v>740</v>
      </c>
      <c r="D40" s="86" t="s">
        <v>789</v>
      </c>
      <c r="E40" s="29" t="s">
        <v>235</v>
      </c>
      <c r="F40" s="96">
        <v>41.18</v>
      </c>
      <c r="G40" s="96">
        <v>80.3</v>
      </c>
      <c r="H40" s="96">
        <v>209.51</v>
      </c>
      <c r="I40" s="96">
        <v>312.64</v>
      </c>
      <c r="J40" s="96">
        <v>23</v>
      </c>
      <c r="K40" s="96">
        <v>42</v>
      </c>
      <c r="L40" s="29"/>
      <c r="M40" s="29"/>
      <c r="N40" s="29"/>
      <c r="O40" s="29"/>
      <c r="P40" s="29"/>
      <c r="Q40" s="96">
        <v>38.79</v>
      </c>
      <c r="R40" s="96">
        <v>81.3</v>
      </c>
      <c r="S40" s="96">
        <v>328.7</v>
      </c>
      <c r="T40" s="96">
        <v>350.76</v>
      </c>
      <c r="U40" s="96">
        <v>28</v>
      </c>
      <c r="V40" s="96">
        <v>32</v>
      </c>
      <c r="W40" s="29"/>
      <c r="X40" s="29"/>
      <c r="Y40" s="29"/>
      <c r="Z40" s="29"/>
      <c r="AA40" s="29"/>
      <c r="AB40" s="96">
        <v>49.68</v>
      </c>
      <c r="AC40" s="96">
        <v>110</v>
      </c>
      <c r="AD40" s="96">
        <v>321.84</v>
      </c>
      <c r="AE40" s="96">
        <v>351.45</v>
      </c>
      <c r="AF40" s="96">
        <v>6.77</v>
      </c>
      <c r="AG40" s="96">
        <v>10</v>
      </c>
      <c r="AH40" s="29"/>
      <c r="AI40" s="29"/>
      <c r="AJ40" s="29"/>
      <c r="AK40" s="29"/>
      <c r="AL40" s="29"/>
      <c r="AM40" s="96">
        <v>39.51</v>
      </c>
      <c r="AN40" s="96">
        <v>111</v>
      </c>
      <c r="AO40" s="96">
        <v>303.94</v>
      </c>
      <c r="AP40" s="96">
        <v>322.28</v>
      </c>
      <c r="AQ40" s="96">
        <v>7.67</v>
      </c>
      <c r="AR40" s="96">
        <v>10</v>
      </c>
      <c r="AS40" s="29"/>
      <c r="AT40" s="29"/>
      <c r="AU40" s="29"/>
      <c r="AV40" s="29"/>
      <c r="AW40" s="29"/>
    </row>
    <row r="41" ht="18.35" spans="1:49">
      <c r="A41" s="94"/>
      <c r="B41" s="86" t="s">
        <v>791</v>
      </c>
      <c r="C41" s="29" t="s">
        <v>740</v>
      </c>
      <c r="D41" s="86" t="s">
        <v>789</v>
      </c>
      <c r="E41" s="29" t="s">
        <v>235</v>
      </c>
      <c r="F41" s="96">
        <v>48.16</v>
      </c>
      <c r="G41" s="96">
        <v>71.6</v>
      </c>
      <c r="H41" s="96">
        <v>275.27</v>
      </c>
      <c r="I41" s="96">
        <v>312.64</v>
      </c>
      <c r="J41" s="96">
        <v>24</v>
      </c>
      <c r="K41" s="96">
        <v>25</v>
      </c>
      <c r="L41" s="29"/>
      <c r="M41" s="29"/>
      <c r="N41" s="29"/>
      <c r="O41" s="29"/>
      <c r="P41" s="29"/>
      <c r="Q41" s="96">
        <v>77.03</v>
      </c>
      <c r="R41" s="96">
        <v>104</v>
      </c>
      <c r="S41" s="96">
        <v>332.36</v>
      </c>
      <c r="T41" s="96">
        <v>350.76</v>
      </c>
      <c r="U41" s="96">
        <v>20</v>
      </c>
      <c r="V41" s="96">
        <v>22</v>
      </c>
      <c r="W41" s="29"/>
      <c r="X41" s="29"/>
      <c r="Y41" s="29"/>
      <c r="Z41" s="29"/>
      <c r="AA41" s="29"/>
      <c r="AB41" s="96">
        <v>75.7</v>
      </c>
      <c r="AC41" s="96">
        <v>104</v>
      </c>
      <c r="AD41" s="96">
        <v>323.06</v>
      </c>
      <c r="AE41" s="96">
        <v>344.21</v>
      </c>
      <c r="AF41" s="96">
        <v>7.66</v>
      </c>
      <c r="AG41" s="96">
        <v>9</v>
      </c>
      <c r="AH41" s="29"/>
      <c r="AI41" s="29"/>
      <c r="AJ41" s="29"/>
      <c r="AK41" s="29"/>
      <c r="AL41" s="29"/>
      <c r="AM41" s="96">
        <v>56.43</v>
      </c>
      <c r="AN41" s="96">
        <v>87</v>
      </c>
      <c r="AO41" s="96">
        <v>304.57</v>
      </c>
      <c r="AP41" s="96">
        <v>318.66</v>
      </c>
      <c r="AQ41" s="96">
        <v>7</v>
      </c>
      <c r="AR41" s="96">
        <v>7</v>
      </c>
      <c r="AS41" s="29"/>
      <c r="AT41" s="29"/>
      <c r="AU41" s="29"/>
      <c r="AV41" s="29"/>
      <c r="AW41" s="29"/>
    </row>
    <row r="42" ht="18.35" spans="1:49">
      <c r="A42" s="94"/>
      <c r="B42" s="86" t="s">
        <v>792</v>
      </c>
      <c r="C42" s="29" t="s">
        <v>740</v>
      </c>
      <c r="D42" s="86" t="s">
        <v>789</v>
      </c>
      <c r="E42" s="29" t="s">
        <v>235</v>
      </c>
      <c r="F42" s="96">
        <v>12.82</v>
      </c>
      <c r="G42" s="96">
        <v>16.3</v>
      </c>
      <c r="H42" s="96">
        <v>284.52</v>
      </c>
      <c r="I42" s="96">
        <v>312.64</v>
      </c>
      <c r="J42" s="96">
        <v>21</v>
      </c>
      <c r="K42" s="96">
        <v>33</v>
      </c>
      <c r="L42" s="29"/>
      <c r="M42" s="29"/>
      <c r="N42" s="29"/>
      <c r="O42" s="29"/>
      <c r="P42" s="29"/>
      <c r="Q42" s="96">
        <v>17.13</v>
      </c>
      <c r="R42" s="96">
        <v>23.6</v>
      </c>
      <c r="S42" s="96">
        <v>329.04</v>
      </c>
      <c r="T42" s="96">
        <v>350.76</v>
      </c>
      <c r="U42" s="96">
        <v>27</v>
      </c>
      <c r="V42" s="96">
        <v>27</v>
      </c>
      <c r="W42" s="29"/>
      <c r="X42" s="29"/>
      <c r="Y42" s="29"/>
      <c r="Z42" s="29"/>
      <c r="AA42" s="29"/>
      <c r="AB42" s="96">
        <v>12.31</v>
      </c>
      <c r="AC42" s="96">
        <v>19.3</v>
      </c>
      <c r="AD42" s="96">
        <v>340.77</v>
      </c>
      <c r="AE42" s="96">
        <v>362.32</v>
      </c>
      <c r="AF42" s="96">
        <v>12.3</v>
      </c>
      <c r="AG42" s="96">
        <v>17</v>
      </c>
      <c r="AH42" s="29"/>
      <c r="AI42" s="29"/>
      <c r="AJ42" s="29"/>
      <c r="AK42" s="29"/>
      <c r="AL42" s="29"/>
      <c r="AM42" s="96">
        <v>17.61</v>
      </c>
      <c r="AN42" s="96">
        <v>92.3</v>
      </c>
      <c r="AO42" s="96">
        <v>301.18</v>
      </c>
      <c r="AP42" s="96">
        <v>315.04</v>
      </c>
      <c r="AQ42" s="96">
        <v>10.3</v>
      </c>
      <c r="AR42" s="96">
        <v>17</v>
      </c>
      <c r="AS42" s="29"/>
      <c r="AT42" s="29"/>
      <c r="AU42" s="29"/>
      <c r="AV42" s="29"/>
      <c r="AW42" s="29"/>
    </row>
    <row r="43" ht="18.35" spans="1:49">
      <c r="A43" s="94"/>
      <c r="B43" s="86" t="s">
        <v>793</v>
      </c>
      <c r="C43" s="29" t="s">
        <v>746</v>
      </c>
      <c r="D43" s="86" t="s">
        <v>789</v>
      </c>
      <c r="E43" s="29" t="s">
        <v>235</v>
      </c>
      <c r="F43" s="96">
        <v>13.5</v>
      </c>
      <c r="G43" s="96">
        <v>21.8</v>
      </c>
      <c r="H43" s="96">
        <v>366.2</v>
      </c>
      <c r="I43" s="96">
        <v>372</v>
      </c>
      <c r="J43" s="96">
        <v>20.43333333</v>
      </c>
      <c r="K43" s="96">
        <v>34</v>
      </c>
      <c r="L43" s="29"/>
      <c r="M43" s="29"/>
      <c r="N43" s="29"/>
      <c r="O43" s="29"/>
      <c r="P43" s="29"/>
      <c r="Q43" s="96">
        <v>12.9</v>
      </c>
      <c r="R43" s="96">
        <v>37.4</v>
      </c>
      <c r="S43" s="96">
        <v>390.6</v>
      </c>
      <c r="T43" s="96">
        <v>399</v>
      </c>
      <c r="U43" s="96">
        <v>18.36666667</v>
      </c>
      <c r="V43" s="96">
        <v>31</v>
      </c>
      <c r="W43" s="29"/>
      <c r="X43" s="29"/>
      <c r="Y43" s="29"/>
      <c r="Z43" s="29"/>
      <c r="AA43" s="29"/>
      <c r="AB43" s="96">
        <v>19.2</v>
      </c>
      <c r="AC43" s="96">
        <v>25</v>
      </c>
      <c r="AD43" s="96">
        <v>324.8</v>
      </c>
      <c r="AE43" s="96">
        <v>330</v>
      </c>
      <c r="AF43" s="96">
        <v>2.42</v>
      </c>
      <c r="AG43" s="96">
        <v>4</v>
      </c>
      <c r="AH43" s="29"/>
      <c r="AI43" s="29"/>
      <c r="AJ43" s="29"/>
      <c r="AK43" s="29"/>
      <c r="AL43" s="29"/>
      <c r="AM43" s="96">
        <v>0.7</v>
      </c>
      <c r="AN43" s="96">
        <v>9.3</v>
      </c>
      <c r="AO43" s="96">
        <v>338.9</v>
      </c>
      <c r="AP43" s="96">
        <v>344</v>
      </c>
      <c r="AQ43" s="96">
        <v>4</v>
      </c>
      <c r="AR43" s="96">
        <v>5</v>
      </c>
      <c r="AS43" s="29"/>
      <c r="AT43" s="29"/>
      <c r="AU43" s="29"/>
      <c r="AV43" s="29"/>
      <c r="AW43" s="29"/>
    </row>
    <row r="44" ht="18.35" spans="1:49">
      <c r="A44" s="94" t="s">
        <v>62</v>
      </c>
      <c r="B44" s="29" t="s">
        <v>794</v>
      </c>
      <c r="C44" s="29" t="s">
        <v>740</v>
      </c>
      <c r="D44" s="29" t="s">
        <v>795</v>
      </c>
      <c r="E44" s="29" t="s">
        <v>235</v>
      </c>
      <c r="F44" s="96">
        <v>0.1</v>
      </c>
      <c r="G44" s="96">
        <v>3.1</v>
      </c>
      <c r="H44" s="96">
        <v>120.1</v>
      </c>
      <c r="I44" s="96">
        <v>124</v>
      </c>
      <c r="J44" s="96">
        <v>3.083333333</v>
      </c>
      <c r="K44" s="96">
        <v>4</v>
      </c>
      <c r="L44" s="29"/>
      <c r="M44" s="29"/>
      <c r="N44" s="29"/>
      <c r="O44" s="29"/>
      <c r="P44" s="29"/>
      <c r="Q44" s="96">
        <v>0.1</v>
      </c>
      <c r="R44" s="96">
        <v>3.1</v>
      </c>
      <c r="S44" s="96">
        <v>127</v>
      </c>
      <c r="T44" s="96">
        <v>127</v>
      </c>
      <c r="U44" s="96">
        <v>2.6</v>
      </c>
      <c r="V44" s="96">
        <v>4</v>
      </c>
      <c r="W44" s="29"/>
      <c r="X44" s="29"/>
      <c r="Y44" s="29"/>
      <c r="Z44" s="29"/>
      <c r="AA44" s="29"/>
      <c r="AB44" s="96">
        <v>0.1</v>
      </c>
      <c r="AC44" s="96">
        <v>3.1</v>
      </c>
      <c r="AD44" s="96">
        <v>123</v>
      </c>
      <c r="AE44" s="96">
        <v>123</v>
      </c>
      <c r="AF44" s="96">
        <v>0.3</v>
      </c>
      <c r="AG44" s="96">
        <v>6</v>
      </c>
      <c r="AH44" s="29"/>
      <c r="AI44" s="29"/>
      <c r="AJ44" s="29"/>
      <c r="AK44" s="29"/>
      <c r="AL44" s="29"/>
      <c r="AM44" s="96">
        <v>0.1</v>
      </c>
      <c r="AN44" s="96">
        <v>3.1</v>
      </c>
      <c r="AO44" s="96">
        <v>121</v>
      </c>
      <c r="AP44" s="96">
        <v>121</v>
      </c>
      <c r="AQ44" s="96">
        <v>5.33</v>
      </c>
      <c r="AR44" s="96">
        <v>8</v>
      </c>
      <c r="AS44" s="29"/>
      <c r="AT44" s="29"/>
      <c r="AU44" s="29"/>
      <c r="AV44" s="29"/>
      <c r="AW44" s="29"/>
    </row>
    <row r="45" ht="18.35" spans="1:49">
      <c r="A45" s="94"/>
      <c r="B45" s="29" t="s">
        <v>796</v>
      </c>
      <c r="C45" s="29" t="s">
        <v>740</v>
      </c>
      <c r="D45" s="29" t="s">
        <v>795</v>
      </c>
      <c r="E45" s="29" t="s">
        <v>235</v>
      </c>
      <c r="F45" s="96">
        <v>0.1</v>
      </c>
      <c r="G45" s="96">
        <v>3.1</v>
      </c>
      <c r="H45" s="96">
        <v>103</v>
      </c>
      <c r="I45" s="96">
        <v>103</v>
      </c>
      <c r="J45" s="96">
        <v>3.033333333</v>
      </c>
      <c r="K45" s="96">
        <v>5</v>
      </c>
      <c r="L45" s="29"/>
      <c r="M45" s="29"/>
      <c r="N45" s="29"/>
      <c r="O45" s="29"/>
      <c r="P45" s="29"/>
      <c r="Q45" s="96">
        <v>0.1</v>
      </c>
      <c r="R45" s="96">
        <v>3.1</v>
      </c>
      <c r="S45" s="96">
        <v>101</v>
      </c>
      <c r="T45" s="96">
        <v>101</v>
      </c>
      <c r="U45" s="96">
        <v>2.716666667</v>
      </c>
      <c r="V45" s="96">
        <v>4</v>
      </c>
      <c r="W45" s="29"/>
      <c r="X45" s="29"/>
      <c r="Y45" s="29"/>
      <c r="Z45" s="29"/>
      <c r="AA45" s="29"/>
      <c r="AB45" s="96">
        <v>0.1</v>
      </c>
      <c r="AC45" s="96">
        <v>3.1</v>
      </c>
      <c r="AD45" s="96">
        <v>99</v>
      </c>
      <c r="AE45" s="96">
        <v>99</v>
      </c>
      <c r="AF45" s="96">
        <v>0.4</v>
      </c>
      <c r="AG45" s="96">
        <v>6</v>
      </c>
      <c r="AH45" s="29"/>
      <c r="AI45" s="29"/>
      <c r="AJ45" s="29"/>
      <c r="AK45" s="29"/>
      <c r="AL45" s="29"/>
      <c r="AM45" s="96">
        <v>0.1</v>
      </c>
      <c r="AN45" s="96">
        <v>3.1</v>
      </c>
      <c r="AO45" s="96">
        <v>99</v>
      </c>
      <c r="AP45" s="96">
        <v>99</v>
      </c>
      <c r="AQ45" s="96">
        <v>12.67</v>
      </c>
      <c r="AR45" s="96">
        <v>13</v>
      </c>
      <c r="AS45" s="29"/>
      <c r="AT45" s="29"/>
      <c r="AU45" s="29"/>
      <c r="AV45" s="29"/>
      <c r="AW45" s="29"/>
    </row>
    <row r="46" ht="18.35" spans="1:49">
      <c r="A46" s="94"/>
      <c r="B46" s="29" t="s">
        <v>797</v>
      </c>
      <c r="C46" s="29" t="s">
        <v>740</v>
      </c>
      <c r="D46" s="29" t="s">
        <v>795</v>
      </c>
      <c r="E46" s="29" t="s">
        <v>235</v>
      </c>
      <c r="F46" s="96">
        <v>13.5</v>
      </c>
      <c r="G46" s="96">
        <v>68.5</v>
      </c>
      <c r="H46" s="96">
        <v>140.4</v>
      </c>
      <c r="I46" s="96">
        <v>174</v>
      </c>
      <c r="J46" s="96">
        <v>6.683333333</v>
      </c>
      <c r="K46" s="96">
        <v>15</v>
      </c>
      <c r="L46" s="29"/>
      <c r="M46" s="29"/>
      <c r="N46" s="29"/>
      <c r="O46" s="29"/>
      <c r="P46" s="29"/>
      <c r="Q46" s="96">
        <v>14.5</v>
      </c>
      <c r="R46" s="96">
        <v>56.7</v>
      </c>
      <c r="S46" s="96">
        <v>145</v>
      </c>
      <c r="T46" s="96">
        <v>184</v>
      </c>
      <c r="U46" s="96">
        <v>7.75</v>
      </c>
      <c r="V46" s="96">
        <v>15</v>
      </c>
      <c r="W46" s="29"/>
      <c r="X46" s="29"/>
      <c r="Y46" s="29"/>
      <c r="Z46" s="29"/>
      <c r="AA46" s="29"/>
      <c r="AB46" s="96">
        <v>15.8</v>
      </c>
      <c r="AC46" s="96">
        <v>59.3</v>
      </c>
      <c r="AD46" s="96">
        <v>141</v>
      </c>
      <c r="AE46" s="96">
        <v>172</v>
      </c>
      <c r="AF46" s="96">
        <v>4.9</v>
      </c>
      <c r="AG46" s="96">
        <v>10</v>
      </c>
      <c r="AH46" s="29"/>
      <c r="AI46" s="29"/>
      <c r="AJ46" s="29"/>
      <c r="AK46" s="29"/>
      <c r="AL46" s="29"/>
      <c r="AM46" s="96">
        <v>10.7</v>
      </c>
      <c r="AN46" s="96">
        <v>79.4</v>
      </c>
      <c r="AO46" s="96">
        <v>142.9</v>
      </c>
      <c r="AP46" s="96">
        <v>176</v>
      </c>
      <c r="AQ46" s="96">
        <v>7</v>
      </c>
      <c r="AR46" s="96">
        <v>8</v>
      </c>
      <c r="AS46" s="29"/>
      <c r="AT46" s="29"/>
      <c r="AU46" s="29"/>
      <c r="AV46" s="29"/>
      <c r="AW46" s="29"/>
    </row>
    <row r="47" ht="18.35" spans="1:49">
      <c r="A47" s="94"/>
      <c r="B47" s="29" t="s">
        <v>793</v>
      </c>
      <c r="C47" s="29" t="s">
        <v>746</v>
      </c>
      <c r="D47" s="29" t="s">
        <v>795</v>
      </c>
      <c r="E47" s="29" t="s">
        <v>235</v>
      </c>
      <c r="F47" s="96">
        <v>0.1</v>
      </c>
      <c r="G47" s="96">
        <v>3.1</v>
      </c>
      <c r="H47" s="96">
        <v>98</v>
      </c>
      <c r="I47" s="96">
        <v>98</v>
      </c>
      <c r="J47" s="96">
        <v>19.66666667</v>
      </c>
      <c r="K47" s="96">
        <v>35</v>
      </c>
      <c r="L47" s="29"/>
      <c r="M47" s="29"/>
      <c r="N47" s="29"/>
      <c r="O47" s="29"/>
      <c r="P47" s="29"/>
      <c r="Q47" s="96">
        <v>0.1</v>
      </c>
      <c r="R47" s="96">
        <v>3.1</v>
      </c>
      <c r="S47" s="96">
        <v>95</v>
      </c>
      <c r="T47" s="96">
        <v>95</v>
      </c>
      <c r="U47" s="96">
        <v>18.18333333</v>
      </c>
      <c r="V47" s="96">
        <v>31</v>
      </c>
      <c r="W47" s="29"/>
      <c r="X47" s="29"/>
      <c r="Y47" s="29"/>
      <c r="Z47" s="29"/>
      <c r="AA47" s="29"/>
      <c r="AB47" s="96">
        <v>0.1</v>
      </c>
      <c r="AC47" s="96">
        <v>3.1</v>
      </c>
      <c r="AD47" s="96">
        <v>93</v>
      </c>
      <c r="AE47" s="96">
        <v>93</v>
      </c>
      <c r="AF47" s="96">
        <v>2.3</v>
      </c>
      <c r="AG47" s="96">
        <v>4</v>
      </c>
      <c r="AH47" s="29"/>
      <c r="AI47" s="29"/>
      <c r="AJ47" s="29"/>
      <c r="AK47" s="29"/>
      <c r="AL47" s="29"/>
      <c r="AM47" s="96">
        <v>0.1</v>
      </c>
      <c r="AN47" s="96">
        <v>3.1</v>
      </c>
      <c r="AO47" s="96">
        <v>91</v>
      </c>
      <c r="AP47" s="96">
        <v>91</v>
      </c>
      <c r="AQ47" s="96">
        <v>5</v>
      </c>
      <c r="AR47" s="96">
        <v>5</v>
      </c>
      <c r="AS47" s="29"/>
      <c r="AT47" s="29"/>
      <c r="AU47" s="29"/>
      <c r="AV47" s="29"/>
      <c r="AW47" s="29"/>
    </row>
    <row r="48" ht="18.35" spans="1:49">
      <c r="A48" s="94" t="s">
        <v>798</v>
      </c>
      <c r="B48" s="29" t="s">
        <v>797</v>
      </c>
      <c r="C48" s="29" t="s">
        <v>740</v>
      </c>
      <c r="D48" s="29"/>
      <c r="E48" s="29" t="s">
        <v>235</v>
      </c>
      <c r="F48" s="97" t="s">
        <v>377</v>
      </c>
      <c r="G48" s="98"/>
      <c r="H48" s="98"/>
      <c r="I48" s="98"/>
      <c r="J48" s="98"/>
      <c r="K48" s="98"/>
      <c r="L48" s="98"/>
      <c r="M48" s="98"/>
      <c r="N48" s="98"/>
      <c r="O48" s="98"/>
      <c r="P48" s="102"/>
      <c r="Q48" s="97" t="s">
        <v>377</v>
      </c>
      <c r="R48" s="98"/>
      <c r="S48" s="98"/>
      <c r="T48" s="98"/>
      <c r="U48" s="98"/>
      <c r="V48" s="98"/>
      <c r="W48" s="98"/>
      <c r="X48" s="98"/>
      <c r="Y48" s="98"/>
      <c r="Z48" s="98"/>
      <c r="AA48" s="102"/>
      <c r="AB48" s="97" t="s">
        <v>377</v>
      </c>
      <c r="AC48" s="98"/>
      <c r="AD48" s="98"/>
      <c r="AE48" s="98"/>
      <c r="AF48" s="98"/>
      <c r="AG48" s="98"/>
      <c r="AH48" s="98"/>
      <c r="AI48" s="98"/>
      <c r="AJ48" s="98"/>
      <c r="AK48" s="98"/>
      <c r="AL48" s="102"/>
      <c r="AM48" s="97" t="s">
        <v>377</v>
      </c>
      <c r="AN48" s="98"/>
      <c r="AO48" s="98"/>
      <c r="AP48" s="98"/>
      <c r="AQ48" s="98"/>
      <c r="AR48" s="98"/>
      <c r="AS48" s="98"/>
      <c r="AT48" s="98"/>
      <c r="AU48" s="98"/>
      <c r="AV48" s="98"/>
      <c r="AW48" s="102"/>
    </row>
    <row r="49" ht="18.35" spans="1:49">
      <c r="A49" s="94"/>
      <c r="B49" s="29" t="s">
        <v>793</v>
      </c>
      <c r="C49" s="29" t="s">
        <v>746</v>
      </c>
      <c r="D49" s="29"/>
      <c r="E49" s="29" t="s">
        <v>235</v>
      </c>
      <c r="F49" s="99"/>
      <c r="G49" s="100"/>
      <c r="H49" s="100"/>
      <c r="I49" s="100"/>
      <c r="J49" s="100"/>
      <c r="K49" s="100"/>
      <c r="L49" s="100"/>
      <c r="M49" s="100"/>
      <c r="N49" s="100"/>
      <c r="O49" s="100"/>
      <c r="P49" s="103"/>
      <c r="Q49" s="99"/>
      <c r="R49" s="100"/>
      <c r="S49" s="100"/>
      <c r="T49" s="100"/>
      <c r="U49" s="100"/>
      <c r="V49" s="100"/>
      <c r="W49" s="100"/>
      <c r="X49" s="100"/>
      <c r="Y49" s="100"/>
      <c r="Z49" s="100"/>
      <c r="AA49" s="103"/>
      <c r="AB49" s="99"/>
      <c r="AC49" s="100"/>
      <c r="AD49" s="100"/>
      <c r="AE49" s="100"/>
      <c r="AF49" s="100"/>
      <c r="AG49" s="100"/>
      <c r="AH49" s="100"/>
      <c r="AI49" s="100"/>
      <c r="AJ49" s="100"/>
      <c r="AK49" s="100"/>
      <c r="AL49" s="103"/>
      <c r="AM49" s="99"/>
      <c r="AN49" s="100"/>
      <c r="AO49" s="100"/>
      <c r="AP49" s="100"/>
      <c r="AQ49" s="100"/>
      <c r="AR49" s="100"/>
      <c r="AS49" s="100"/>
      <c r="AT49" s="100"/>
      <c r="AU49" s="100"/>
      <c r="AV49" s="100"/>
      <c r="AW49" s="103"/>
    </row>
    <row r="50" ht="18.35" spans="1:49">
      <c r="A50" s="94" t="s">
        <v>65</v>
      </c>
      <c r="B50" s="29" t="s">
        <v>797</v>
      </c>
      <c r="C50" s="29" t="s">
        <v>740</v>
      </c>
      <c r="D50" s="29" t="s">
        <v>799</v>
      </c>
      <c r="E50" s="29" t="s">
        <v>235</v>
      </c>
      <c r="F50" s="96">
        <v>7.3</v>
      </c>
      <c r="G50" s="96">
        <v>118</v>
      </c>
      <c r="H50" s="96">
        <v>195.2</v>
      </c>
      <c r="I50" s="96">
        <v>222</v>
      </c>
      <c r="J50" s="96">
        <v>11.76666667</v>
      </c>
      <c r="K50" s="96">
        <v>17</v>
      </c>
      <c r="L50" s="29"/>
      <c r="M50" s="29"/>
      <c r="N50" s="29"/>
      <c r="O50" s="29"/>
      <c r="P50" s="29"/>
      <c r="Q50" s="96">
        <v>7.6</v>
      </c>
      <c r="R50" s="96">
        <v>55.8</v>
      </c>
      <c r="S50" s="96">
        <v>183.2</v>
      </c>
      <c r="T50" s="96">
        <v>220</v>
      </c>
      <c r="U50" s="96">
        <v>11.18333333</v>
      </c>
      <c r="V50" s="96">
        <v>16</v>
      </c>
      <c r="W50" s="29"/>
      <c r="X50" s="29"/>
      <c r="Y50" s="29"/>
      <c r="Z50" s="29"/>
      <c r="AA50" s="29"/>
      <c r="AB50" s="96">
        <v>0.2</v>
      </c>
      <c r="AC50" s="96">
        <v>3.1</v>
      </c>
      <c r="AD50" s="96">
        <v>119</v>
      </c>
      <c r="AE50" s="96">
        <v>119</v>
      </c>
      <c r="AF50" s="96">
        <v>2.03</v>
      </c>
      <c r="AG50" s="96">
        <v>4</v>
      </c>
      <c r="AH50" s="29"/>
      <c r="AI50" s="29"/>
      <c r="AJ50" s="29"/>
      <c r="AK50" s="29"/>
      <c r="AL50" s="29"/>
      <c r="AM50" s="96">
        <v>10.77</v>
      </c>
      <c r="AN50" s="96">
        <v>53</v>
      </c>
      <c r="AO50" s="96">
        <v>209.63</v>
      </c>
      <c r="AP50" s="96">
        <v>242.62</v>
      </c>
      <c r="AQ50" s="96">
        <v>9</v>
      </c>
      <c r="AR50" s="96">
        <v>10</v>
      </c>
      <c r="AS50" s="29"/>
      <c r="AT50" s="29"/>
      <c r="AU50" s="29"/>
      <c r="AV50" s="29"/>
      <c r="AW50" s="29"/>
    </row>
    <row r="51" ht="18.35" spans="1:49">
      <c r="A51" s="94"/>
      <c r="B51" s="29" t="s">
        <v>793</v>
      </c>
      <c r="C51" s="29" t="s">
        <v>746</v>
      </c>
      <c r="D51" s="29" t="s">
        <v>799</v>
      </c>
      <c r="E51" s="29" t="s">
        <v>235</v>
      </c>
      <c r="F51" s="96">
        <v>0</v>
      </c>
      <c r="G51" s="96">
        <v>3</v>
      </c>
      <c r="H51" s="96">
        <v>125.8</v>
      </c>
      <c r="I51" s="96">
        <v>126</v>
      </c>
      <c r="J51" s="96">
        <v>21.31666667</v>
      </c>
      <c r="K51" s="96">
        <v>34</v>
      </c>
      <c r="L51" s="29"/>
      <c r="M51" s="29"/>
      <c r="N51" s="29"/>
      <c r="O51" s="29"/>
      <c r="P51" s="29"/>
      <c r="Q51" s="96">
        <v>0.1</v>
      </c>
      <c r="R51" s="96">
        <v>3.1</v>
      </c>
      <c r="S51" s="96">
        <v>127</v>
      </c>
      <c r="T51" s="96">
        <v>127</v>
      </c>
      <c r="U51" s="96">
        <v>19.43333333</v>
      </c>
      <c r="V51" s="96">
        <v>31</v>
      </c>
      <c r="W51" s="29"/>
      <c r="X51" s="29"/>
      <c r="Y51" s="29"/>
      <c r="Z51" s="29"/>
      <c r="AA51" s="29"/>
      <c r="AB51" s="96">
        <v>18.13</v>
      </c>
      <c r="AC51" s="96">
        <v>64.6</v>
      </c>
      <c r="AD51" s="96">
        <v>219.94</v>
      </c>
      <c r="AE51" s="96">
        <v>242.76</v>
      </c>
      <c r="AF51" s="96">
        <v>10.33</v>
      </c>
      <c r="AG51" s="96">
        <v>11</v>
      </c>
      <c r="AH51" s="29"/>
      <c r="AI51" s="29"/>
      <c r="AJ51" s="29"/>
      <c r="AK51" s="29"/>
      <c r="AL51" s="29"/>
      <c r="AM51" s="96">
        <v>0.4</v>
      </c>
      <c r="AN51" s="96">
        <v>3.1</v>
      </c>
      <c r="AO51" s="96">
        <v>124</v>
      </c>
      <c r="AP51" s="96">
        <v>124</v>
      </c>
      <c r="AQ51" s="96">
        <v>3</v>
      </c>
      <c r="AR51" s="96">
        <v>3</v>
      </c>
      <c r="AS51" s="29"/>
      <c r="AT51" s="29"/>
      <c r="AU51" s="29"/>
      <c r="AV51" s="29"/>
      <c r="AW51" s="29"/>
    </row>
    <row r="52" ht="18.35" spans="1:49">
      <c r="A52" s="94" t="s">
        <v>61</v>
      </c>
      <c r="B52" s="29" t="s">
        <v>800</v>
      </c>
      <c r="C52" s="29" t="s">
        <v>740</v>
      </c>
      <c r="D52" s="29" t="s">
        <v>801</v>
      </c>
      <c r="E52" s="29" t="s">
        <v>235</v>
      </c>
      <c r="F52" s="96">
        <v>25.86</v>
      </c>
      <c r="G52" s="96">
        <v>44.3</v>
      </c>
      <c r="H52" s="96">
        <v>274.26</v>
      </c>
      <c r="I52" s="96">
        <v>312</v>
      </c>
      <c r="J52" s="96">
        <v>11</v>
      </c>
      <c r="K52" s="96">
        <v>12</v>
      </c>
      <c r="L52" s="29"/>
      <c r="M52" s="29"/>
      <c r="N52" s="29"/>
      <c r="O52" s="29"/>
      <c r="P52" s="29"/>
      <c r="Q52" s="96">
        <v>89.4</v>
      </c>
      <c r="R52" s="96">
        <v>166</v>
      </c>
      <c r="S52" s="96">
        <v>125.4</v>
      </c>
      <c r="T52" s="96">
        <v>174</v>
      </c>
      <c r="U52" s="96">
        <v>11.61666667</v>
      </c>
      <c r="V52" s="96">
        <v>30</v>
      </c>
      <c r="W52" s="29"/>
      <c r="X52" s="29"/>
      <c r="Y52" s="29"/>
      <c r="Z52" s="29"/>
      <c r="AA52" s="29"/>
      <c r="AB52" s="96">
        <v>80.1</v>
      </c>
      <c r="AC52" s="96">
        <v>194</v>
      </c>
      <c r="AD52" s="96">
        <v>138.8</v>
      </c>
      <c r="AE52" s="96">
        <v>174</v>
      </c>
      <c r="AF52" s="96">
        <v>4</v>
      </c>
      <c r="AG52" s="96">
        <v>8</v>
      </c>
      <c r="AH52" s="29"/>
      <c r="AI52" s="29"/>
      <c r="AJ52" s="29"/>
      <c r="AK52" s="29"/>
      <c r="AL52" s="29"/>
      <c r="AM52" s="96">
        <v>86.9</v>
      </c>
      <c r="AN52" s="96">
        <v>187</v>
      </c>
      <c r="AO52" s="96">
        <v>138.1</v>
      </c>
      <c r="AP52" s="96">
        <v>175</v>
      </c>
      <c r="AQ52" s="96">
        <v>2.75</v>
      </c>
      <c r="AR52" s="96">
        <v>8</v>
      </c>
      <c r="AS52" s="29"/>
      <c r="AT52" s="29"/>
      <c r="AU52" s="29"/>
      <c r="AV52" s="29"/>
      <c r="AW52" s="29"/>
    </row>
    <row r="53" ht="18.35" spans="1:49">
      <c r="A53" s="94"/>
      <c r="B53" s="29" t="s">
        <v>802</v>
      </c>
      <c r="C53" s="29"/>
      <c r="D53" s="29" t="s">
        <v>801</v>
      </c>
      <c r="E53" s="29" t="s">
        <v>235</v>
      </c>
      <c r="F53" s="96">
        <v>14.96</v>
      </c>
      <c r="G53" s="96">
        <v>21</v>
      </c>
      <c r="H53" s="96">
        <v>266.7</v>
      </c>
      <c r="I53" s="96">
        <v>284</v>
      </c>
      <c r="J53" s="96">
        <v>8.3</v>
      </c>
      <c r="K53" s="96">
        <v>10</v>
      </c>
      <c r="L53" s="29"/>
      <c r="M53" s="29"/>
      <c r="N53" s="29"/>
      <c r="O53" s="29"/>
      <c r="P53" s="29"/>
      <c r="Q53" s="96">
        <v>12.91</v>
      </c>
      <c r="R53" s="96">
        <v>193</v>
      </c>
      <c r="S53" s="96">
        <v>277.8</v>
      </c>
      <c r="T53" s="96">
        <v>282.13</v>
      </c>
      <c r="U53" s="96">
        <v>2</v>
      </c>
      <c r="V53" s="96">
        <v>2</v>
      </c>
      <c r="W53" s="29"/>
      <c r="X53" s="29"/>
      <c r="Y53" s="29"/>
      <c r="Z53" s="29"/>
      <c r="AA53" s="29"/>
      <c r="AB53" s="96">
        <v>19.3</v>
      </c>
      <c r="AC53" s="96">
        <v>31.2</v>
      </c>
      <c r="AD53" s="96">
        <v>287</v>
      </c>
      <c r="AE53" s="96">
        <v>293</v>
      </c>
      <c r="AF53" s="96">
        <v>0.12</v>
      </c>
      <c r="AG53" s="96">
        <v>3</v>
      </c>
      <c r="AH53" s="29"/>
      <c r="AI53" s="29"/>
      <c r="AJ53" s="29"/>
      <c r="AK53" s="29"/>
      <c r="AL53" s="29"/>
      <c r="AM53" s="96">
        <v>15.7</v>
      </c>
      <c r="AN53" s="96">
        <v>28.1</v>
      </c>
      <c r="AO53" s="96">
        <v>248.3</v>
      </c>
      <c r="AP53" s="96">
        <v>252</v>
      </c>
      <c r="AQ53" s="96">
        <v>0.3</v>
      </c>
      <c r="AR53" s="96">
        <v>6</v>
      </c>
      <c r="AS53" s="29"/>
      <c r="AT53" s="29"/>
      <c r="AU53" s="29"/>
      <c r="AV53" s="29"/>
      <c r="AW53" s="29"/>
    </row>
    <row r="54" ht="18.35" spans="1:49">
      <c r="A54" s="94"/>
      <c r="B54" s="29" t="s">
        <v>803</v>
      </c>
      <c r="C54" s="29" t="s">
        <v>740</v>
      </c>
      <c r="D54" s="29" t="s">
        <v>801</v>
      </c>
      <c r="E54" s="29" t="s">
        <v>235</v>
      </c>
      <c r="F54" s="96">
        <v>62.64</v>
      </c>
      <c r="G54" s="96">
        <v>157</v>
      </c>
      <c r="H54" s="96">
        <v>296.54</v>
      </c>
      <c r="I54" s="96">
        <v>318</v>
      </c>
      <c r="J54" s="96">
        <v>6</v>
      </c>
      <c r="K54" s="96">
        <v>10</v>
      </c>
      <c r="L54" s="29"/>
      <c r="M54" s="29"/>
      <c r="N54" s="29"/>
      <c r="O54" s="29"/>
      <c r="P54" s="29"/>
      <c r="Q54" s="96">
        <v>87.35</v>
      </c>
      <c r="R54" s="96">
        <v>153</v>
      </c>
      <c r="S54" s="96">
        <v>279.22</v>
      </c>
      <c r="T54" s="96">
        <v>297.38</v>
      </c>
      <c r="U54" s="96">
        <v>11.33</v>
      </c>
      <c r="V54" s="96">
        <v>13</v>
      </c>
      <c r="W54" s="29"/>
      <c r="X54" s="29"/>
      <c r="Y54" s="29"/>
      <c r="Z54" s="29"/>
      <c r="AA54" s="29"/>
      <c r="AB54" s="96">
        <v>81.92</v>
      </c>
      <c r="AC54" s="96">
        <v>138</v>
      </c>
      <c r="AD54" s="96">
        <v>271.41</v>
      </c>
      <c r="AE54" s="96">
        <v>286.24</v>
      </c>
      <c r="AF54" s="96">
        <v>3.35</v>
      </c>
      <c r="AG54" s="96">
        <v>7</v>
      </c>
      <c r="AH54" s="29"/>
      <c r="AI54" s="29"/>
      <c r="AJ54" s="29"/>
      <c r="AK54" s="29"/>
      <c r="AL54" s="29"/>
      <c r="AM54" s="96">
        <v>61.67</v>
      </c>
      <c r="AN54" s="96">
        <v>157</v>
      </c>
      <c r="AO54" s="96">
        <v>262.19</v>
      </c>
      <c r="AP54" s="96">
        <v>278.83</v>
      </c>
      <c r="AQ54" s="96">
        <v>5</v>
      </c>
      <c r="AR54" s="96">
        <v>6</v>
      </c>
      <c r="AS54" s="29"/>
      <c r="AT54" s="29"/>
      <c r="AU54" s="29"/>
      <c r="AV54" s="29"/>
      <c r="AW54" s="29"/>
    </row>
    <row r="55" ht="18.35" spans="1:49">
      <c r="A55" s="94"/>
      <c r="B55" s="29" t="s">
        <v>804</v>
      </c>
      <c r="C55" s="29" t="s">
        <v>740</v>
      </c>
      <c r="D55" s="29" t="s">
        <v>801</v>
      </c>
      <c r="E55" s="29" t="s">
        <v>235</v>
      </c>
      <c r="F55" s="96">
        <v>35.82</v>
      </c>
      <c r="G55" s="96">
        <v>154</v>
      </c>
      <c r="H55" s="96">
        <v>293.47</v>
      </c>
      <c r="I55" s="96">
        <v>406</v>
      </c>
      <c r="J55" s="96">
        <v>5</v>
      </c>
      <c r="K55" s="96">
        <v>8</v>
      </c>
      <c r="L55" s="29"/>
      <c r="M55" s="29"/>
      <c r="N55" s="29"/>
      <c r="O55" s="29"/>
      <c r="P55" s="29"/>
      <c r="Q55" s="96">
        <v>8.6</v>
      </c>
      <c r="R55" s="96">
        <v>151</v>
      </c>
      <c r="S55" s="96">
        <v>171.6</v>
      </c>
      <c r="T55" s="96">
        <v>175</v>
      </c>
      <c r="U55" s="96">
        <v>2.866666667</v>
      </c>
      <c r="V55" s="96">
        <v>9</v>
      </c>
      <c r="W55" s="29"/>
      <c r="X55" s="29"/>
      <c r="Y55" s="29"/>
      <c r="Z55" s="29"/>
      <c r="AA55" s="29"/>
      <c r="AB55" s="96">
        <v>36.6</v>
      </c>
      <c r="AC55" s="96">
        <v>106</v>
      </c>
      <c r="AD55" s="96">
        <v>269</v>
      </c>
      <c r="AE55" s="96">
        <v>325</v>
      </c>
      <c r="AF55" s="96">
        <v>6.28</v>
      </c>
      <c r="AG55" s="96">
        <v>14</v>
      </c>
      <c r="AH55" s="29"/>
      <c r="AI55" s="29"/>
      <c r="AJ55" s="29"/>
      <c r="AK55" s="29"/>
      <c r="AL55" s="29"/>
      <c r="AM55" s="96">
        <v>44.8</v>
      </c>
      <c r="AN55" s="96">
        <v>123</v>
      </c>
      <c r="AO55" s="96">
        <v>266.6</v>
      </c>
      <c r="AP55" s="96">
        <v>299</v>
      </c>
      <c r="AQ55" s="96">
        <v>2.3</v>
      </c>
      <c r="AR55" s="96">
        <v>13</v>
      </c>
      <c r="AS55" s="29"/>
      <c r="AT55" s="29"/>
      <c r="AU55" s="29"/>
      <c r="AV55" s="29"/>
      <c r="AW55" s="29"/>
    </row>
    <row r="56" ht="18.35" spans="1:49">
      <c r="A56" s="94"/>
      <c r="B56" s="29" t="s">
        <v>805</v>
      </c>
      <c r="C56" s="29" t="s">
        <v>740</v>
      </c>
      <c r="D56" s="29" t="s">
        <v>801</v>
      </c>
      <c r="E56" s="29" t="s">
        <v>235</v>
      </c>
      <c r="F56" s="96">
        <v>26</v>
      </c>
      <c r="G56" s="96">
        <v>106</v>
      </c>
      <c r="H56" s="96">
        <v>313.8</v>
      </c>
      <c r="I56" s="96">
        <v>328</v>
      </c>
      <c r="J56" s="96">
        <v>2</v>
      </c>
      <c r="K56" s="96">
        <v>2</v>
      </c>
      <c r="L56" s="29"/>
      <c r="M56" s="29"/>
      <c r="N56" s="29"/>
      <c r="O56" s="29"/>
      <c r="P56" s="29"/>
      <c r="Q56" s="96">
        <v>21.9</v>
      </c>
      <c r="R56" s="96">
        <v>185</v>
      </c>
      <c r="S56" s="96">
        <v>184.3</v>
      </c>
      <c r="T56" s="96">
        <v>254</v>
      </c>
      <c r="U56" s="96">
        <v>6.783333333</v>
      </c>
      <c r="V56" s="96">
        <v>11</v>
      </c>
      <c r="W56" s="29"/>
      <c r="X56" s="29"/>
      <c r="Y56" s="29"/>
      <c r="Z56" s="29"/>
      <c r="AA56" s="29"/>
      <c r="AB56" s="96">
        <v>47.2</v>
      </c>
      <c r="AC56" s="96">
        <v>109</v>
      </c>
      <c r="AD56" s="96">
        <v>294.1</v>
      </c>
      <c r="AE56" s="96">
        <v>303</v>
      </c>
      <c r="AF56" s="96">
        <v>0.2</v>
      </c>
      <c r="AG56" s="96">
        <v>4</v>
      </c>
      <c r="AH56" s="29"/>
      <c r="AI56" s="29"/>
      <c r="AJ56" s="29"/>
      <c r="AK56" s="29"/>
      <c r="AL56" s="29"/>
      <c r="AM56" s="96">
        <v>28.16</v>
      </c>
      <c r="AN56" s="96">
        <v>52</v>
      </c>
      <c r="AO56" s="96">
        <v>283.33</v>
      </c>
      <c r="AP56" s="96">
        <v>296.93</v>
      </c>
      <c r="AQ56" s="96">
        <v>3.5</v>
      </c>
      <c r="AR56" s="96">
        <v>7</v>
      </c>
      <c r="AS56" s="29"/>
      <c r="AT56" s="29"/>
      <c r="AU56" s="29"/>
      <c r="AV56" s="29"/>
      <c r="AW56" s="29"/>
    </row>
    <row r="57" ht="18.35" spans="1:49">
      <c r="A57" s="94"/>
      <c r="B57" s="29" t="s">
        <v>793</v>
      </c>
      <c r="C57" s="29" t="s">
        <v>746</v>
      </c>
      <c r="D57" s="29" t="s">
        <v>801</v>
      </c>
      <c r="E57" s="29" t="s">
        <v>235</v>
      </c>
      <c r="F57" s="96">
        <v>3.71</v>
      </c>
      <c r="G57" s="96">
        <v>6.6</v>
      </c>
      <c r="H57" s="96">
        <v>261.61</v>
      </c>
      <c r="I57" s="96">
        <v>263</v>
      </c>
      <c r="J57" s="96">
        <v>5</v>
      </c>
      <c r="K57" s="96">
        <v>5</v>
      </c>
      <c r="L57" s="29"/>
      <c r="M57" s="29"/>
      <c r="N57" s="29"/>
      <c r="O57" s="29"/>
      <c r="P57" s="29"/>
      <c r="Q57" s="96">
        <v>4.3</v>
      </c>
      <c r="R57" s="96">
        <v>9.3</v>
      </c>
      <c r="S57" s="96">
        <v>138.7</v>
      </c>
      <c r="T57" s="96">
        <v>140</v>
      </c>
      <c r="U57" s="96">
        <v>20.38333333</v>
      </c>
      <c r="V57" s="96">
        <v>31</v>
      </c>
      <c r="W57" s="29"/>
      <c r="X57" s="29"/>
      <c r="Y57" s="29"/>
      <c r="Z57" s="29"/>
      <c r="AA57" s="29"/>
      <c r="AB57" s="96">
        <v>6.4</v>
      </c>
      <c r="AC57" s="96">
        <v>12.5</v>
      </c>
      <c r="AD57" s="96">
        <v>147.1</v>
      </c>
      <c r="AE57" s="96">
        <v>148</v>
      </c>
      <c r="AF57" s="96">
        <v>2</v>
      </c>
      <c r="AG57" s="96">
        <v>2</v>
      </c>
      <c r="AH57" s="29"/>
      <c r="AI57" s="29"/>
      <c r="AJ57" s="29"/>
      <c r="AK57" s="29"/>
      <c r="AL57" s="29"/>
      <c r="AM57" s="96">
        <v>6.1</v>
      </c>
      <c r="AN57" s="96">
        <v>9</v>
      </c>
      <c r="AO57" s="96">
        <v>146.2</v>
      </c>
      <c r="AP57" s="96">
        <v>148</v>
      </c>
      <c r="AQ57" s="96">
        <v>2.21666667</v>
      </c>
      <c r="AR57" s="96">
        <v>4</v>
      </c>
      <c r="AS57" s="29"/>
      <c r="AT57" s="29"/>
      <c r="AU57" s="29"/>
      <c r="AV57" s="29"/>
      <c r="AW57" s="29"/>
    </row>
    <row r="58" ht="18.35" spans="1:49">
      <c r="A58" s="94" t="s">
        <v>55</v>
      </c>
      <c r="B58" s="29" t="s">
        <v>806</v>
      </c>
      <c r="C58" s="29" t="s">
        <v>740</v>
      </c>
      <c r="D58" s="29" t="s">
        <v>807</v>
      </c>
      <c r="E58" s="29" t="s">
        <v>235</v>
      </c>
      <c r="F58" s="96">
        <v>20.18</v>
      </c>
      <c r="G58" s="96">
        <v>61.6</v>
      </c>
      <c r="H58" s="96">
        <v>341.69</v>
      </c>
      <c r="I58" s="96">
        <v>354</v>
      </c>
      <c r="J58" s="96">
        <v>19.3</v>
      </c>
      <c r="K58" s="96">
        <v>29</v>
      </c>
      <c r="L58" s="29"/>
      <c r="M58" s="29"/>
      <c r="N58" s="29"/>
      <c r="O58" s="29"/>
      <c r="P58" s="29"/>
      <c r="Q58" s="96">
        <v>46.2</v>
      </c>
      <c r="R58" s="96">
        <v>59.3</v>
      </c>
      <c r="S58" s="96">
        <v>362.7</v>
      </c>
      <c r="T58" s="96">
        <v>369</v>
      </c>
      <c r="U58" s="96">
        <v>18.58333333</v>
      </c>
      <c r="V58" s="96">
        <v>30</v>
      </c>
      <c r="W58" s="29"/>
      <c r="X58" s="29"/>
      <c r="Y58" s="29"/>
      <c r="Z58" s="29"/>
      <c r="AA58" s="29"/>
      <c r="AB58" s="96">
        <v>21.7</v>
      </c>
      <c r="AC58" s="96">
        <v>60.6</v>
      </c>
      <c r="AD58" s="96">
        <v>341.8</v>
      </c>
      <c r="AE58" s="96">
        <v>361</v>
      </c>
      <c r="AF58" s="96">
        <v>7.65</v>
      </c>
      <c r="AG58" s="96">
        <v>21</v>
      </c>
      <c r="AH58" s="29"/>
      <c r="AI58" s="29"/>
      <c r="AJ58" s="29"/>
      <c r="AK58" s="29"/>
      <c r="AL58" s="29"/>
      <c r="AM58" s="96">
        <v>28.1</v>
      </c>
      <c r="AN58" s="96">
        <v>28.1</v>
      </c>
      <c r="AO58" s="96">
        <v>318</v>
      </c>
      <c r="AP58" s="96">
        <v>318</v>
      </c>
      <c r="AQ58" s="96">
        <v>7.33</v>
      </c>
      <c r="AR58" s="96">
        <v>11</v>
      </c>
      <c r="AS58" s="29"/>
      <c r="AT58" s="29"/>
      <c r="AU58" s="29"/>
      <c r="AV58" s="29"/>
      <c r="AW58" s="29"/>
    </row>
    <row r="59" ht="18.35" spans="1:49">
      <c r="A59" s="94"/>
      <c r="B59" s="29" t="s">
        <v>806</v>
      </c>
      <c r="C59" s="29" t="s">
        <v>740</v>
      </c>
      <c r="D59" s="29" t="s">
        <v>807</v>
      </c>
      <c r="E59" s="29" t="s">
        <v>235</v>
      </c>
      <c r="F59" s="96">
        <v>20.18</v>
      </c>
      <c r="G59" s="96">
        <v>61.6</v>
      </c>
      <c r="H59" s="96">
        <v>341.69</v>
      </c>
      <c r="I59" s="96">
        <v>354</v>
      </c>
      <c r="J59" s="96">
        <v>19.3</v>
      </c>
      <c r="K59" s="96">
        <v>29</v>
      </c>
      <c r="L59" s="29"/>
      <c r="M59" s="29"/>
      <c r="N59" s="29"/>
      <c r="O59" s="29"/>
      <c r="P59" s="29"/>
      <c r="Q59" s="96">
        <v>46.2</v>
      </c>
      <c r="R59" s="96">
        <v>59.3</v>
      </c>
      <c r="S59" s="96">
        <v>362.7</v>
      </c>
      <c r="T59" s="96">
        <v>369</v>
      </c>
      <c r="U59" s="96">
        <v>18.58333333</v>
      </c>
      <c r="V59" s="96">
        <v>30</v>
      </c>
      <c r="W59" s="29"/>
      <c r="X59" s="29"/>
      <c r="Y59" s="29"/>
      <c r="Z59" s="29"/>
      <c r="AA59" s="29"/>
      <c r="AB59" s="96">
        <v>21.7</v>
      </c>
      <c r="AC59" s="96">
        <v>60.6</v>
      </c>
      <c r="AD59" s="96">
        <v>341.8</v>
      </c>
      <c r="AE59" s="96">
        <v>361</v>
      </c>
      <c r="AF59" s="96">
        <v>7.65</v>
      </c>
      <c r="AG59" s="96">
        <v>21</v>
      </c>
      <c r="AH59" s="29"/>
      <c r="AI59" s="29"/>
      <c r="AJ59" s="29"/>
      <c r="AK59" s="29"/>
      <c r="AL59" s="29"/>
      <c r="AM59" s="96">
        <v>28.1</v>
      </c>
      <c r="AN59" s="96">
        <v>28.1</v>
      </c>
      <c r="AO59" s="96">
        <v>318</v>
      </c>
      <c r="AP59" s="96">
        <v>318</v>
      </c>
      <c r="AQ59" s="96">
        <v>7.33</v>
      </c>
      <c r="AR59" s="96">
        <v>11</v>
      </c>
      <c r="AS59" s="29"/>
      <c r="AT59" s="29"/>
      <c r="AU59" s="29"/>
      <c r="AV59" s="29"/>
      <c r="AW59" s="29"/>
    </row>
    <row r="60" ht="18.35" spans="1:49">
      <c r="A60" s="94"/>
      <c r="B60" s="29" t="s">
        <v>793</v>
      </c>
      <c r="C60" s="29" t="s">
        <v>746</v>
      </c>
      <c r="D60" s="29" t="s">
        <v>807</v>
      </c>
      <c r="E60" s="29" t="s">
        <v>235</v>
      </c>
      <c r="F60" s="96">
        <v>0.09</v>
      </c>
      <c r="G60" s="96">
        <v>3</v>
      </c>
      <c r="H60" s="96">
        <v>288</v>
      </c>
      <c r="I60" s="96">
        <v>288</v>
      </c>
      <c r="J60" s="96">
        <v>1.9</v>
      </c>
      <c r="K60" s="96">
        <v>4</v>
      </c>
      <c r="L60" s="29"/>
      <c r="M60" s="29"/>
      <c r="N60" s="29"/>
      <c r="O60" s="29"/>
      <c r="P60" s="29"/>
      <c r="Q60" s="96">
        <v>1.8</v>
      </c>
      <c r="R60" s="96">
        <v>3.1</v>
      </c>
      <c r="S60" s="96">
        <v>331.6</v>
      </c>
      <c r="T60" s="96">
        <v>342</v>
      </c>
      <c r="U60" s="96">
        <v>2.55</v>
      </c>
      <c r="V60" s="96">
        <v>4</v>
      </c>
      <c r="W60" s="29"/>
      <c r="X60" s="29"/>
      <c r="Y60" s="29"/>
      <c r="Z60" s="29"/>
      <c r="AA60" s="29"/>
      <c r="AB60" s="96">
        <v>0.4</v>
      </c>
      <c r="AC60" s="96">
        <v>3.1</v>
      </c>
      <c r="AD60" s="96">
        <v>316.2</v>
      </c>
      <c r="AE60" s="96">
        <v>323</v>
      </c>
      <c r="AF60" s="96">
        <v>0.3</v>
      </c>
      <c r="AG60" s="96">
        <v>6</v>
      </c>
      <c r="AH60" s="29"/>
      <c r="AI60" s="29"/>
      <c r="AJ60" s="29"/>
      <c r="AK60" s="29"/>
      <c r="AL60" s="29"/>
      <c r="AM60" s="96">
        <v>0.8</v>
      </c>
      <c r="AN60" s="96">
        <v>3.1</v>
      </c>
      <c r="AO60" s="96">
        <v>298.4</v>
      </c>
      <c r="AP60" s="96">
        <v>307</v>
      </c>
      <c r="AQ60" s="96">
        <v>2</v>
      </c>
      <c r="AR60" s="96">
        <v>2</v>
      </c>
      <c r="AS60" s="29"/>
      <c r="AT60" s="29"/>
      <c r="AU60" s="29"/>
      <c r="AV60" s="29"/>
      <c r="AW60" s="29"/>
    </row>
    <row r="61" ht="18.35" spans="1:49">
      <c r="A61" s="94" t="s">
        <v>59</v>
      </c>
      <c r="B61" s="29" t="s">
        <v>804</v>
      </c>
      <c r="C61" s="29" t="s">
        <v>740</v>
      </c>
      <c r="D61" s="29" t="s">
        <v>808</v>
      </c>
      <c r="E61" s="29" t="s">
        <v>235</v>
      </c>
      <c r="F61" s="96">
        <v>4</v>
      </c>
      <c r="G61" s="96">
        <v>62.5</v>
      </c>
      <c r="H61" s="96">
        <v>126.4</v>
      </c>
      <c r="I61" s="96">
        <v>136</v>
      </c>
      <c r="J61" s="96">
        <v>9.733333333</v>
      </c>
      <c r="K61" s="96">
        <v>23</v>
      </c>
      <c r="L61" s="29"/>
      <c r="M61" s="29"/>
      <c r="N61" s="29"/>
      <c r="O61" s="29"/>
      <c r="P61" s="29"/>
      <c r="Q61" s="96">
        <v>6.1</v>
      </c>
      <c r="R61" s="96">
        <v>70.23</v>
      </c>
      <c r="S61" s="96">
        <v>101</v>
      </c>
      <c r="T61" s="96">
        <v>101</v>
      </c>
      <c r="U61" s="96">
        <v>3.283333333</v>
      </c>
      <c r="V61" s="96">
        <v>25</v>
      </c>
      <c r="W61" s="29"/>
      <c r="X61" s="29"/>
      <c r="Y61" s="29"/>
      <c r="Z61" s="29"/>
      <c r="AA61" s="29"/>
      <c r="AB61" s="96">
        <v>5.3</v>
      </c>
      <c r="AC61" s="96">
        <v>65.6</v>
      </c>
      <c r="AD61" s="96">
        <v>153.3</v>
      </c>
      <c r="AE61" s="96">
        <v>189</v>
      </c>
      <c r="AF61" s="96">
        <v>7.53</v>
      </c>
      <c r="AG61" s="96">
        <v>13</v>
      </c>
      <c r="AH61" s="29"/>
      <c r="AI61" s="29"/>
      <c r="AJ61" s="29"/>
      <c r="AK61" s="29"/>
      <c r="AL61" s="29"/>
      <c r="AM61" s="96">
        <v>7.6</v>
      </c>
      <c r="AN61" s="96">
        <v>37.5</v>
      </c>
      <c r="AO61" s="96">
        <v>155.1</v>
      </c>
      <c r="AP61" s="96">
        <v>189</v>
      </c>
      <c r="AQ61" s="96">
        <v>3.67</v>
      </c>
      <c r="AR61" s="96">
        <v>4</v>
      </c>
      <c r="AS61" s="29"/>
      <c r="AT61" s="29"/>
      <c r="AU61" s="29"/>
      <c r="AV61" s="29"/>
      <c r="AW61" s="29"/>
    </row>
    <row r="62" ht="18.35" spans="1:49">
      <c r="A62" s="94"/>
      <c r="B62" s="29" t="s">
        <v>809</v>
      </c>
      <c r="C62" s="29" t="s">
        <v>740</v>
      </c>
      <c r="D62" s="29" t="s">
        <v>808</v>
      </c>
      <c r="E62" s="29" t="s">
        <v>235</v>
      </c>
      <c r="F62" s="96">
        <v>0.1</v>
      </c>
      <c r="G62" s="96">
        <v>3.1</v>
      </c>
      <c r="H62" s="96">
        <v>99</v>
      </c>
      <c r="I62" s="96">
        <v>99</v>
      </c>
      <c r="J62" s="96">
        <v>2.85</v>
      </c>
      <c r="K62" s="96">
        <v>4</v>
      </c>
      <c r="L62" s="29"/>
      <c r="M62" s="29"/>
      <c r="N62" s="29"/>
      <c r="O62" s="29"/>
      <c r="P62" s="29"/>
      <c r="Q62" s="96">
        <v>0.1</v>
      </c>
      <c r="R62" s="96">
        <v>3.1</v>
      </c>
      <c r="S62" s="96">
        <v>96</v>
      </c>
      <c r="T62" s="96">
        <v>96</v>
      </c>
      <c r="U62" s="96">
        <v>2.6</v>
      </c>
      <c r="V62" s="96">
        <v>3</v>
      </c>
      <c r="W62" s="29"/>
      <c r="X62" s="29"/>
      <c r="Y62" s="29"/>
      <c r="Z62" s="29"/>
      <c r="AA62" s="29"/>
      <c r="AB62" s="96">
        <v>0.1</v>
      </c>
      <c r="AC62" s="96">
        <v>3.1</v>
      </c>
      <c r="AD62" s="96">
        <v>112</v>
      </c>
      <c r="AE62" s="96">
        <v>112</v>
      </c>
      <c r="AF62" s="96">
        <v>0.18</v>
      </c>
      <c r="AG62" s="96">
        <v>5</v>
      </c>
      <c r="AH62" s="29"/>
      <c r="AI62" s="29"/>
      <c r="AJ62" s="29"/>
      <c r="AK62" s="29"/>
      <c r="AL62" s="29"/>
      <c r="AM62" s="96">
        <v>0.1</v>
      </c>
      <c r="AN62" s="96">
        <v>3.1</v>
      </c>
      <c r="AO62" s="96">
        <v>113</v>
      </c>
      <c r="AP62" s="96">
        <v>113</v>
      </c>
      <c r="AQ62" s="96">
        <v>13</v>
      </c>
      <c r="AR62" s="96">
        <v>13</v>
      </c>
      <c r="AS62" s="29"/>
      <c r="AT62" s="29"/>
      <c r="AU62" s="29"/>
      <c r="AV62" s="29"/>
      <c r="AW62" s="29"/>
    </row>
    <row r="63" ht="18.35" spans="1:49">
      <c r="A63" s="94"/>
      <c r="B63" s="29" t="s">
        <v>793</v>
      </c>
      <c r="C63" s="29" t="s">
        <v>746</v>
      </c>
      <c r="D63" s="29" t="s">
        <v>808</v>
      </c>
      <c r="E63" s="29" t="s">
        <v>235</v>
      </c>
      <c r="F63" s="96">
        <v>0.1</v>
      </c>
      <c r="G63" s="96">
        <v>3.1</v>
      </c>
      <c r="H63" s="96">
        <v>98</v>
      </c>
      <c r="I63" s="96">
        <v>100</v>
      </c>
      <c r="J63" s="96">
        <v>20.01666667</v>
      </c>
      <c r="K63" s="96">
        <v>35</v>
      </c>
      <c r="L63" s="29"/>
      <c r="M63" s="29"/>
      <c r="N63" s="29"/>
      <c r="O63" s="29"/>
      <c r="P63" s="29"/>
      <c r="Q63" s="96">
        <v>0.1</v>
      </c>
      <c r="R63" s="96">
        <v>3.1</v>
      </c>
      <c r="S63" s="96">
        <v>99</v>
      </c>
      <c r="T63" s="96">
        <v>99</v>
      </c>
      <c r="U63" s="96">
        <v>17.18333333</v>
      </c>
      <c r="V63" s="96">
        <v>31</v>
      </c>
      <c r="W63" s="29"/>
      <c r="X63" s="29"/>
      <c r="Y63" s="29"/>
      <c r="Z63" s="29"/>
      <c r="AA63" s="29"/>
      <c r="AB63" s="96">
        <v>0.1</v>
      </c>
      <c r="AC63" s="96">
        <v>3.1</v>
      </c>
      <c r="AD63" s="96">
        <v>99</v>
      </c>
      <c r="AE63" s="96">
        <v>99</v>
      </c>
      <c r="AF63" s="96">
        <v>2.57</v>
      </c>
      <c r="AG63" s="96">
        <v>15</v>
      </c>
      <c r="AH63" s="29"/>
      <c r="AI63" s="29"/>
      <c r="AJ63" s="29"/>
      <c r="AK63" s="29"/>
      <c r="AL63" s="29"/>
      <c r="AM63" s="96">
        <v>0.1</v>
      </c>
      <c r="AN63" s="96">
        <v>3.1</v>
      </c>
      <c r="AO63" s="96">
        <v>90</v>
      </c>
      <c r="AP63" s="96">
        <v>90</v>
      </c>
      <c r="AQ63" s="96">
        <v>4</v>
      </c>
      <c r="AR63" s="96">
        <v>6</v>
      </c>
      <c r="AS63" s="29"/>
      <c r="AT63" s="29"/>
      <c r="AU63" s="29"/>
      <c r="AV63" s="29"/>
      <c r="AW63" s="29"/>
    </row>
    <row r="64" ht="18.35" spans="1:49">
      <c r="A64" s="94" t="s">
        <v>810</v>
      </c>
      <c r="B64" s="29" t="s">
        <v>797</v>
      </c>
      <c r="C64" s="29" t="s">
        <v>740</v>
      </c>
      <c r="D64" s="29"/>
      <c r="E64" s="29" t="s">
        <v>235</v>
      </c>
      <c r="F64" s="97" t="s">
        <v>377</v>
      </c>
      <c r="G64" s="98"/>
      <c r="H64" s="98"/>
      <c r="I64" s="98"/>
      <c r="J64" s="98"/>
      <c r="K64" s="98"/>
      <c r="L64" s="98"/>
      <c r="M64" s="98"/>
      <c r="N64" s="98"/>
      <c r="O64" s="98"/>
      <c r="P64" s="102"/>
      <c r="Q64" s="97" t="s">
        <v>377</v>
      </c>
      <c r="R64" s="98"/>
      <c r="S64" s="98"/>
      <c r="T64" s="98"/>
      <c r="U64" s="98"/>
      <c r="V64" s="98"/>
      <c r="W64" s="98"/>
      <c r="X64" s="98"/>
      <c r="Y64" s="98"/>
      <c r="Z64" s="98"/>
      <c r="AA64" s="102"/>
      <c r="AB64" s="97" t="s">
        <v>377</v>
      </c>
      <c r="AC64" s="98"/>
      <c r="AD64" s="98"/>
      <c r="AE64" s="98"/>
      <c r="AF64" s="98"/>
      <c r="AG64" s="98"/>
      <c r="AH64" s="98"/>
      <c r="AI64" s="98"/>
      <c r="AJ64" s="98"/>
      <c r="AK64" s="98"/>
      <c r="AL64" s="102"/>
      <c r="AM64" s="97" t="s">
        <v>377</v>
      </c>
      <c r="AN64" s="98"/>
      <c r="AO64" s="98"/>
      <c r="AP64" s="98"/>
      <c r="AQ64" s="98"/>
      <c r="AR64" s="98"/>
      <c r="AS64" s="98"/>
      <c r="AT64" s="98"/>
      <c r="AU64" s="98"/>
      <c r="AV64" s="98"/>
      <c r="AW64" s="102"/>
    </row>
    <row r="65" ht="18.35" spans="1:49">
      <c r="A65" s="94"/>
      <c r="B65" s="29" t="s">
        <v>793</v>
      </c>
      <c r="C65" s="29" t="s">
        <v>746</v>
      </c>
      <c r="D65" s="29"/>
      <c r="E65" s="29" t="s">
        <v>235</v>
      </c>
      <c r="F65" s="99"/>
      <c r="G65" s="100"/>
      <c r="H65" s="100"/>
      <c r="I65" s="100"/>
      <c r="J65" s="100"/>
      <c r="K65" s="100"/>
      <c r="L65" s="100"/>
      <c r="M65" s="100"/>
      <c r="N65" s="100"/>
      <c r="O65" s="100"/>
      <c r="P65" s="103"/>
      <c r="Q65" s="99"/>
      <c r="R65" s="100"/>
      <c r="S65" s="100"/>
      <c r="T65" s="100"/>
      <c r="U65" s="100"/>
      <c r="V65" s="100"/>
      <c r="W65" s="100"/>
      <c r="X65" s="100"/>
      <c r="Y65" s="100"/>
      <c r="Z65" s="100"/>
      <c r="AA65" s="103"/>
      <c r="AB65" s="99"/>
      <c r="AC65" s="100"/>
      <c r="AD65" s="100"/>
      <c r="AE65" s="100"/>
      <c r="AF65" s="100"/>
      <c r="AG65" s="100"/>
      <c r="AH65" s="100"/>
      <c r="AI65" s="100"/>
      <c r="AJ65" s="100"/>
      <c r="AK65" s="100"/>
      <c r="AL65" s="103"/>
      <c r="AM65" s="99"/>
      <c r="AN65" s="100"/>
      <c r="AO65" s="100"/>
      <c r="AP65" s="100"/>
      <c r="AQ65" s="100"/>
      <c r="AR65" s="100"/>
      <c r="AS65" s="100"/>
      <c r="AT65" s="100"/>
      <c r="AU65" s="100"/>
      <c r="AV65" s="100"/>
      <c r="AW65" s="103"/>
    </row>
    <row r="66" ht="18.35" spans="1:49">
      <c r="A66" s="94" t="s">
        <v>60</v>
      </c>
      <c r="B66" s="29" t="s">
        <v>800</v>
      </c>
      <c r="C66" s="29" t="s">
        <v>740</v>
      </c>
      <c r="D66" s="29" t="s">
        <v>811</v>
      </c>
      <c r="E66" s="29" t="s">
        <v>235</v>
      </c>
      <c r="F66" s="96">
        <v>52.9</v>
      </c>
      <c r="G66" s="96">
        <v>128</v>
      </c>
      <c r="H66" s="96">
        <v>188.3</v>
      </c>
      <c r="I66" s="96">
        <v>200</v>
      </c>
      <c r="J66" s="96">
        <v>21.66666667</v>
      </c>
      <c r="K66" s="96">
        <v>34</v>
      </c>
      <c r="L66" s="29"/>
      <c r="M66" s="29"/>
      <c r="N66" s="29"/>
      <c r="O66" s="29"/>
      <c r="P66" s="29"/>
      <c r="Q66" s="96">
        <v>54.16</v>
      </c>
      <c r="R66" s="96">
        <v>126.6</v>
      </c>
      <c r="S66" s="96">
        <v>177.12</v>
      </c>
      <c r="T66" s="96">
        <v>205.88</v>
      </c>
      <c r="U66" s="96">
        <v>5</v>
      </c>
      <c r="V66" s="96">
        <v>12</v>
      </c>
      <c r="W66" s="29"/>
      <c r="X66" s="29"/>
      <c r="Y66" s="29"/>
      <c r="Z66" s="29"/>
      <c r="AA66" s="29"/>
      <c r="AB66" s="96">
        <v>68.8</v>
      </c>
      <c r="AC66" s="96">
        <v>190</v>
      </c>
      <c r="AD66" s="96">
        <v>111.6</v>
      </c>
      <c r="AE66" s="96">
        <v>148</v>
      </c>
      <c r="AF66" s="96">
        <v>1.87</v>
      </c>
      <c r="AG66" s="96">
        <v>8</v>
      </c>
      <c r="AH66" s="29"/>
      <c r="AI66" s="29"/>
      <c r="AJ66" s="29"/>
      <c r="AK66" s="29"/>
      <c r="AL66" s="29"/>
      <c r="AM66" s="96">
        <v>57.5</v>
      </c>
      <c r="AN66" s="96">
        <v>191</v>
      </c>
      <c r="AO66" s="96">
        <v>99.1</v>
      </c>
      <c r="AP66" s="96">
        <v>145</v>
      </c>
      <c r="AQ66" s="96">
        <v>2.28333333</v>
      </c>
      <c r="AR66" s="96">
        <v>8</v>
      </c>
      <c r="AS66" s="29"/>
      <c r="AT66" s="29"/>
      <c r="AU66" s="29"/>
      <c r="AV66" s="29"/>
      <c r="AW66" s="29"/>
    </row>
    <row r="67" ht="18.35" spans="1:49">
      <c r="A67" s="94"/>
      <c r="B67" s="29" t="s">
        <v>812</v>
      </c>
      <c r="C67" s="29" t="s">
        <v>740</v>
      </c>
      <c r="D67" s="29" t="s">
        <v>811</v>
      </c>
      <c r="E67" s="29" t="s">
        <v>235</v>
      </c>
      <c r="F67" s="96">
        <v>81.2</v>
      </c>
      <c r="G67" s="96">
        <v>109</v>
      </c>
      <c r="H67" s="96">
        <v>205.3</v>
      </c>
      <c r="I67" s="96">
        <v>211</v>
      </c>
      <c r="J67" s="96">
        <v>3.266666667</v>
      </c>
      <c r="K67" s="96">
        <v>4</v>
      </c>
      <c r="L67" s="29"/>
      <c r="M67" s="29"/>
      <c r="N67" s="29"/>
      <c r="O67" s="29"/>
      <c r="P67" s="29"/>
      <c r="Q67" s="96">
        <v>54.19</v>
      </c>
      <c r="R67" s="96">
        <v>96</v>
      </c>
      <c r="S67" s="96">
        <v>174.1</v>
      </c>
      <c r="T67" s="96">
        <v>175.38</v>
      </c>
      <c r="U67" s="96">
        <v>3</v>
      </c>
      <c r="V67" s="96">
        <v>3</v>
      </c>
      <c r="W67" s="29"/>
      <c r="X67" s="29"/>
      <c r="Y67" s="29"/>
      <c r="Z67" s="29"/>
      <c r="AA67" s="29"/>
      <c r="AB67" s="96">
        <v>65.58</v>
      </c>
      <c r="AC67" s="96">
        <v>96.8</v>
      </c>
      <c r="AD67" s="96">
        <v>169.04</v>
      </c>
      <c r="AE67" s="96">
        <v>173.92</v>
      </c>
      <c r="AF67" s="96">
        <v>4.3</v>
      </c>
      <c r="AG67" s="96">
        <v>5</v>
      </c>
      <c r="AH67" s="29"/>
      <c r="AI67" s="29"/>
      <c r="AJ67" s="29"/>
      <c r="AK67" s="29"/>
      <c r="AL67" s="29"/>
      <c r="AM67" s="96">
        <v>61.9</v>
      </c>
      <c r="AN67" s="96">
        <v>115</v>
      </c>
      <c r="AO67" s="96">
        <v>196.8</v>
      </c>
      <c r="AP67" s="96">
        <v>202</v>
      </c>
      <c r="AQ67" s="96">
        <v>3.43333333</v>
      </c>
      <c r="AR67" s="96">
        <v>17</v>
      </c>
      <c r="AS67" s="29"/>
      <c r="AT67" s="29"/>
      <c r="AU67" s="29"/>
      <c r="AV67" s="29"/>
      <c r="AW67" s="29"/>
    </row>
    <row r="68" ht="18.35" spans="1:49">
      <c r="A68" s="94"/>
      <c r="B68" s="29" t="s">
        <v>813</v>
      </c>
      <c r="C68" s="29" t="s">
        <v>746</v>
      </c>
      <c r="D68" s="29" t="s">
        <v>811</v>
      </c>
      <c r="E68" s="29" t="s">
        <v>235</v>
      </c>
      <c r="F68" s="96">
        <v>19.2</v>
      </c>
      <c r="G68" s="96">
        <v>34.3</v>
      </c>
      <c r="H68" s="96">
        <v>195.9</v>
      </c>
      <c r="I68" s="96">
        <v>200</v>
      </c>
      <c r="J68" s="96">
        <v>6.283333333</v>
      </c>
      <c r="K68" s="96">
        <v>13</v>
      </c>
      <c r="L68" s="29"/>
      <c r="M68" s="29"/>
      <c r="N68" s="29"/>
      <c r="O68" s="29"/>
      <c r="P68" s="29"/>
      <c r="Q68" s="96">
        <v>14.08</v>
      </c>
      <c r="R68" s="96">
        <v>56</v>
      </c>
      <c r="S68" s="96">
        <v>173.83</v>
      </c>
      <c r="T68" s="96">
        <v>175.38</v>
      </c>
      <c r="U68" s="96">
        <v>3.3</v>
      </c>
      <c r="V68" s="96">
        <v>6</v>
      </c>
      <c r="W68" s="29"/>
      <c r="X68" s="29"/>
      <c r="Y68" s="29"/>
      <c r="Z68" s="29"/>
      <c r="AA68" s="29"/>
      <c r="AB68" s="96">
        <v>22.5</v>
      </c>
      <c r="AC68" s="96">
        <v>53.1</v>
      </c>
      <c r="AD68" s="96">
        <v>195.6</v>
      </c>
      <c r="AE68" s="96">
        <v>201</v>
      </c>
      <c r="AF68" s="96">
        <v>2.8</v>
      </c>
      <c r="AG68" s="96">
        <v>4</v>
      </c>
      <c r="AH68" s="29"/>
      <c r="AI68" s="29"/>
      <c r="AJ68" s="29"/>
      <c r="AK68" s="29"/>
      <c r="AL68" s="29"/>
      <c r="AM68" s="96">
        <v>24.3</v>
      </c>
      <c r="AN68" s="96">
        <v>56.2</v>
      </c>
      <c r="AO68" s="96">
        <v>194.5</v>
      </c>
      <c r="AP68" s="96">
        <v>199</v>
      </c>
      <c r="AQ68" s="96">
        <v>2.36666667</v>
      </c>
      <c r="AR68" s="96">
        <v>3</v>
      </c>
      <c r="AS68" s="29"/>
      <c r="AT68" s="29"/>
      <c r="AU68" s="29"/>
      <c r="AV68" s="29"/>
      <c r="AW68" s="29"/>
    </row>
    <row r="69" ht="18.35" spans="1:49">
      <c r="A69" s="94"/>
      <c r="B69" s="29" t="s">
        <v>814</v>
      </c>
      <c r="C69" s="29" t="s">
        <v>740</v>
      </c>
      <c r="D69" s="29" t="s">
        <v>811</v>
      </c>
      <c r="E69" s="29" t="s">
        <v>235</v>
      </c>
      <c r="F69" s="96">
        <v>80.3</v>
      </c>
      <c r="G69" s="96">
        <v>165</v>
      </c>
      <c r="H69" s="96">
        <v>216.9</v>
      </c>
      <c r="I69" s="96">
        <v>226</v>
      </c>
      <c r="J69" s="96">
        <v>10.7</v>
      </c>
      <c r="K69" s="96">
        <v>30</v>
      </c>
      <c r="L69" s="29"/>
      <c r="M69" s="29"/>
      <c r="N69" s="29"/>
      <c r="O69" s="29"/>
      <c r="P69" s="29"/>
      <c r="Q69" s="96">
        <v>74.2</v>
      </c>
      <c r="R69" s="96">
        <v>106.3</v>
      </c>
      <c r="S69" s="96">
        <v>175.38</v>
      </c>
      <c r="T69" s="96">
        <v>175.38</v>
      </c>
      <c r="U69" s="96">
        <v>4</v>
      </c>
      <c r="V69" s="96">
        <v>5</v>
      </c>
      <c r="W69" s="29"/>
      <c r="X69" s="29"/>
      <c r="Y69" s="29"/>
      <c r="Z69" s="29"/>
      <c r="AA69" s="29"/>
      <c r="AB69" s="96">
        <v>80.18</v>
      </c>
      <c r="AC69" s="96">
        <v>108</v>
      </c>
      <c r="AD69" s="96">
        <v>210.3</v>
      </c>
      <c r="AE69" s="96">
        <v>231.89</v>
      </c>
      <c r="AF69" s="96">
        <v>4.6</v>
      </c>
      <c r="AG69" s="96">
        <v>15</v>
      </c>
      <c r="AH69" s="29"/>
      <c r="AI69" s="29"/>
      <c r="AJ69" s="29"/>
      <c r="AK69" s="29"/>
      <c r="AL69" s="29"/>
      <c r="AM69" s="96">
        <v>69.94</v>
      </c>
      <c r="AN69" s="96">
        <v>94</v>
      </c>
      <c r="AO69" s="96">
        <v>215.11</v>
      </c>
      <c r="AP69" s="96">
        <v>231.75</v>
      </c>
      <c r="AQ69" s="96">
        <v>7.33</v>
      </c>
      <c r="AR69" s="96">
        <v>14</v>
      </c>
      <c r="AS69" s="29"/>
      <c r="AT69" s="29"/>
      <c r="AU69" s="29"/>
      <c r="AV69" s="29"/>
      <c r="AW69" s="29"/>
    </row>
    <row r="70" ht="18.35" spans="1:49">
      <c r="A70" s="94"/>
      <c r="B70" s="29" t="s">
        <v>815</v>
      </c>
      <c r="C70" s="29" t="s">
        <v>740</v>
      </c>
      <c r="D70" s="29" t="s">
        <v>811</v>
      </c>
      <c r="E70" s="29" t="s">
        <v>235</v>
      </c>
      <c r="F70" s="96">
        <v>40</v>
      </c>
      <c r="G70" s="96">
        <v>57.1</v>
      </c>
      <c r="H70" s="96">
        <v>126.4</v>
      </c>
      <c r="I70" s="96">
        <v>131</v>
      </c>
      <c r="J70" s="96">
        <v>1.983333333</v>
      </c>
      <c r="K70" s="96">
        <v>2</v>
      </c>
      <c r="L70" s="29"/>
      <c r="M70" s="29"/>
      <c r="N70" s="29"/>
      <c r="O70" s="29"/>
      <c r="P70" s="29"/>
      <c r="Q70" s="96">
        <v>44.18</v>
      </c>
      <c r="R70" s="96">
        <v>156.2</v>
      </c>
      <c r="S70" s="96">
        <v>136.71</v>
      </c>
      <c r="T70" s="96">
        <v>145.91</v>
      </c>
      <c r="U70" s="96">
        <v>2</v>
      </c>
      <c r="V70" s="96">
        <v>2</v>
      </c>
      <c r="W70" s="29"/>
      <c r="X70" s="29"/>
      <c r="Y70" s="29"/>
      <c r="Z70" s="29"/>
      <c r="AA70" s="29"/>
      <c r="AB70" s="96">
        <v>44.2</v>
      </c>
      <c r="AC70" s="96">
        <v>212</v>
      </c>
      <c r="AD70" s="96">
        <v>142.5</v>
      </c>
      <c r="AE70" s="96">
        <v>146</v>
      </c>
      <c r="AF70" s="96">
        <v>3.2</v>
      </c>
      <c r="AG70" s="96">
        <v>4</v>
      </c>
      <c r="AH70" s="29"/>
      <c r="AI70" s="29"/>
      <c r="AJ70" s="29"/>
      <c r="AK70" s="29"/>
      <c r="AL70" s="29"/>
      <c r="AM70" s="96">
        <v>43.2</v>
      </c>
      <c r="AN70" s="96">
        <v>62.5</v>
      </c>
      <c r="AO70" s="96">
        <v>143</v>
      </c>
      <c r="AP70" s="96">
        <v>149</v>
      </c>
      <c r="AQ70" s="96">
        <v>3</v>
      </c>
      <c r="AR70" s="96">
        <v>4</v>
      </c>
      <c r="AS70" s="29"/>
      <c r="AT70" s="29"/>
      <c r="AU70" s="29"/>
      <c r="AV70" s="29"/>
      <c r="AW70" s="29"/>
    </row>
    <row r="71" ht="18.35" spans="1:49">
      <c r="A71" s="94"/>
      <c r="B71" s="29" t="s">
        <v>816</v>
      </c>
      <c r="C71" s="29" t="s">
        <v>740</v>
      </c>
      <c r="D71" s="29" t="s">
        <v>811</v>
      </c>
      <c r="E71" s="29" t="s">
        <v>235</v>
      </c>
      <c r="F71" s="96">
        <v>6.5</v>
      </c>
      <c r="G71" s="96">
        <v>9.3</v>
      </c>
      <c r="H71" s="96">
        <v>193.4</v>
      </c>
      <c r="I71" s="96">
        <v>195</v>
      </c>
      <c r="J71" s="96">
        <v>2.916666667</v>
      </c>
      <c r="K71" s="96">
        <v>4</v>
      </c>
      <c r="L71" s="29"/>
      <c r="M71" s="29"/>
      <c r="N71" s="29"/>
      <c r="O71" s="29"/>
      <c r="P71" s="29"/>
      <c r="Q71" s="96">
        <v>4.06</v>
      </c>
      <c r="R71" s="96">
        <v>5.6</v>
      </c>
      <c r="S71" s="96">
        <v>189.38</v>
      </c>
      <c r="T71" s="96">
        <v>195.34</v>
      </c>
      <c r="U71" s="96">
        <v>2.67</v>
      </c>
      <c r="V71" s="96">
        <v>4</v>
      </c>
      <c r="W71" s="29"/>
      <c r="X71" s="29"/>
      <c r="Y71" s="29"/>
      <c r="Z71" s="29"/>
      <c r="AA71" s="29"/>
      <c r="AB71" s="96">
        <v>6.4</v>
      </c>
      <c r="AC71" s="96">
        <v>9.6</v>
      </c>
      <c r="AD71" s="96">
        <v>197.2</v>
      </c>
      <c r="AE71" s="96">
        <v>199</v>
      </c>
      <c r="AF71" s="96">
        <v>0.2</v>
      </c>
      <c r="AG71" s="96">
        <v>4</v>
      </c>
      <c r="AH71" s="29"/>
      <c r="AI71" s="29"/>
      <c r="AJ71" s="29"/>
      <c r="AK71" s="29"/>
      <c r="AL71" s="29"/>
      <c r="AM71" s="96">
        <v>6.2</v>
      </c>
      <c r="AN71" s="96">
        <v>9.3</v>
      </c>
      <c r="AO71" s="96">
        <v>193.6</v>
      </c>
      <c r="AP71" s="96">
        <v>198</v>
      </c>
      <c r="AQ71" s="96">
        <v>0.11666667</v>
      </c>
      <c r="AR71" s="96">
        <v>4</v>
      </c>
      <c r="AS71" s="29"/>
      <c r="AT71" s="29"/>
      <c r="AU71" s="29"/>
      <c r="AV71" s="29"/>
      <c r="AW71" s="29"/>
    </row>
    <row r="72" ht="18.35" spans="1:49">
      <c r="A72" s="94"/>
      <c r="B72" s="29" t="s">
        <v>793</v>
      </c>
      <c r="C72" s="29" t="s">
        <v>746</v>
      </c>
      <c r="D72" s="29" t="s">
        <v>811</v>
      </c>
      <c r="E72" s="29" t="s">
        <v>235</v>
      </c>
      <c r="F72" s="96">
        <v>17.3</v>
      </c>
      <c r="G72" s="96">
        <v>45.7</v>
      </c>
      <c r="H72" s="96">
        <v>124.8</v>
      </c>
      <c r="I72" s="96">
        <v>128</v>
      </c>
      <c r="J72" s="96">
        <v>19.28333333</v>
      </c>
      <c r="K72" s="96">
        <v>34</v>
      </c>
      <c r="L72" s="29"/>
      <c r="M72" s="29"/>
      <c r="N72" s="29"/>
      <c r="O72" s="29"/>
      <c r="P72" s="29"/>
      <c r="Q72" s="96">
        <v>15.1</v>
      </c>
      <c r="R72" s="96">
        <v>20</v>
      </c>
      <c r="S72" s="96">
        <v>113</v>
      </c>
      <c r="T72" s="96">
        <v>126</v>
      </c>
      <c r="U72" s="96">
        <v>3</v>
      </c>
      <c r="V72" s="96">
        <v>3</v>
      </c>
      <c r="W72" s="29"/>
      <c r="X72" s="29"/>
      <c r="Y72" s="29"/>
      <c r="Z72" s="29"/>
      <c r="AA72" s="29"/>
      <c r="AB72" s="96">
        <v>21.7</v>
      </c>
      <c r="AC72" s="96">
        <v>50</v>
      </c>
      <c r="AD72" s="96">
        <v>142.3</v>
      </c>
      <c r="AE72" s="96">
        <v>145</v>
      </c>
      <c r="AF72" s="96">
        <v>2.72</v>
      </c>
      <c r="AG72" s="96">
        <v>3</v>
      </c>
      <c r="AH72" s="29"/>
      <c r="AI72" s="29"/>
      <c r="AJ72" s="29"/>
      <c r="AK72" s="29"/>
      <c r="AL72" s="29"/>
      <c r="AM72" s="96">
        <v>20.8</v>
      </c>
      <c r="AN72" s="96">
        <v>31.2</v>
      </c>
      <c r="AO72" s="96">
        <v>142.7</v>
      </c>
      <c r="AP72" s="96">
        <v>146</v>
      </c>
      <c r="AQ72" s="96">
        <v>2.43333333</v>
      </c>
      <c r="AR72" s="96">
        <v>3</v>
      </c>
      <c r="AS72" s="29"/>
      <c r="AT72" s="29"/>
      <c r="AU72" s="29"/>
      <c r="AV72" s="29"/>
      <c r="AW72" s="29"/>
    </row>
    <row r="73" ht="18.35" spans="1:49">
      <c r="A73" s="94" t="s">
        <v>817</v>
      </c>
      <c r="B73" s="29" t="s">
        <v>818</v>
      </c>
      <c r="C73" s="29" t="s">
        <v>740</v>
      </c>
      <c r="D73" s="29" t="s">
        <v>819</v>
      </c>
      <c r="E73" s="29" t="s">
        <v>235</v>
      </c>
      <c r="F73" s="97" t="s">
        <v>377</v>
      </c>
      <c r="G73" s="98"/>
      <c r="H73" s="98"/>
      <c r="I73" s="98"/>
      <c r="J73" s="98"/>
      <c r="K73" s="98"/>
      <c r="L73" s="98"/>
      <c r="M73" s="98"/>
      <c r="N73" s="98"/>
      <c r="O73" s="98"/>
      <c r="P73" s="102"/>
      <c r="Q73" s="97" t="s">
        <v>377</v>
      </c>
      <c r="R73" s="98"/>
      <c r="S73" s="98"/>
      <c r="T73" s="98"/>
      <c r="U73" s="98"/>
      <c r="V73" s="98"/>
      <c r="W73" s="98"/>
      <c r="X73" s="98"/>
      <c r="Y73" s="98"/>
      <c r="Z73" s="98"/>
      <c r="AA73" s="102"/>
      <c r="AB73" s="97" t="s">
        <v>377</v>
      </c>
      <c r="AC73" s="98"/>
      <c r="AD73" s="98"/>
      <c r="AE73" s="98"/>
      <c r="AF73" s="98"/>
      <c r="AG73" s="98"/>
      <c r="AH73" s="98"/>
      <c r="AI73" s="98"/>
      <c r="AJ73" s="98"/>
      <c r="AK73" s="98"/>
      <c r="AL73" s="102"/>
      <c r="AM73" s="97" t="s">
        <v>377</v>
      </c>
      <c r="AN73" s="98"/>
      <c r="AO73" s="98"/>
      <c r="AP73" s="98"/>
      <c r="AQ73" s="98"/>
      <c r="AR73" s="98"/>
      <c r="AS73" s="98"/>
      <c r="AT73" s="98"/>
      <c r="AU73" s="98"/>
      <c r="AV73" s="98"/>
      <c r="AW73" s="102"/>
    </row>
    <row r="74" ht="18.35" spans="1:49">
      <c r="A74" s="94"/>
      <c r="B74" s="29" t="s">
        <v>820</v>
      </c>
      <c r="C74" s="29" t="s">
        <v>740</v>
      </c>
      <c r="D74" s="29" t="s">
        <v>819</v>
      </c>
      <c r="E74" s="29" t="s">
        <v>235</v>
      </c>
      <c r="F74" s="105"/>
      <c r="G74" s="106"/>
      <c r="H74" s="106"/>
      <c r="I74" s="106"/>
      <c r="J74" s="106"/>
      <c r="K74" s="106"/>
      <c r="L74" s="106"/>
      <c r="M74" s="106"/>
      <c r="N74" s="106"/>
      <c r="O74" s="106"/>
      <c r="P74" s="107"/>
      <c r="Q74" s="105"/>
      <c r="R74" s="106"/>
      <c r="S74" s="106"/>
      <c r="T74" s="106"/>
      <c r="U74" s="106"/>
      <c r="V74" s="106"/>
      <c r="W74" s="106"/>
      <c r="X74" s="106"/>
      <c r="Y74" s="106"/>
      <c r="Z74" s="106"/>
      <c r="AA74" s="107"/>
      <c r="AB74" s="105"/>
      <c r="AC74" s="106"/>
      <c r="AD74" s="106"/>
      <c r="AE74" s="106"/>
      <c r="AF74" s="106"/>
      <c r="AG74" s="106"/>
      <c r="AH74" s="106"/>
      <c r="AI74" s="106"/>
      <c r="AJ74" s="106"/>
      <c r="AK74" s="106"/>
      <c r="AL74" s="107"/>
      <c r="AM74" s="105"/>
      <c r="AN74" s="106"/>
      <c r="AO74" s="106"/>
      <c r="AP74" s="106"/>
      <c r="AQ74" s="106"/>
      <c r="AR74" s="106"/>
      <c r="AS74" s="106"/>
      <c r="AT74" s="106"/>
      <c r="AU74" s="106"/>
      <c r="AV74" s="106"/>
      <c r="AW74" s="107"/>
    </row>
    <row r="75" ht="18.35" spans="1:49">
      <c r="A75" s="94"/>
      <c r="B75" s="29" t="s">
        <v>821</v>
      </c>
      <c r="C75" s="29" t="s">
        <v>740</v>
      </c>
      <c r="D75" s="29" t="s">
        <v>819</v>
      </c>
      <c r="E75" s="29" t="s">
        <v>235</v>
      </c>
      <c r="F75" s="105"/>
      <c r="G75" s="106"/>
      <c r="H75" s="106"/>
      <c r="I75" s="106"/>
      <c r="J75" s="106"/>
      <c r="K75" s="106"/>
      <c r="L75" s="106"/>
      <c r="M75" s="106"/>
      <c r="N75" s="106"/>
      <c r="O75" s="106"/>
      <c r="P75" s="107"/>
      <c r="Q75" s="105"/>
      <c r="R75" s="106"/>
      <c r="S75" s="106"/>
      <c r="T75" s="106"/>
      <c r="U75" s="106"/>
      <c r="V75" s="106"/>
      <c r="W75" s="106"/>
      <c r="X75" s="106"/>
      <c r="Y75" s="106"/>
      <c r="Z75" s="106"/>
      <c r="AA75" s="107"/>
      <c r="AB75" s="105"/>
      <c r="AC75" s="106"/>
      <c r="AD75" s="106"/>
      <c r="AE75" s="106"/>
      <c r="AF75" s="106"/>
      <c r="AG75" s="106"/>
      <c r="AH75" s="106"/>
      <c r="AI75" s="106"/>
      <c r="AJ75" s="106"/>
      <c r="AK75" s="106"/>
      <c r="AL75" s="107"/>
      <c r="AM75" s="105"/>
      <c r="AN75" s="106"/>
      <c r="AO75" s="106"/>
      <c r="AP75" s="106"/>
      <c r="AQ75" s="106"/>
      <c r="AR75" s="106"/>
      <c r="AS75" s="106"/>
      <c r="AT75" s="106"/>
      <c r="AU75" s="106"/>
      <c r="AV75" s="106"/>
      <c r="AW75" s="107"/>
    </row>
    <row r="76" ht="18.35" spans="1:49">
      <c r="A76" s="94"/>
      <c r="B76" s="29" t="s">
        <v>822</v>
      </c>
      <c r="C76" s="29" t="s">
        <v>740</v>
      </c>
      <c r="D76" s="29" t="s">
        <v>819</v>
      </c>
      <c r="E76" s="29" t="s">
        <v>235</v>
      </c>
      <c r="F76" s="99"/>
      <c r="G76" s="100"/>
      <c r="H76" s="100"/>
      <c r="I76" s="100"/>
      <c r="J76" s="100"/>
      <c r="K76" s="100"/>
      <c r="L76" s="100"/>
      <c r="M76" s="100"/>
      <c r="N76" s="100"/>
      <c r="O76" s="100"/>
      <c r="P76" s="103"/>
      <c r="Q76" s="99"/>
      <c r="R76" s="100"/>
      <c r="S76" s="100"/>
      <c r="T76" s="100"/>
      <c r="U76" s="100"/>
      <c r="V76" s="100"/>
      <c r="W76" s="100"/>
      <c r="X76" s="100"/>
      <c r="Y76" s="100"/>
      <c r="Z76" s="100"/>
      <c r="AA76" s="103"/>
      <c r="AB76" s="99"/>
      <c r="AC76" s="100"/>
      <c r="AD76" s="100"/>
      <c r="AE76" s="100"/>
      <c r="AF76" s="100"/>
      <c r="AG76" s="100"/>
      <c r="AH76" s="100"/>
      <c r="AI76" s="100"/>
      <c r="AJ76" s="100"/>
      <c r="AK76" s="100"/>
      <c r="AL76" s="103"/>
      <c r="AM76" s="99"/>
      <c r="AN76" s="100"/>
      <c r="AO76" s="100"/>
      <c r="AP76" s="100"/>
      <c r="AQ76" s="100"/>
      <c r="AR76" s="100"/>
      <c r="AS76" s="100"/>
      <c r="AT76" s="100"/>
      <c r="AU76" s="100"/>
      <c r="AV76" s="100"/>
      <c r="AW76" s="103"/>
    </row>
    <row r="77" ht="18.35" spans="1:49">
      <c r="A77" s="94" t="s">
        <v>78</v>
      </c>
      <c r="B77" s="29" t="s">
        <v>823</v>
      </c>
      <c r="C77" s="29" t="s">
        <v>746</v>
      </c>
      <c r="D77" s="29" t="s">
        <v>824</v>
      </c>
      <c r="E77" s="29" t="s">
        <v>235</v>
      </c>
      <c r="F77" s="96">
        <v>0.1</v>
      </c>
      <c r="G77" s="96">
        <v>3</v>
      </c>
      <c r="H77" s="96">
        <v>160.6</v>
      </c>
      <c r="I77" s="96">
        <v>161</v>
      </c>
      <c r="J77" s="96">
        <v>19.98333333</v>
      </c>
      <c r="K77" s="96">
        <v>34</v>
      </c>
      <c r="L77" s="29"/>
      <c r="M77" s="29"/>
      <c r="N77" s="29"/>
      <c r="O77" s="29"/>
      <c r="P77" s="29"/>
      <c r="Q77" s="96">
        <v>0.1</v>
      </c>
      <c r="R77" s="96">
        <v>3.1</v>
      </c>
      <c r="S77" s="96">
        <v>149.1</v>
      </c>
      <c r="T77" s="96">
        <v>153</v>
      </c>
      <c r="U77" s="96">
        <v>18.23333333</v>
      </c>
      <c r="V77" s="96">
        <v>31</v>
      </c>
      <c r="W77" s="29"/>
      <c r="X77" s="29"/>
      <c r="Y77" s="29"/>
      <c r="Z77" s="29"/>
      <c r="AA77" s="29"/>
      <c r="AB77" s="96">
        <v>0.3</v>
      </c>
      <c r="AC77" s="96">
        <v>3.1</v>
      </c>
      <c r="AD77" s="96">
        <v>147</v>
      </c>
      <c r="AE77" s="96">
        <v>152</v>
      </c>
      <c r="AF77" s="96">
        <v>2.67</v>
      </c>
      <c r="AG77" s="96">
        <v>5</v>
      </c>
      <c r="AH77" s="29"/>
      <c r="AI77" s="29"/>
      <c r="AJ77" s="29"/>
      <c r="AK77" s="29"/>
      <c r="AL77" s="29"/>
      <c r="AM77" s="96">
        <v>1.9</v>
      </c>
      <c r="AN77" s="96">
        <v>47</v>
      </c>
      <c r="AO77" s="96">
        <v>113.9</v>
      </c>
      <c r="AP77" s="96">
        <v>115</v>
      </c>
      <c r="AQ77" s="96">
        <v>2.48333333</v>
      </c>
      <c r="AR77" s="96">
        <v>4</v>
      </c>
      <c r="AS77" s="29"/>
      <c r="AT77" s="29"/>
      <c r="AU77" s="29"/>
      <c r="AV77" s="29"/>
      <c r="AW77" s="29"/>
    </row>
    <row r="78" ht="18.35" spans="1:49">
      <c r="A78" s="94"/>
      <c r="B78" s="29" t="s">
        <v>825</v>
      </c>
      <c r="C78" s="29" t="s">
        <v>740</v>
      </c>
      <c r="D78" s="29" t="s">
        <v>824</v>
      </c>
      <c r="E78" s="29" t="s">
        <v>235</v>
      </c>
      <c r="F78" s="96">
        <v>0.1</v>
      </c>
      <c r="G78" s="96">
        <v>3</v>
      </c>
      <c r="H78" s="96">
        <v>159.6</v>
      </c>
      <c r="I78" s="96">
        <v>164</v>
      </c>
      <c r="J78" s="96">
        <v>3</v>
      </c>
      <c r="K78" s="96">
        <v>4</v>
      </c>
      <c r="L78" s="29"/>
      <c r="M78" s="29"/>
      <c r="N78" s="29"/>
      <c r="O78" s="29"/>
      <c r="P78" s="29"/>
      <c r="Q78" s="96">
        <v>0.1</v>
      </c>
      <c r="R78" s="96">
        <v>3.1</v>
      </c>
      <c r="S78" s="96">
        <v>150.4</v>
      </c>
      <c r="T78" s="96">
        <v>155</v>
      </c>
      <c r="U78" s="96">
        <v>2.766666667</v>
      </c>
      <c r="V78" s="96">
        <v>4</v>
      </c>
      <c r="W78" s="29"/>
      <c r="X78" s="29"/>
      <c r="Y78" s="29"/>
      <c r="Z78" s="29"/>
      <c r="AA78" s="29"/>
      <c r="AB78" s="96">
        <v>0.1</v>
      </c>
      <c r="AC78" s="96">
        <v>3.1</v>
      </c>
      <c r="AD78" s="96">
        <v>154</v>
      </c>
      <c r="AE78" s="96">
        <v>155</v>
      </c>
      <c r="AF78" s="96">
        <v>3.9</v>
      </c>
      <c r="AG78" s="96">
        <v>6</v>
      </c>
      <c r="AH78" s="29"/>
      <c r="AI78" s="29"/>
      <c r="AJ78" s="29"/>
      <c r="AK78" s="29"/>
      <c r="AL78" s="29"/>
      <c r="AM78" s="96">
        <v>0.1</v>
      </c>
      <c r="AN78" s="96">
        <v>3.1</v>
      </c>
      <c r="AO78" s="96">
        <v>129.1</v>
      </c>
      <c r="AP78" s="96">
        <v>142</v>
      </c>
      <c r="AQ78" s="96">
        <v>4.41666667</v>
      </c>
      <c r="AR78" s="96">
        <v>7</v>
      </c>
      <c r="AS78" s="29"/>
      <c r="AT78" s="29"/>
      <c r="AU78" s="29"/>
      <c r="AV78" s="29"/>
      <c r="AW78" s="29"/>
    </row>
    <row r="79" ht="18.35" spans="1:49">
      <c r="A79" s="94"/>
      <c r="B79" s="29" t="s">
        <v>826</v>
      </c>
      <c r="C79" s="29" t="s">
        <v>740</v>
      </c>
      <c r="D79" s="29" t="s">
        <v>824</v>
      </c>
      <c r="E79" s="29" t="s">
        <v>235</v>
      </c>
      <c r="F79" s="96">
        <v>1.4</v>
      </c>
      <c r="G79" s="96">
        <v>18.7</v>
      </c>
      <c r="H79" s="96">
        <v>90.1</v>
      </c>
      <c r="I79" s="96">
        <v>91</v>
      </c>
      <c r="J79" s="96">
        <v>9</v>
      </c>
      <c r="K79" s="96">
        <v>15</v>
      </c>
      <c r="L79" s="29"/>
      <c r="M79" s="29"/>
      <c r="N79" s="29"/>
      <c r="O79" s="29"/>
      <c r="P79" s="29"/>
      <c r="Q79" s="96">
        <v>1.8</v>
      </c>
      <c r="R79" s="96">
        <v>18.1</v>
      </c>
      <c r="S79" s="96">
        <v>87.6</v>
      </c>
      <c r="T79" s="96">
        <v>88</v>
      </c>
      <c r="U79" s="96">
        <v>9</v>
      </c>
      <c r="V79" s="96">
        <v>15</v>
      </c>
      <c r="W79" s="29"/>
      <c r="X79" s="29"/>
      <c r="Y79" s="29"/>
      <c r="Z79" s="29"/>
      <c r="AA79" s="29"/>
      <c r="AB79" s="96">
        <v>0.8</v>
      </c>
      <c r="AC79" s="96">
        <v>17</v>
      </c>
      <c r="AD79" s="96">
        <v>85</v>
      </c>
      <c r="AE79" s="96">
        <v>85</v>
      </c>
      <c r="AF79" s="96">
        <v>6.66</v>
      </c>
      <c r="AG79" s="96">
        <v>10</v>
      </c>
      <c r="AH79" s="29"/>
      <c r="AI79" s="29"/>
      <c r="AJ79" s="29"/>
      <c r="AK79" s="29"/>
      <c r="AL79" s="29"/>
      <c r="AM79" s="96">
        <v>0.7</v>
      </c>
      <c r="AN79" s="96">
        <v>15.1</v>
      </c>
      <c r="AO79" s="96">
        <v>74</v>
      </c>
      <c r="AP79" s="96">
        <v>75</v>
      </c>
      <c r="AQ79" s="96">
        <v>7.51666667</v>
      </c>
      <c r="AR79" s="96">
        <v>14</v>
      </c>
      <c r="AS79" s="29"/>
      <c r="AT79" s="29"/>
      <c r="AU79" s="29"/>
      <c r="AV79" s="29"/>
      <c r="AW79" s="29"/>
    </row>
    <row r="80" ht="18.35" spans="1:49">
      <c r="A80" s="94" t="s">
        <v>827</v>
      </c>
      <c r="B80" s="29" t="s">
        <v>828</v>
      </c>
      <c r="C80" s="29" t="s">
        <v>740</v>
      </c>
      <c r="D80" s="29" t="s">
        <v>829</v>
      </c>
      <c r="E80" s="29" t="s">
        <v>235</v>
      </c>
      <c r="F80" s="96">
        <v>36.46</v>
      </c>
      <c r="G80" s="96">
        <v>193</v>
      </c>
      <c r="H80" s="96">
        <v>529</v>
      </c>
      <c r="I80" s="96">
        <v>561</v>
      </c>
      <c r="J80" s="96">
        <v>16.93877551</v>
      </c>
      <c r="K80" s="96">
        <v>22</v>
      </c>
      <c r="L80" s="29"/>
      <c r="M80" s="29"/>
      <c r="N80" s="29"/>
      <c r="O80" s="29"/>
      <c r="P80" s="29"/>
      <c r="Q80" s="96">
        <v>32.59</v>
      </c>
      <c r="R80" s="96">
        <v>93.7</v>
      </c>
      <c r="S80" s="96">
        <v>523</v>
      </c>
      <c r="T80" s="96">
        <v>545</v>
      </c>
      <c r="U80" s="96">
        <v>40.38333333</v>
      </c>
      <c r="V80" s="96">
        <v>45</v>
      </c>
      <c r="W80" s="29"/>
      <c r="X80" s="29"/>
      <c r="Y80" s="29"/>
      <c r="Z80" s="29"/>
      <c r="AA80" s="29"/>
      <c r="AB80" s="96">
        <v>28.67</v>
      </c>
      <c r="AC80" s="96">
        <v>114</v>
      </c>
      <c r="AD80" s="96">
        <v>495</v>
      </c>
      <c r="AE80" s="96">
        <v>514</v>
      </c>
      <c r="AF80" s="96">
        <v>25.23529412</v>
      </c>
      <c r="AG80" s="96">
        <v>68</v>
      </c>
      <c r="AH80" s="29"/>
      <c r="AI80" s="29"/>
      <c r="AJ80" s="29"/>
      <c r="AK80" s="29"/>
      <c r="AL80" s="29"/>
      <c r="AM80" s="96">
        <v>27.46</v>
      </c>
      <c r="AN80" s="96">
        <v>124</v>
      </c>
      <c r="AO80" s="96">
        <v>453</v>
      </c>
      <c r="AP80" s="96">
        <v>472</v>
      </c>
      <c r="AQ80" s="96">
        <v>45.666666</v>
      </c>
      <c r="AR80" s="96">
        <v>57</v>
      </c>
      <c r="AS80" s="29"/>
      <c r="AT80" s="29"/>
      <c r="AU80" s="29"/>
      <c r="AV80" s="29"/>
      <c r="AW80" s="29"/>
    </row>
    <row r="81" ht="18.35" spans="1:49">
      <c r="A81" s="94"/>
      <c r="B81" s="29" t="s">
        <v>830</v>
      </c>
      <c r="C81" s="29" t="s">
        <v>746</v>
      </c>
      <c r="D81" s="29" t="s">
        <v>829</v>
      </c>
      <c r="E81" s="29" t="s">
        <v>235</v>
      </c>
      <c r="F81" s="96">
        <v>29.86</v>
      </c>
      <c r="G81" s="96">
        <v>125</v>
      </c>
      <c r="H81" s="96">
        <v>515</v>
      </c>
      <c r="I81" s="96">
        <v>536</v>
      </c>
      <c r="J81" s="96">
        <v>29.73809524</v>
      </c>
      <c r="K81" s="96">
        <v>45</v>
      </c>
      <c r="L81" s="29"/>
      <c r="M81" s="29"/>
      <c r="N81" s="29"/>
      <c r="O81" s="29"/>
      <c r="P81" s="29"/>
      <c r="Q81" s="96">
        <v>27.17</v>
      </c>
      <c r="R81" s="96">
        <v>65.6</v>
      </c>
      <c r="S81" s="96">
        <v>519</v>
      </c>
      <c r="T81" s="96">
        <v>541</v>
      </c>
      <c r="U81" s="96">
        <v>28.87931034</v>
      </c>
      <c r="V81" s="96">
        <v>44</v>
      </c>
      <c r="W81" s="29"/>
      <c r="X81" s="29"/>
      <c r="Y81" s="29"/>
      <c r="Z81" s="29"/>
      <c r="AA81" s="29"/>
      <c r="AB81" s="96">
        <v>13.32</v>
      </c>
      <c r="AC81" s="96">
        <v>40.6</v>
      </c>
      <c r="AD81" s="96">
        <v>463</v>
      </c>
      <c r="AE81" s="96">
        <v>482</v>
      </c>
      <c r="AF81" s="96">
        <v>7.865217391</v>
      </c>
      <c r="AG81" s="96">
        <v>14</v>
      </c>
      <c r="AH81" s="29"/>
      <c r="AI81" s="29"/>
      <c r="AJ81" s="29"/>
      <c r="AK81" s="29"/>
      <c r="AL81" s="29"/>
      <c r="AM81" s="96">
        <v>22.48</v>
      </c>
      <c r="AN81" s="96">
        <v>40.5</v>
      </c>
      <c r="AO81" s="96">
        <v>384</v>
      </c>
      <c r="AP81" s="96">
        <v>419</v>
      </c>
      <c r="AQ81" s="96">
        <v>20.666666</v>
      </c>
      <c r="AR81" s="96">
        <v>36</v>
      </c>
      <c r="AS81" s="29"/>
      <c r="AT81" s="29"/>
      <c r="AU81" s="29"/>
      <c r="AV81" s="29"/>
      <c r="AW81" s="29"/>
    </row>
    <row r="82" ht="18.35" spans="1:49">
      <c r="A82" s="94"/>
      <c r="B82" s="29" t="s">
        <v>831</v>
      </c>
      <c r="C82" s="29" t="s">
        <v>740</v>
      </c>
      <c r="D82" s="29" t="s">
        <v>829</v>
      </c>
      <c r="E82" s="29" t="s">
        <v>235</v>
      </c>
      <c r="F82" s="96">
        <v>87.88</v>
      </c>
      <c r="G82" s="96">
        <v>178</v>
      </c>
      <c r="H82" s="96">
        <v>590</v>
      </c>
      <c r="I82" s="96">
        <v>611</v>
      </c>
      <c r="J82" s="96">
        <v>49.75</v>
      </c>
      <c r="K82" s="96">
        <v>57</v>
      </c>
      <c r="L82" s="29"/>
      <c r="M82" s="29"/>
      <c r="N82" s="29"/>
      <c r="O82" s="29"/>
      <c r="P82" s="29"/>
      <c r="Q82" s="96">
        <v>79.99</v>
      </c>
      <c r="R82" s="96">
        <v>117</v>
      </c>
      <c r="S82" s="96">
        <v>589</v>
      </c>
      <c r="T82" s="96">
        <v>604</v>
      </c>
      <c r="U82" s="96">
        <v>52.52941176</v>
      </c>
      <c r="V82" s="96">
        <v>63</v>
      </c>
      <c r="W82" s="29"/>
      <c r="X82" s="29"/>
      <c r="Y82" s="29"/>
      <c r="Z82" s="29"/>
      <c r="AA82" s="29"/>
      <c r="AB82" s="96">
        <v>52.22</v>
      </c>
      <c r="AC82" s="96">
        <v>78.1</v>
      </c>
      <c r="AD82" s="96">
        <v>529</v>
      </c>
      <c r="AE82" s="96">
        <v>538</v>
      </c>
      <c r="AF82" s="96">
        <v>28.65384615</v>
      </c>
      <c r="AG82" s="96">
        <v>39</v>
      </c>
      <c r="AH82" s="29"/>
      <c r="AI82" s="29"/>
      <c r="AJ82" s="29"/>
      <c r="AK82" s="29"/>
      <c r="AL82" s="29"/>
      <c r="AM82" s="96">
        <v>74.4</v>
      </c>
      <c r="AN82" s="96">
        <v>114.6</v>
      </c>
      <c r="AO82" s="96">
        <v>476</v>
      </c>
      <c r="AP82" s="96">
        <v>491</v>
      </c>
      <c r="AQ82" s="96">
        <v>52.2857143</v>
      </c>
      <c r="AR82" s="96">
        <v>63</v>
      </c>
      <c r="AS82" s="29"/>
      <c r="AT82" s="29"/>
      <c r="AU82" s="29"/>
      <c r="AV82" s="29"/>
      <c r="AW82" s="29"/>
    </row>
    <row r="83" ht="18.35" spans="1:49">
      <c r="A83" s="94"/>
      <c r="B83" s="29" t="s">
        <v>832</v>
      </c>
      <c r="C83" s="29" t="s">
        <v>740</v>
      </c>
      <c r="D83" s="29" t="s">
        <v>829</v>
      </c>
      <c r="E83" s="29" t="s">
        <v>235</v>
      </c>
      <c r="F83" s="96">
        <v>70.38</v>
      </c>
      <c r="G83" s="96">
        <v>118</v>
      </c>
      <c r="H83" s="96">
        <v>598</v>
      </c>
      <c r="I83" s="96">
        <v>645</v>
      </c>
      <c r="J83" s="96">
        <v>57</v>
      </c>
      <c r="K83" s="96">
        <v>70</v>
      </c>
      <c r="L83" s="29"/>
      <c r="M83" s="29"/>
      <c r="N83" s="29"/>
      <c r="O83" s="29"/>
      <c r="P83" s="29"/>
      <c r="Q83" s="96">
        <v>61.09</v>
      </c>
      <c r="R83" s="96">
        <v>96.8</v>
      </c>
      <c r="S83" s="96">
        <v>578</v>
      </c>
      <c r="T83" s="96">
        <v>632</v>
      </c>
      <c r="U83" s="96">
        <v>53.23809524</v>
      </c>
      <c r="V83" s="96">
        <v>63</v>
      </c>
      <c r="W83" s="29"/>
      <c r="X83" s="29"/>
      <c r="Y83" s="29"/>
      <c r="Z83" s="29"/>
      <c r="AA83" s="29"/>
      <c r="AB83" s="96">
        <v>53.52</v>
      </c>
      <c r="AC83" s="96">
        <v>109</v>
      </c>
      <c r="AD83" s="96">
        <v>573</v>
      </c>
      <c r="AE83" s="96">
        <v>602</v>
      </c>
      <c r="AF83" s="96">
        <v>25.52</v>
      </c>
      <c r="AG83" s="96">
        <v>34</v>
      </c>
      <c r="AH83" s="29"/>
      <c r="AI83" s="29"/>
      <c r="AJ83" s="29"/>
      <c r="AK83" s="29"/>
      <c r="AL83" s="29"/>
      <c r="AM83" s="96">
        <v>47.93</v>
      </c>
      <c r="AN83" s="96">
        <v>151</v>
      </c>
      <c r="AO83" s="96">
        <v>468</v>
      </c>
      <c r="AP83" s="96">
        <v>487</v>
      </c>
      <c r="AQ83" s="96">
        <v>48.9583333</v>
      </c>
      <c r="AR83" s="96">
        <v>65</v>
      </c>
      <c r="AS83" s="29"/>
      <c r="AT83" s="29"/>
      <c r="AU83" s="29"/>
      <c r="AV83" s="29"/>
      <c r="AW83" s="29"/>
    </row>
    <row r="84" ht="18.35" spans="1:49">
      <c r="A84" s="94"/>
      <c r="B84" s="29" t="s">
        <v>833</v>
      </c>
      <c r="C84" s="29" t="s">
        <v>740</v>
      </c>
      <c r="D84" s="29" t="s">
        <v>829</v>
      </c>
      <c r="E84" s="29" t="s">
        <v>235</v>
      </c>
      <c r="F84" s="96">
        <v>98.76</v>
      </c>
      <c r="G84" s="96">
        <v>253.1</v>
      </c>
      <c r="H84" s="96">
        <v>973</v>
      </c>
      <c r="I84" s="96">
        <v>1422</v>
      </c>
      <c r="J84" s="96">
        <v>47.875</v>
      </c>
      <c r="K84" s="96">
        <v>59</v>
      </c>
      <c r="L84" s="29"/>
      <c r="M84" s="29"/>
      <c r="N84" s="29"/>
      <c r="O84" s="29"/>
      <c r="P84" s="29"/>
      <c r="Q84" s="96">
        <v>91.47</v>
      </c>
      <c r="R84" s="96">
        <v>206</v>
      </c>
      <c r="S84" s="96">
        <v>394.35</v>
      </c>
      <c r="T84" s="96">
        <v>480.39</v>
      </c>
      <c r="U84" s="96">
        <v>49.06976744</v>
      </c>
      <c r="V84" s="96">
        <v>72</v>
      </c>
      <c r="W84" s="29"/>
      <c r="X84" s="29"/>
      <c r="Y84" s="29"/>
      <c r="Z84" s="29"/>
      <c r="AA84" s="29"/>
      <c r="AB84" s="96">
        <v>72.22</v>
      </c>
      <c r="AC84" s="96">
        <v>196</v>
      </c>
      <c r="AD84" s="96">
        <v>406.99</v>
      </c>
      <c r="AE84" s="96">
        <v>496.38</v>
      </c>
      <c r="AF84" s="96">
        <v>27.88333333</v>
      </c>
      <c r="AG84" s="96">
        <v>74</v>
      </c>
      <c r="AH84" s="29"/>
      <c r="AI84" s="29"/>
      <c r="AJ84" s="29"/>
      <c r="AK84" s="29"/>
      <c r="AL84" s="29"/>
      <c r="AM84" s="96">
        <v>98.43</v>
      </c>
      <c r="AN84" s="96">
        <v>181</v>
      </c>
      <c r="AO84" s="96">
        <v>492</v>
      </c>
      <c r="AP84" s="96">
        <v>514</v>
      </c>
      <c r="AQ84" s="96">
        <v>47.2352941</v>
      </c>
      <c r="AR84" s="96">
        <v>84</v>
      </c>
      <c r="AS84" s="29"/>
      <c r="AT84" s="29"/>
      <c r="AU84" s="29"/>
      <c r="AV84" s="29"/>
      <c r="AW84" s="29"/>
    </row>
    <row r="85" ht="18.35" spans="1:49">
      <c r="A85" s="94"/>
      <c r="B85" s="29" t="s">
        <v>834</v>
      </c>
      <c r="C85" s="29" t="s">
        <v>740</v>
      </c>
      <c r="D85" s="29" t="s">
        <v>829</v>
      </c>
      <c r="E85" s="29" t="s">
        <v>235</v>
      </c>
      <c r="F85" s="96">
        <v>37.31</v>
      </c>
      <c r="G85" s="96">
        <v>118.1</v>
      </c>
      <c r="H85" s="96">
        <v>543</v>
      </c>
      <c r="I85" s="96">
        <v>567</v>
      </c>
      <c r="J85" s="96">
        <v>42.44827586</v>
      </c>
      <c r="K85" s="96">
        <v>46</v>
      </c>
      <c r="L85" s="29"/>
      <c r="M85" s="29"/>
      <c r="N85" s="29"/>
      <c r="O85" s="29"/>
      <c r="P85" s="29"/>
      <c r="Q85" s="96">
        <v>39.78</v>
      </c>
      <c r="R85" s="96">
        <v>236</v>
      </c>
      <c r="S85" s="96">
        <v>534</v>
      </c>
      <c r="T85" s="96">
        <v>545</v>
      </c>
      <c r="U85" s="96">
        <v>40.62658228</v>
      </c>
      <c r="V85" s="96">
        <v>44</v>
      </c>
      <c r="W85" s="29"/>
      <c r="X85" s="29"/>
      <c r="Y85" s="29"/>
      <c r="Z85" s="29"/>
      <c r="AA85" s="29"/>
      <c r="AB85" s="96">
        <v>34.1</v>
      </c>
      <c r="AC85" s="96">
        <v>187.1</v>
      </c>
      <c r="AD85" s="96">
        <v>490</v>
      </c>
      <c r="AE85" s="96">
        <v>499</v>
      </c>
      <c r="AF85" s="96">
        <v>22.39240506</v>
      </c>
      <c r="AG85" s="96">
        <v>52</v>
      </c>
      <c r="AH85" s="29"/>
      <c r="AI85" s="29"/>
      <c r="AJ85" s="29"/>
      <c r="AK85" s="29"/>
      <c r="AL85" s="29"/>
      <c r="AM85" s="96">
        <v>35.78</v>
      </c>
      <c r="AN85" s="96">
        <v>97</v>
      </c>
      <c r="AO85" s="96">
        <v>468</v>
      </c>
      <c r="AP85" s="96">
        <v>481</v>
      </c>
      <c r="AQ85" s="96">
        <v>36.1503267</v>
      </c>
      <c r="AR85" s="96">
        <v>59</v>
      </c>
      <c r="AS85" s="29"/>
      <c r="AT85" s="29"/>
      <c r="AU85" s="29"/>
      <c r="AV85" s="29"/>
      <c r="AW85" s="29"/>
    </row>
    <row r="86" ht="18.35" spans="1:49">
      <c r="A86" s="94"/>
      <c r="B86" s="29" t="s">
        <v>835</v>
      </c>
      <c r="C86" s="29" t="s">
        <v>740</v>
      </c>
      <c r="D86" s="29" t="s">
        <v>829</v>
      </c>
      <c r="E86" s="29" t="s">
        <v>235</v>
      </c>
      <c r="F86" s="96">
        <v>93.76</v>
      </c>
      <c r="G86" s="96">
        <v>234</v>
      </c>
      <c r="H86" s="96">
        <v>654</v>
      </c>
      <c r="I86" s="96">
        <v>715</v>
      </c>
      <c r="J86" s="96">
        <v>47.33333333</v>
      </c>
      <c r="K86" s="96">
        <v>58</v>
      </c>
      <c r="L86" s="29"/>
      <c r="M86" s="29"/>
      <c r="N86" s="29"/>
      <c r="O86" s="29"/>
      <c r="P86" s="29"/>
      <c r="Q86" s="96">
        <v>81.62</v>
      </c>
      <c r="R86" s="96">
        <v>232</v>
      </c>
      <c r="S86" s="96">
        <v>637</v>
      </c>
      <c r="T86" s="96">
        <v>685</v>
      </c>
      <c r="U86" s="96">
        <v>53.6</v>
      </c>
      <c r="V86" s="96">
        <v>64</v>
      </c>
      <c r="W86" s="29"/>
      <c r="X86" s="29"/>
      <c r="Y86" s="29"/>
      <c r="Z86" s="29"/>
      <c r="AA86" s="29"/>
      <c r="AB86" s="96">
        <v>41.71</v>
      </c>
      <c r="AC86" s="96">
        <v>218</v>
      </c>
      <c r="AD86" s="96">
        <v>438.55</v>
      </c>
      <c r="AE86" s="96">
        <v>507.25</v>
      </c>
      <c r="AF86" s="96">
        <v>28.14583333</v>
      </c>
      <c r="AG86" s="96">
        <v>52</v>
      </c>
      <c r="AH86" s="29"/>
      <c r="AI86" s="29"/>
      <c r="AJ86" s="29"/>
      <c r="AK86" s="29"/>
      <c r="AL86" s="29"/>
      <c r="AM86" s="96">
        <v>76.73</v>
      </c>
      <c r="AN86" s="96">
        <v>167.1</v>
      </c>
      <c r="AO86" s="96">
        <v>534</v>
      </c>
      <c r="AP86" s="96">
        <v>549</v>
      </c>
      <c r="AQ86" s="96">
        <v>39.4666666</v>
      </c>
      <c r="AR86" s="96">
        <v>64</v>
      </c>
      <c r="AS86" s="29"/>
      <c r="AT86" s="29"/>
      <c r="AU86" s="29"/>
      <c r="AV86" s="29"/>
      <c r="AW86" s="29"/>
    </row>
    <row r="87" ht="18.35" spans="1:49">
      <c r="A87" s="94"/>
      <c r="B87" s="29" t="s">
        <v>836</v>
      </c>
      <c r="C87" s="29" t="s">
        <v>740</v>
      </c>
      <c r="D87" s="29" t="s">
        <v>829</v>
      </c>
      <c r="E87" s="29" t="s">
        <v>235</v>
      </c>
      <c r="F87" s="96">
        <v>53.28</v>
      </c>
      <c r="G87" s="96">
        <v>159</v>
      </c>
      <c r="H87" s="96">
        <v>616</v>
      </c>
      <c r="I87" s="96">
        <v>628</v>
      </c>
      <c r="J87" s="96">
        <v>48.66839827</v>
      </c>
      <c r="K87" s="96">
        <v>73</v>
      </c>
      <c r="L87" s="29"/>
      <c r="M87" s="29"/>
      <c r="N87" s="29"/>
      <c r="O87" s="29"/>
      <c r="P87" s="29"/>
      <c r="Q87" s="96">
        <v>35.43</v>
      </c>
      <c r="R87" s="96">
        <v>128</v>
      </c>
      <c r="S87" s="96">
        <v>600</v>
      </c>
      <c r="T87" s="96">
        <v>612</v>
      </c>
      <c r="U87" s="96">
        <v>53.36428571</v>
      </c>
      <c r="V87" s="96">
        <v>71</v>
      </c>
      <c r="W87" s="29"/>
      <c r="X87" s="29"/>
      <c r="Y87" s="29"/>
      <c r="Z87" s="29"/>
      <c r="AA87" s="29"/>
      <c r="AB87" s="96">
        <v>49.1</v>
      </c>
      <c r="AC87" s="96">
        <v>236</v>
      </c>
      <c r="AD87" s="96">
        <v>583</v>
      </c>
      <c r="AE87" s="96">
        <v>641</v>
      </c>
      <c r="AF87" s="96">
        <v>23.40405904</v>
      </c>
      <c r="AG87" s="96">
        <v>48</v>
      </c>
      <c r="AH87" s="29"/>
      <c r="AI87" s="29"/>
      <c r="AJ87" s="29"/>
      <c r="AK87" s="29"/>
      <c r="AL87" s="29"/>
      <c r="AM87" s="96">
        <v>42.77</v>
      </c>
      <c r="AN87" s="96">
        <v>175</v>
      </c>
      <c r="AO87" s="96">
        <v>513</v>
      </c>
      <c r="AP87" s="96">
        <v>568</v>
      </c>
      <c r="AQ87" s="96">
        <v>39.4878049</v>
      </c>
      <c r="AR87" s="96">
        <v>59</v>
      </c>
      <c r="AS87" s="29"/>
      <c r="AT87" s="29"/>
      <c r="AU87" s="29"/>
      <c r="AV87" s="29"/>
      <c r="AW87" s="29"/>
    </row>
    <row r="88" ht="18.35" spans="1:49">
      <c r="A88" s="94"/>
      <c r="B88" s="29" t="s">
        <v>837</v>
      </c>
      <c r="C88" s="29" t="s">
        <v>740</v>
      </c>
      <c r="D88" s="29" t="s">
        <v>829</v>
      </c>
      <c r="E88" s="29" t="s">
        <v>235</v>
      </c>
      <c r="F88" s="96">
        <v>51.65</v>
      </c>
      <c r="G88" s="96">
        <v>96.8</v>
      </c>
      <c r="H88" s="96">
        <v>616</v>
      </c>
      <c r="I88" s="96">
        <v>626</v>
      </c>
      <c r="J88" s="96">
        <v>32</v>
      </c>
      <c r="K88" s="96">
        <v>61</v>
      </c>
      <c r="L88" s="29"/>
      <c r="M88" s="29"/>
      <c r="N88" s="29"/>
      <c r="O88" s="29"/>
      <c r="P88" s="29"/>
      <c r="Q88" s="96">
        <v>35.56</v>
      </c>
      <c r="R88" s="96">
        <v>77</v>
      </c>
      <c r="S88" s="96">
        <v>612</v>
      </c>
      <c r="T88" s="96">
        <v>624</v>
      </c>
      <c r="U88" s="96">
        <v>50.00593472</v>
      </c>
      <c r="V88" s="96">
        <v>70</v>
      </c>
      <c r="W88" s="29"/>
      <c r="X88" s="29"/>
      <c r="Y88" s="29"/>
      <c r="Z88" s="29"/>
      <c r="AA88" s="29"/>
      <c r="AB88" s="96">
        <v>48.5</v>
      </c>
      <c r="AC88" s="96">
        <v>164</v>
      </c>
      <c r="AD88" s="96">
        <v>617</v>
      </c>
      <c r="AE88" s="96">
        <v>686</v>
      </c>
      <c r="AF88" s="96">
        <v>21.49134199</v>
      </c>
      <c r="AG88" s="96">
        <v>45</v>
      </c>
      <c r="AH88" s="29"/>
      <c r="AI88" s="29"/>
      <c r="AJ88" s="29"/>
      <c r="AK88" s="29"/>
      <c r="AL88" s="29"/>
      <c r="AM88" s="96">
        <v>43.95</v>
      </c>
      <c r="AN88" s="96">
        <v>140.1</v>
      </c>
      <c r="AO88" s="96">
        <v>545</v>
      </c>
      <c r="AP88" s="96">
        <v>611</v>
      </c>
      <c r="AQ88" s="96">
        <v>40.2339572</v>
      </c>
      <c r="AR88" s="96">
        <v>62</v>
      </c>
      <c r="AS88" s="29"/>
      <c r="AT88" s="29"/>
      <c r="AU88" s="29"/>
      <c r="AV88" s="29"/>
      <c r="AW88" s="29"/>
    </row>
    <row r="89" ht="18.35" spans="1:49">
      <c r="A89" s="94"/>
      <c r="B89" s="29" t="s">
        <v>838</v>
      </c>
      <c r="C89" s="29" t="s">
        <v>740</v>
      </c>
      <c r="D89" s="29" t="s">
        <v>829</v>
      </c>
      <c r="E89" s="29" t="s">
        <v>235</v>
      </c>
      <c r="F89" s="96">
        <v>57.08</v>
      </c>
      <c r="G89" s="96">
        <v>141.6</v>
      </c>
      <c r="H89" s="96">
        <v>522</v>
      </c>
      <c r="I89" s="96">
        <v>559</v>
      </c>
      <c r="J89" s="96">
        <v>42.478</v>
      </c>
      <c r="K89" s="96">
        <v>63</v>
      </c>
      <c r="L89" s="29"/>
      <c r="M89" s="29"/>
      <c r="N89" s="29"/>
      <c r="O89" s="29"/>
      <c r="P89" s="29"/>
      <c r="Q89" s="96">
        <v>29.53</v>
      </c>
      <c r="R89" s="96">
        <v>162.7</v>
      </c>
      <c r="S89" s="96">
        <v>508</v>
      </c>
      <c r="T89" s="96">
        <v>523</v>
      </c>
      <c r="U89" s="96">
        <v>50.88721805</v>
      </c>
      <c r="V89" s="96">
        <v>65</v>
      </c>
      <c r="W89" s="29"/>
      <c r="X89" s="29"/>
      <c r="Y89" s="29"/>
      <c r="Z89" s="29"/>
      <c r="AA89" s="29"/>
      <c r="AB89" s="96">
        <v>40.97</v>
      </c>
      <c r="AC89" s="96">
        <v>134</v>
      </c>
      <c r="AD89" s="96">
        <v>407</v>
      </c>
      <c r="AE89" s="96">
        <v>507.25</v>
      </c>
      <c r="AF89" s="96">
        <v>26.08363636</v>
      </c>
      <c r="AG89" s="96">
        <v>64</v>
      </c>
      <c r="AH89" s="29"/>
      <c r="AI89" s="29"/>
      <c r="AJ89" s="29"/>
      <c r="AK89" s="29"/>
      <c r="AL89" s="29"/>
      <c r="AM89" s="96">
        <v>31.69</v>
      </c>
      <c r="AN89" s="96">
        <v>106.1</v>
      </c>
      <c r="AO89" s="96">
        <v>414</v>
      </c>
      <c r="AP89" s="96">
        <v>449</v>
      </c>
      <c r="AQ89" s="96">
        <v>42.8194444</v>
      </c>
      <c r="AR89" s="96">
        <v>59</v>
      </c>
      <c r="AS89" s="29"/>
      <c r="AT89" s="29"/>
      <c r="AU89" s="29"/>
      <c r="AV89" s="29"/>
      <c r="AW89" s="29"/>
    </row>
    <row r="90" ht="18.35" spans="1:49">
      <c r="A90" s="94" t="s">
        <v>839</v>
      </c>
      <c r="B90" s="29" t="s">
        <v>828</v>
      </c>
      <c r="C90" s="29" t="s">
        <v>740</v>
      </c>
      <c r="D90" s="29" t="s">
        <v>829</v>
      </c>
      <c r="E90" s="29" t="s">
        <v>235</v>
      </c>
      <c r="F90" s="97" t="s">
        <v>377</v>
      </c>
      <c r="G90" s="98"/>
      <c r="H90" s="98"/>
      <c r="I90" s="98"/>
      <c r="J90" s="98"/>
      <c r="K90" s="98"/>
      <c r="L90" s="98"/>
      <c r="M90" s="98"/>
      <c r="N90" s="98"/>
      <c r="O90" s="98"/>
      <c r="P90" s="102"/>
      <c r="Q90" s="97" t="s">
        <v>377</v>
      </c>
      <c r="R90" s="98"/>
      <c r="S90" s="98"/>
      <c r="T90" s="98"/>
      <c r="U90" s="98"/>
      <c r="V90" s="98"/>
      <c r="W90" s="98"/>
      <c r="X90" s="98"/>
      <c r="Y90" s="98"/>
      <c r="Z90" s="98"/>
      <c r="AA90" s="102"/>
      <c r="AB90" s="97" t="s">
        <v>377</v>
      </c>
      <c r="AC90" s="98"/>
      <c r="AD90" s="98"/>
      <c r="AE90" s="98"/>
      <c r="AF90" s="98"/>
      <c r="AG90" s="98"/>
      <c r="AH90" s="98"/>
      <c r="AI90" s="98"/>
      <c r="AJ90" s="98"/>
      <c r="AK90" s="98"/>
      <c r="AL90" s="102"/>
      <c r="AM90" s="97" t="s">
        <v>377</v>
      </c>
      <c r="AN90" s="98"/>
      <c r="AO90" s="98"/>
      <c r="AP90" s="98"/>
      <c r="AQ90" s="98"/>
      <c r="AR90" s="98"/>
      <c r="AS90" s="98"/>
      <c r="AT90" s="98"/>
      <c r="AU90" s="98"/>
      <c r="AV90" s="98"/>
      <c r="AW90" s="102"/>
    </row>
    <row r="91" ht="18.35" spans="1:49">
      <c r="A91" s="94"/>
      <c r="B91" s="29" t="s">
        <v>830</v>
      </c>
      <c r="C91" s="29" t="s">
        <v>746</v>
      </c>
      <c r="D91" s="29" t="s">
        <v>829</v>
      </c>
      <c r="E91" s="29" t="s">
        <v>235</v>
      </c>
      <c r="F91" s="105"/>
      <c r="G91" s="106"/>
      <c r="H91" s="106"/>
      <c r="I91" s="106"/>
      <c r="J91" s="106"/>
      <c r="K91" s="106"/>
      <c r="L91" s="106"/>
      <c r="M91" s="106"/>
      <c r="N91" s="106"/>
      <c r="O91" s="106"/>
      <c r="P91" s="107"/>
      <c r="Q91" s="105"/>
      <c r="R91" s="106"/>
      <c r="S91" s="106"/>
      <c r="T91" s="106"/>
      <c r="U91" s="106"/>
      <c r="V91" s="106"/>
      <c r="W91" s="106"/>
      <c r="X91" s="106"/>
      <c r="Y91" s="106"/>
      <c r="Z91" s="106"/>
      <c r="AA91" s="107"/>
      <c r="AB91" s="105"/>
      <c r="AC91" s="106"/>
      <c r="AD91" s="106"/>
      <c r="AE91" s="106"/>
      <c r="AF91" s="106"/>
      <c r="AG91" s="106"/>
      <c r="AH91" s="106"/>
      <c r="AI91" s="106"/>
      <c r="AJ91" s="106"/>
      <c r="AK91" s="106"/>
      <c r="AL91" s="107"/>
      <c r="AM91" s="105"/>
      <c r="AN91" s="106"/>
      <c r="AO91" s="106"/>
      <c r="AP91" s="106"/>
      <c r="AQ91" s="106"/>
      <c r="AR91" s="106"/>
      <c r="AS91" s="106"/>
      <c r="AT91" s="106"/>
      <c r="AU91" s="106"/>
      <c r="AV91" s="106"/>
      <c r="AW91" s="107"/>
    </row>
    <row r="92" ht="18.35" spans="1:49">
      <c r="A92" s="94"/>
      <c r="B92" s="29" t="s">
        <v>831</v>
      </c>
      <c r="C92" s="29" t="s">
        <v>740</v>
      </c>
      <c r="D92" s="29" t="s">
        <v>829</v>
      </c>
      <c r="E92" s="29" t="s">
        <v>235</v>
      </c>
      <c r="F92" s="105"/>
      <c r="G92" s="106"/>
      <c r="H92" s="106"/>
      <c r="I92" s="106"/>
      <c r="J92" s="106"/>
      <c r="K92" s="106"/>
      <c r="L92" s="106"/>
      <c r="M92" s="106"/>
      <c r="N92" s="106"/>
      <c r="O92" s="106"/>
      <c r="P92" s="107"/>
      <c r="Q92" s="105"/>
      <c r="R92" s="106"/>
      <c r="S92" s="106"/>
      <c r="T92" s="106"/>
      <c r="U92" s="106"/>
      <c r="V92" s="106"/>
      <c r="W92" s="106"/>
      <c r="X92" s="106"/>
      <c r="Y92" s="106"/>
      <c r="Z92" s="106"/>
      <c r="AA92" s="107"/>
      <c r="AB92" s="105"/>
      <c r="AC92" s="106"/>
      <c r="AD92" s="106"/>
      <c r="AE92" s="106"/>
      <c r="AF92" s="106"/>
      <c r="AG92" s="106"/>
      <c r="AH92" s="106"/>
      <c r="AI92" s="106"/>
      <c r="AJ92" s="106"/>
      <c r="AK92" s="106"/>
      <c r="AL92" s="107"/>
      <c r="AM92" s="105"/>
      <c r="AN92" s="106"/>
      <c r="AO92" s="106"/>
      <c r="AP92" s="106"/>
      <c r="AQ92" s="106"/>
      <c r="AR92" s="106"/>
      <c r="AS92" s="106"/>
      <c r="AT92" s="106"/>
      <c r="AU92" s="106"/>
      <c r="AV92" s="106"/>
      <c r="AW92" s="107"/>
    </row>
    <row r="93" ht="18.35" spans="1:49">
      <c r="A93" s="94"/>
      <c r="B93" s="29" t="s">
        <v>832</v>
      </c>
      <c r="C93" s="29" t="s">
        <v>740</v>
      </c>
      <c r="D93" s="29" t="s">
        <v>829</v>
      </c>
      <c r="E93" s="29" t="s">
        <v>235</v>
      </c>
      <c r="F93" s="105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 s="105"/>
      <c r="R93" s="106"/>
      <c r="S93" s="106"/>
      <c r="T93" s="106"/>
      <c r="U93" s="106"/>
      <c r="V93" s="106"/>
      <c r="W93" s="106"/>
      <c r="X93" s="106"/>
      <c r="Y93" s="106"/>
      <c r="Z93" s="106"/>
      <c r="AA93" s="107"/>
      <c r="AB93" s="105"/>
      <c r="AC93" s="106"/>
      <c r="AD93" s="106"/>
      <c r="AE93" s="106"/>
      <c r="AF93" s="106"/>
      <c r="AG93" s="106"/>
      <c r="AH93" s="106"/>
      <c r="AI93" s="106"/>
      <c r="AJ93" s="106"/>
      <c r="AK93" s="106"/>
      <c r="AL93" s="107"/>
      <c r="AM93" s="105"/>
      <c r="AN93" s="106"/>
      <c r="AO93" s="106"/>
      <c r="AP93" s="106"/>
      <c r="AQ93" s="106"/>
      <c r="AR93" s="106"/>
      <c r="AS93" s="106"/>
      <c r="AT93" s="106"/>
      <c r="AU93" s="106"/>
      <c r="AV93" s="106"/>
      <c r="AW93" s="107"/>
    </row>
    <row r="94" ht="18.35" spans="1:49">
      <c r="A94" s="94"/>
      <c r="B94" s="29" t="s">
        <v>833</v>
      </c>
      <c r="C94" s="29" t="s">
        <v>740</v>
      </c>
      <c r="D94" s="29" t="s">
        <v>829</v>
      </c>
      <c r="E94" s="29" t="s">
        <v>235</v>
      </c>
      <c r="F94" s="105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 s="105"/>
      <c r="R94" s="106"/>
      <c r="S94" s="106"/>
      <c r="T94" s="106"/>
      <c r="U94" s="106"/>
      <c r="V94" s="106"/>
      <c r="W94" s="106"/>
      <c r="X94" s="106"/>
      <c r="Y94" s="106"/>
      <c r="Z94" s="106"/>
      <c r="AA94" s="107"/>
      <c r="AB94" s="105"/>
      <c r="AC94" s="106"/>
      <c r="AD94" s="106"/>
      <c r="AE94" s="106"/>
      <c r="AF94" s="106"/>
      <c r="AG94" s="106"/>
      <c r="AH94" s="106"/>
      <c r="AI94" s="106"/>
      <c r="AJ94" s="106"/>
      <c r="AK94" s="106"/>
      <c r="AL94" s="107"/>
      <c r="AM94" s="105"/>
      <c r="AN94" s="106"/>
      <c r="AO94" s="106"/>
      <c r="AP94" s="106"/>
      <c r="AQ94" s="106"/>
      <c r="AR94" s="106"/>
      <c r="AS94" s="106"/>
      <c r="AT94" s="106"/>
      <c r="AU94" s="106"/>
      <c r="AV94" s="106"/>
      <c r="AW94" s="107"/>
    </row>
    <row r="95" ht="18.35" spans="1:49">
      <c r="A95" s="94"/>
      <c r="B95" s="29" t="s">
        <v>834</v>
      </c>
      <c r="C95" s="29" t="s">
        <v>740</v>
      </c>
      <c r="D95" s="29" t="s">
        <v>829</v>
      </c>
      <c r="E95" s="29" t="s">
        <v>235</v>
      </c>
      <c r="F95" s="105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 s="105"/>
      <c r="R95" s="106"/>
      <c r="S95" s="106"/>
      <c r="T95" s="106"/>
      <c r="U95" s="106"/>
      <c r="V95" s="106"/>
      <c r="W95" s="106"/>
      <c r="X95" s="106"/>
      <c r="Y95" s="106"/>
      <c r="Z95" s="106"/>
      <c r="AA95" s="107"/>
      <c r="AB95" s="105"/>
      <c r="AC95" s="106"/>
      <c r="AD95" s="106"/>
      <c r="AE95" s="106"/>
      <c r="AF95" s="106"/>
      <c r="AG95" s="106"/>
      <c r="AH95" s="106"/>
      <c r="AI95" s="106"/>
      <c r="AJ95" s="106"/>
      <c r="AK95" s="106"/>
      <c r="AL95" s="107"/>
      <c r="AM95" s="105"/>
      <c r="AN95" s="106"/>
      <c r="AO95" s="106"/>
      <c r="AP95" s="106"/>
      <c r="AQ95" s="106"/>
      <c r="AR95" s="106"/>
      <c r="AS95" s="106"/>
      <c r="AT95" s="106"/>
      <c r="AU95" s="106"/>
      <c r="AV95" s="106"/>
      <c r="AW95" s="107"/>
    </row>
    <row r="96" ht="18.35" spans="1:49">
      <c r="A96" s="94"/>
      <c r="B96" s="29" t="s">
        <v>835</v>
      </c>
      <c r="C96" s="29" t="s">
        <v>740</v>
      </c>
      <c r="D96" s="29" t="s">
        <v>829</v>
      </c>
      <c r="E96" s="29" t="s">
        <v>235</v>
      </c>
      <c r="F96" s="105"/>
      <c r="G96" s="106"/>
      <c r="H96" s="106"/>
      <c r="I96" s="106"/>
      <c r="J96" s="106"/>
      <c r="K96" s="106"/>
      <c r="L96" s="106"/>
      <c r="M96" s="106"/>
      <c r="N96" s="106"/>
      <c r="O96" s="106"/>
      <c r="P96" s="107"/>
      <c r="Q96" s="105"/>
      <c r="R96" s="106"/>
      <c r="S96" s="106"/>
      <c r="T96" s="106"/>
      <c r="U96" s="106"/>
      <c r="V96" s="106"/>
      <c r="W96" s="106"/>
      <c r="X96" s="106"/>
      <c r="Y96" s="106"/>
      <c r="Z96" s="106"/>
      <c r="AA96" s="107"/>
      <c r="AB96" s="105"/>
      <c r="AC96" s="106"/>
      <c r="AD96" s="106"/>
      <c r="AE96" s="106"/>
      <c r="AF96" s="106"/>
      <c r="AG96" s="106"/>
      <c r="AH96" s="106"/>
      <c r="AI96" s="106"/>
      <c r="AJ96" s="106"/>
      <c r="AK96" s="106"/>
      <c r="AL96" s="107"/>
      <c r="AM96" s="105"/>
      <c r="AN96" s="106"/>
      <c r="AO96" s="106"/>
      <c r="AP96" s="106"/>
      <c r="AQ96" s="106"/>
      <c r="AR96" s="106"/>
      <c r="AS96" s="106"/>
      <c r="AT96" s="106"/>
      <c r="AU96" s="106"/>
      <c r="AV96" s="106"/>
      <c r="AW96" s="107"/>
    </row>
    <row r="97" ht="18.35" spans="1:49">
      <c r="A97" s="94"/>
      <c r="B97" s="29" t="s">
        <v>840</v>
      </c>
      <c r="C97" s="29" t="s">
        <v>746</v>
      </c>
      <c r="D97" s="29" t="s">
        <v>829</v>
      </c>
      <c r="E97" s="29" t="s">
        <v>235</v>
      </c>
      <c r="F97" s="105"/>
      <c r="G97" s="106"/>
      <c r="H97" s="106"/>
      <c r="I97" s="106"/>
      <c r="J97" s="106"/>
      <c r="K97" s="106"/>
      <c r="L97" s="106"/>
      <c r="M97" s="106"/>
      <c r="N97" s="106"/>
      <c r="O97" s="106"/>
      <c r="P97" s="107"/>
      <c r="Q97" s="105"/>
      <c r="R97" s="106"/>
      <c r="S97" s="106"/>
      <c r="T97" s="106"/>
      <c r="U97" s="106"/>
      <c r="V97" s="106"/>
      <c r="W97" s="106"/>
      <c r="X97" s="106"/>
      <c r="Y97" s="106"/>
      <c r="Z97" s="106"/>
      <c r="AA97" s="107"/>
      <c r="AB97" s="105"/>
      <c r="AC97" s="106"/>
      <c r="AD97" s="106"/>
      <c r="AE97" s="106"/>
      <c r="AF97" s="106"/>
      <c r="AG97" s="106"/>
      <c r="AH97" s="106"/>
      <c r="AI97" s="106"/>
      <c r="AJ97" s="106"/>
      <c r="AK97" s="106"/>
      <c r="AL97" s="107"/>
      <c r="AM97" s="105"/>
      <c r="AN97" s="106"/>
      <c r="AO97" s="106"/>
      <c r="AP97" s="106"/>
      <c r="AQ97" s="106"/>
      <c r="AR97" s="106"/>
      <c r="AS97" s="106"/>
      <c r="AT97" s="106"/>
      <c r="AU97" s="106"/>
      <c r="AV97" s="106"/>
      <c r="AW97" s="107"/>
    </row>
    <row r="98" ht="18.35" spans="1:49">
      <c r="A98" s="94"/>
      <c r="B98" s="29" t="s">
        <v>836</v>
      </c>
      <c r="C98" s="29" t="s">
        <v>740</v>
      </c>
      <c r="D98" s="29" t="s">
        <v>829</v>
      </c>
      <c r="E98" s="29" t="s">
        <v>235</v>
      </c>
      <c r="F98" s="105"/>
      <c r="G98" s="106"/>
      <c r="H98" s="106"/>
      <c r="I98" s="106"/>
      <c r="J98" s="106"/>
      <c r="K98" s="106"/>
      <c r="L98" s="106"/>
      <c r="M98" s="106"/>
      <c r="N98" s="106"/>
      <c r="O98" s="106"/>
      <c r="P98" s="107"/>
      <c r="Q98" s="105"/>
      <c r="R98" s="106"/>
      <c r="S98" s="106"/>
      <c r="T98" s="106"/>
      <c r="U98" s="106"/>
      <c r="V98" s="106"/>
      <c r="W98" s="106"/>
      <c r="X98" s="106"/>
      <c r="Y98" s="106"/>
      <c r="Z98" s="106"/>
      <c r="AA98" s="107"/>
      <c r="AB98" s="105"/>
      <c r="AC98" s="106"/>
      <c r="AD98" s="106"/>
      <c r="AE98" s="106"/>
      <c r="AF98" s="106"/>
      <c r="AG98" s="106"/>
      <c r="AH98" s="106"/>
      <c r="AI98" s="106"/>
      <c r="AJ98" s="106"/>
      <c r="AK98" s="106"/>
      <c r="AL98" s="107"/>
      <c r="AM98" s="105"/>
      <c r="AN98" s="106"/>
      <c r="AO98" s="106"/>
      <c r="AP98" s="106"/>
      <c r="AQ98" s="106"/>
      <c r="AR98" s="106"/>
      <c r="AS98" s="106"/>
      <c r="AT98" s="106"/>
      <c r="AU98" s="106"/>
      <c r="AV98" s="106"/>
      <c r="AW98" s="107"/>
    </row>
    <row r="99" ht="18.35" spans="1:49">
      <c r="A99" s="94"/>
      <c r="B99" s="29" t="s">
        <v>837</v>
      </c>
      <c r="C99" s="29" t="s">
        <v>740</v>
      </c>
      <c r="D99" s="29" t="s">
        <v>829</v>
      </c>
      <c r="E99" s="29" t="s">
        <v>235</v>
      </c>
      <c r="F99" s="105"/>
      <c r="G99" s="106"/>
      <c r="H99" s="106"/>
      <c r="I99" s="106"/>
      <c r="J99" s="106"/>
      <c r="K99" s="106"/>
      <c r="L99" s="106"/>
      <c r="M99" s="106"/>
      <c r="N99" s="106"/>
      <c r="O99" s="106"/>
      <c r="P99" s="107"/>
      <c r="Q99" s="105"/>
      <c r="R99" s="106"/>
      <c r="S99" s="106"/>
      <c r="T99" s="106"/>
      <c r="U99" s="106"/>
      <c r="V99" s="106"/>
      <c r="W99" s="106"/>
      <c r="X99" s="106"/>
      <c r="Y99" s="106"/>
      <c r="Z99" s="106"/>
      <c r="AA99" s="107"/>
      <c r="AB99" s="105"/>
      <c r="AC99" s="106"/>
      <c r="AD99" s="106"/>
      <c r="AE99" s="106"/>
      <c r="AF99" s="106"/>
      <c r="AG99" s="106"/>
      <c r="AH99" s="106"/>
      <c r="AI99" s="106"/>
      <c r="AJ99" s="106"/>
      <c r="AK99" s="106"/>
      <c r="AL99" s="107"/>
      <c r="AM99" s="105"/>
      <c r="AN99" s="106"/>
      <c r="AO99" s="106"/>
      <c r="AP99" s="106"/>
      <c r="AQ99" s="106"/>
      <c r="AR99" s="106"/>
      <c r="AS99" s="106"/>
      <c r="AT99" s="106"/>
      <c r="AU99" s="106"/>
      <c r="AV99" s="106"/>
      <c r="AW99" s="107"/>
    </row>
    <row r="100" ht="18.35" spans="1:49">
      <c r="A100" s="94"/>
      <c r="B100" s="29" t="s">
        <v>838</v>
      </c>
      <c r="C100" s="29" t="s">
        <v>740</v>
      </c>
      <c r="D100" s="29" t="s">
        <v>829</v>
      </c>
      <c r="E100" s="29" t="s">
        <v>235</v>
      </c>
      <c r="F100" s="105"/>
      <c r="G100" s="106"/>
      <c r="H100" s="106"/>
      <c r="I100" s="106"/>
      <c r="J100" s="106"/>
      <c r="K100" s="106"/>
      <c r="L100" s="106"/>
      <c r="M100" s="106"/>
      <c r="N100" s="106"/>
      <c r="O100" s="106"/>
      <c r="P100" s="107"/>
      <c r="Q100" s="105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7"/>
      <c r="AB100" s="105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7"/>
      <c r="AM100" s="105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7"/>
    </row>
    <row r="101" ht="18.35" spans="1:49">
      <c r="A101" s="94" t="s">
        <v>841</v>
      </c>
      <c r="B101" s="29" t="s">
        <v>842</v>
      </c>
      <c r="C101" s="29" t="s">
        <v>740</v>
      </c>
      <c r="D101" s="29" t="s">
        <v>829</v>
      </c>
      <c r="E101" s="29" t="s">
        <v>235</v>
      </c>
      <c r="F101" s="105"/>
      <c r="G101" s="106"/>
      <c r="H101" s="106"/>
      <c r="I101" s="106"/>
      <c r="J101" s="106"/>
      <c r="K101" s="106"/>
      <c r="L101" s="106"/>
      <c r="M101" s="106"/>
      <c r="N101" s="106"/>
      <c r="O101" s="106"/>
      <c r="P101" s="107"/>
      <c r="Q101" s="105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7"/>
      <c r="AB101" s="105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7"/>
      <c r="AM101" s="105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7"/>
    </row>
    <row r="102" ht="18.35" spans="1:49">
      <c r="A102" s="94"/>
      <c r="B102" s="29" t="s">
        <v>843</v>
      </c>
      <c r="C102" s="29" t="s">
        <v>740</v>
      </c>
      <c r="D102" s="29" t="s">
        <v>829</v>
      </c>
      <c r="E102" s="29" t="s">
        <v>235</v>
      </c>
      <c r="F102" s="105"/>
      <c r="G102" s="106"/>
      <c r="H102" s="106"/>
      <c r="I102" s="106"/>
      <c r="J102" s="106"/>
      <c r="K102" s="106"/>
      <c r="L102" s="106"/>
      <c r="M102" s="106"/>
      <c r="N102" s="106"/>
      <c r="O102" s="106"/>
      <c r="P102" s="107"/>
      <c r="Q102" s="105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7"/>
      <c r="AB102" s="105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7"/>
      <c r="AM102" s="105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7"/>
    </row>
    <row r="103" ht="18.35" spans="1:49">
      <c r="A103" s="94"/>
      <c r="B103" s="29" t="s">
        <v>844</v>
      </c>
      <c r="C103" s="29" t="s">
        <v>740</v>
      </c>
      <c r="D103" s="29" t="s">
        <v>829</v>
      </c>
      <c r="E103" s="29" t="s">
        <v>235</v>
      </c>
      <c r="F103" s="105"/>
      <c r="G103" s="106"/>
      <c r="H103" s="106"/>
      <c r="I103" s="106"/>
      <c r="J103" s="106"/>
      <c r="K103" s="106"/>
      <c r="L103" s="106"/>
      <c r="M103" s="106"/>
      <c r="N103" s="106"/>
      <c r="O103" s="106"/>
      <c r="P103" s="107"/>
      <c r="Q103" s="105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7"/>
      <c r="AB103" s="105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7"/>
      <c r="AM103" s="105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7"/>
    </row>
    <row r="104" ht="18.35" spans="1:49">
      <c r="A104" s="94"/>
      <c r="B104" s="29" t="s">
        <v>845</v>
      </c>
      <c r="C104" s="29" t="s">
        <v>740</v>
      </c>
      <c r="D104" s="29" t="s">
        <v>829</v>
      </c>
      <c r="E104" s="29" t="s">
        <v>235</v>
      </c>
      <c r="F104" s="105"/>
      <c r="G104" s="106"/>
      <c r="H104" s="106"/>
      <c r="I104" s="106"/>
      <c r="J104" s="106"/>
      <c r="K104" s="106"/>
      <c r="L104" s="106"/>
      <c r="M104" s="106"/>
      <c r="N104" s="106"/>
      <c r="O104" s="106"/>
      <c r="P104" s="107"/>
      <c r="Q104" s="105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7"/>
      <c r="AB104" s="105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7"/>
      <c r="AM104" s="105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7"/>
    </row>
    <row r="105" ht="18.35" spans="1:49">
      <c r="A105" s="94" t="s">
        <v>846</v>
      </c>
      <c r="B105" s="29" t="s">
        <v>842</v>
      </c>
      <c r="C105" s="29" t="s">
        <v>740</v>
      </c>
      <c r="D105" s="29" t="s">
        <v>829</v>
      </c>
      <c r="E105" s="29" t="s">
        <v>235</v>
      </c>
      <c r="F105" s="105"/>
      <c r="G105" s="106"/>
      <c r="H105" s="106"/>
      <c r="I105" s="106"/>
      <c r="J105" s="106"/>
      <c r="K105" s="106"/>
      <c r="L105" s="106"/>
      <c r="M105" s="106"/>
      <c r="N105" s="106"/>
      <c r="O105" s="106"/>
      <c r="P105" s="107"/>
      <c r="Q105" s="105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7"/>
      <c r="AB105" s="105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7"/>
      <c r="AM105" s="105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7"/>
    </row>
    <row r="106" ht="18.35" spans="1:49">
      <c r="A106" s="94"/>
      <c r="B106" s="29" t="s">
        <v>847</v>
      </c>
      <c r="C106" s="29" t="s">
        <v>746</v>
      </c>
      <c r="D106" s="29" t="s">
        <v>829</v>
      </c>
      <c r="E106" s="29" t="s">
        <v>235</v>
      </c>
      <c r="F106" s="105"/>
      <c r="G106" s="106"/>
      <c r="H106" s="106"/>
      <c r="I106" s="106"/>
      <c r="J106" s="106"/>
      <c r="K106" s="106"/>
      <c r="L106" s="106"/>
      <c r="M106" s="106"/>
      <c r="N106" s="106"/>
      <c r="O106" s="106"/>
      <c r="P106" s="107"/>
      <c r="Q106" s="105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7"/>
      <c r="AB106" s="105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7"/>
      <c r="AM106" s="105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7"/>
    </row>
    <row r="107" ht="18.35" spans="1:49">
      <c r="A107" s="94"/>
      <c r="B107" s="29" t="s">
        <v>843</v>
      </c>
      <c r="C107" s="29" t="s">
        <v>740</v>
      </c>
      <c r="D107" s="29" t="s">
        <v>829</v>
      </c>
      <c r="E107" s="29" t="s">
        <v>235</v>
      </c>
      <c r="F107" s="105"/>
      <c r="G107" s="106"/>
      <c r="H107" s="106"/>
      <c r="I107" s="106"/>
      <c r="J107" s="106"/>
      <c r="K107" s="106"/>
      <c r="L107" s="106"/>
      <c r="M107" s="106"/>
      <c r="N107" s="106"/>
      <c r="O107" s="106"/>
      <c r="P107" s="107"/>
      <c r="Q107" s="105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7"/>
      <c r="AB107" s="105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7"/>
      <c r="AM107" s="105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7"/>
    </row>
    <row r="108" ht="18.35" spans="1:49">
      <c r="A108" s="94"/>
      <c r="B108" s="29" t="s">
        <v>844</v>
      </c>
      <c r="C108" s="29" t="s">
        <v>740</v>
      </c>
      <c r="D108" s="29" t="s">
        <v>829</v>
      </c>
      <c r="E108" s="29" t="s">
        <v>235</v>
      </c>
      <c r="F108" s="105"/>
      <c r="G108" s="106"/>
      <c r="H108" s="106"/>
      <c r="I108" s="106"/>
      <c r="J108" s="106"/>
      <c r="K108" s="106"/>
      <c r="L108" s="106"/>
      <c r="M108" s="106"/>
      <c r="N108" s="106"/>
      <c r="O108" s="106"/>
      <c r="P108" s="107"/>
      <c r="Q108" s="105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7"/>
      <c r="AB108" s="105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7"/>
      <c r="AM108" s="105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7"/>
    </row>
    <row r="109" ht="18.35" spans="1:49">
      <c r="A109" s="94"/>
      <c r="B109" s="29" t="s">
        <v>845</v>
      </c>
      <c r="C109" s="29" t="s">
        <v>740</v>
      </c>
      <c r="D109" s="29" t="s">
        <v>829</v>
      </c>
      <c r="E109" s="29" t="s">
        <v>235</v>
      </c>
      <c r="F109" s="99"/>
      <c r="G109" s="100"/>
      <c r="H109" s="100"/>
      <c r="I109" s="100"/>
      <c r="J109" s="100"/>
      <c r="K109" s="100"/>
      <c r="L109" s="100"/>
      <c r="M109" s="100"/>
      <c r="N109" s="100"/>
      <c r="O109" s="100"/>
      <c r="P109" s="103"/>
      <c r="Q109" s="99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3"/>
      <c r="AB109" s="99"/>
      <c r="AC109" s="100"/>
      <c r="AD109" s="100"/>
      <c r="AE109" s="100"/>
      <c r="AF109" s="100"/>
      <c r="AG109" s="100"/>
      <c r="AH109" s="100"/>
      <c r="AI109" s="100"/>
      <c r="AJ109" s="100"/>
      <c r="AK109" s="100"/>
      <c r="AL109" s="103"/>
      <c r="AM109" s="99"/>
      <c r="AN109" s="100"/>
      <c r="AO109" s="100"/>
      <c r="AP109" s="100"/>
      <c r="AQ109" s="100"/>
      <c r="AR109" s="100"/>
      <c r="AS109" s="100"/>
      <c r="AT109" s="100"/>
      <c r="AU109" s="100"/>
      <c r="AV109" s="100"/>
      <c r="AW109" s="103"/>
    </row>
    <row r="110" ht="18.35" spans="1:49">
      <c r="A110" s="94" t="s">
        <v>66</v>
      </c>
      <c r="B110" s="29" t="s">
        <v>848</v>
      </c>
      <c r="C110" s="29" t="s">
        <v>740</v>
      </c>
      <c r="D110" s="29" t="s">
        <v>808</v>
      </c>
      <c r="E110" s="29" t="s">
        <v>235</v>
      </c>
      <c r="F110" s="96">
        <v>3.8</v>
      </c>
      <c r="G110" s="96">
        <v>25.9</v>
      </c>
      <c r="H110" s="96">
        <v>94</v>
      </c>
      <c r="I110" s="96">
        <v>94</v>
      </c>
      <c r="J110" s="96">
        <v>7.18</v>
      </c>
      <c r="K110" s="96">
        <v>9</v>
      </c>
      <c r="L110" s="29"/>
      <c r="M110" s="29"/>
      <c r="N110" s="29"/>
      <c r="O110" s="29"/>
      <c r="P110" s="29"/>
      <c r="Q110" s="96">
        <v>3.9</v>
      </c>
      <c r="R110" s="96">
        <v>20.12</v>
      </c>
      <c r="S110" s="96">
        <v>2</v>
      </c>
      <c r="T110" s="96">
        <v>92</v>
      </c>
      <c r="U110" s="96">
        <v>6.98</v>
      </c>
      <c r="V110" s="96">
        <v>11</v>
      </c>
      <c r="W110" s="29"/>
      <c r="X110" s="29"/>
      <c r="Y110" s="29"/>
      <c r="Z110" s="29"/>
      <c r="AA110" s="29"/>
      <c r="AB110" s="96">
        <v>3.7</v>
      </c>
      <c r="AC110" s="96">
        <v>18.7</v>
      </c>
      <c r="AD110" s="96">
        <v>97.4</v>
      </c>
      <c r="AE110" s="96">
        <v>103</v>
      </c>
      <c r="AF110" s="96">
        <v>5.21</v>
      </c>
      <c r="AG110" s="96">
        <v>12</v>
      </c>
      <c r="AH110" s="29"/>
      <c r="AI110" s="29"/>
      <c r="AJ110" s="29"/>
      <c r="AK110" s="29"/>
      <c r="AL110" s="29"/>
      <c r="AM110" s="96">
        <v>4.92</v>
      </c>
      <c r="AN110" s="96">
        <v>5.12</v>
      </c>
      <c r="AO110" s="96">
        <v>93</v>
      </c>
      <c r="AP110" s="96">
        <v>95</v>
      </c>
      <c r="AQ110" s="96">
        <v>4.58</v>
      </c>
      <c r="AR110" s="96">
        <v>12</v>
      </c>
      <c r="AS110" s="29"/>
      <c r="AT110" s="29"/>
      <c r="AU110" s="29"/>
      <c r="AV110" s="29"/>
      <c r="AW110" s="29"/>
    </row>
    <row r="111" ht="18.35" spans="1:49">
      <c r="A111" s="94" t="s">
        <v>849</v>
      </c>
      <c r="B111" s="29" t="s">
        <v>797</v>
      </c>
      <c r="C111" s="29" t="s">
        <v>740</v>
      </c>
      <c r="D111" s="29" t="s">
        <v>850</v>
      </c>
      <c r="E111" s="29" t="s">
        <v>235</v>
      </c>
      <c r="F111" s="97" t="s">
        <v>377</v>
      </c>
      <c r="G111" s="98"/>
      <c r="H111" s="98"/>
      <c r="I111" s="98"/>
      <c r="J111" s="98"/>
      <c r="K111" s="98"/>
      <c r="L111" s="98"/>
      <c r="M111" s="98"/>
      <c r="N111" s="98"/>
      <c r="O111" s="98"/>
      <c r="P111" s="102"/>
      <c r="Q111" s="97" t="s">
        <v>377</v>
      </c>
      <c r="R111" s="98"/>
      <c r="S111" s="98"/>
      <c r="T111" s="98"/>
      <c r="U111" s="98"/>
      <c r="V111" s="98"/>
      <c r="W111" s="98"/>
      <c r="X111" s="98"/>
      <c r="Y111" s="98"/>
      <c r="Z111" s="98"/>
      <c r="AA111" s="102"/>
      <c r="AB111" s="97" t="s">
        <v>377</v>
      </c>
      <c r="AC111" s="98"/>
      <c r="AD111" s="98"/>
      <c r="AE111" s="98"/>
      <c r="AF111" s="98"/>
      <c r="AG111" s="98"/>
      <c r="AH111" s="98"/>
      <c r="AI111" s="98"/>
      <c r="AJ111" s="98"/>
      <c r="AK111" s="98"/>
      <c r="AL111" s="102"/>
      <c r="AM111" s="97" t="s">
        <v>377</v>
      </c>
      <c r="AN111" s="98"/>
      <c r="AO111" s="98"/>
      <c r="AP111" s="98"/>
      <c r="AQ111" s="98"/>
      <c r="AR111" s="98"/>
      <c r="AS111" s="98"/>
      <c r="AT111" s="98"/>
      <c r="AU111" s="98"/>
      <c r="AV111" s="98"/>
      <c r="AW111" s="102"/>
    </row>
    <row r="112" ht="18.35" spans="1:49">
      <c r="A112" s="94" t="s">
        <v>851</v>
      </c>
      <c r="B112" s="29" t="s">
        <v>823</v>
      </c>
      <c r="C112" s="29" t="s">
        <v>746</v>
      </c>
      <c r="D112" s="29"/>
      <c r="E112" s="29" t="s">
        <v>235</v>
      </c>
      <c r="F112" s="105"/>
      <c r="G112" s="106"/>
      <c r="H112" s="106"/>
      <c r="I112" s="106"/>
      <c r="J112" s="106"/>
      <c r="K112" s="106"/>
      <c r="L112" s="106"/>
      <c r="M112" s="106"/>
      <c r="N112" s="106"/>
      <c r="O112" s="106"/>
      <c r="P112" s="107"/>
      <c r="Q112" s="105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7"/>
      <c r="AB112" s="105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7"/>
      <c r="AM112" s="105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7"/>
    </row>
    <row r="113" ht="18.35" spans="1:49">
      <c r="A113" s="94"/>
      <c r="B113" s="29" t="s">
        <v>825</v>
      </c>
      <c r="C113" s="29" t="s">
        <v>740</v>
      </c>
      <c r="D113" s="29"/>
      <c r="E113" s="29" t="s">
        <v>235</v>
      </c>
      <c r="F113" s="105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 s="105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7"/>
      <c r="AB113" s="105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7"/>
      <c r="AM113" s="105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7"/>
    </row>
    <row r="114" ht="18.35" spans="1:49">
      <c r="A114" s="94"/>
      <c r="B114" s="29" t="s">
        <v>826</v>
      </c>
      <c r="C114" s="29" t="s">
        <v>740</v>
      </c>
      <c r="D114" s="29"/>
      <c r="E114" s="29" t="s">
        <v>235</v>
      </c>
      <c r="F114" s="105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 s="105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7"/>
      <c r="AB114" s="105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7"/>
      <c r="AM114" s="105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7"/>
    </row>
    <row r="115" ht="18.35" spans="1:49">
      <c r="A115" s="94" t="s">
        <v>852</v>
      </c>
      <c r="B115" s="29" t="s">
        <v>823</v>
      </c>
      <c r="C115" s="29" t="s">
        <v>746</v>
      </c>
      <c r="D115" s="29"/>
      <c r="E115" s="29" t="s">
        <v>235</v>
      </c>
      <c r="F115" s="105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 s="105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7"/>
      <c r="AB115" s="105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7"/>
      <c r="AM115" s="105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7"/>
    </row>
    <row r="116" ht="18.35" spans="1:49">
      <c r="A116" s="94"/>
      <c r="B116" s="29" t="s">
        <v>825</v>
      </c>
      <c r="C116" s="29" t="s">
        <v>740</v>
      </c>
      <c r="D116" s="29"/>
      <c r="E116" s="29" t="s">
        <v>235</v>
      </c>
      <c r="F116" s="105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 s="105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7"/>
      <c r="AB116" s="105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7"/>
      <c r="AM116" s="105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7"/>
    </row>
    <row r="117" ht="18.35" spans="1:49">
      <c r="A117" s="94"/>
      <c r="B117" s="29" t="s">
        <v>826</v>
      </c>
      <c r="C117" s="29" t="s">
        <v>740</v>
      </c>
      <c r="D117" s="29"/>
      <c r="E117" s="29" t="s">
        <v>235</v>
      </c>
      <c r="F117" s="105"/>
      <c r="G117" s="106"/>
      <c r="H117" s="106"/>
      <c r="I117" s="106"/>
      <c r="J117" s="106"/>
      <c r="K117" s="106"/>
      <c r="L117" s="106"/>
      <c r="M117" s="106"/>
      <c r="N117" s="106"/>
      <c r="O117" s="106"/>
      <c r="P117" s="107"/>
      <c r="Q117" s="105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7"/>
      <c r="AB117" s="105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7"/>
      <c r="AM117" s="105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7"/>
    </row>
    <row r="118" ht="18.35" spans="1:49">
      <c r="A118" s="94" t="s">
        <v>853</v>
      </c>
      <c r="B118" s="29" t="s">
        <v>823</v>
      </c>
      <c r="C118" s="29" t="s">
        <v>746</v>
      </c>
      <c r="D118" s="29"/>
      <c r="E118" s="29" t="s">
        <v>235</v>
      </c>
      <c r="F118" s="105"/>
      <c r="G118" s="106"/>
      <c r="H118" s="106"/>
      <c r="I118" s="106"/>
      <c r="J118" s="106"/>
      <c r="K118" s="106"/>
      <c r="L118" s="106"/>
      <c r="M118" s="106"/>
      <c r="N118" s="106"/>
      <c r="O118" s="106"/>
      <c r="P118" s="107"/>
      <c r="Q118" s="105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7"/>
      <c r="AB118" s="105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7"/>
      <c r="AM118" s="105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7"/>
    </row>
    <row r="119" ht="18.35" spans="1:49">
      <c r="A119" s="94"/>
      <c r="B119" s="29" t="s">
        <v>825</v>
      </c>
      <c r="C119" s="29" t="s">
        <v>740</v>
      </c>
      <c r="D119" s="29"/>
      <c r="E119" s="29" t="s">
        <v>235</v>
      </c>
      <c r="F119" s="105"/>
      <c r="G119" s="106"/>
      <c r="H119" s="106"/>
      <c r="I119" s="106"/>
      <c r="J119" s="106"/>
      <c r="K119" s="106"/>
      <c r="L119" s="106"/>
      <c r="M119" s="106"/>
      <c r="N119" s="106"/>
      <c r="O119" s="106"/>
      <c r="P119" s="107"/>
      <c r="Q119" s="105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7"/>
      <c r="AB119" s="105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7"/>
      <c r="AM119" s="105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7"/>
    </row>
    <row r="120" ht="18.35" spans="1:49">
      <c r="A120" s="94"/>
      <c r="B120" s="29" t="s">
        <v>826</v>
      </c>
      <c r="C120" s="29" t="s">
        <v>740</v>
      </c>
      <c r="D120" s="29"/>
      <c r="E120" s="29" t="s">
        <v>235</v>
      </c>
      <c r="F120" s="105"/>
      <c r="G120" s="106"/>
      <c r="H120" s="106"/>
      <c r="I120" s="106"/>
      <c r="J120" s="106"/>
      <c r="K120" s="106"/>
      <c r="L120" s="106"/>
      <c r="M120" s="106"/>
      <c r="N120" s="106"/>
      <c r="O120" s="106"/>
      <c r="P120" s="107"/>
      <c r="Q120" s="105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7"/>
      <c r="AB120" s="105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7"/>
      <c r="AM120" s="105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7"/>
    </row>
    <row r="121" ht="18.35" spans="1:49">
      <c r="A121" s="94" t="s">
        <v>854</v>
      </c>
      <c r="B121" s="29" t="s">
        <v>823</v>
      </c>
      <c r="C121" s="29" t="s">
        <v>746</v>
      </c>
      <c r="D121" s="29"/>
      <c r="E121" s="29" t="s">
        <v>235</v>
      </c>
      <c r="F121" s="105"/>
      <c r="G121" s="106"/>
      <c r="H121" s="106"/>
      <c r="I121" s="106"/>
      <c r="J121" s="106"/>
      <c r="K121" s="106"/>
      <c r="L121" s="106"/>
      <c r="M121" s="106"/>
      <c r="N121" s="106"/>
      <c r="O121" s="106"/>
      <c r="P121" s="107"/>
      <c r="Q121" s="105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7"/>
      <c r="AB121" s="105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7"/>
      <c r="AM121" s="105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7"/>
    </row>
    <row r="122" ht="18.35" spans="1:49">
      <c r="A122" s="94"/>
      <c r="B122" s="29" t="s">
        <v>825</v>
      </c>
      <c r="C122" s="29" t="s">
        <v>740</v>
      </c>
      <c r="D122" s="29"/>
      <c r="E122" s="29" t="s">
        <v>235</v>
      </c>
      <c r="F122" s="105"/>
      <c r="G122" s="106"/>
      <c r="H122" s="106"/>
      <c r="I122" s="106"/>
      <c r="J122" s="106"/>
      <c r="K122" s="106"/>
      <c r="L122" s="106"/>
      <c r="M122" s="106"/>
      <c r="N122" s="106"/>
      <c r="O122" s="106"/>
      <c r="P122" s="107"/>
      <c r="Q122" s="105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7"/>
      <c r="AB122" s="105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7"/>
      <c r="AM122" s="105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7"/>
    </row>
    <row r="123" ht="18.35" spans="1:49">
      <c r="A123" s="94"/>
      <c r="B123" s="29" t="s">
        <v>826</v>
      </c>
      <c r="C123" s="29" t="s">
        <v>740</v>
      </c>
      <c r="D123" s="29"/>
      <c r="E123" s="29" t="s">
        <v>235</v>
      </c>
      <c r="F123" s="99"/>
      <c r="G123" s="100"/>
      <c r="H123" s="100"/>
      <c r="I123" s="100"/>
      <c r="J123" s="100"/>
      <c r="K123" s="100"/>
      <c r="L123" s="100"/>
      <c r="M123" s="100"/>
      <c r="N123" s="100"/>
      <c r="O123" s="100"/>
      <c r="P123" s="103"/>
      <c r="Q123" s="99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3"/>
      <c r="AB123" s="99"/>
      <c r="AC123" s="100"/>
      <c r="AD123" s="100"/>
      <c r="AE123" s="100"/>
      <c r="AF123" s="100"/>
      <c r="AG123" s="100"/>
      <c r="AH123" s="100"/>
      <c r="AI123" s="100"/>
      <c r="AJ123" s="100"/>
      <c r="AK123" s="100"/>
      <c r="AL123" s="103"/>
      <c r="AM123" s="99"/>
      <c r="AN123" s="100"/>
      <c r="AO123" s="100"/>
      <c r="AP123" s="100"/>
      <c r="AQ123" s="100"/>
      <c r="AR123" s="100"/>
      <c r="AS123" s="100"/>
      <c r="AT123" s="100"/>
      <c r="AU123" s="100"/>
      <c r="AV123" s="100"/>
      <c r="AW123" s="103"/>
    </row>
    <row r="124" ht="18.35" spans="1:49">
      <c r="A124" s="94" t="s">
        <v>855</v>
      </c>
      <c r="B124" s="29" t="s">
        <v>823</v>
      </c>
      <c r="C124" s="29" t="s">
        <v>746</v>
      </c>
      <c r="D124" s="29"/>
      <c r="E124" s="29" t="s">
        <v>235</v>
      </c>
      <c r="F124" s="97" t="s">
        <v>856</v>
      </c>
      <c r="G124" s="98"/>
      <c r="H124" s="98"/>
      <c r="I124" s="98"/>
      <c r="J124" s="98"/>
      <c r="K124" s="98"/>
      <c r="L124" s="98"/>
      <c r="M124" s="98"/>
      <c r="N124" s="98"/>
      <c r="O124" s="98"/>
      <c r="P124" s="102"/>
      <c r="Q124" s="97" t="s">
        <v>856</v>
      </c>
      <c r="R124" s="98"/>
      <c r="S124" s="98"/>
      <c r="T124" s="98"/>
      <c r="U124" s="98"/>
      <c r="V124" s="98"/>
      <c r="W124" s="98"/>
      <c r="X124" s="98"/>
      <c r="Y124" s="98"/>
      <c r="Z124" s="98"/>
      <c r="AA124" s="102"/>
      <c r="AB124" s="97" t="s">
        <v>856</v>
      </c>
      <c r="AC124" s="98"/>
      <c r="AD124" s="98"/>
      <c r="AE124" s="98"/>
      <c r="AF124" s="98"/>
      <c r="AG124" s="98"/>
      <c r="AH124" s="98"/>
      <c r="AI124" s="98"/>
      <c r="AJ124" s="98"/>
      <c r="AK124" s="98"/>
      <c r="AL124" s="102"/>
      <c r="AM124" s="97" t="s">
        <v>856</v>
      </c>
      <c r="AN124" s="98"/>
      <c r="AO124" s="98"/>
      <c r="AP124" s="98"/>
      <c r="AQ124" s="98"/>
      <c r="AR124" s="98"/>
      <c r="AS124" s="98"/>
      <c r="AT124" s="98"/>
      <c r="AU124" s="98"/>
      <c r="AV124" s="98"/>
      <c r="AW124" s="102"/>
    </row>
    <row r="125" ht="18.35" spans="1:49">
      <c r="A125" s="94"/>
      <c r="B125" s="29" t="s">
        <v>826</v>
      </c>
      <c r="C125" s="29" t="s">
        <v>740</v>
      </c>
      <c r="D125" s="29"/>
      <c r="E125" s="29" t="s">
        <v>235</v>
      </c>
      <c r="F125" s="99"/>
      <c r="G125" s="100"/>
      <c r="H125" s="100"/>
      <c r="I125" s="100"/>
      <c r="J125" s="100"/>
      <c r="K125" s="100"/>
      <c r="L125" s="100"/>
      <c r="M125" s="100"/>
      <c r="N125" s="100"/>
      <c r="O125" s="100"/>
      <c r="P125" s="103"/>
      <c r="Q125" s="99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3"/>
      <c r="AB125" s="99"/>
      <c r="AC125" s="100"/>
      <c r="AD125" s="100"/>
      <c r="AE125" s="100"/>
      <c r="AF125" s="100"/>
      <c r="AG125" s="100"/>
      <c r="AH125" s="100"/>
      <c r="AI125" s="100"/>
      <c r="AJ125" s="100"/>
      <c r="AK125" s="100"/>
      <c r="AL125" s="103"/>
      <c r="AM125" s="99"/>
      <c r="AN125" s="100"/>
      <c r="AO125" s="100"/>
      <c r="AP125" s="100"/>
      <c r="AQ125" s="100"/>
      <c r="AR125" s="100"/>
      <c r="AS125" s="100"/>
      <c r="AT125" s="100"/>
      <c r="AU125" s="100"/>
      <c r="AV125" s="100"/>
      <c r="AW125" s="103"/>
    </row>
    <row r="126" ht="18.35" hidden="1" spans="1:49">
      <c r="A126" s="94" t="s">
        <v>857</v>
      </c>
      <c r="B126" s="29" t="s">
        <v>823</v>
      </c>
      <c r="C126" s="29" t="s">
        <v>746</v>
      </c>
      <c r="D126" s="29"/>
      <c r="E126" s="29" t="s">
        <v>858</v>
      </c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</row>
    <row r="127" ht="18.35" hidden="1" spans="1:49">
      <c r="A127" s="94"/>
      <c r="B127" s="29" t="s">
        <v>825</v>
      </c>
      <c r="C127" s="29" t="s">
        <v>740</v>
      </c>
      <c r="D127" s="29"/>
      <c r="E127" s="29" t="s">
        <v>858</v>
      </c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</row>
    <row r="128" ht="18.35" hidden="1" spans="1:49">
      <c r="A128" s="94"/>
      <c r="B128" s="29" t="s">
        <v>826</v>
      </c>
      <c r="C128" s="29" t="s">
        <v>740</v>
      </c>
      <c r="D128" s="29"/>
      <c r="E128" s="29" t="s">
        <v>858</v>
      </c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</row>
    <row r="129" ht="18.35" hidden="1" spans="1:49">
      <c r="A129" s="94" t="s">
        <v>859</v>
      </c>
      <c r="B129" s="29" t="s">
        <v>823</v>
      </c>
      <c r="C129" s="29" t="s">
        <v>746</v>
      </c>
      <c r="D129" s="29"/>
      <c r="E129" s="29" t="s">
        <v>858</v>
      </c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</row>
    <row r="130" ht="18.35" hidden="1" spans="1:49">
      <c r="A130" s="94"/>
      <c r="B130" s="29" t="s">
        <v>825</v>
      </c>
      <c r="C130" s="29" t="s">
        <v>740</v>
      </c>
      <c r="D130" s="29"/>
      <c r="E130" s="29" t="s">
        <v>858</v>
      </c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</row>
    <row r="131" ht="18.35" hidden="1" spans="1:49">
      <c r="A131" s="94"/>
      <c r="B131" s="29" t="s">
        <v>826</v>
      </c>
      <c r="C131" s="29" t="s">
        <v>740</v>
      </c>
      <c r="D131" s="29"/>
      <c r="E131" s="29" t="s">
        <v>858</v>
      </c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</row>
    <row r="132" ht="18.35" hidden="1" spans="1:49">
      <c r="A132" s="94" t="s">
        <v>860</v>
      </c>
      <c r="B132" s="29" t="s">
        <v>823</v>
      </c>
      <c r="C132" s="29" t="s">
        <v>746</v>
      </c>
      <c r="D132" s="29"/>
      <c r="E132" s="29" t="s">
        <v>858</v>
      </c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</row>
    <row r="133" ht="18.35" hidden="1" spans="1:49">
      <c r="A133" s="94"/>
      <c r="B133" s="29" t="s">
        <v>825</v>
      </c>
      <c r="C133" s="29" t="s">
        <v>740</v>
      </c>
      <c r="D133" s="29"/>
      <c r="E133" s="29" t="s">
        <v>858</v>
      </c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</row>
    <row r="134" ht="18.35" hidden="1" spans="1:49">
      <c r="A134" s="94"/>
      <c r="B134" s="29" t="s">
        <v>826</v>
      </c>
      <c r="C134" s="29" t="s">
        <v>740</v>
      </c>
      <c r="D134" s="29"/>
      <c r="E134" s="29" t="s">
        <v>858</v>
      </c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</row>
    <row r="135" ht="18.35" hidden="1" spans="1:49">
      <c r="A135" s="94" t="s">
        <v>861</v>
      </c>
      <c r="B135" s="29" t="s">
        <v>823</v>
      </c>
      <c r="C135" s="29" t="s">
        <v>746</v>
      </c>
      <c r="D135" s="29"/>
      <c r="E135" s="29" t="s">
        <v>858</v>
      </c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</row>
    <row r="136" ht="18.35" hidden="1" spans="1:49">
      <c r="A136" s="94"/>
      <c r="B136" s="29" t="s">
        <v>825</v>
      </c>
      <c r="C136" s="29" t="s">
        <v>740</v>
      </c>
      <c r="D136" s="29"/>
      <c r="E136" s="29" t="s">
        <v>858</v>
      </c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</row>
    <row r="137" ht="18.35" hidden="1" spans="1:49">
      <c r="A137" s="94"/>
      <c r="B137" s="29" t="s">
        <v>826</v>
      </c>
      <c r="C137" s="29" t="s">
        <v>740</v>
      </c>
      <c r="D137" s="29"/>
      <c r="E137" s="29" t="s">
        <v>858</v>
      </c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</row>
    <row r="138" ht="18.35" hidden="1" spans="1:49">
      <c r="A138" s="94" t="s">
        <v>862</v>
      </c>
      <c r="B138" s="29" t="s">
        <v>823</v>
      </c>
      <c r="C138" s="29" t="s">
        <v>746</v>
      </c>
      <c r="D138" s="29"/>
      <c r="E138" s="29" t="s">
        <v>858</v>
      </c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</row>
    <row r="139" ht="18.35" hidden="1" spans="1:49">
      <c r="A139" s="94"/>
      <c r="B139" s="29" t="s">
        <v>825</v>
      </c>
      <c r="C139" s="29" t="s">
        <v>740</v>
      </c>
      <c r="D139" s="29"/>
      <c r="E139" s="29" t="s">
        <v>858</v>
      </c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</row>
    <row r="140" ht="18.35" hidden="1" spans="1:49">
      <c r="A140" s="94"/>
      <c r="B140" s="29" t="s">
        <v>826</v>
      </c>
      <c r="C140" s="29" t="s">
        <v>740</v>
      </c>
      <c r="D140" s="29"/>
      <c r="E140" s="29" t="s">
        <v>858</v>
      </c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</row>
    <row r="141" ht="18.35" hidden="1" spans="1:49">
      <c r="A141" s="94" t="s">
        <v>863</v>
      </c>
      <c r="B141" s="29" t="s">
        <v>823</v>
      </c>
      <c r="C141" s="29" t="s">
        <v>746</v>
      </c>
      <c r="D141" s="29"/>
      <c r="E141" s="29" t="s">
        <v>858</v>
      </c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</row>
    <row r="142" ht="18.35" hidden="1" spans="1:49">
      <c r="A142" s="94"/>
      <c r="B142" s="29" t="s">
        <v>825</v>
      </c>
      <c r="C142" s="29" t="s">
        <v>740</v>
      </c>
      <c r="D142" s="29"/>
      <c r="E142" s="29" t="s">
        <v>858</v>
      </c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</row>
    <row r="143" ht="18.35" hidden="1" spans="1:49">
      <c r="A143" s="94"/>
      <c r="B143" s="29" t="s">
        <v>826</v>
      </c>
      <c r="C143" s="29" t="s">
        <v>740</v>
      </c>
      <c r="D143" s="29"/>
      <c r="E143" s="29" t="s">
        <v>858</v>
      </c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</row>
    <row r="144" ht="18.35" hidden="1" spans="1:49">
      <c r="A144" s="94" t="s">
        <v>864</v>
      </c>
      <c r="B144" s="29" t="s">
        <v>823</v>
      </c>
      <c r="C144" s="29" t="s">
        <v>746</v>
      </c>
      <c r="D144" s="29" t="s">
        <v>865</v>
      </c>
      <c r="E144" s="29" t="s">
        <v>858</v>
      </c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</row>
    <row r="145" ht="18.35" hidden="1" spans="1:49">
      <c r="A145" s="94"/>
      <c r="B145" s="29" t="s">
        <v>825</v>
      </c>
      <c r="C145" s="29" t="s">
        <v>740</v>
      </c>
      <c r="D145" s="29" t="s">
        <v>865</v>
      </c>
      <c r="E145" s="29" t="s">
        <v>858</v>
      </c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</row>
    <row r="146" ht="18.35" hidden="1" spans="1:49">
      <c r="A146" s="94"/>
      <c r="B146" s="29" t="s">
        <v>826</v>
      </c>
      <c r="C146" s="29" t="s">
        <v>740</v>
      </c>
      <c r="D146" s="108" t="s">
        <v>865</v>
      </c>
      <c r="E146" s="29" t="s">
        <v>858</v>
      </c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</row>
    <row r="147" spans="6:27"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6:27"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6:27"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6:27"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6:27"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6:27"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6:27"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6:27"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6:27"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6:27"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6:27"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6:27"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6:27"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6:27"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6:27"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6:27"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6:27"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6:27"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6:27"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6:27"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6:27"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6:27"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6:27"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6:27"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6:27"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6:27"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6:27"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6:27"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6:27"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6:27"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6:27"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6:27"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6:27"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6:27"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6:27"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6:27"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6:27"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6:27"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6:27"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6:27"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6:27"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6:27"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6:27"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6:27"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6:27"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6:27"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6:27"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6:27"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6:27"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6:27"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6:27"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6:27"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6:27"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6:27"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</sheetData>
  <autoFilter ref="A2:AW146">
    <filterColumn colId="4">
      <customFilters>
        <customFilter operator="equal" val="Baidu"/>
      </customFilters>
    </filterColumn>
    <extLst/>
  </autoFilter>
  <mergeCells count="28">
    <mergeCell ref="F1:P1"/>
    <mergeCell ref="Q1:AA1"/>
    <mergeCell ref="AB1:AL1"/>
    <mergeCell ref="AM1:AW1"/>
    <mergeCell ref="F48:P49"/>
    <mergeCell ref="Q48:AA49"/>
    <mergeCell ref="AB48:AL49"/>
    <mergeCell ref="AM48:AW49"/>
    <mergeCell ref="F64:P65"/>
    <mergeCell ref="Q64:AA65"/>
    <mergeCell ref="AB64:AL65"/>
    <mergeCell ref="AM64:AW65"/>
    <mergeCell ref="F73:P76"/>
    <mergeCell ref="Q73:AA76"/>
    <mergeCell ref="AB73:AL76"/>
    <mergeCell ref="AM73:AW76"/>
    <mergeCell ref="F90:P109"/>
    <mergeCell ref="Q90:AA109"/>
    <mergeCell ref="AB90:AL109"/>
    <mergeCell ref="AM90:AW109"/>
    <mergeCell ref="F111:P123"/>
    <mergeCell ref="Q111:AA123"/>
    <mergeCell ref="AB111:AL123"/>
    <mergeCell ref="AM111:AW123"/>
    <mergeCell ref="F124:P125"/>
    <mergeCell ref="Q124:AA125"/>
    <mergeCell ref="AB124:AL125"/>
    <mergeCell ref="AM124:AW125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200"/>
  <sheetViews>
    <sheetView workbookViewId="0">
      <selection activeCell="A1" sqref="A1"/>
    </sheetView>
  </sheetViews>
  <sheetFormatPr defaultColWidth="11" defaultRowHeight="17.6"/>
  <cols>
    <col min="1" max="2" width="10.8303571428571" customWidth="1"/>
    <col min="3" max="3" width="47.8303571428571" customWidth="1"/>
    <col min="4" max="10" width="11" hidden="1" customWidth="1"/>
    <col min="11" max="11" width="10.8303571428571" customWidth="1"/>
    <col min="12" max="18" width="11" hidden="1" customWidth="1"/>
    <col min="19" max="19" width="14.3303571428571" customWidth="1"/>
    <col min="20" max="20" width="11" hidden="1" customWidth="1"/>
    <col min="21" max="26" width="10.8303571428571" customWidth="1"/>
  </cols>
  <sheetData>
    <row r="1" ht="41.75" spans="1:26">
      <c r="A1" s="14" t="s">
        <v>866</v>
      </c>
      <c r="B1" s="15" t="s">
        <v>867</v>
      </c>
      <c r="C1" s="15" t="s">
        <v>868</v>
      </c>
      <c r="D1" s="16" t="s">
        <v>869</v>
      </c>
      <c r="E1" s="40" t="s">
        <v>870</v>
      </c>
      <c r="F1" s="40" t="s">
        <v>871</v>
      </c>
      <c r="G1" s="40" t="s">
        <v>872</v>
      </c>
      <c r="H1" s="40" t="s">
        <v>873</v>
      </c>
      <c r="I1" s="40" t="s">
        <v>874</v>
      </c>
      <c r="J1" s="40" t="s">
        <v>875</v>
      </c>
      <c r="K1" s="55" t="s">
        <v>129</v>
      </c>
      <c r="L1" s="40" t="s">
        <v>190</v>
      </c>
      <c r="M1" s="40" t="s">
        <v>119</v>
      </c>
      <c r="N1" s="40" t="s">
        <v>120</v>
      </c>
      <c r="O1" s="55" t="s">
        <v>876</v>
      </c>
      <c r="P1" s="55" t="s">
        <v>877</v>
      </c>
      <c r="Q1" s="55" t="s">
        <v>878</v>
      </c>
      <c r="R1" s="55" t="s">
        <v>879</v>
      </c>
      <c r="S1" s="55" t="s">
        <v>880</v>
      </c>
      <c r="T1" s="65" t="s">
        <v>195</v>
      </c>
      <c r="U1" s="55" t="s">
        <v>197</v>
      </c>
      <c r="V1" s="55" t="s">
        <v>198</v>
      </c>
      <c r="W1" s="55" t="s">
        <v>199</v>
      </c>
      <c r="X1" s="55" t="s">
        <v>200</v>
      </c>
      <c r="Y1" s="65" t="s">
        <v>881</v>
      </c>
      <c r="Z1" s="55" t="s">
        <v>882</v>
      </c>
    </row>
    <row r="2" ht="34.75" hidden="1" spans="1:26">
      <c r="A2" s="17" t="s">
        <v>883</v>
      </c>
      <c r="B2" s="18"/>
      <c r="C2" s="19" t="s">
        <v>884</v>
      </c>
      <c r="D2" s="19"/>
      <c r="E2" s="39" t="s">
        <v>885</v>
      </c>
      <c r="F2" s="39"/>
      <c r="G2" s="31"/>
      <c r="H2" s="31"/>
      <c r="I2" s="56"/>
      <c r="J2" s="31"/>
      <c r="K2" s="31" t="s">
        <v>214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88.75" spans="1:26">
      <c r="A3" s="20" t="s">
        <v>57</v>
      </c>
      <c r="B3" s="21" t="s">
        <v>886</v>
      </c>
      <c r="C3" s="22" t="s">
        <v>887</v>
      </c>
      <c r="D3" s="19"/>
      <c r="E3" s="39" t="s">
        <v>888</v>
      </c>
      <c r="F3" s="39"/>
      <c r="G3" s="31"/>
      <c r="H3" s="31"/>
      <c r="I3" s="56"/>
      <c r="J3" s="31"/>
      <c r="K3" s="57" t="s">
        <v>235</v>
      </c>
      <c r="L3" s="19"/>
      <c r="M3" s="19"/>
      <c r="N3" s="19"/>
      <c r="O3" s="60">
        <v>96.66</v>
      </c>
      <c r="P3" s="61">
        <v>90</v>
      </c>
      <c r="Q3" s="61">
        <v>110</v>
      </c>
      <c r="R3" s="61">
        <v>100</v>
      </c>
      <c r="S3" s="22">
        <f t="shared" ref="S3:S29" si="0">AVERAGE(P3:R3)</f>
        <v>100</v>
      </c>
      <c r="T3" s="66">
        <f t="shared" ref="T3:T49" si="1">(S3-O3)/O3</f>
        <v>0.0345541071798055</v>
      </c>
      <c r="U3" s="61">
        <v>110</v>
      </c>
      <c r="V3" s="61">
        <v>120</v>
      </c>
      <c r="W3" s="61">
        <v>90</v>
      </c>
      <c r="X3" s="22">
        <f t="shared" ref="X3:X49" si="2">AVERAGE(U3:W3)</f>
        <v>106.666666666667</v>
      </c>
      <c r="Y3" s="66">
        <f t="shared" ref="Y3:Y49" si="3">(X3-S3)/S3</f>
        <v>0.0666666666666667</v>
      </c>
      <c r="Z3" s="22"/>
    </row>
    <row r="4" ht="18.75" spans="1:26">
      <c r="A4" s="20"/>
      <c r="B4" s="21"/>
      <c r="C4" s="22" t="s">
        <v>889</v>
      </c>
      <c r="D4" s="19"/>
      <c r="E4" s="39"/>
      <c r="F4" s="39"/>
      <c r="G4" s="31"/>
      <c r="H4" s="31"/>
      <c r="I4" s="56"/>
      <c r="J4" s="31"/>
      <c r="K4" s="57" t="s">
        <v>235</v>
      </c>
      <c r="L4" s="19"/>
      <c r="M4" s="19"/>
      <c r="N4" s="19"/>
      <c r="O4" s="60">
        <v>1.883333333</v>
      </c>
      <c r="P4" s="61">
        <v>3.09</v>
      </c>
      <c r="Q4" s="61">
        <v>2.08</v>
      </c>
      <c r="R4" s="61">
        <v>2.61</v>
      </c>
      <c r="S4" s="22">
        <f t="shared" si="0"/>
        <v>2.59333333333333</v>
      </c>
      <c r="T4" s="66">
        <f t="shared" si="1"/>
        <v>0.376991150686193</v>
      </c>
      <c r="U4" s="61">
        <v>1.89</v>
      </c>
      <c r="V4" s="61">
        <v>2.04</v>
      </c>
      <c r="W4" s="61">
        <v>2.91</v>
      </c>
      <c r="X4" s="22">
        <f t="shared" si="2"/>
        <v>2.28</v>
      </c>
      <c r="Y4" s="66">
        <f t="shared" si="3"/>
        <v>-0.120822622107969</v>
      </c>
      <c r="Z4" s="22"/>
    </row>
    <row r="5" ht="18.75" spans="1:26">
      <c r="A5" s="20"/>
      <c r="B5" s="21"/>
      <c r="C5" s="22" t="s">
        <v>890</v>
      </c>
      <c r="D5" s="19"/>
      <c r="E5" s="39"/>
      <c r="F5" s="39"/>
      <c r="G5" s="31"/>
      <c r="H5" s="31"/>
      <c r="I5" s="56"/>
      <c r="J5" s="31"/>
      <c r="K5" s="57" t="s">
        <v>235</v>
      </c>
      <c r="L5" s="19"/>
      <c r="M5" s="19"/>
      <c r="N5" s="19"/>
      <c r="O5" s="62">
        <v>0.1666666667</v>
      </c>
      <c r="P5" s="61">
        <v>0.12</v>
      </c>
      <c r="Q5" s="61">
        <v>0.12</v>
      </c>
      <c r="R5" s="61">
        <v>0.15</v>
      </c>
      <c r="S5" s="22">
        <f t="shared" si="0"/>
        <v>0.13</v>
      </c>
      <c r="T5" s="66">
        <f t="shared" si="1"/>
        <v>-0.220000000156</v>
      </c>
      <c r="U5" s="61">
        <v>0.12</v>
      </c>
      <c r="V5" s="61">
        <v>0.19</v>
      </c>
      <c r="W5" s="61">
        <v>0.22</v>
      </c>
      <c r="X5" s="22">
        <f t="shared" si="2"/>
        <v>0.176666666666667</v>
      </c>
      <c r="Y5" s="66">
        <f t="shared" si="3"/>
        <v>0.358974358974359</v>
      </c>
      <c r="Z5" s="22"/>
    </row>
    <row r="6" ht="18.75" spans="1:26">
      <c r="A6" s="20"/>
      <c r="B6" s="21"/>
      <c r="C6" s="22" t="s">
        <v>891</v>
      </c>
      <c r="D6" s="19"/>
      <c r="E6" s="39"/>
      <c r="F6" s="39"/>
      <c r="G6" s="31"/>
      <c r="H6" s="31"/>
      <c r="I6" s="56"/>
      <c r="J6" s="31"/>
      <c r="K6" s="57" t="s">
        <v>235</v>
      </c>
      <c r="L6" s="19"/>
      <c r="M6" s="19"/>
      <c r="N6" s="19"/>
      <c r="O6" s="62">
        <v>535.6666667</v>
      </c>
      <c r="P6" s="61">
        <v>508</v>
      </c>
      <c r="Q6" s="61">
        <v>600</v>
      </c>
      <c r="R6" s="61">
        <v>612</v>
      </c>
      <c r="S6" s="22">
        <f t="shared" si="0"/>
        <v>573.333333333333</v>
      </c>
      <c r="T6" s="66">
        <f t="shared" si="1"/>
        <v>0.070317361476645</v>
      </c>
      <c r="U6" s="61">
        <v>616</v>
      </c>
      <c r="V6" s="61">
        <v>616</v>
      </c>
      <c r="W6" s="61">
        <v>543</v>
      </c>
      <c r="X6" s="22">
        <f t="shared" si="2"/>
        <v>591.666666666667</v>
      </c>
      <c r="Y6" s="66">
        <f t="shared" si="3"/>
        <v>0.0319767441860464</v>
      </c>
      <c r="Z6" s="22"/>
    </row>
    <row r="7" ht="18.75" spans="1:26">
      <c r="A7" s="20"/>
      <c r="B7" s="21"/>
      <c r="C7" s="22" t="s">
        <v>892</v>
      </c>
      <c r="D7" s="19"/>
      <c r="E7" s="39"/>
      <c r="F7" s="39"/>
      <c r="G7" s="31"/>
      <c r="H7" s="31"/>
      <c r="I7" s="56"/>
      <c r="J7" s="31"/>
      <c r="K7" s="57" t="s">
        <v>235</v>
      </c>
      <c r="L7" s="19"/>
      <c r="M7" s="19"/>
      <c r="N7" s="19"/>
      <c r="O7" s="62">
        <v>15.77</v>
      </c>
      <c r="P7" s="61">
        <v>19.78</v>
      </c>
      <c r="Q7" s="22"/>
      <c r="R7" s="22"/>
      <c r="S7" s="22">
        <f t="shared" si="0"/>
        <v>19.78</v>
      </c>
      <c r="T7" s="66">
        <f t="shared" si="1"/>
        <v>0.25428027901078</v>
      </c>
      <c r="U7" s="61">
        <v>17.88</v>
      </c>
      <c r="V7" s="22"/>
      <c r="W7" s="22"/>
      <c r="X7" s="22">
        <f t="shared" si="2"/>
        <v>17.88</v>
      </c>
      <c r="Y7" s="66">
        <f t="shared" si="3"/>
        <v>-0.0960566228513651</v>
      </c>
      <c r="Z7" s="22"/>
    </row>
    <row r="8" ht="18.75" spans="1:26">
      <c r="A8" s="20"/>
      <c r="B8" s="21"/>
      <c r="C8" s="22" t="s">
        <v>893</v>
      </c>
      <c r="D8" s="19"/>
      <c r="E8" s="39"/>
      <c r="F8" s="39"/>
      <c r="G8" s="31"/>
      <c r="H8" s="31"/>
      <c r="I8" s="56"/>
      <c r="J8" s="31"/>
      <c r="K8" s="57" t="s">
        <v>235</v>
      </c>
      <c r="L8" s="19"/>
      <c r="M8" s="19"/>
      <c r="N8" s="19"/>
      <c r="O8" s="62">
        <v>0.44</v>
      </c>
      <c r="P8" s="61">
        <v>0.42</v>
      </c>
      <c r="Q8" s="61">
        <v>0.43</v>
      </c>
      <c r="R8" s="61">
        <v>0.41</v>
      </c>
      <c r="S8" s="22">
        <f t="shared" si="0"/>
        <v>0.42</v>
      </c>
      <c r="T8" s="66">
        <f t="shared" si="1"/>
        <v>-0.0454545454545455</v>
      </c>
      <c r="U8" s="61">
        <v>0.43</v>
      </c>
      <c r="V8" s="61">
        <v>0.4</v>
      </c>
      <c r="W8" s="61">
        <v>0.42</v>
      </c>
      <c r="X8" s="22">
        <f t="shared" si="2"/>
        <v>0.416666666666667</v>
      </c>
      <c r="Y8" s="66">
        <f t="shared" si="3"/>
        <v>-0.00793650793650786</v>
      </c>
      <c r="Z8" s="22"/>
    </row>
    <row r="9" ht="18.75" spans="1:26">
      <c r="A9" s="20"/>
      <c r="B9" s="21"/>
      <c r="C9" s="22" t="s">
        <v>894</v>
      </c>
      <c r="D9" s="19"/>
      <c r="E9" s="39"/>
      <c r="F9" s="39"/>
      <c r="G9" s="31"/>
      <c r="H9" s="31"/>
      <c r="I9" s="56"/>
      <c r="J9" s="31"/>
      <c r="K9" s="57" t="s">
        <v>235</v>
      </c>
      <c r="L9" s="19"/>
      <c r="M9" s="19"/>
      <c r="N9" s="19"/>
      <c r="O9" s="62">
        <v>0.5066666667</v>
      </c>
      <c r="P9" s="61">
        <v>0.42</v>
      </c>
      <c r="Q9" s="61">
        <v>0.44</v>
      </c>
      <c r="R9" s="61">
        <v>0.49</v>
      </c>
      <c r="S9" s="22">
        <f t="shared" si="0"/>
        <v>0.45</v>
      </c>
      <c r="T9" s="66">
        <f t="shared" si="1"/>
        <v>-0.111842105321589</v>
      </c>
      <c r="U9" s="61">
        <v>0.47</v>
      </c>
      <c r="V9" s="61">
        <v>0.48</v>
      </c>
      <c r="W9" s="61">
        <v>0.45</v>
      </c>
      <c r="X9" s="22">
        <f t="shared" si="2"/>
        <v>0.466666666666667</v>
      </c>
      <c r="Y9" s="66">
        <f t="shared" si="3"/>
        <v>0.0370370370370369</v>
      </c>
      <c r="Z9" s="22"/>
    </row>
    <row r="10" ht="18.75" spans="1:26">
      <c r="A10" s="20"/>
      <c r="B10" s="21"/>
      <c r="C10" s="23" t="s">
        <v>895</v>
      </c>
      <c r="D10" s="24"/>
      <c r="E10" s="39"/>
      <c r="F10" s="39"/>
      <c r="G10" s="31"/>
      <c r="H10" s="31"/>
      <c r="I10" s="56"/>
      <c r="J10" s="31"/>
      <c r="K10" s="57" t="s">
        <v>235</v>
      </c>
      <c r="L10" s="19"/>
      <c r="M10" s="19"/>
      <c r="N10" s="19"/>
      <c r="O10" s="62">
        <v>1.486666667</v>
      </c>
      <c r="P10" s="61">
        <v>2.18</v>
      </c>
      <c r="Q10" s="61">
        <v>1.49</v>
      </c>
      <c r="R10" s="61">
        <v>1.38</v>
      </c>
      <c r="S10" s="22">
        <f t="shared" si="0"/>
        <v>1.68333333333333</v>
      </c>
      <c r="T10" s="66">
        <f t="shared" si="1"/>
        <v>0.132286995261819</v>
      </c>
      <c r="U10" s="61">
        <v>2.16</v>
      </c>
      <c r="V10" s="61">
        <v>2.03</v>
      </c>
      <c r="W10" s="61">
        <v>2.17</v>
      </c>
      <c r="X10" s="22">
        <f t="shared" si="2"/>
        <v>2.12</v>
      </c>
      <c r="Y10" s="66">
        <f t="shared" si="3"/>
        <v>0.259405940594059</v>
      </c>
      <c r="Z10" s="22"/>
    </row>
    <row r="11" ht="18.75" spans="1:26">
      <c r="A11" s="20"/>
      <c r="B11" s="21"/>
      <c r="C11" s="23" t="s">
        <v>896</v>
      </c>
      <c r="D11" s="24"/>
      <c r="E11" s="39"/>
      <c r="F11" s="39"/>
      <c r="G11" s="31"/>
      <c r="H11" s="31"/>
      <c r="I11" s="56"/>
      <c r="J11" s="31"/>
      <c r="K11" s="57" t="s">
        <v>235</v>
      </c>
      <c r="L11" s="19"/>
      <c r="M11" s="19"/>
      <c r="N11" s="19"/>
      <c r="O11" s="62">
        <v>2.246666667</v>
      </c>
      <c r="P11" s="61">
        <v>2.08</v>
      </c>
      <c r="Q11" s="61">
        <v>1.98</v>
      </c>
      <c r="R11" s="61">
        <v>1.92</v>
      </c>
      <c r="S11" s="22">
        <f t="shared" si="0"/>
        <v>1.99333333333333</v>
      </c>
      <c r="T11" s="66">
        <f t="shared" si="1"/>
        <v>-0.112759644048552</v>
      </c>
      <c r="U11" s="61">
        <v>2.36</v>
      </c>
      <c r="V11" s="61">
        <v>2.35</v>
      </c>
      <c r="W11" s="61">
        <v>2.41</v>
      </c>
      <c r="X11" s="22">
        <f t="shared" si="2"/>
        <v>2.37333333333333</v>
      </c>
      <c r="Y11" s="66">
        <f t="shared" si="3"/>
        <v>0.190635451505017</v>
      </c>
      <c r="Z11" s="22"/>
    </row>
    <row r="12" ht="18.75" spans="1:26">
      <c r="A12" s="20"/>
      <c r="B12" s="21"/>
      <c r="C12" s="23" t="s">
        <v>897</v>
      </c>
      <c r="D12" s="24"/>
      <c r="E12" s="39"/>
      <c r="F12" s="39"/>
      <c r="G12" s="31"/>
      <c r="H12" s="31"/>
      <c r="I12" s="56"/>
      <c r="J12" s="31"/>
      <c r="K12" s="57" t="s">
        <v>235</v>
      </c>
      <c r="L12" s="19"/>
      <c r="M12" s="19"/>
      <c r="N12" s="19"/>
      <c r="O12" s="62">
        <v>2.196666667</v>
      </c>
      <c r="P12" s="61">
        <v>1.88</v>
      </c>
      <c r="Q12" s="61">
        <v>1.78</v>
      </c>
      <c r="R12" s="61">
        <v>1.97</v>
      </c>
      <c r="S12" s="22">
        <f t="shared" si="0"/>
        <v>1.87666666666667</v>
      </c>
      <c r="T12" s="66">
        <f t="shared" si="1"/>
        <v>-0.145675265683509</v>
      </c>
      <c r="U12" s="61">
        <v>2.53</v>
      </c>
      <c r="V12" s="61">
        <v>1.92</v>
      </c>
      <c r="W12" s="61">
        <v>1.97</v>
      </c>
      <c r="X12" s="22">
        <f t="shared" si="2"/>
        <v>2.14</v>
      </c>
      <c r="Y12" s="66">
        <f t="shared" si="3"/>
        <v>0.14031971580817</v>
      </c>
      <c r="Z12" s="22"/>
    </row>
    <row r="13" ht="18.75" spans="1:26">
      <c r="A13" s="20"/>
      <c r="B13" s="21"/>
      <c r="C13" s="23" t="s">
        <v>898</v>
      </c>
      <c r="D13" s="24"/>
      <c r="E13" s="39"/>
      <c r="F13" s="39"/>
      <c r="G13" s="31"/>
      <c r="H13" s="31"/>
      <c r="I13" s="56"/>
      <c r="J13" s="31"/>
      <c r="K13" s="57" t="s">
        <v>235</v>
      </c>
      <c r="L13" s="19"/>
      <c r="M13" s="19"/>
      <c r="N13" s="19"/>
      <c r="O13" s="62">
        <v>2.496666667</v>
      </c>
      <c r="P13" s="61">
        <v>2.04</v>
      </c>
      <c r="Q13" s="61">
        <v>2.16</v>
      </c>
      <c r="R13" s="61">
        <v>1.79</v>
      </c>
      <c r="S13" s="22">
        <f t="shared" si="0"/>
        <v>1.99666666666667</v>
      </c>
      <c r="T13" s="66">
        <f t="shared" si="1"/>
        <v>-0.200267022803703</v>
      </c>
      <c r="U13" s="61">
        <v>1.69</v>
      </c>
      <c r="V13" s="61">
        <v>1.72</v>
      </c>
      <c r="W13" s="61">
        <v>2.03</v>
      </c>
      <c r="X13" s="22">
        <f t="shared" si="2"/>
        <v>1.81333333333333</v>
      </c>
      <c r="Y13" s="66">
        <f t="shared" si="3"/>
        <v>-0.0918196994991654</v>
      </c>
      <c r="Z13" s="22"/>
    </row>
    <row r="14" ht="18.75" spans="1:26">
      <c r="A14" s="20"/>
      <c r="B14" s="21"/>
      <c r="C14" s="22" t="s">
        <v>899</v>
      </c>
      <c r="D14" s="19"/>
      <c r="E14" s="39"/>
      <c r="F14" s="39"/>
      <c r="G14" s="31"/>
      <c r="H14" s="31"/>
      <c r="I14" s="56"/>
      <c r="J14" s="31"/>
      <c r="K14" s="57" t="s">
        <v>235</v>
      </c>
      <c r="L14" s="19"/>
      <c r="M14" s="19"/>
      <c r="N14" s="19"/>
      <c r="O14" s="62">
        <v>2.09</v>
      </c>
      <c r="P14" s="61">
        <v>2.68</v>
      </c>
      <c r="Q14" s="61">
        <v>2.19</v>
      </c>
      <c r="R14" s="61">
        <v>2.56</v>
      </c>
      <c r="S14" s="22">
        <f t="shared" si="0"/>
        <v>2.47666666666667</v>
      </c>
      <c r="T14" s="66">
        <f t="shared" si="1"/>
        <v>0.185007974481659</v>
      </c>
      <c r="U14" s="61">
        <v>1.75</v>
      </c>
      <c r="V14" s="61">
        <v>3.08</v>
      </c>
      <c r="W14" s="61">
        <v>1.74</v>
      </c>
      <c r="X14" s="22">
        <f t="shared" si="2"/>
        <v>2.19</v>
      </c>
      <c r="Y14" s="66">
        <f t="shared" si="3"/>
        <v>-0.115746971736205</v>
      </c>
      <c r="Z14" s="22"/>
    </row>
    <row r="15" ht="18.75" spans="1:26">
      <c r="A15" s="20"/>
      <c r="B15" s="21"/>
      <c r="C15" s="22" t="s">
        <v>900</v>
      </c>
      <c r="D15" s="19"/>
      <c r="E15" s="39"/>
      <c r="F15" s="39"/>
      <c r="G15" s="31"/>
      <c r="H15" s="31"/>
      <c r="I15" s="56"/>
      <c r="J15" s="31"/>
      <c r="K15" s="57" t="s">
        <v>235</v>
      </c>
      <c r="L15" s="19"/>
      <c r="M15" s="19"/>
      <c r="N15" s="19"/>
      <c r="O15" s="62">
        <v>2.4</v>
      </c>
      <c r="P15" s="61">
        <v>2.34</v>
      </c>
      <c r="Q15" s="61">
        <v>2.59</v>
      </c>
      <c r="R15" s="61">
        <v>2.44</v>
      </c>
      <c r="S15" s="22">
        <f t="shared" si="0"/>
        <v>2.45666666666667</v>
      </c>
      <c r="T15" s="66">
        <f t="shared" si="1"/>
        <v>0.0236111111111111</v>
      </c>
      <c r="U15" s="61">
        <v>2.02</v>
      </c>
      <c r="V15" s="61">
        <v>2.32</v>
      </c>
      <c r="W15" s="61">
        <v>2.59</v>
      </c>
      <c r="X15" s="22">
        <f t="shared" si="2"/>
        <v>2.31</v>
      </c>
      <c r="Y15" s="66">
        <f t="shared" si="3"/>
        <v>-0.0597014925373134</v>
      </c>
      <c r="Z15" s="22"/>
    </row>
    <row r="16" ht="18.75" spans="1:26">
      <c r="A16" s="20"/>
      <c r="B16" s="21"/>
      <c r="C16" s="22" t="s">
        <v>901</v>
      </c>
      <c r="D16" s="19"/>
      <c r="E16" s="39"/>
      <c r="F16" s="39"/>
      <c r="G16" s="31"/>
      <c r="H16" s="31"/>
      <c r="I16" s="56"/>
      <c r="J16" s="31"/>
      <c r="K16" s="57" t="s">
        <v>235</v>
      </c>
      <c r="L16" s="19"/>
      <c r="M16" s="19"/>
      <c r="N16" s="19"/>
      <c r="O16" s="62">
        <v>3.02</v>
      </c>
      <c r="P16" s="61">
        <v>2.65</v>
      </c>
      <c r="Q16" s="61">
        <v>2.38</v>
      </c>
      <c r="R16" s="61">
        <v>3.52</v>
      </c>
      <c r="S16" s="22">
        <f t="shared" si="0"/>
        <v>2.85</v>
      </c>
      <c r="T16" s="66">
        <f t="shared" si="1"/>
        <v>-0.0562913907284769</v>
      </c>
      <c r="U16" s="61">
        <v>2.59</v>
      </c>
      <c r="V16" s="61">
        <v>2.38</v>
      </c>
      <c r="W16" s="61">
        <v>2.09</v>
      </c>
      <c r="X16" s="22">
        <f t="shared" si="2"/>
        <v>2.35333333333333</v>
      </c>
      <c r="Y16" s="66">
        <f t="shared" si="3"/>
        <v>-0.174269005847953</v>
      </c>
      <c r="Z16" s="22"/>
    </row>
    <row r="17" ht="18.75" spans="1:26">
      <c r="A17" s="20"/>
      <c r="B17" s="21"/>
      <c r="C17" s="22" t="s">
        <v>902</v>
      </c>
      <c r="D17" s="19"/>
      <c r="E17" s="39"/>
      <c r="F17" s="39"/>
      <c r="G17" s="31"/>
      <c r="H17" s="31"/>
      <c r="I17" s="56"/>
      <c r="J17" s="31"/>
      <c r="K17" s="57" t="s">
        <v>235</v>
      </c>
      <c r="L17" s="19"/>
      <c r="M17" s="19"/>
      <c r="N17" s="19"/>
      <c r="O17" s="62">
        <v>3.313333333</v>
      </c>
      <c r="P17" s="61">
        <v>2.91</v>
      </c>
      <c r="Q17" s="61">
        <v>2.79</v>
      </c>
      <c r="R17" s="61">
        <v>2.64</v>
      </c>
      <c r="S17" s="22">
        <f t="shared" si="0"/>
        <v>2.78</v>
      </c>
      <c r="T17" s="66">
        <f t="shared" si="1"/>
        <v>-0.160965794684202</v>
      </c>
      <c r="U17" s="61">
        <v>2.14</v>
      </c>
      <c r="V17" s="61">
        <v>2.15</v>
      </c>
      <c r="W17" s="61">
        <v>2.21</v>
      </c>
      <c r="X17" s="22">
        <f t="shared" si="2"/>
        <v>2.16666666666667</v>
      </c>
      <c r="Y17" s="66">
        <f t="shared" si="3"/>
        <v>-0.220623501199041</v>
      </c>
      <c r="Z17" s="22"/>
    </row>
    <row r="18" ht="18.75" spans="1:26">
      <c r="A18" s="20"/>
      <c r="B18" s="21"/>
      <c r="C18" s="22" t="s">
        <v>903</v>
      </c>
      <c r="D18" s="19"/>
      <c r="E18" s="39"/>
      <c r="F18" s="39"/>
      <c r="G18" s="31"/>
      <c r="H18" s="31"/>
      <c r="I18" s="56"/>
      <c r="J18" s="31"/>
      <c r="K18" s="57" t="s">
        <v>235</v>
      </c>
      <c r="L18" s="19"/>
      <c r="M18" s="19"/>
      <c r="N18" s="19"/>
      <c r="O18" s="62">
        <v>4.6</v>
      </c>
      <c r="P18" s="61">
        <v>4.41</v>
      </c>
      <c r="Q18" s="61">
        <v>4.28</v>
      </c>
      <c r="R18" s="61">
        <v>3.94</v>
      </c>
      <c r="S18" s="22">
        <f t="shared" si="0"/>
        <v>4.21</v>
      </c>
      <c r="T18" s="66">
        <f t="shared" si="1"/>
        <v>-0.0847826086956521</v>
      </c>
      <c r="U18" s="61">
        <v>3.95</v>
      </c>
      <c r="V18" s="61">
        <v>5.81</v>
      </c>
      <c r="W18" s="61">
        <v>4.24</v>
      </c>
      <c r="X18" s="22">
        <f t="shared" si="2"/>
        <v>4.66666666666667</v>
      </c>
      <c r="Y18" s="66">
        <f t="shared" si="3"/>
        <v>0.108471892319873</v>
      </c>
      <c r="Z18" s="22"/>
    </row>
    <row r="19" ht="18.75" spans="1:26">
      <c r="A19" s="20"/>
      <c r="B19" s="21"/>
      <c r="C19" s="22" t="s">
        <v>904</v>
      </c>
      <c r="D19" s="19"/>
      <c r="E19" s="39"/>
      <c r="F19" s="39"/>
      <c r="G19" s="31"/>
      <c r="H19" s="31"/>
      <c r="I19" s="56"/>
      <c r="J19" s="31"/>
      <c r="K19" s="57" t="s">
        <v>235</v>
      </c>
      <c r="L19" s="19"/>
      <c r="M19" s="19"/>
      <c r="N19" s="19"/>
      <c r="O19" s="62">
        <v>3.15</v>
      </c>
      <c r="P19" s="61">
        <v>3.79</v>
      </c>
      <c r="Q19" s="61">
        <v>2.99</v>
      </c>
      <c r="R19" s="61">
        <v>2.85</v>
      </c>
      <c r="S19" s="22">
        <f t="shared" si="0"/>
        <v>3.21</v>
      </c>
      <c r="T19" s="66">
        <f t="shared" si="1"/>
        <v>0.0190476190476192</v>
      </c>
      <c r="U19" s="61">
        <v>3.71</v>
      </c>
      <c r="V19" s="61">
        <v>2.83</v>
      </c>
      <c r="W19" s="61">
        <v>3.03</v>
      </c>
      <c r="X19" s="22">
        <f t="shared" si="2"/>
        <v>3.19</v>
      </c>
      <c r="Y19" s="66">
        <f t="shared" si="3"/>
        <v>-0.00623052959501572</v>
      </c>
      <c r="Z19" s="22"/>
    </row>
    <row r="20" ht="18.75" spans="1:26">
      <c r="A20" s="20"/>
      <c r="B20" s="21"/>
      <c r="C20" s="22" t="s">
        <v>905</v>
      </c>
      <c r="D20" s="19"/>
      <c r="E20" s="39"/>
      <c r="F20" s="39"/>
      <c r="G20" s="31"/>
      <c r="H20" s="31"/>
      <c r="I20" s="56"/>
      <c r="J20" s="31"/>
      <c r="K20" s="57" t="s">
        <v>235</v>
      </c>
      <c r="L20" s="19"/>
      <c r="M20" s="19"/>
      <c r="N20" s="19"/>
      <c r="O20" s="62">
        <v>4.946666667</v>
      </c>
      <c r="P20" s="61">
        <v>4.19</v>
      </c>
      <c r="Q20" s="61">
        <v>3.99</v>
      </c>
      <c r="R20" s="61">
        <v>3.89</v>
      </c>
      <c r="S20" s="22">
        <f t="shared" si="0"/>
        <v>4.02333333333333</v>
      </c>
      <c r="T20" s="66">
        <f t="shared" si="1"/>
        <v>-0.186657681995508</v>
      </c>
      <c r="U20" s="61">
        <v>5.38</v>
      </c>
      <c r="V20" s="61">
        <v>4.67</v>
      </c>
      <c r="W20" s="61">
        <v>4.45</v>
      </c>
      <c r="X20" s="22">
        <f t="shared" si="2"/>
        <v>4.83333333333333</v>
      </c>
      <c r="Y20" s="66">
        <f t="shared" si="3"/>
        <v>0.2013256006628</v>
      </c>
      <c r="Z20" s="22"/>
    </row>
    <row r="21" ht="18.75" spans="1:26">
      <c r="A21" s="20"/>
      <c r="B21" s="21"/>
      <c r="C21" s="22" t="s">
        <v>906</v>
      </c>
      <c r="D21" s="19"/>
      <c r="E21" s="39"/>
      <c r="F21" s="39"/>
      <c r="G21" s="31"/>
      <c r="H21" s="31"/>
      <c r="I21" s="56"/>
      <c r="J21" s="31"/>
      <c r="K21" s="57" t="s">
        <v>235</v>
      </c>
      <c r="L21" s="19"/>
      <c r="M21" s="19"/>
      <c r="N21" s="19"/>
      <c r="O21" s="62">
        <v>4.82</v>
      </c>
      <c r="P21" s="61">
        <v>4.61</v>
      </c>
      <c r="Q21" s="61">
        <v>4.93</v>
      </c>
      <c r="R21" s="61">
        <v>4.97</v>
      </c>
      <c r="S21" s="22">
        <f t="shared" si="0"/>
        <v>4.83666666666667</v>
      </c>
      <c r="T21" s="66">
        <f t="shared" si="1"/>
        <v>0.00345781466113397</v>
      </c>
      <c r="U21" s="61">
        <v>5.76</v>
      </c>
      <c r="V21" s="61">
        <v>4.51</v>
      </c>
      <c r="W21" s="61">
        <v>5.33</v>
      </c>
      <c r="X21" s="22">
        <f t="shared" si="2"/>
        <v>5.2</v>
      </c>
      <c r="Y21" s="66">
        <f t="shared" si="3"/>
        <v>0.075120606478291</v>
      </c>
      <c r="Z21" s="22"/>
    </row>
    <row r="22" ht="18.75" spans="1:26">
      <c r="A22" s="20"/>
      <c r="B22" s="21"/>
      <c r="C22" s="22" t="s">
        <v>907</v>
      </c>
      <c r="D22" s="19"/>
      <c r="E22" s="39"/>
      <c r="F22" s="39"/>
      <c r="G22" s="31"/>
      <c r="H22" s="31"/>
      <c r="I22" s="56"/>
      <c r="J22" s="31"/>
      <c r="K22" s="57" t="s">
        <v>235</v>
      </c>
      <c r="L22" s="19"/>
      <c r="M22" s="19"/>
      <c r="N22" s="19"/>
      <c r="O22" s="62">
        <v>4.103333333</v>
      </c>
      <c r="P22" s="61">
        <v>4.02</v>
      </c>
      <c r="Q22" s="61">
        <v>3.93</v>
      </c>
      <c r="R22" s="61">
        <v>4.19</v>
      </c>
      <c r="S22" s="22">
        <f t="shared" si="0"/>
        <v>4.04666666666667</v>
      </c>
      <c r="T22" s="66">
        <f t="shared" si="1"/>
        <v>-0.0138099105616417</v>
      </c>
      <c r="U22" s="61">
        <v>2.97</v>
      </c>
      <c r="V22" s="61">
        <v>4.22</v>
      </c>
      <c r="W22" s="61">
        <v>2.77</v>
      </c>
      <c r="X22" s="22">
        <f t="shared" si="2"/>
        <v>3.32</v>
      </c>
      <c r="Y22" s="66">
        <f t="shared" si="3"/>
        <v>-0.179571663920923</v>
      </c>
      <c r="Z22" s="22"/>
    </row>
    <row r="23" ht="18.75" spans="1:26">
      <c r="A23" s="20"/>
      <c r="B23" s="21"/>
      <c r="C23" s="22" t="s">
        <v>908</v>
      </c>
      <c r="D23" s="19"/>
      <c r="E23" s="39"/>
      <c r="F23" s="39"/>
      <c r="G23" s="31"/>
      <c r="H23" s="31"/>
      <c r="I23" s="56"/>
      <c r="J23" s="31"/>
      <c r="K23" s="57" t="s">
        <v>235</v>
      </c>
      <c r="L23" s="19"/>
      <c r="M23" s="19"/>
      <c r="N23" s="19"/>
      <c r="O23" s="62">
        <v>4.96</v>
      </c>
      <c r="P23" s="61">
        <v>4.54</v>
      </c>
      <c r="Q23" s="61">
        <v>3.82</v>
      </c>
      <c r="R23" s="61">
        <v>4.08</v>
      </c>
      <c r="S23" s="22">
        <f t="shared" si="0"/>
        <v>4.14666666666667</v>
      </c>
      <c r="T23" s="66">
        <f t="shared" si="1"/>
        <v>-0.163978494623656</v>
      </c>
      <c r="U23" s="61">
        <v>4.54</v>
      </c>
      <c r="V23" s="61">
        <v>3.82</v>
      </c>
      <c r="W23" s="61">
        <v>4.08</v>
      </c>
      <c r="X23" s="22">
        <f t="shared" si="2"/>
        <v>4.14666666666667</v>
      </c>
      <c r="Y23" s="66">
        <f t="shared" si="3"/>
        <v>0</v>
      </c>
      <c r="Z23" s="22"/>
    </row>
    <row r="24" ht="18.75" spans="1:26">
      <c r="A24" s="20"/>
      <c r="B24" s="21"/>
      <c r="C24" s="22" t="s">
        <v>909</v>
      </c>
      <c r="D24" s="19"/>
      <c r="E24" s="39"/>
      <c r="F24" s="39"/>
      <c r="G24" s="31"/>
      <c r="H24" s="31"/>
      <c r="I24" s="56"/>
      <c r="J24" s="31"/>
      <c r="K24" s="57" t="s">
        <v>235</v>
      </c>
      <c r="L24" s="19"/>
      <c r="M24" s="19"/>
      <c r="N24" s="19"/>
      <c r="O24" s="62">
        <v>5.863333333</v>
      </c>
      <c r="P24" s="61">
        <v>4.98</v>
      </c>
      <c r="Q24" s="61">
        <v>4.89</v>
      </c>
      <c r="R24" s="61">
        <v>4.21</v>
      </c>
      <c r="S24" s="22">
        <f t="shared" si="0"/>
        <v>4.69333333333333</v>
      </c>
      <c r="T24" s="66">
        <f t="shared" si="1"/>
        <v>-0.199545196088661</v>
      </c>
      <c r="U24" s="61">
        <v>5.64</v>
      </c>
      <c r="V24" s="61">
        <v>5.59</v>
      </c>
      <c r="W24" s="61">
        <v>5.19</v>
      </c>
      <c r="X24" s="22">
        <f t="shared" si="2"/>
        <v>5.47333333333333</v>
      </c>
      <c r="Y24" s="66">
        <f t="shared" si="3"/>
        <v>0.166193181818182</v>
      </c>
      <c r="Z24" s="22"/>
    </row>
    <row r="25" ht="18.75" spans="1:26">
      <c r="A25" s="20"/>
      <c r="B25" s="21"/>
      <c r="C25" s="22" t="s">
        <v>910</v>
      </c>
      <c r="D25" s="19"/>
      <c r="E25" s="39"/>
      <c r="F25" s="39"/>
      <c r="G25" s="31"/>
      <c r="H25" s="31"/>
      <c r="I25" s="56"/>
      <c r="J25" s="31"/>
      <c r="K25" s="57" t="s">
        <v>235</v>
      </c>
      <c r="L25" s="19"/>
      <c r="M25" s="19"/>
      <c r="N25" s="19"/>
      <c r="O25" s="63" t="s">
        <v>911</v>
      </c>
      <c r="P25" s="61">
        <v>0.87</v>
      </c>
      <c r="Q25" s="61">
        <v>0.51</v>
      </c>
      <c r="R25" s="61">
        <v>0.53</v>
      </c>
      <c r="S25" s="22">
        <f t="shared" si="0"/>
        <v>0.636666666666667</v>
      </c>
      <c r="T25" s="66" t="e">
        <f t="shared" si="1"/>
        <v>#VALUE!</v>
      </c>
      <c r="U25" s="22"/>
      <c r="V25" s="22"/>
      <c r="W25" s="22"/>
      <c r="X25" s="22" t="e">
        <f t="shared" si="2"/>
        <v>#DIV/0!</v>
      </c>
      <c r="Y25" s="66" t="e">
        <f t="shared" si="3"/>
        <v>#DIV/0!</v>
      </c>
      <c r="Z25" s="22"/>
    </row>
    <row r="26" ht="18.75" spans="1:26">
      <c r="A26" s="20"/>
      <c r="B26" s="21"/>
      <c r="C26" s="22" t="s">
        <v>912</v>
      </c>
      <c r="D26" s="19"/>
      <c r="E26" s="39"/>
      <c r="F26" s="39"/>
      <c r="G26" s="31"/>
      <c r="H26" s="31"/>
      <c r="I26" s="56"/>
      <c r="J26" s="31"/>
      <c r="K26" s="57" t="s">
        <v>235</v>
      </c>
      <c r="L26" s="19"/>
      <c r="M26" s="19"/>
      <c r="N26" s="19"/>
      <c r="O26" s="63" t="s">
        <v>911</v>
      </c>
      <c r="P26" s="61">
        <v>1.94</v>
      </c>
      <c r="Q26" s="61">
        <v>1.18</v>
      </c>
      <c r="R26" s="61">
        <v>0.96</v>
      </c>
      <c r="S26" s="22">
        <f t="shared" si="0"/>
        <v>1.36</v>
      </c>
      <c r="T26" s="66" t="e">
        <f t="shared" si="1"/>
        <v>#VALUE!</v>
      </c>
      <c r="U26" s="22"/>
      <c r="V26" s="22"/>
      <c r="W26" s="22"/>
      <c r="X26" s="22" t="e">
        <f t="shared" si="2"/>
        <v>#DIV/0!</v>
      </c>
      <c r="Y26" s="66" t="e">
        <f t="shared" si="3"/>
        <v>#DIV/0!</v>
      </c>
      <c r="Z26" s="22"/>
    </row>
    <row r="27" ht="18.75" spans="1:26">
      <c r="A27" s="20"/>
      <c r="B27" s="21"/>
      <c r="C27" s="22" t="s">
        <v>913</v>
      </c>
      <c r="D27" s="19"/>
      <c r="E27" s="39"/>
      <c r="F27" s="39"/>
      <c r="G27" s="31"/>
      <c r="H27" s="31"/>
      <c r="I27" s="56"/>
      <c r="J27" s="31"/>
      <c r="K27" s="57" t="s">
        <v>235</v>
      </c>
      <c r="L27" s="19"/>
      <c r="M27" s="19"/>
      <c r="N27" s="19"/>
      <c r="O27" s="63" t="s">
        <v>911</v>
      </c>
      <c r="P27" s="61">
        <v>2.96</v>
      </c>
      <c r="Q27" s="61">
        <v>1.3</v>
      </c>
      <c r="R27" s="61">
        <v>0.71</v>
      </c>
      <c r="S27" s="22">
        <f t="shared" si="0"/>
        <v>1.65666666666667</v>
      </c>
      <c r="T27" s="66" t="e">
        <f t="shared" si="1"/>
        <v>#VALUE!</v>
      </c>
      <c r="U27" s="22"/>
      <c r="V27" s="22"/>
      <c r="W27" s="22"/>
      <c r="X27" s="22" t="e">
        <f t="shared" si="2"/>
        <v>#DIV/0!</v>
      </c>
      <c r="Y27" s="66" t="e">
        <f t="shared" si="3"/>
        <v>#DIV/0!</v>
      </c>
      <c r="Z27" s="22"/>
    </row>
    <row r="28" ht="18.75" spans="1:26">
      <c r="A28" s="20"/>
      <c r="B28" s="21"/>
      <c r="C28" s="22" t="s">
        <v>914</v>
      </c>
      <c r="D28" s="19"/>
      <c r="E28" s="39"/>
      <c r="F28" s="39"/>
      <c r="G28" s="31"/>
      <c r="H28" s="31"/>
      <c r="I28" s="56"/>
      <c r="J28" s="31"/>
      <c r="K28" s="57" t="s">
        <v>235</v>
      </c>
      <c r="L28" s="19"/>
      <c r="M28" s="19"/>
      <c r="N28" s="19"/>
      <c r="O28" s="63" t="s">
        <v>911</v>
      </c>
      <c r="P28" s="61">
        <v>0.67</v>
      </c>
      <c r="Q28" s="61">
        <v>2.07</v>
      </c>
      <c r="R28" s="61">
        <v>1.02</v>
      </c>
      <c r="S28" s="22">
        <f t="shared" si="0"/>
        <v>1.25333333333333</v>
      </c>
      <c r="T28" s="66" t="e">
        <f t="shared" si="1"/>
        <v>#VALUE!</v>
      </c>
      <c r="U28" s="22"/>
      <c r="V28" s="22"/>
      <c r="W28" s="22"/>
      <c r="X28" s="22" t="e">
        <f t="shared" si="2"/>
        <v>#DIV/0!</v>
      </c>
      <c r="Y28" s="66" t="e">
        <f t="shared" si="3"/>
        <v>#DIV/0!</v>
      </c>
      <c r="Z28" s="22"/>
    </row>
    <row r="29" ht="18.75" spans="1:26">
      <c r="A29" s="20"/>
      <c r="B29" s="21"/>
      <c r="C29" s="22" t="s">
        <v>915</v>
      </c>
      <c r="D29" s="19"/>
      <c r="E29" s="39"/>
      <c r="F29" s="39"/>
      <c r="G29" s="31"/>
      <c r="H29" s="31"/>
      <c r="I29" s="56"/>
      <c r="J29" s="31"/>
      <c r="K29" s="57" t="s">
        <v>235</v>
      </c>
      <c r="L29" s="19"/>
      <c r="M29" s="19"/>
      <c r="N29" s="19"/>
      <c r="O29" s="63" t="s">
        <v>911</v>
      </c>
      <c r="P29" s="61">
        <v>0.81</v>
      </c>
      <c r="Q29" s="61">
        <v>0.49</v>
      </c>
      <c r="R29" s="61">
        <v>0.52</v>
      </c>
      <c r="S29" s="22">
        <f t="shared" si="0"/>
        <v>0.606666666666667</v>
      </c>
      <c r="T29" s="66" t="e">
        <f t="shared" si="1"/>
        <v>#VALUE!</v>
      </c>
      <c r="U29" s="22"/>
      <c r="V29" s="22"/>
      <c r="W29" s="22"/>
      <c r="X29" s="22" t="e">
        <f t="shared" si="2"/>
        <v>#DIV/0!</v>
      </c>
      <c r="Y29" s="66" t="e">
        <f t="shared" si="3"/>
        <v>#DIV/0!</v>
      </c>
      <c r="Z29" s="22"/>
    </row>
    <row r="30" ht="36.75" spans="1:26">
      <c r="A30" s="20"/>
      <c r="B30" s="21"/>
      <c r="C30" s="22" t="s">
        <v>916</v>
      </c>
      <c r="D30" s="19"/>
      <c r="E30" s="39"/>
      <c r="F30" s="39"/>
      <c r="G30" s="31"/>
      <c r="H30" s="31"/>
      <c r="I30" s="56"/>
      <c r="J30" s="31"/>
      <c r="K30" s="57" t="s">
        <v>235</v>
      </c>
      <c r="L30" s="19"/>
      <c r="M30" s="19"/>
      <c r="N30" s="19"/>
      <c r="O30" s="63" t="s">
        <v>917</v>
      </c>
      <c r="P30" s="22" t="s">
        <v>917</v>
      </c>
      <c r="Q30" s="22"/>
      <c r="R30" s="22"/>
      <c r="S30" s="22" t="s">
        <v>917</v>
      </c>
      <c r="T30" s="66" t="e">
        <f t="shared" si="1"/>
        <v>#VALUE!</v>
      </c>
      <c r="U30" s="22"/>
      <c r="V30" s="22"/>
      <c r="W30" s="22"/>
      <c r="X30" s="22" t="e">
        <f t="shared" si="2"/>
        <v>#DIV/0!</v>
      </c>
      <c r="Y30" s="66" t="e">
        <f t="shared" si="3"/>
        <v>#DIV/0!</v>
      </c>
      <c r="Z30" s="22"/>
    </row>
    <row r="31" ht="36.75" spans="1:26">
      <c r="A31" s="20"/>
      <c r="B31" s="21"/>
      <c r="C31" s="22" t="s">
        <v>918</v>
      </c>
      <c r="D31" s="19"/>
      <c r="E31" s="39"/>
      <c r="F31" s="39"/>
      <c r="G31" s="31"/>
      <c r="H31" s="31"/>
      <c r="I31" s="56"/>
      <c r="J31" s="31"/>
      <c r="K31" s="57" t="s">
        <v>235</v>
      </c>
      <c r="L31" s="19"/>
      <c r="M31" s="19"/>
      <c r="N31" s="19"/>
      <c r="O31" s="63" t="s">
        <v>917</v>
      </c>
      <c r="P31" s="22" t="s">
        <v>917</v>
      </c>
      <c r="Q31" s="22"/>
      <c r="R31" s="22"/>
      <c r="S31" s="22" t="s">
        <v>917</v>
      </c>
      <c r="T31" s="66" t="e">
        <f t="shared" si="1"/>
        <v>#VALUE!</v>
      </c>
      <c r="U31" s="22"/>
      <c r="V31" s="22"/>
      <c r="W31" s="22"/>
      <c r="X31" s="22" t="e">
        <f t="shared" si="2"/>
        <v>#DIV/0!</v>
      </c>
      <c r="Y31" s="66" t="e">
        <f t="shared" si="3"/>
        <v>#DIV/0!</v>
      </c>
      <c r="Z31" s="22"/>
    </row>
    <row r="32" ht="18.75" spans="1:26">
      <c r="A32" s="20"/>
      <c r="B32" s="21"/>
      <c r="C32" s="22" t="s">
        <v>919</v>
      </c>
      <c r="D32" s="19"/>
      <c r="E32" s="39"/>
      <c r="F32" s="39"/>
      <c r="G32" s="31"/>
      <c r="H32" s="31"/>
      <c r="I32" s="56"/>
      <c r="J32" s="31"/>
      <c r="K32" s="57" t="s">
        <v>235</v>
      </c>
      <c r="L32" s="19"/>
      <c r="M32" s="19"/>
      <c r="N32" s="19"/>
      <c r="O32" s="63" t="s">
        <v>917</v>
      </c>
      <c r="P32" s="22" t="s">
        <v>917</v>
      </c>
      <c r="Q32" s="22"/>
      <c r="R32" s="22"/>
      <c r="S32" s="22" t="s">
        <v>917</v>
      </c>
      <c r="T32" s="66" t="e">
        <f t="shared" si="1"/>
        <v>#VALUE!</v>
      </c>
      <c r="U32" s="22"/>
      <c r="V32" s="22"/>
      <c r="W32" s="22"/>
      <c r="X32" s="22" t="e">
        <f t="shared" si="2"/>
        <v>#DIV/0!</v>
      </c>
      <c r="Y32" s="66" t="e">
        <f t="shared" si="3"/>
        <v>#DIV/0!</v>
      </c>
      <c r="Z32" s="22"/>
    </row>
    <row r="33" ht="24" customHeight="1" spans="1:26">
      <c r="A33" s="20"/>
      <c r="B33" s="21"/>
      <c r="C33" s="22" t="s">
        <v>920</v>
      </c>
      <c r="D33" s="19" t="s">
        <v>209</v>
      </c>
      <c r="E33" s="39" t="s">
        <v>885</v>
      </c>
      <c r="F33" s="39"/>
      <c r="G33" s="31"/>
      <c r="H33" s="31"/>
      <c r="I33" s="56"/>
      <c r="J33" s="31"/>
      <c r="K33" s="57" t="s">
        <v>235</v>
      </c>
      <c r="L33" s="19"/>
      <c r="M33" s="19"/>
      <c r="N33" s="19"/>
      <c r="O33" s="22" t="s">
        <v>921</v>
      </c>
      <c r="P33" s="22" t="s">
        <v>921</v>
      </c>
      <c r="Q33" s="22" t="s">
        <v>922</v>
      </c>
      <c r="R33" s="22" t="s">
        <v>921</v>
      </c>
      <c r="S33" s="22" t="s">
        <v>921</v>
      </c>
      <c r="T33" s="66" t="e">
        <f t="shared" si="1"/>
        <v>#VALUE!</v>
      </c>
      <c r="U33" s="22"/>
      <c r="V33" s="22"/>
      <c r="W33" s="22"/>
      <c r="X33" s="22" t="e">
        <f t="shared" si="2"/>
        <v>#DIV/0!</v>
      </c>
      <c r="Y33" s="66" t="e">
        <f t="shared" si="3"/>
        <v>#DIV/0!</v>
      </c>
      <c r="Z33" s="22"/>
    </row>
    <row r="34" ht="24" customHeight="1" spans="1:26">
      <c r="A34" s="20"/>
      <c r="B34" s="21"/>
      <c r="C34" s="22" t="s">
        <v>923</v>
      </c>
      <c r="D34" s="19" t="s">
        <v>209</v>
      </c>
      <c r="E34" s="39" t="s">
        <v>885</v>
      </c>
      <c r="F34" s="39"/>
      <c r="G34" s="31"/>
      <c r="H34" s="31"/>
      <c r="I34" s="56"/>
      <c r="J34" s="31"/>
      <c r="K34" s="57" t="s">
        <v>235</v>
      </c>
      <c r="L34" s="19"/>
      <c r="M34" s="19"/>
      <c r="N34" s="19"/>
      <c r="O34" s="22" t="s">
        <v>921</v>
      </c>
      <c r="P34" s="22" t="s">
        <v>921</v>
      </c>
      <c r="Q34" s="22" t="s">
        <v>921</v>
      </c>
      <c r="R34" s="22" t="s">
        <v>921</v>
      </c>
      <c r="S34" s="22" t="s">
        <v>921</v>
      </c>
      <c r="T34" s="66" t="e">
        <f t="shared" si="1"/>
        <v>#VALUE!</v>
      </c>
      <c r="U34" s="22"/>
      <c r="V34" s="22"/>
      <c r="W34" s="22"/>
      <c r="X34" s="22" t="e">
        <f t="shared" si="2"/>
        <v>#DIV/0!</v>
      </c>
      <c r="Y34" s="66" t="e">
        <f t="shared" si="3"/>
        <v>#DIV/0!</v>
      </c>
      <c r="Z34" s="22"/>
    </row>
    <row r="35" ht="24" customHeight="1" spans="1:26">
      <c r="A35" s="20"/>
      <c r="B35" s="21"/>
      <c r="C35" s="22" t="s">
        <v>924</v>
      </c>
      <c r="D35" s="19"/>
      <c r="E35" s="39" t="s">
        <v>885</v>
      </c>
      <c r="F35" s="39"/>
      <c r="G35" s="31"/>
      <c r="H35" s="31"/>
      <c r="I35" s="56"/>
      <c r="J35" s="31"/>
      <c r="K35" s="57" t="s">
        <v>235</v>
      </c>
      <c r="L35" s="19"/>
      <c r="M35" s="19"/>
      <c r="N35" s="19"/>
      <c r="O35" s="22" t="s">
        <v>921</v>
      </c>
      <c r="P35" s="22" t="s">
        <v>921</v>
      </c>
      <c r="Q35" s="22" t="s">
        <v>921</v>
      </c>
      <c r="R35" s="22" t="s">
        <v>922</v>
      </c>
      <c r="S35" s="22" t="s">
        <v>921</v>
      </c>
      <c r="T35" s="66" t="e">
        <f t="shared" si="1"/>
        <v>#VALUE!</v>
      </c>
      <c r="U35" s="22"/>
      <c r="V35" s="22"/>
      <c r="W35" s="22"/>
      <c r="X35" s="22" t="e">
        <f t="shared" si="2"/>
        <v>#DIV/0!</v>
      </c>
      <c r="Y35" s="66" t="e">
        <f t="shared" si="3"/>
        <v>#DIV/0!</v>
      </c>
      <c r="Z35" s="22"/>
    </row>
    <row r="36" ht="18.75" spans="1:26">
      <c r="A36" s="25" t="s">
        <v>58</v>
      </c>
      <c r="B36" s="20" t="s">
        <v>925</v>
      </c>
      <c r="C36" s="22" t="s">
        <v>926</v>
      </c>
      <c r="D36" s="19"/>
      <c r="E36" s="39" t="s">
        <v>927</v>
      </c>
      <c r="F36" s="39"/>
      <c r="G36" s="31"/>
      <c r="H36" s="31"/>
      <c r="I36" s="56"/>
      <c r="J36" s="31"/>
      <c r="K36" s="57" t="s">
        <v>235</v>
      </c>
      <c r="L36" s="19"/>
      <c r="M36" s="19"/>
      <c r="N36" s="19"/>
      <c r="O36" s="60">
        <v>1.03</v>
      </c>
      <c r="P36" s="61">
        <v>0.95</v>
      </c>
      <c r="Q36" s="61">
        <v>1.04</v>
      </c>
      <c r="R36" s="61">
        <v>1.01</v>
      </c>
      <c r="S36" s="22">
        <f t="shared" ref="S36:S49" si="4">AVERAGE(P36:R36)</f>
        <v>1</v>
      </c>
      <c r="T36" s="66">
        <f t="shared" si="1"/>
        <v>-0.029126213592233</v>
      </c>
      <c r="U36" s="61">
        <v>0.4</v>
      </c>
      <c r="V36" s="61">
        <v>0.32</v>
      </c>
      <c r="W36" s="61">
        <v>0.37</v>
      </c>
      <c r="X36" s="22">
        <f t="shared" si="2"/>
        <v>0.363333333333333</v>
      </c>
      <c r="Y36" s="66">
        <f t="shared" si="3"/>
        <v>-0.636666666666667</v>
      </c>
      <c r="Z36" s="22"/>
    </row>
    <row r="37" ht="18.75" spans="1:26">
      <c r="A37" s="25"/>
      <c r="B37" s="20"/>
      <c r="C37" s="22" t="s">
        <v>928</v>
      </c>
      <c r="D37" s="26"/>
      <c r="E37" s="41" t="s">
        <v>929</v>
      </c>
      <c r="F37" s="41"/>
      <c r="G37" s="42"/>
      <c r="H37" s="42"/>
      <c r="I37" s="56"/>
      <c r="J37" s="42"/>
      <c r="K37" s="57" t="s">
        <v>235</v>
      </c>
      <c r="L37" s="19"/>
      <c r="M37" s="19"/>
      <c r="N37" s="19"/>
      <c r="O37" s="62">
        <v>1.853333333</v>
      </c>
      <c r="P37" s="61">
        <v>1.93</v>
      </c>
      <c r="Q37" s="61">
        <v>1.75</v>
      </c>
      <c r="R37" s="61">
        <v>1.88</v>
      </c>
      <c r="S37" s="22">
        <f t="shared" si="4"/>
        <v>1.85333333333333</v>
      </c>
      <c r="T37" s="66">
        <f t="shared" si="1"/>
        <v>1.79856130021624e-10</v>
      </c>
      <c r="U37" s="67">
        <v>1.65</v>
      </c>
      <c r="V37" s="67">
        <v>1.73</v>
      </c>
      <c r="W37" s="67">
        <v>1.68</v>
      </c>
      <c r="X37" s="22">
        <f t="shared" si="2"/>
        <v>1.68666666666667</v>
      </c>
      <c r="Y37" s="66">
        <f t="shared" si="3"/>
        <v>-0.0899280575539569</v>
      </c>
      <c r="Z37" s="22"/>
    </row>
    <row r="38" ht="18.75" spans="1:26">
      <c r="A38" s="25"/>
      <c r="B38" s="20"/>
      <c r="C38" s="22" t="s">
        <v>930</v>
      </c>
      <c r="D38" s="27"/>
      <c r="E38" s="43" t="s">
        <v>931</v>
      </c>
      <c r="F38" s="43"/>
      <c r="G38" s="44"/>
      <c r="H38" s="44"/>
      <c r="I38" s="56"/>
      <c r="J38" s="44"/>
      <c r="K38" s="57" t="s">
        <v>235</v>
      </c>
      <c r="L38" s="19"/>
      <c r="M38" s="19"/>
      <c r="N38" s="19"/>
      <c r="O38" s="62">
        <v>0.6866666667</v>
      </c>
      <c r="P38" s="61">
        <v>0.64</v>
      </c>
      <c r="Q38" s="61">
        <v>0.6</v>
      </c>
      <c r="R38" s="61">
        <v>0.75</v>
      </c>
      <c r="S38" s="22">
        <f t="shared" si="4"/>
        <v>0.663333333333333</v>
      </c>
      <c r="T38" s="66">
        <f t="shared" si="1"/>
        <v>-0.033980582571166</v>
      </c>
      <c r="U38" s="61">
        <v>0.65</v>
      </c>
      <c r="V38" s="61">
        <v>0.68</v>
      </c>
      <c r="W38" s="61">
        <v>0.73</v>
      </c>
      <c r="X38" s="22">
        <f t="shared" si="2"/>
        <v>0.686666666666667</v>
      </c>
      <c r="Y38" s="66">
        <f t="shared" si="3"/>
        <v>0.0351758793969849</v>
      </c>
      <c r="Z38" s="22"/>
    </row>
    <row r="39" ht="18.75" spans="1:26">
      <c r="A39" s="25"/>
      <c r="B39" s="20"/>
      <c r="C39" s="28" t="s">
        <v>932</v>
      </c>
      <c r="D39" s="29"/>
      <c r="E39" s="39"/>
      <c r="F39" s="39"/>
      <c r="G39" s="31"/>
      <c r="H39" s="31"/>
      <c r="I39" s="56"/>
      <c r="J39" s="31"/>
      <c r="K39" s="57" t="s">
        <v>235</v>
      </c>
      <c r="L39" s="19"/>
      <c r="M39" s="19"/>
      <c r="N39" s="19"/>
      <c r="O39" s="62">
        <v>1.566666667</v>
      </c>
      <c r="P39" s="61">
        <v>1.65</v>
      </c>
      <c r="Q39" s="61">
        <v>1.56</v>
      </c>
      <c r="R39" s="61">
        <v>1.55</v>
      </c>
      <c r="S39" s="22">
        <f t="shared" si="4"/>
        <v>1.58666666666667</v>
      </c>
      <c r="T39" s="66">
        <f t="shared" si="1"/>
        <v>0.0127659572313264</v>
      </c>
      <c r="U39" s="61">
        <v>1.58</v>
      </c>
      <c r="V39" s="61">
        <v>1.58</v>
      </c>
      <c r="W39" s="61">
        <v>1.53</v>
      </c>
      <c r="X39" s="22">
        <f t="shared" si="2"/>
        <v>1.56333333333333</v>
      </c>
      <c r="Y39" s="66">
        <f t="shared" si="3"/>
        <v>-0.0147058823529411</v>
      </c>
      <c r="Z39" s="22"/>
    </row>
    <row r="40" ht="18.75" spans="1:26">
      <c r="A40" s="25"/>
      <c r="B40" s="20"/>
      <c r="C40" s="28" t="s">
        <v>933</v>
      </c>
      <c r="D40" s="29"/>
      <c r="E40" s="39"/>
      <c r="F40" s="39"/>
      <c r="G40" s="31"/>
      <c r="H40" s="31"/>
      <c r="I40" s="56"/>
      <c r="J40" s="31"/>
      <c r="K40" s="57" t="s">
        <v>235</v>
      </c>
      <c r="L40" s="19"/>
      <c r="M40" s="19"/>
      <c r="N40" s="19"/>
      <c r="O40" s="62">
        <v>1.53</v>
      </c>
      <c r="P40" s="61">
        <v>1.52</v>
      </c>
      <c r="Q40" s="61">
        <v>1.62</v>
      </c>
      <c r="R40" s="61">
        <v>1.51</v>
      </c>
      <c r="S40" s="22">
        <f t="shared" si="4"/>
        <v>1.55</v>
      </c>
      <c r="T40" s="66">
        <f t="shared" si="1"/>
        <v>0.0130718954248366</v>
      </c>
      <c r="U40" s="61">
        <v>1.48</v>
      </c>
      <c r="V40" s="61">
        <v>1.5</v>
      </c>
      <c r="W40" s="61">
        <v>1.54</v>
      </c>
      <c r="X40" s="22">
        <f t="shared" si="2"/>
        <v>1.50666666666667</v>
      </c>
      <c r="Y40" s="66">
        <f t="shared" si="3"/>
        <v>-0.0279569892473119</v>
      </c>
      <c r="Z40" s="22"/>
    </row>
    <row r="41" ht="18.75" spans="1:26">
      <c r="A41" s="25"/>
      <c r="B41" s="20"/>
      <c r="C41" s="22" t="s">
        <v>934</v>
      </c>
      <c r="D41" s="19"/>
      <c r="E41" s="39" t="s">
        <v>927</v>
      </c>
      <c r="F41" s="39"/>
      <c r="G41" s="31"/>
      <c r="H41" s="31"/>
      <c r="I41" s="56"/>
      <c r="J41" s="31"/>
      <c r="K41" s="57" t="s">
        <v>235</v>
      </c>
      <c r="L41" s="19"/>
      <c r="M41" s="19"/>
      <c r="N41" s="19"/>
      <c r="O41" s="62">
        <v>0.66</v>
      </c>
      <c r="P41" s="61">
        <v>0.6</v>
      </c>
      <c r="Q41" s="61">
        <v>0.66</v>
      </c>
      <c r="R41" s="61">
        <v>0.65</v>
      </c>
      <c r="S41" s="22">
        <f t="shared" si="4"/>
        <v>0.636666666666667</v>
      </c>
      <c r="T41" s="66">
        <f t="shared" si="1"/>
        <v>-0.0353535353535353</v>
      </c>
      <c r="U41" s="61">
        <v>0.63</v>
      </c>
      <c r="V41" s="61">
        <v>0.64</v>
      </c>
      <c r="W41" s="61">
        <v>0.59</v>
      </c>
      <c r="X41" s="22">
        <f t="shared" si="2"/>
        <v>0.62</v>
      </c>
      <c r="Y41" s="66">
        <f t="shared" si="3"/>
        <v>-0.0261780104712043</v>
      </c>
      <c r="Z41" s="22"/>
    </row>
    <row r="42" ht="18.75" spans="1:26">
      <c r="A42" s="25"/>
      <c r="B42" s="20"/>
      <c r="C42" s="30" t="s">
        <v>935</v>
      </c>
      <c r="D42" s="31"/>
      <c r="E42" s="39" t="s">
        <v>927</v>
      </c>
      <c r="F42" s="39"/>
      <c r="G42" s="31"/>
      <c r="H42" s="31"/>
      <c r="I42" s="56"/>
      <c r="J42" s="31"/>
      <c r="K42" s="57" t="s">
        <v>235</v>
      </c>
      <c r="L42" s="19"/>
      <c r="M42" s="19"/>
      <c r="N42" s="19"/>
      <c r="O42" s="62">
        <v>0.8066666667</v>
      </c>
      <c r="P42" s="61">
        <v>0.79</v>
      </c>
      <c r="Q42" s="61">
        <v>0.85</v>
      </c>
      <c r="R42" s="61">
        <v>0.83</v>
      </c>
      <c r="S42" s="22">
        <f t="shared" si="4"/>
        <v>0.823333333333333</v>
      </c>
      <c r="T42" s="66">
        <f t="shared" si="1"/>
        <v>0.0206611569826174</v>
      </c>
      <c r="U42" s="61">
        <v>0.75</v>
      </c>
      <c r="V42" s="61">
        <v>0.82</v>
      </c>
      <c r="W42" s="61">
        <v>0.81</v>
      </c>
      <c r="X42" s="22">
        <f t="shared" si="2"/>
        <v>0.793333333333333</v>
      </c>
      <c r="Y42" s="66">
        <f t="shared" si="3"/>
        <v>-0.0364372469635628</v>
      </c>
      <c r="Z42" s="22"/>
    </row>
    <row r="43" ht="18.75" spans="1:26">
      <c r="A43" s="25"/>
      <c r="B43" s="20"/>
      <c r="C43" s="30" t="s">
        <v>936</v>
      </c>
      <c r="D43" s="31"/>
      <c r="E43" s="39" t="s">
        <v>927</v>
      </c>
      <c r="F43" s="39"/>
      <c r="G43" s="31"/>
      <c r="H43" s="31"/>
      <c r="I43" s="56"/>
      <c r="J43" s="31"/>
      <c r="K43" s="57" t="s">
        <v>235</v>
      </c>
      <c r="L43" s="19"/>
      <c r="M43" s="19"/>
      <c r="N43" s="19"/>
      <c r="O43" s="62">
        <v>0.69</v>
      </c>
      <c r="P43" s="61">
        <v>0.69</v>
      </c>
      <c r="Q43" s="61">
        <v>0.67</v>
      </c>
      <c r="R43" s="61">
        <v>0.65</v>
      </c>
      <c r="S43" s="22">
        <f t="shared" si="4"/>
        <v>0.67</v>
      </c>
      <c r="T43" s="66">
        <f t="shared" si="1"/>
        <v>-0.0289855072463768</v>
      </c>
      <c r="U43" s="61">
        <v>0.72</v>
      </c>
      <c r="V43" s="61">
        <v>0.72</v>
      </c>
      <c r="W43" s="61">
        <v>0.69</v>
      </c>
      <c r="X43" s="22">
        <f t="shared" si="2"/>
        <v>0.71</v>
      </c>
      <c r="Y43" s="66">
        <f t="shared" si="3"/>
        <v>0.0597014925373135</v>
      </c>
      <c r="Z43" s="22"/>
    </row>
    <row r="44" ht="18.75" spans="1:26">
      <c r="A44" s="25"/>
      <c r="B44" s="20"/>
      <c r="C44" s="28" t="s">
        <v>937</v>
      </c>
      <c r="D44" s="29"/>
      <c r="E44" s="39"/>
      <c r="F44" s="39"/>
      <c r="G44" s="31"/>
      <c r="H44" s="31"/>
      <c r="I44" s="56"/>
      <c r="J44" s="31"/>
      <c r="K44" s="57" t="s">
        <v>235</v>
      </c>
      <c r="L44" s="19"/>
      <c r="M44" s="19"/>
      <c r="N44" s="19"/>
      <c r="O44" s="62">
        <v>1.483333333</v>
      </c>
      <c r="P44" s="61">
        <v>1.45</v>
      </c>
      <c r="Q44" s="61">
        <v>1.59</v>
      </c>
      <c r="R44" s="61">
        <v>1.43</v>
      </c>
      <c r="S44" s="22">
        <f t="shared" si="4"/>
        <v>1.49</v>
      </c>
      <c r="T44" s="66">
        <f t="shared" si="1"/>
        <v>0.00449438224820096</v>
      </c>
      <c r="U44" s="61">
        <v>1.33</v>
      </c>
      <c r="V44" s="61">
        <v>1.57</v>
      </c>
      <c r="W44" s="61">
        <v>1.47</v>
      </c>
      <c r="X44" s="22">
        <f t="shared" si="2"/>
        <v>1.45666666666667</v>
      </c>
      <c r="Y44" s="66">
        <f t="shared" si="3"/>
        <v>-0.0223713646532438</v>
      </c>
      <c r="Z44" s="22"/>
    </row>
    <row r="45" ht="18.75" spans="1:26">
      <c r="A45" s="25"/>
      <c r="B45" s="20"/>
      <c r="C45" s="28" t="s">
        <v>938</v>
      </c>
      <c r="D45" s="29"/>
      <c r="E45" s="39"/>
      <c r="F45" s="39"/>
      <c r="G45" s="31"/>
      <c r="H45" s="31"/>
      <c r="I45" s="56"/>
      <c r="J45" s="31"/>
      <c r="K45" s="57" t="s">
        <v>235</v>
      </c>
      <c r="L45" s="19"/>
      <c r="M45" s="19"/>
      <c r="N45" s="19"/>
      <c r="O45" s="62">
        <v>3.49</v>
      </c>
      <c r="P45" s="61">
        <v>3.38</v>
      </c>
      <c r="Q45" s="61">
        <v>3.47</v>
      </c>
      <c r="R45" s="61">
        <v>3.45</v>
      </c>
      <c r="S45" s="22">
        <f t="shared" si="4"/>
        <v>3.43333333333333</v>
      </c>
      <c r="T45" s="66">
        <f t="shared" si="1"/>
        <v>-0.0162368672397326</v>
      </c>
      <c r="U45" s="61">
        <v>3.46</v>
      </c>
      <c r="V45" s="61">
        <v>3.41</v>
      </c>
      <c r="W45" s="61">
        <v>3.44</v>
      </c>
      <c r="X45" s="22">
        <f t="shared" si="2"/>
        <v>3.43666666666667</v>
      </c>
      <c r="Y45" s="66">
        <f t="shared" si="3"/>
        <v>0.000970873786407789</v>
      </c>
      <c r="Z45" s="22"/>
    </row>
    <row r="46" ht="18.75" spans="1:26">
      <c r="A46" s="25"/>
      <c r="B46" s="20"/>
      <c r="C46" s="28" t="s">
        <v>939</v>
      </c>
      <c r="D46" s="29"/>
      <c r="E46" s="39"/>
      <c r="F46" s="39"/>
      <c r="G46" s="31"/>
      <c r="H46" s="31"/>
      <c r="I46" s="56"/>
      <c r="J46" s="31"/>
      <c r="K46" s="57" t="s">
        <v>235</v>
      </c>
      <c r="L46" s="19"/>
      <c r="M46" s="19"/>
      <c r="N46" s="19"/>
      <c r="O46" s="62">
        <v>1.506666667</v>
      </c>
      <c r="P46" s="61">
        <v>1.55</v>
      </c>
      <c r="Q46" s="61">
        <v>1.47</v>
      </c>
      <c r="R46" s="61">
        <v>1.53</v>
      </c>
      <c r="S46" s="22">
        <f t="shared" si="4"/>
        <v>1.51666666666667</v>
      </c>
      <c r="T46" s="66">
        <f t="shared" si="1"/>
        <v>0.00663716791888557</v>
      </c>
      <c r="U46" s="61">
        <v>1.51</v>
      </c>
      <c r="V46" s="61">
        <v>1.47</v>
      </c>
      <c r="W46" s="61">
        <v>1.52</v>
      </c>
      <c r="X46" s="22">
        <f t="shared" si="2"/>
        <v>1.5</v>
      </c>
      <c r="Y46" s="66">
        <f t="shared" si="3"/>
        <v>-0.0109890109890109</v>
      </c>
      <c r="Z46" s="22"/>
    </row>
    <row r="47" ht="18.75" spans="1:26">
      <c r="A47" s="25"/>
      <c r="B47" s="20"/>
      <c r="C47" s="22" t="s">
        <v>940</v>
      </c>
      <c r="D47" s="19"/>
      <c r="E47" s="39"/>
      <c r="F47" s="39"/>
      <c r="G47" s="31"/>
      <c r="H47" s="31"/>
      <c r="I47" s="56"/>
      <c r="J47" s="31"/>
      <c r="K47" s="57" t="s">
        <v>235</v>
      </c>
      <c r="L47" s="19"/>
      <c r="M47" s="19"/>
      <c r="N47" s="19"/>
      <c r="O47" s="62">
        <v>1.73</v>
      </c>
      <c r="P47" s="61">
        <v>1.75</v>
      </c>
      <c r="Q47" s="61">
        <v>1.74</v>
      </c>
      <c r="R47" s="61">
        <v>1.74</v>
      </c>
      <c r="S47" s="22">
        <f t="shared" si="4"/>
        <v>1.74333333333333</v>
      </c>
      <c r="T47" s="66">
        <f t="shared" si="1"/>
        <v>0.00770712909441238</v>
      </c>
      <c r="U47" s="61">
        <v>1.75</v>
      </c>
      <c r="V47" s="61">
        <v>1.76</v>
      </c>
      <c r="W47" s="61">
        <v>1.68</v>
      </c>
      <c r="X47" s="22">
        <f t="shared" si="2"/>
        <v>1.73</v>
      </c>
      <c r="Y47" s="66">
        <f t="shared" si="3"/>
        <v>-0.00764818355640553</v>
      </c>
      <c r="Z47" s="22"/>
    </row>
    <row r="48" ht="18.75" spans="1:26">
      <c r="A48" s="25"/>
      <c r="B48" s="20"/>
      <c r="C48" s="22" t="s">
        <v>941</v>
      </c>
      <c r="D48" s="19"/>
      <c r="E48" s="39"/>
      <c r="F48" s="39"/>
      <c r="G48" s="31"/>
      <c r="H48" s="31"/>
      <c r="I48" s="56"/>
      <c r="J48" s="31"/>
      <c r="K48" s="57" t="s">
        <v>235</v>
      </c>
      <c r="L48" s="19"/>
      <c r="M48" s="19"/>
      <c r="N48" s="19"/>
      <c r="O48" s="62">
        <v>1.73</v>
      </c>
      <c r="P48" s="61">
        <v>1.69</v>
      </c>
      <c r="Q48" s="61">
        <v>1.78</v>
      </c>
      <c r="R48" s="61">
        <v>1.67</v>
      </c>
      <c r="S48" s="22">
        <f t="shared" si="4"/>
        <v>1.71333333333333</v>
      </c>
      <c r="T48" s="66">
        <f t="shared" si="1"/>
        <v>-0.00963391136801551</v>
      </c>
      <c r="U48" s="67">
        <v>1.65</v>
      </c>
      <c r="V48" s="67">
        <v>1.73</v>
      </c>
      <c r="W48" s="67">
        <v>1.68</v>
      </c>
      <c r="X48" s="22">
        <f t="shared" si="2"/>
        <v>1.68666666666667</v>
      </c>
      <c r="Y48" s="66">
        <f t="shared" si="3"/>
        <v>-0.0155642023346303</v>
      </c>
      <c r="Z48" s="22"/>
    </row>
    <row r="49" ht="18.75" spans="1:26">
      <c r="A49" s="25"/>
      <c r="B49" s="20"/>
      <c r="C49" s="22" t="s">
        <v>942</v>
      </c>
      <c r="D49" s="19"/>
      <c r="E49" s="39"/>
      <c r="F49" s="39"/>
      <c r="G49" s="31"/>
      <c r="H49" s="31"/>
      <c r="I49" s="56"/>
      <c r="J49" s="31"/>
      <c r="K49" s="57" t="s">
        <v>235</v>
      </c>
      <c r="L49" s="19"/>
      <c r="M49" s="19"/>
      <c r="N49" s="19"/>
      <c r="O49" s="62">
        <v>0.9</v>
      </c>
      <c r="P49" s="61">
        <v>0.88</v>
      </c>
      <c r="Q49" s="61">
        <v>0.92</v>
      </c>
      <c r="R49" s="61">
        <v>0.89</v>
      </c>
      <c r="S49" s="22">
        <f t="shared" si="4"/>
        <v>0.896666666666667</v>
      </c>
      <c r="T49" s="66">
        <f t="shared" si="1"/>
        <v>-0.00370370370370379</v>
      </c>
      <c r="U49" s="61">
        <v>0.4</v>
      </c>
      <c r="V49" s="61">
        <v>0.32</v>
      </c>
      <c r="W49" s="61">
        <v>0.37</v>
      </c>
      <c r="X49" s="22">
        <f t="shared" si="2"/>
        <v>0.363333333333333</v>
      </c>
      <c r="Y49" s="66">
        <f t="shared" si="3"/>
        <v>-0.594795539033457</v>
      </c>
      <c r="Z49" s="22"/>
    </row>
    <row r="50" ht="18.35" hidden="1" spans="1:26">
      <c r="A50" s="32"/>
      <c r="B50" s="33"/>
      <c r="C50" s="29" t="s">
        <v>943</v>
      </c>
      <c r="D50" s="29"/>
      <c r="E50" s="39" t="s">
        <v>929</v>
      </c>
      <c r="F50" s="39"/>
      <c r="G50" s="31"/>
      <c r="H50" s="31"/>
      <c r="I50" s="56"/>
      <c r="J50" s="31"/>
      <c r="K50" s="31" t="s">
        <v>687</v>
      </c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8.35" hidden="1" spans="1:26">
      <c r="A51" s="32"/>
      <c r="B51" s="33"/>
      <c r="C51" s="29" t="s">
        <v>944</v>
      </c>
      <c r="D51" s="34"/>
      <c r="E51" s="41"/>
      <c r="F51" s="41"/>
      <c r="G51" s="42"/>
      <c r="H51" s="42"/>
      <c r="I51" s="56"/>
      <c r="J51" s="42"/>
      <c r="K51" s="31" t="s">
        <v>687</v>
      </c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8.35" hidden="1" spans="1:26">
      <c r="A52" s="32"/>
      <c r="B52" s="33"/>
      <c r="C52" s="29" t="s">
        <v>945</v>
      </c>
      <c r="D52" s="35"/>
      <c r="E52" s="45"/>
      <c r="F52" s="45"/>
      <c r="G52" s="46"/>
      <c r="H52" s="46"/>
      <c r="I52" s="56"/>
      <c r="J52" s="46"/>
      <c r="K52" s="31" t="s">
        <v>687</v>
      </c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8.35" hidden="1" spans="1:26">
      <c r="A53" s="32"/>
      <c r="B53" s="33"/>
      <c r="C53" s="29" t="s">
        <v>946</v>
      </c>
      <c r="D53" s="35"/>
      <c r="E53" s="45"/>
      <c r="F53" s="45"/>
      <c r="G53" s="46"/>
      <c r="H53" s="46"/>
      <c r="I53" s="56"/>
      <c r="J53" s="46"/>
      <c r="K53" s="31" t="s">
        <v>687</v>
      </c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8.35" hidden="1" spans="1:26">
      <c r="A54" s="36" t="s">
        <v>947</v>
      </c>
      <c r="B54" s="36" t="s">
        <v>948</v>
      </c>
      <c r="C54" s="19" t="s">
        <v>949</v>
      </c>
      <c r="D54" s="27"/>
      <c r="E54" s="47" t="s">
        <v>950</v>
      </c>
      <c r="F54" s="48">
        <v>9</v>
      </c>
      <c r="G54" s="49"/>
      <c r="H54" s="50" t="s">
        <v>951</v>
      </c>
      <c r="I54" s="56"/>
      <c r="J54" s="58" t="s">
        <v>952</v>
      </c>
      <c r="K54" s="31" t="s">
        <v>214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8.35" hidden="1" spans="1:26">
      <c r="A55" s="36"/>
      <c r="B55" s="36"/>
      <c r="C55" s="19" t="s">
        <v>953</v>
      </c>
      <c r="D55" s="19"/>
      <c r="E55" s="51" t="s">
        <v>888</v>
      </c>
      <c r="F55" s="52">
        <v>167</v>
      </c>
      <c r="G55" s="53"/>
      <c r="H55" s="54" t="s">
        <v>951</v>
      </c>
      <c r="I55" s="56"/>
      <c r="J55" s="59" t="s">
        <v>952</v>
      </c>
      <c r="K55" s="31" t="s">
        <v>214</v>
      </c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34.75" hidden="1" spans="1:26">
      <c r="A56" s="36"/>
      <c r="B56" s="36"/>
      <c r="C56" s="19" t="s">
        <v>954</v>
      </c>
      <c r="D56" s="19"/>
      <c r="E56" s="51" t="s">
        <v>955</v>
      </c>
      <c r="F56" s="52">
        <v>1.8</v>
      </c>
      <c r="G56" s="53"/>
      <c r="H56" s="54" t="s">
        <v>951</v>
      </c>
      <c r="I56" s="56"/>
      <c r="J56" s="59" t="s">
        <v>952</v>
      </c>
      <c r="K56" s="31" t="s">
        <v>956</v>
      </c>
      <c r="L56" s="19"/>
      <c r="M56" s="19"/>
      <c r="N56" s="19"/>
      <c r="O56" s="19" t="s">
        <v>911</v>
      </c>
      <c r="P56" s="22"/>
      <c r="Q56" s="22"/>
      <c r="R56" s="22"/>
      <c r="S56" s="19" t="e">
        <f>AVERAGE(P56:R56)</f>
        <v>#DIV/0!</v>
      </c>
      <c r="T56" s="19" t="e">
        <f>(S56-O56)/O56</f>
        <v>#DIV/0!</v>
      </c>
      <c r="U56" s="19"/>
      <c r="V56" s="19"/>
      <c r="W56" s="19"/>
      <c r="X56" s="22" t="e">
        <f>AVERAGE(U56:W56)</f>
        <v>#DIV/0!</v>
      </c>
      <c r="Y56" s="66" t="e">
        <f>(X56-S56)/S56</f>
        <v>#DIV/0!</v>
      </c>
      <c r="Z56" s="19"/>
    </row>
    <row r="57" ht="18.35" hidden="1" spans="1:26">
      <c r="A57" s="36"/>
      <c r="B57" s="36"/>
      <c r="C57" s="19" t="s">
        <v>957</v>
      </c>
      <c r="D57" s="19"/>
      <c r="E57" s="51" t="s">
        <v>958</v>
      </c>
      <c r="F57" s="52">
        <v>269</v>
      </c>
      <c r="G57" s="53"/>
      <c r="H57" s="54" t="s">
        <v>951</v>
      </c>
      <c r="I57" s="56"/>
      <c r="J57" s="59" t="s">
        <v>952</v>
      </c>
      <c r="K57" s="31" t="s">
        <v>214</v>
      </c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8.75" spans="1:26">
      <c r="A58" s="37" t="s">
        <v>959</v>
      </c>
      <c r="B58" s="38" t="s">
        <v>960</v>
      </c>
      <c r="C58" s="30" t="s">
        <v>961</v>
      </c>
      <c r="D58" s="31"/>
      <c r="E58" s="39" t="s">
        <v>955</v>
      </c>
      <c r="F58" s="39"/>
      <c r="G58" s="31"/>
      <c r="H58" s="31"/>
      <c r="I58" s="56"/>
      <c r="J58" s="31"/>
      <c r="K58" s="57" t="s">
        <v>235</v>
      </c>
      <c r="L58" s="19"/>
      <c r="M58" s="19"/>
      <c r="N58" s="19"/>
      <c r="O58" s="60">
        <v>0.9566666667</v>
      </c>
      <c r="P58" s="61">
        <v>0.98</v>
      </c>
      <c r="Q58" s="61">
        <v>1.19</v>
      </c>
      <c r="R58" s="61">
        <v>1.13</v>
      </c>
      <c r="S58" s="22">
        <f>AVERAGE(P58:R58)</f>
        <v>1.1</v>
      </c>
      <c r="T58" s="66">
        <f t="shared" ref="T58:T71" si="5">(S58-O58)/O58</f>
        <v>0.149825783932062</v>
      </c>
      <c r="U58" s="61">
        <v>0.94</v>
      </c>
      <c r="V58" s="61">
        <v>1.01</v>
      </c>
      <c r="W58" s="61">
        <v>1.13</v>
      </c>
      <c r="X58" s="22">
        <f>AVERAGE(U58:W58)</f>
        <v>1.02666666666667</v>
      </c>
      <c r="Y58" s="66">
        <f t="shared" ref="Y58:Y71" si="6">(X58-S58)/S58</f>
        <v>-0.0666666666666666</v>
      </c>
      <c r="Z58" s="22"/>
    </row>
    <row r="59" ht="18.75" spans="1:26">
      <c r="A59" s="37"/>
      <c r="B59" s="38"/>
      <c r="C59" s="30" t="s">
        <v>962</v>
      </c>
      <c r="D59" s="31"/>
      <c r="E59" s="39" t="s">
        <v>963</v>
      </c>
      <c r="F59" s="39"/>
      <c r="G59" s="31"/>
      <c r="H59" s="31"/>
      <c r="I59" s="56"/>
      <c r="J59" s="31"/>
      <c r="K59" s="57" t="s">
        <v>235</v>
      </c>
      <c r="L59" s="19"/>
      <c r="M59" s="19"/>
      <c r="N59" s="19"/>
      <c r="O59" s="62">
        <v>0.6633333333</v>
      </c>
      <c r="P59" s="61">
        <v>0.69</v>
      </c>
      <c r="Q59" s="61">
        <v>0.61</v>
      </c>
      <c r="R59" s="61">
        <v>0.71</v>
      </c>
      <c r="S59" s="22">
        <f>AVERAGE(P59:R59)</f>
        <v>0.67</v>
      </c>
      <c r="T59" s="66">
        <f t="shared" si="5"/>
        <v>0.0100502513070376</v>
      </c>
      <c r="U59" s="61">
        <v>0.81</v>
      </c>
      <c r="V59" s="61">
        <v>0.61</v>
      </c>
      <c r="W59" s="61">
        <v>0.71</v>
      </c>
      <c r="X59" s="22">
        <f>AVERAGE(U59:W59)</f>
        <v>0.71</v>
      </c>
      <c r="Y59" s="66">
        <f t="shared" si="6"/>
        <v>0.0597014925373135</v>
      </c>
      <c r="Z59" s="22"/>
    </row>
    <row r="60" ht="18.75" spans="1:26">
      <c r="A60" s="38" t="s">
        <v>964</v>
      </c>
      <c r="B60" s="37" t="s">
        <v>960</v>
      </c>
      <c r="C60" s="30" t="s">
        <v>965</v>
      </c>
      <c r="D60" s="39"/>
      <c r="E60" s="39" t="s">
        <v>238</v>
      </c>
      <c r="F60" s="39"/>
      <c r="G60" s="31"/>
      <c r="H60" s="31"/>
      <c r="I60" s="56"/>
      <c r="J60" s="31"/>
      <c r="K60" s="57" t="s">
        <v>235</v>
      </c>
      <c r="L60" s="19"/>
      <c r="M60" s="19"/>
      <c r="N60" s="19"/>
      <c r="O60" s="22" t="s">
        <v>966</v>
      </c>
      <c r="P60" s="22" t="s">
        <v>966</v>
      </c>
      <c r="Q60" s="22" t="s">
        <v>966</v>
      </c>
      <c r="R60" s="22" t="s">
        <v>966</v>
      </c>
      <c r="S60" s="22" t="s">
        <v>377</v>
      </c>
      <c r="T60" s="66" t="e">
        <f t="shared" si="5"/>
        <v>#VALUE!</v>
      </c>
      <c r="U60" s="22"/>
      <c r="V60" s="22"/>
      <c r="W60" s="22"/>
      <c r="X60" s="22" t="s">
        <v>377</v>
      </c>
      <c r="Y60" s="66" t="e">
        <f t="shared" si="6"/>
        <v>#VALUE!</v>
      </c>
      <c r="Z60" s="22"/>
    </row>
    <row r="61" ht="18.75" spans="1:26">
      <c r="A61" s="38"/>
      <c r="B61" s="37"/>
      <c r="C61" s="30" t="s">
        <v>967</v>
      </c>
      <c r="D61" s="39"/>
      <c r="E61" s="39" t="s">
        <v>238</v>
      </c>
      <c r="F61" s="39"/>
      <c r="G61" s="31"/>
      <c r="H61" s="31"/>
      <c r="I61" s="56"/>
      <c r="J61" s="31"/>
      <c r="K61" s="57" t="s">
        <v>235</v>
      </c>
      <c r="L61" s="19"/>
      <c r="M61" s="19"/>
      <c r="N61" s="19"/>
      <c r="O61" s="22" t="s">
        <v>966</v>
      </c>
      <c r="P61" s="22" t="s">
        <v>966</v>
      </c>
      <c r="Q61" s="22" t="s">
        <v>966</v>
      </c>
      <c r="R61" s="22" t="s">
        <v>966</v>
      </c>
      <c r="S61" s="22" t="s">
        <v>377</v>
      </c>
      <c r="T61" s="66" t="e">
        <f t="shared" si="5"/>
        <v>#VALUE!</v>
      </c>
      <c r="U61" s="22"/>
      <c r="V61" s="22"/>
      <c r="W61" s="22"/>
      <c r="X61" s="22" t="s">
        <v>377</v>
      </c>
      <c r="Y61" s="66" t="e">
        <f t="shared" si="6"/>
        <v>#VALUE!</v>
      </c>
      <c r="Z61" s="22"/>
    </row>
    <row r="62" ht="18.75" spans="1:26">
      <c r="A62" s="38"/>
      <c r="B62" s="37"/>
      <c r="C62" s="30" t="s">
        <v>968</v>
      </c>
      <c r="D62" s="39"/>
      <c r="E62" s="39" t="s">
        <v>238</v>
      </c>
      <c r="F62" s="39"/>
      <c r="G62" s="31"/>
      <c r="H62" s="31"/>
      <c r="I62" s="56"/>
      <c r="J62" s="31"/>
      <c r="K62" s="57" t="s">
        <v>235</v>
      </c>
      <c r="L62" s="19"/>
      <c r="M62" s="19"/>
      <c r="N62" s="19"/>
      <c r="O62" s="22" t="s">
        <v>966</v>
      </c>
      <c r="P62" s="22" t="s">
        <v>966</v>
      </c>
      <c r="Q62" s="22" t="s">
        <v>966</v>
      </c>
      <c r="R62" s="22" t="s">
        <v>966</v>
      </c>
      <c r="S62" s="22" t="s">
        <v>377</v>
      </c>
      <c r="T62" s="66" t="e">
        <f t="shared" si="5"/>
        <v>#VALUE!</v>
      </c>
      <c r="U62" s="22"/>
      <c r="V62" s="22"/>
      <c r="W62" s="22"/>
      <c r="X62" s="22" t="s">
        <v>377</v>
      </c>
      <c r="Y62" s="66" t="e">
        <f t="shared" si="6"/>
        <v>#VALUE!</v>
      </c>
      <c r="Z62" s="22"/>
    </row>
    <row r="63" ht="18.75" spans="1:26">
      <c r="A63" s="38" t="s">
        <v>969</v>
      </c>
      <c r="B63" s="30" t="s">
        <v>960</v>
      </c>
      <c r="C63" s="30" t="s">
        <v>970</v>
      </c>
      <c r="D63" s="39"/>
      <c r="E63" s="39" t="s">
        <v>238</v>
      </c>
      <c r="F63" s="39"/>
      <c r="G63" s="31"/>
      <c r="H63" s="31"/>
      <c r="I63" s="56"/>
      <c r="J63" s="31"/>
      <c r="K63" s="57" t="s">
        <v>235</v>
      </c>
      <c r="L63" s="19"/>
      <c r="M63" s="19"/>
      <c r="N63" s="19"/>
      <c r="O63" s="22" t="s">
        <v>966</v>
      </c>
      <c r="P63" s="22" t="s">
        <v>966</v>
      </c>
      <c r="Q63" s="22" t="s">
        <v>966</v>
      </c>
      <c r="R63" s="22" t="s">
        <v>966</v>
      </c>
      <c r="S63" s="22" t="s">
        <v>377</v>
      </c>
      <c r="T63" s="66" t="e">
        <f t="shared" si="5"/>
        <v>#VALUE!</v>
      </c>
      <c r="U63" s="22"/>
      <c r="V63" s="22"/>
      <c r="W63" s="22"/>
      <c r="X63" s="22" t="s">
        <v>377</v>
      </c>
      <c r="Y63" s="66" t="e">
        <f t="shared" si="6"/>
        <v>#VALUE!</v>
      </c>
      <c r="Z63" s="22"/>
    </row>
    <row r="64" ht="18.75" spans="1:26">
      <c r="A64" s="37" t="s">
        <v>853</v>
      </c>
      <c r="B64" s="38" t="s">
        <v>960</v>
      </c>
      <c r="C64" s="30" t="s">
        <v>971</v>
      </c>
      <c r="D64" s="39"/>
      <c r="E64" s="39" t="s">
        <v>238</v>
      </c>
      <c r="F64" s="39"/>
      <c r="G64" s="31"/>
      <c r="H64" s="31"/>
      <c r="I64" s="56"/>
      <c r="J64" s="31"/>
      <c r="K64" s="57" t="s">
        <v>235</v>
      </c>
      <c r="L64" s="19"/>
      <c r="M64" s="19"/>
      <c r="N64" s="19"/>
      <c r="O64" s="22" t="s">
        <v>966</v>
      </c>
      <c r="P64" s="64" t="s">
        <v>966</v>
      </c>
      <c r="Q64" s="64" t="s">
        <v>966</v>
      </c>
      <c r="R64" s="64" t="s">
        <v>966</v>
      </c>
      <c r="S64" s="22" t="s">
        <v>377</v>
      </c>
      <c r="T64" s="66" t="e">
        <f t="shared" si="5"/>
        <v>#VALUE!</v>
      </c>
      <c r="U64" s="22"/>
      <c r="V64" s="22"/>
      <c r="W64" s="22"/>
      <c r="X64" s="22" t="s">
        <v>377</v>
      </c>
      <c r="Y64" s="66" t="e">
        <f t="shared" si="6"/>
        <v>#VALUE!</v>
      </c>
      <c r="Z64" s="22"/>
    </row>
    <row r="65" ht="18.75" spans="1:26">
      <c r="A65" s="37"/>
      <c r="B65" s="38"/>
      <c r="C65" s="30" t="s">
        <v>972</v>
      </c>
      <c r="D65" s="39"/>
      <c r="E65" s="39" t="s">
        <v>283</v>
      </c>
      <c r="F65" s="39"/>
      <c r="G65" s="31"/>
      <c r="H65" s="31"/>
      <c r="I65" s="56"/>
      <c r="J65" s="31"/>
      <c r="K65" s="57" t="s">
        <v>235</v>
      </c>
      <c r="L65" s="19"/>
      <c r="M65" s="19"/>
      <c r="N65" s="19"/>
      <c r="O65" s="22" t="s">
        <v>966</v>
      </c>
      <c r="P65" s="64" t="s">
        <v>966</v>
      </c>
      <c r="Q65" s="64" t="s">
        <v>966</v>
      </c>
      <c r="R65" s="64" t="s">
        <v>966</v>
      </c>
      <c r="S65" s="22" t="s">
        <v>377</v>
      </c>
      <c r="T65" s="66" t="e">
        <f t="shared" si="5"/>
        <v>#VALUE!</v>
      </c>
      <c r="U65" s="22"/>
      <c r="V65" s="22"/>
      <c r="W65" s="22"/>
      <c r="X65" s="22" t="s">
        <v>377</v>
      </c>
      <c r="Y65" s="66" t="e">
        <f t="shared" si="6"/>
        <v>#VALUE!</v>
      </c>
      <c r="Z65" s="22"/>
    </row>
    <row r="66" ht="36.75" spans="1:26">
      <c r="A66" s="38" t="s">
        <v>852</v>
      </c>
      <c r="B66" s="30" t="s">
        <v>960</v>
      </c>
      <c r="C66" s="30" t="s">
        <v>973</v>
      </c>
      <c r="D66" s="39"/>
      <c r="E66" s="39" t="s">
        <v>238</v>
      </c>
      <c r="F66" s="39"/>
      <c r="G66" s="31"/>
      <c r="H66" s="31"/>
      <c r="I66" s="56"/>
      <c r="J66" s="31"/>
      <c r="K66" s="57" t="s">
        <v>235</v>
      </c>
      <c r="L66" s="19"/>
      <c r="M66" s="19"/>
      <c r="N66" s="19"/>
      <c r="O66" s="22" t="s">
        <v>966</v>
      </c>
      <c r="P66" s="64" t="s">
        <v>966</v>
      </c>
      <c r="Q66" s="64" t="s">
        <v>966</v>
      </c>
      <c r="R66" s="64" t="s">
        <v>966</v>
      </c>
      <c r="S66" s="22" t="s">
        <v>377</v>
      </c>
      <c r="T66" s="66" t="e">
        <f t="shared" si="5"/>
        <v>#VALUE!</v>
      </c>
      <c r="U66" s="22"/>
      <c r="V66" s="22"/>
      <c r="W66" s="22"/>
      <c r="X66" s="22" t="s">
        <v>377</v>
      </c>
      <c r="Y66" s="66" t="e">
        <f t="shared" si="6"/>
        <v>#VALUE!</v>
      </c>
      <c r="Z66" s="22"/>
    </row>
    <row r="67" ht="18.75" spans="1:26">
      <c r="A67" s="37" t="s">
        <v>810</v>
      </c>
      <c r="B67" s="38" t="s">
        <v>960</v>
      </c>
      <c r="C67" s="30" t="s">
        <v>974</v>
      </c>
      <c r="D67" s="39"/>
      <c r="E67" s="39" t="s">
        <v>238</v>
      </c>
      <c r="F67" s="39"/>
      <c r="G67" s="31"/>
      <c r="H67" s="31"/>
      <c r="I67" s="56"/>
      <c r="J67" s="31"/>
      <c r="K67" s="57" t="s">
        <v>235</v>
      </c>
      <c r="L67" s="19"/>
      <c r="M67" s="19"/>
      <c r="N67" s="19"/>
      <c r="O67" s="22" t="s">
        <v>966</v>
      </c>
      <c r="P67" s="64" t="s">
        <v>966</v>
      </c>
      <c r="Q67" s="64" t="s">
        <v>966</v>
      </c>
      <c r="R67" s="64" t="s">
        <v>966</v>
      </c>
      <c r="S67" s="22" t="s">
        <v>377</v>
      </c>
      <c r="T67" s="66" t="e">
        <f t="shared" si="5"/>
        <v>#VALUE!</v>
      </c>
      <c r="U67" s="22"/>
      <c r="V67" s="22"/>
      <c r="W67" s="22"/>
      <c r="X67" s="22" t="s">
        <v>377</v>
      </c>
      <c r="Y67" s="66" t="e">
        <f t="shared" si="6"/>
        <v>#VALUE!</v>
      </c>
      <c r="Z67" s="22"/>
    </row>
    <row r="68" ht="18.75" spans="1:26">
      <c r="A68" s="37"/>
      <c r="B68" s="38"/>
      <c r="C68" s="30" t="s">
        <v>975</v>
      </c>
      <c r="D68" s="39"/>
      <c r="E68" s="39" t="s">
        <v>955</v>
      </c>
      <c r="F68" s="39"/>
      <c r="G68" s="31"/>
      <c r="H68" s="31"/>
      <c r="I68" s="56"/>
      <c r="J68" s="31"/>
      <c r="K68" s="57" t="s">
        <v>235</v>
      </c>
      <c r="L68" s="19"/>
      <c r="M68" s="19"/>
      <c r="N68" s="19"/>
      <c r="O68" s="22" t="s">
        <v>966</v>
      </c>
      <c r="P68" s="64" t="s">
        <v>966</v>
      </c>
      <c r="Q68" s="64" t="s">
        <v>966</v>
      </c>
      <c r="R68" s="64" t="s">
        <v>966</v>
      </c>
      <c r="S68" s="22" t="s">
        <v>377</v>
      </c>
      <c r="T68" s="66" t="e">
        <f t="shared" si="5"/>
        <v>#VALUE!</v>
      </c>
      <c r="U68" s="22"/>
      <c r="V68" s="22"/>
      <c r="W68" s="22"/>
      <c r="X68" s="22" t="s">
        <v>377</v>
      </c>
      <c r="Y68" s="66" t="e">
        <f t="shared" si="6"/>
        <v>#VALUE!</v>
      </c>
      <c r="Z68" s="22"/>
    </row>
    <row r="69" ht="18.75" spans="1:26">
      <c r="A69" s="37" t="s">
        <v>976</v>
      </c>
      <c r="B69" s="38" t="s">
        <v>960</v>
      </c>
      <c r="C69" s="30" t="s">
        <v>977</v>
      </c>
      <c r="D69" s="39"/>
      <c r="E69" s="39" t="s">
        <v>206</v>
      </c>
      <c r="F69" s="39"/>
      <c r="G69" s="31"/>
      <c r="H69" s="31"/>
      <c r="I69" s="56"/>
      <c r="J69" s="31"/>
      <c r="K69" s="57" t="s">
        <v>235</v>
      </c>
      <c r="L69" s="19"/>
      <c r="M69" s="19"/>
      <c r="N69" s="19"/>
      <c r="O69" s="60">
        <v>2.43</v>
      </c>
      <c r="P69" s="77">
        <v>2.48</v>
      </c>
      <c r="Q69" s="77">
        <v>2.39</v>
      </c>
      <c r="R69" s="77">
        <v>2.51</v>
      </c>
      <c r="S69" s="22">
        <f>AVERAGE(P69:R69)</f>
        <v>2.46</v>
      </c>
      <c r="T69" s="66">
        <f t="shared" si="5"/>
        <v>0.0123456790123456</v>
      </c>
      <c r="U69" s="61">
        <v>1.834</v>
      </c>
      <c r="V69" s="61">
        <v>1.8</v>
      </c>
      <c r="W69" s="61">
        <v>1.8</v>
      </c>
      <c r="X69" s="22">
        <f>AVERAGE(U69:W69)</f>
        <v>1.81133333333333</v>
      </c>
      <c r="Y69" s="66">
        <f t="shared" si="6"/>
        <v>-0.263685636856368</v>
      </c>
      <c r="Z69" s="22"/>
    </row>
    <row r="70" ht="18.75" spans="1:26">
      <c r="A70" s="37"/>
      <c r="B70" s="38"/>
      <c r="C70" s="30" t="s">
        <v>978</v>
      </c>
      <c r="D70" s="39"/>
      <c r="E70" s="39" t="s">
        <v>206</v>
      </c>
      <c r="F70" s="39"/>
      <c r="G70" s="31"/>
      <c r="H70" s="31"/>
      <c r="I70" s="56"/>
      <c r="J70" s="31"/>
      <c r="K70" s="57" t="s">
        <v>235</v>
      </c>
      <c r="L70" s="19"/>
      <c r="M70" s="19"/>
      <c r="N70" s="19"/>
      <c r="O70" s="62">
        <v>5.25</v>
      </c>
      <c r="P70" s="77">
        <v>5.31</v>
      </c>
      <c r="Q70" s="77">
        <v>5.43</v>
      </c>
      <c r="R70" s="77">
        <v>5.21</v>
      </c>
      <c r="S70" s="22">
        <f>AVERAGE(P70:R70)</f>
        <v>5.31666666666667</v>
      </c>
      <c r="T70" s="66">
        <f t="shared" si="5"/>
        <v>0.0126984126984127</v>
      </c>
      <c r="U70" s="61">
        <v>3.5</v>
      </c>
      <c r="V70" s="61">
        <v>5.233</v>
      </c>
      <c r="W70" s="61">
        <v>4.9</v>
      </c>
      <c r="X70" s="22">
        <f>AVERAGE(U70:W70)</f>
        <v>4.54433333333333</v>
      </c>
      <c r="Y70" s="66">
        <f t="shared" si="6"/>
        <v>-0.145266457680251</v>
      </c>
      <c r="Z70" s="22"/>
    </row>
    <row r="71" ht="18.75" spans="1:26">
      <c r="A71" s="37"/>
      <c r="B71" s="38"/>
      <c r="C71" s="30" t="s">
        <v>979</v>
      </c>
      <c r="D71" s="41"/>
      <c r="E71" s="41" t="s">
        <v>206</v>
      </c>
      <c r="F71" s="41"/>
      <c r="G71" s="42"/>
      <c r="H71" s="42"/>
      <c r="I71" s="56"/>
      <c r="J71" s="42"/>
      <c r="K71" s="75" t="s">
        <v>235</v>
      </c>
      <c r="L71" s="19"/>
      <c r="M71" s="19"/>
      <c r="N71" s="19"/>
      <c r="O71" s="62">
        <v>4.186666667</v>
      </c>
      <c r="P71" s="77">
        <v>4.19</v>
      </c>
      <c r="Q71" s="77">
        <v>4.28</v>
      </c>
      <c r="R71" s="77">
        <v>4.15</v>
      </c>
      <c r="S71" s="22">
        <f>AVERAGE(P71:R71)</f>
        <v>4.20666666666667</v>
      </c>
      <c r="T71" s="66">
        <f t="shared" si="5"/>
        <v>0.0047770699836962</v>
      </c>
      <c r="U71" s="61">
        <v>4.967</v>
      </c>
      <c r="V71" s="61">
        <v>4.167</v>
      </c>
      <c r="W71" s="61">
        <v>4.133</v>
      </c>
      <c r="X71" s="22">
        <f>AVERAGE(U71:W71)</f>
        <v>4.42233333333333</v>
      </c>
      <c r="Y71" s="66">
        <f t="shared" si="6"/>
        <v>0.0512678288431061</v>
      </c>
      <c r="Z71" s="22"/>
    </row>
    <row r="72" ht="51.75" hidden="1" spans="1:26">
      <c r="A72" s="17" t="s">
        <v>980</v>
      </c>
      <c r="B72" s="17" t="s">
        <v>981</v>
      </c>
      <c r="C72" s="39" t="s">
        <v>982</v>
      </c>
      <c r="D72" s="43"/>
      <c r="E72" s="47" t="s">
        <v>216</v>
      </c>
      <c r="F72" s="47"/>
      <c r="G72" s="49"/>
      <c r="H72" s="50" t="s">
        <v>983</v>
      </c>
      <c r="I72" s="76" t="s">
        <v>984</v>
      </c>
      <c r="J72" s="58"/>
      <c r="K72" s="44" t="s">
        <v>214</v>
      </c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34.75" hidden="1" spans="1:26">
      <c r="A73" s="17"/>
      <c r="B73" s="17"/>
      <c r="C73" s="39" t="s">
        <v>985</v>
      </c>
      <c r="D73" s="39"/>
      <c r="E73" s="51" t="s">
        <v>238</v>
      </c>
      <c r="F73" s="51"/>
      <c r="G73" s="53"/>
      <c r="H73" s="54" t="s">
        <v>983</v>
      </c>
      <c r="I73" s="56"/>
      <c r="J73" s="59" t="s">
        <v>952</v>
      </c>
      <c r="K73" s="31" t="s">
        <v>214</v>
      </c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51.75" hidden="1" spans="1:26">
      <c r="A74" s="17"/>
      <c r="B74" s="17"/>
      <c r="C74" s="39" t="s">
        <v>986</v>
      </c>
      <c r="D74" s="39" t="s">
        <v>209</v>
      </c>
      <c r="E74" s="51" t="s">
        <v>987</v>
      </c>
      <c r="F74" s="51"/>
      <c r="G74" s="53"/>
      <c r="H74" s="54" t="s">
        <v>983</v>
      </c>
      <c r="I74" s="56"/>
      <c r="J74" s="59" t="s">
        <v>952</v>
      </c>
      <c r="K74" s="31" t="s">
        <v>214</v>
      </c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51.75" hidden="1" spans="1:26">
      <c r="A75" s="17"/>
      <c r="B75" s="17"/>
      <c r="C75" s="39" t="s">
        <v>988</v>
      </c>
      <c r="D75" s="39"/>
      <c r="E75" s="51" t="s">
        <v>989</v>
      </c>
      <c r="F75" s="51"/>
      <c r="G75" s="53"/>
      <c r="H75" s="54" t="s">
        <v>983</v>
      </c>
      <c r="I75" s="56"/>
      <c r="J75" s="59" t="s">
        <v>952</v>
      </c>
      <c r="K75" s="31" t="s">
        <v>214</v>
      </c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51.75" hidden="1" spans="1:26">
      <c r="A76" s="17"/>
      <c r="B76" s="17"/>
      <c r="C76" s="39" t="s">
        <v>990</v>
      </c>
      <c r="D76" s="39"/>
      <c r="E76" s="51" t="s">
        <v>991</v>
      </c>
      <c r="F76" s="51"/>
      <c r="G76" s="53"/>
      <c r="H76" s="54" t="s">
        <v>983</v>
      </c>
      <c r="I76" s="56"/>
      <c r="J76" s="59" t="s">
        <v>952</v>
      </c>
      <c r="K76" s="31" t="s">
        <v>214</v>
      </c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51.75" hidden="1" spans="1:26">
      <c r="A77" s="17"/>
      <c r="B77" s="17"/>
      <c r="C77" s="39" t="s">
        <v>992</v>
      </c>
      <c r="D77" s="39"/>
      <c r="E77" s="51" t="s">
        <v>993</v>
      </c>
      <c r="F77" s="51"/>
      <c r="G77" s="53"/>
      <c r="H77" s="54" t="s">
        <v>983</v>
      </c>
      <c r="I77" s="56"/>
      <c r="J77" s="59" t="s">
        <v>952</v>
      </c>
      <c r="K77" s="31" t="s">
        <v>214</v>
      </c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51.75" hidden="1" spans="1:26">
      <c r="A78" s="17"/>
      <c r="B78" s="17"/>
      <c r="C78" s="39" t="s">
        <v>994</v>
      </c>
      <c r="D78" s="39" t="s">
        <v>209</v>
      </c>
      <c r="E78" s="51" t="s">
        <v>288</v>
      </c>
      <c r="F78" s="51"/>
      <c r="G78" s="53"/>
      <c r="H78" s="54" t="s">
        <v>951</v>
      </c>
      <c r="I78" s="56"/>
      <c r="J78" s="59" t="s">
        <v>952</v>
      </c>
      <c r="K78" s="31" t="s">
        <v>214</v>
      </c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34.75" hidden="1" spans="1:26">
      <c r="A79" s="68" t="s">
        <v>995</v>
      </c>
      <c r="B79" s="69" t="s">
        <v>981</v>
      </c>
      <c r="C79" s="39" t="s">
        <v>996</v>
      </c>
      <c r="D79" s="39"/>
      <c r="E79" s="51" t="s">
        <v>963</v>
      </c>
      <c r="F79" s="51"/>
      <c r="G79" s="53"/>
      <c r="H79" s="54" t="s">
        <v>983</v>
      </c>
      <c r="I79" s="56"/>
      <c r="J79" s="59" t="s">
        <v>952</v>
      </c>
      <c r="K79" s="31" t="s">
        <v>214</v>
      </c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34.75" hidden="1" spans="1:26">
      <c r="A80" s="68"/>
      <c r="B80" s="69"/>
      <c r="C80" s="39" t="s">
        <v>997</v>
      </c>
      <c r="D80" s="39"/>
      <c r="E80" s="51" t="s">
        <v>963</v>
      </c>
      <c r="F80" s="51"/>
      <c r="G80" s="53"/>
      <c r="H80" s="54" t="s">
        <v>983</v>
      </c>
      <c r="I80" s="56"/>
      <c r="J80" s="59" t="s">
        <v>952</v>
      </c>
      <c r="K80" s="31" t="s">
        <v>214</v>
      </c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8.35" hidden="1" spans="1:26">
      <c r="A81" s="17" t="s">
        <v>998</v>
      </c>
      <c r="B81" s="17" t="s">
        <v>981</v>
      </c>
      <c r="C81" s="39" t="s">
        <v>999</v>
      </c>
      <c r="D81" s="39"/>
      <c r="E81" s="51" t="s">
        <v>206</v>
      </c>
      <c r="F81" s="51"/>
      <c r="G81" s="53"/>
      <c r="H81" s="54" t="s">
        <v>951</v>
      </c>
      <c r="I81" s="56"/>
      <c r="J81" s="59" t="s">
        <v>952</v>
      </c>
      <c r="K81" s="31" t="s">
        <v>214</v>
      </c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8.35" hidden="1" spans="1:26">
      <c r="A82" s="17"/>
      <c r="B82" s="17"/>
      <c r="C82" s="39" t="s">
        <v>1000</v>
      </c>
      <c r="D82" s="39"/>
      <c r="E82" s="51" t="s">
        <v>1001</v>
      </c>
      <c r="F82" s="51"/>
      <c r="G82" s="53"/>
      <c r="H82" s="54" t="s">
        <v>951</v>
      </c>
      <c r="I82" s="56"/>
      <c r="J82" s="59" t="s">
        <v>952</v>
      </c>
      <c r="K82" s="31" t="s">
        <v>214</v>
      </c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8.35" hidden="1" spans="1:26">
      <c r="A83" s="17"/>
      <c r="B83" s="17"/>
      <c r="C83" s="39" t="s">
        <v>1002</v>
      </c>
      <c r="D83" s="39" t="s">
        <v>209</v>
      </c>
      <c r="E83" s="51" t="s">
        <v>238</v>
      </c>
      <c r="F83" s="51"/>
      <c r="G83" s="53"/>
      <c r="H83" s="54" t="s">
        <v>951</v>
      </c>
      <c r="I83" s="56"/>
      <c r="J83" s="59" t="s">
        <v>952</v>
      </c>
      <c r="K83" s="31" t="s">
        <v>214</v>
      </c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8.35" hidden="1" spans="1:26">
      <c r="A84" s="17"/>
      <c r="B84" s="17"/>
      <c r="C84" s="39" t="s">
        <v>1003</v>
      </c>
      <c r="D84" s="39"/>
      <c r="E84" s="51" t="s">
        <v>1004</v>
      </c>
      <c r="F84" s="51"/>
      <c r="G84" s="53"/>
      <c r="H84" s="54" t="s">
        <v>951</v>
      </c>
      <c r="I84" s="56"/>
      <c r="J84" s="59" t="s">
        <v>952</v>
      </c>
      <c r="K84" s="31" t="s">
        <v>214</v>
      </c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34.75" hidden="1" spans="1:26">
      <c r="A85" s="70" t="s">
        <v>1005</v>
      </c>
      <c r="B85" s="19" t="s">
        <v>1006</v>
      </c>
      <c r="C85" s="39" t="s">
        <v>1007</v>
      </c>
      <c r="D85" s="39"/>
      <c r="E85" s="51" t="s">
        <v>1008</v>
      </c>
      <c r="F85" s="51"/>
      <c r="G85" s="53"/>
      <c r="H85" s="54" t="s">
        <v>1009</v>
      </c>
      <c r="I85" s="56"/>
      <c r="J85" s="59" t="s">
        <v>952</v>
      </c>
      <c r="K85" s="31" t="s">
        <v>138</v>
      </c>
      <c r="L85" s="19"/>
      <c r="M85" s="19"/>
      <c r="N85" s="19"/>
      <c r="O85" s="19" t="s">
        <v>911</v>
      </c>
      <c r="P85" s="19"/>
      <c r="Q85" s="19"/>
      <c r="R85" s="19"/>
      <c r="S85" s="19" t="e">
        <f>AVERAGE(P85:R85)</f>
        <v>#DIV/0!</v>
      </c>
      <c r="T85" s="19" t="e">
        <f>(S85-O85)/O85</f>
        <v>#DIV/0!</v>
      </c>
      <c r="U85" s="19"/>
      <c r="V85" s="19"/>
      <c r="W85" s="19"/>
      <c r="X85" s="22" t="e">
        <f>AVEDEV(U85:W85)</f>
        <v>#NUM!</v>
      </c>
      <c r="Y85" s="66" t="e">
        <f>(S85-X85)/X85</f>
        <v>#DIV/0!</v>
      </c>
      <c r="Z85" s="19"/>
    </row>
    <row r="86" ht="53.75" hidden="1" spans="1:26">
      <c r="A86" s="37" t="s">
        <v>1010</v>
      </c>
      <c r="B86" s="22"/>
      <c r="C86" s="30" t="s">
        <v>1011</v>
      </c>
      <c r="D86" s="39"/>
      <c r="E86" s="39" t="s">
        <v>216</v>
      </c>
      <c r="F86" s="39"/>
      <c r="G86" s="31"/>
      <c r="H86" s="31"/>
      <c r="I86" s="56"/>
      <c r="J86" s="31"/>
      <c r="K86" s="30" t="s">
        <v>235</v>
      </c>
      <c r="L86" s="19"/>
      <c r="M86" s="19"/>
      <c r="N86" s="19"/>
      <c r="O86" s="22" t="s">
        <v>911</v>
      </c>
      <c r="P86" s="22"/>
      <c r="Q86" s="22"/>
      <c r="R86" s="22"/>
      <c r="S86" s="22" t="e">
        <f>AVERAGE(P86:R86)</f>
        <v>#DIV/0!</v>
      </c>
      <c r="T86" s="66" t="e">
        <f>(S86-O86)/O86</f>
        <v>#DIV/0!</v>
      </c>
      <c r="U86" s="22"/>
      <c r="V86" s="22"/>
      <c r="W86" s="22"/>
      <c r="X86" s="22" t="e">
        <f>AVEDEV(U86:W86)</f>
        <v>#NUM!</v>
      </c>
      <c r="Y86" s="66" t="e">
        <f>(S86-X86)/X86</f>
        <v>#DIV/0!</v>
      </c>
      <c r="Z86" s="22"/>
    </row>
    <row r="87" hidden="1" spans="1:26">
      <c r="A87" s="71"/>
      <c r="B87" s="71"/>
      <c r="C87" s="71"/>
      <c r="D87" s="71"/>
      <c r="E87" s="73"/>
      <c r="F87" s="73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 hidden="1" spans="1:26">
      <c r="A88" s="71"/>
      <c r="B88" s="71"/>
      <c r="C88" s="71"/>
      <c r="D88" s="71"/>
      <c r="E88" s="73"/>
      <c r="F88" s="73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hidden="1" spans="1:26">
      <c r="A89" s="71"/>
      <c r="B89" s="71"/>
      <c r="C89" s="71"/>
      <c r="D89" s="71"/>
      <c r="E89" s="73"/>
      <c r="F89" s="73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 hidden="1" spans="1:26">
      <c r="A90" s="71"/>
      <c r="B90" s="71"/>
      <c r="C90" s="71"/>
      <c r="D90" s="71"/>
      <c r="E90" s="73"/>
      <c r="F90" s="73"/>
      <c r="G90" s="74"/>
      <c r="H90" s="74"/>
      <c r="I90" s="74"/>
      <c r="J90" s="74"/>
      <c r="K90" s="74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idden="1" spans="1:26">
      <c r="A91" s="71"/>
      <c r="B91" s="71"/>
      <c r="C91" s="71"/>
      <c r="D91" s="71"/>
      <c r="E91" s="73"/>
      <c r="F91" s="73"/>
      <c r="G91" s="74"/>
      <c r="H91" s="74"/>
      <c r="I91" s="74"/>
      <c r="J91" s="74"/>
      <c r="K91" s="74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idden="1" spans="1:26">
      <c r="A92" s="71"/>
      <c r="B92" s="71"/>
      <c r="C92" s="71"/>
      <c r="D92" s="71"/>
      <c r="E92" s="73"/>
      <c r="F92" s="73"/>
      <c r="G92" s="74"/>
      <c r="H92" s="74"/>
      <c r="I92" s="74"/>
      <c r="J92" s="74"/>
      <c r="K92" s="74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idden="1" spans="1:26">
      <c r="A93" s="71"/>
      <c r="B93" s="71"/>
      <c r="C93" s="71"/>
      <c r="D93" s="71"/>
      <c r="E93" s="73"/>
      <c r="F93" s="73"/>
      <c r="G93" s="74"/>
      <c r="H93" s="74"/>
      <c r="I93" s="74"/>
      <c r="J93" s="74"/>
      <c r="K93" s="74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idden="1" spans="1:26">
      <c r="A94" s="71"/>
      <c r="B94" s="71"/>
      <c r="C94" s="71"/>
      <c r="D94" s="71"/>
      <c r="E94" s="73"/>
      <c r="F94" s="73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 hidden="1" spans="1:26">
      <c r="A95" s="72"/>
      <c r="B95" s="72"/>
      <c r="C95" s="72"/>
      <c r="K95" s="72"/>
      <c r="O95" s="72"/>
      <c r="P95" s="9"/>
      <c r="Q95" s="9"/>
      <c r="R95" s="9"/>
      <c r="S95" s="9"/>
      <c r="T95" s="9"/>
      <c r="U95" s="72"/>
      <c r="V95" s="72"/>
      <c r="W95" s="72"/>
      <c r="X95" s="72"/>
      <c r="Y95" s="72"/>
      <c r="Z95" s="72"/>
    </row>
    <row r="96" hidden="1" spans="1:26">
      <c r="A96" s="72"/>
      <c r="B96" s="72"/>
      <c r="C96" s="72"/>
      <c r="K96" s="72"/>
      <c r="O96" s="72"/>
      <c r="P96" s="9"/>
      <c r="Q96" s="9"/>
      <c r="R96" s="9"/>
      <c r="S96" s="9"/>
      <c r="T96" s="9"/>
      <c r="U96" s="72"/>
      <c r="V96" s="72"/>
      <c r="W96" s="72"/>
      <c r="X96" s="72"/>
      <c r="Y96" s="72"/>
      <c r="Z96" s="72"/>
    </row>
    <row r="97" hidden="1" spans="1:26">
      <c r="A97" s="72"/>
      <c r="B97" s="72"/>
      <c r="C97" s="72"/>
      <c r="K97" s="72"/>
      <c r="O97" s="72"/>
      <c r="P97" s="9"/>
      <c r="Q97" s="9"/>
      <c r="R97" s="9"/>
      <c r="S97" s="9"/>
      <c r="T97" s="9"/>
      <c r="U97" s="72"/>
      <c r="V97" s="72"/>
      <c r="W97" s="72"/>
      <c r="X97" s="72"/>
      <c r="Y97" s="72"/>
      <c r="Z97" s="72"/>
    </row>
    <row r="98" hidden="1" spans="1:26">
      <c r="A98" s="72"/>
      <c r="B98" s="72"/>
      <c r="C98" s="72"/>
      <c r="K98" s="72"/>
      <c r="O98" s="72"/>
      <c r="P98" s="9"/>
      <c r="Q98" s="9"/>
      <c r="R98" s="9"/>
      <c r="S98" s="9"/>
      <c r="T98" s="9"/>
      <c r="U98" s="72"/>
      <c r="V98" s="72"/>
      <c r="W98" s="72"/>
      <c r="X98" s="72"/>
      <c r="Y98" s="72"/>
      <c r="Z98" s="72"/>
    </row>
    <row r="99" hidden="1" spans="1:26">
      <c r="A99" s="72"/>
      <c r="B99" s="72"/>
      <c r="C99" s="72"/>
      <c r="K99" s="72"/>
      <c r="O99" s="72"/>
      <c r="P99" s="9"/>
      <c r="Q99" s="9"/>
      <c r="R99" s="9"/>
      <c r="S99" s="9"/>
      <c r="T99" s="9"/>
      <c r="U99" s="72"/>
      <c r="V99" s="72"/>
      <c r="W99" s="72"/>
      <c r="X99" s="72"/>
      <c r="Y99" s="72"/>
      <c r="Z99" s="72"/>
    </row>
    <row r="100" hidden="1" spans="1:26">
      <c r="A100" s="72"/>
      <c r="B100" s="72"/>
      <c r="C100" s="72"/>
      <c r="K100" s="72"/>
      <c r="O100" s="72"/>
      <c r="P100" s="9"/>
      <c r="Q100" s="9"/>
      <c r="R100" s="9"/>
      <c r="S100" s="9"/>
      <c r="T100" s="9"/>
      <c r="U100" s="72"/>
      <c r="V100" s="72"/>
      <c r="W100" s="72"/>
      <c r="X100" s="72"/>
      <c r="Y100" s="72"/>
      <c r="Z100" s="72"/>
    </row>
    <row r="101" hidden="1" spans="1:26">
      <c r="A101" s="72"/>
      <c r="B101" s="72"/>
      <c r="C101" s="72"/>
      <c r="K101" s="72"/>
      <c r="O101" s="72"/>
      <c r="P101" s="9"/>
      <c r="Q101" s="9"/>
      <c r="R101" s="9"/>
      <c r="S101" s="9"/>
      <c r="T101" s="9"/>
      <c r="U101" s="72"/>
      <c r="V101" s="72"/>
      <c r="W101" s="72"/>
      <c r="X101" s="72"/>
      <c r="Y101" s="72"/>
      <c r="Z101" s="72"/>
    </row>
    <row r="102" hidden="1" spans="1:26">
      <c r="A102" s="72"/>
      <c r="B102" s="72"/>
      <c r="C102" s="72"/>
      <c r="K102" s="72"/>
      <c r="O102" s="72"/>
      <c r="P102" s="9"/>
      <c r="Q102" s="9"/>
      <c r="R102" s="9"/>
      <c r="S102" s="9"/>
      <c r="T102" s="9"/>
      <c r="U102" s="72"/>
      <c r="V102" s="72"/>
      <c r="W102" s="72"/>
      <c r="X102" s="72"/>
      <c r="Y102" s="72"/>
      <c r="Z102" s="72"/>
    </row>
    <row r="103" hidden="1" spans="1:26">
      <c r="A103" s="72"/>
      <c r="B103" s="72"/>
      <c r="C103" s="72"/>
      <c r="K103" s="72"/>
      <c r="O103" s="72"/>
      <c r="P103" s="9"/>
      <c r="Q103" s="9"/>
      <c r="R103" s="9"/>
      <c r="S103" s="9"/>
      <c r="T103" s="9"/>
      <c r="U103" s="72"/>
      <c r="V103" s="72"/>
      <c r="W103" s="72"/>
      <c r="X103" s="72"/>
      <c r="Y103" s="72"/>
      <c r="Z103" s="72"/>
    </row>
    <row r="104" hidden="1" spans="1:26">
      <c r="A104" s="72"/>
      <c r="B104" s="72"/>
      <c r="C104" s="72"/>
      <c r="K104" s="72"/>
      <c r="O104" s="72"/>
      <c r="P104" s="9"/>
      <c r="Q104" s="9"/>
      <c r="R104" s="9"/>
      <c r="S104" s="9"/>
      <c r="T104" s="9"/>
      <c r="U104" s="72"/>
      <c r="V104" s="72"/>
      <c r="W104" s="72"/>
      <c r="X104" s="72"/>
      <c r="Y104" s="72"/>
      <c r="Z104" s="72"/>
    </row>
    <row r="105" hidden="1" spans="1:26">
      <c r="A105" s="72"/>
      <c r="B105" s="72"/>
      <c r="C105" s="72"/>
      <c r="K105" s="72"/>
      <c r="O105" s="72"/>
      <c r="P105" s="9"/>
      <c r="Q105" s="9"/>
      <c r="R105" s="9"/>
      <c r="S105" s="9"/>
      <c r="T105" s="9"/>
      <c r="U105" s="72"/>
      <c r="V105" s="72"/>
      <c r="W105" s="72"/>
      <c r="X105" s="72"/>
      <c r="Y105" s="72"/>
      <c r="Z105" s="72"/>
    </row>
    <row r="106" hidden="1" spans="1:26">
      <c r="A106" s="72"/>
      <c r="B106" s="72"/>
      <c r="C106" s="72"/>
      <c r="K106" s="72"/>
      <c r="O106" s="72"/>
      <c r="P106" s="9"/>
      <c r="Q106" s="9"/>
      <c r="R106" s="9"/>
      <c r="S106" s="9"/>
      <c r="T106" s="9"/>
      <c r="U106" s="72"/>
      <c r="V106" s="72"/>
      <c r="W106" s="72"/>
      <c r="X106" s="72"/>
      <c r="Y106" s="72"/>
      <c r="Z106" s="72"/>
    </row>
    <row r="107" hidden="1" spans="1:26">
      <c r="A107" s="72"/>
      <c r="B107" s="72"/>
      <c r="C107" s="72"/>
      <c r="K107" s="72"/>
      <c r="O107" s="72"/>
      <c r="P107" s="9"/>
      <c r="Q107" s="9"/>
      <c r="R107" s="9"/>
      <c r="S107" s="9"/>
      <c r="T107" s="9"/>
      <c r="U107" s="72"/>
      <c r="V107" s="72"/>
      <c r="W107" s="72"/>
      <c r="X107" s="72"/>
      <c r="Y107" s="72"/>
      <c r="Z107" s="72"/>
    </row>
    <row r="108" hidden="1" spans="1:26">
      <c r="A108" s="72"/>
      <c r="B108" s="72"/>
      <c r="C108" s="72"/>
      <c r="K108" s="72"/>
      <c r="O108" s="72"/>
      <c r="P108" s="9"/>
      <c r="Q108" s="9"/>
      <c r="R108" s="9"/>
      <c r="S108" s="9"/>
      <c r="T108" s="9"/>
      <c r="U108" s="72"/>
      <c r="V108" s="72"/>
      <c r="W108" s="72"/>
      <c r="X108" s="72"/>
      <c r="Y108" s="72"/>
      <c r="Z108" s="72"/>
    </row>
    <row r="109" hidden="1" spans="1:26">
      <c r="A109" s="72"/>
      <c r="B109" s="72"/>
      <c r="C109" s="72"/>
      <c r="K109" s="72"/>
      <c r="O109" s="72"/>
      <c r="P109" s="9"/>
      <c r="Q109" s="9"/>
      <c r="R109" s="9"/>
      <c r="S109" s="9"/>
      <c r="T109" s="9"/>
      <c r="U109" s="72"/>
      <c r="V109" s="72"/>
      <c r="W109" s="72"/>
      <c r="X109" s="72"/>
      <c r="Y109" s="72"/>
      <c r="Z109" s="72"/>
    </row>
    <row r="110" hidden="1" spans="1:26">
      <c r="A110" s="72"/>
      <c r="B110" s="72"/>
      <c r="C110" s="72"/>
      <c r="K110" s="72"/>
      <c r="O110" s="72"/>
      <c r="P110" s="9"/>
      <c r="Q110" s="9"/>
      <c r="R110" s="9"/>
      <c r="S110" s="9"/>
      <c r="T110" s="9"/>
      <c r="U110" s="72"/>
      <c r="V110" s="72"/>
      <c r="W110" s="72"/>
      <c r="X110" s="72"/>
      <c r="Y110" s="72"/>
      <c r="Z110" s="72"/>
    </row>
    <row r="111" hidden="1" spans="1:26">
      <c r="A111" s="72"/>
      <c r="B111" s="72"/>
      <c r="C111" s="72"/>
      <c r="K111" s="72"/>
      <c r="O111" s="72"/>
      <c r="P111" s="9"/>
      <c r="Q111" s="9"/>
      <c r="R111" s="9"/>
      <c r="S111" s="9"/>
      <c r="T111" s="9"/>
      <c r="U111" s="72"/>
      <c r="V111" s="72"/>
      <c r="W111" s="72"/>
      <c r="X111" s="72"/>
      <c r="Y111" s="72"/>
      <c r="Z111" s="72"/>
    </row>
    <row r="112" hidden="1" spans="1:26">
      <c r="A112" s="72"/>
      <c r="B112" s="72"/>
      <c r="C112" s="72"/>
      <c r="K112" s="72"/>
      <c r="O112" s="72"/>
      <c r="P112" s="9"/>
      <c r="Q112" s="9"/>
      <c r="R112" s="9"/>
      <c r="S112" s="9"/>
      <c r="T112" s="9"/>
      <c r="U112" s="72"/>
      <c r="V112" s="72"/>
      <c r="W112" s="72"/>
      <c r="X112" s="72"/>
      <c r="Y112" s="72"/>
      <c r="Z112" s="72"/>
    </row>
    <row r="113" hidden="1" spans="1:26">
      <c r="A113" s="72"/>
      <c r="B113" s="72"/>
      <c r="C113" s="72"/>
      <c r="K113" s="72"/>
      <c r="O113" s="72"/>
      <c r="P113" s="9"/>
      <c r="Q113" s="9"/>
      <c r="R113" s="9"/>
      <c r="S113" s="9"/>
      <c r="T113" s="9"/>
      <c r="U113" s="72"/>
      <c r="V113" s="72"/>
      <c r="W113" s="72"/>
      <c r="X113" s="72"/>
      <c r="Y113" s="72"/>
      <c r="Z113" s="72"/>
    </row>
    <row r="114" hidden="1" spans="1:26">
      <c r="A114" s="72"/>
      <c r="B114" s="72"/>
      <c r="C114" s="72"/>
      <c r="K114" s="72"/>
      <c r="O114" s="72"/>
      <c r="P114" s="9"/>
      <c r="Q114" s="9"/>
      <c r="R114" s="9"/>
      <c r="S114" s="9"/>
      <c r="T114" s="9"/>
      <c r="U114" s="72"/>
      <c r="V114" s="72"/>
      <c r="W114" s="72"/>
      <c r="X114" s="72"/>
      <c r="Y114" s="72"/>
      <c r="Z114" s="72"/>
    </row>
    <row r="115" hidden="1" spans="1:26">
      <c r="A115" s="72"/>
      <c r="B115" s="72"/>
      <c r="C115" s="72"/>
      <c r="K115" s="72"/>
      <c r="O115" s="72"/>
      <c r="P115" s="9"/>
      <c r="Q115" s="9"/>
      <c r="R115" s="9"/>
      <c r="S115" s="9"/>
      <c r="T115" s="9"/>
      <c r="U115" s="72"/>
      <c r="V115" s="72"/>
      <c r="W115" s="72"/>
      <c r="X115" s="72"/>
      <c r="Y115" s="72"/>
      <c r="Z115" s="72"/>
    </row>
    <row r="116" hidden="1" spans="1:26">
      <c r="A116" s="72"/>
      <c r="B116" s="72"/>
      <c r="C116" s="72"/>
      <c r="K116" s="72"/>
      <c r="O116" s="72"/>
      <c r="P116" s="9"/>
      <c r="Q116" s="9"/>
      <c r="R116" s="9"/>
      <c r="S116" s="9"/>
      <c r="T116" s="9"/>
      <c r="U116" s="72"/>
      <c r="V116" s="72"/>
      <c r="W116" s="72"/>
      <c r="X116" s="72"/>
      <c r="Y116" s="72"/>
      <c r="Z116" s="72"/>
    </row>
    <row r="117" hidden="1" spans="1:26">
      <c r="A117" s="72"/>
      <c r="B117" s="72"/>
      <c r="C117" s="72"/>
      <c r="K117" s="72"/>
      <c r="O117" s="72"/>
      <c r="P117" s="9"/>
      <c r="Q117" s="9"/>
      <c r="R117" s="9"/>
      <c r="S117" s="9"/>
      <c r="T117" s="9"/>
      <c r="U117" s="72"/>
      <c r="V117" s="72"/>
      <c r="W117" s="72"/>
      <c r="X117" s="72"/>
      <c r="Y117" s="72"/>
      <c r="Z117" s="72"/>
    </row>
    <row r="118" hidden="1" spans="1:26">
      <c r="A118" s="72"/>
      <c r="B118" s="72"/>
      <c r="C118" s="72"/>
      <c r="K118" s="72"/>
      <c r="O118" s="72"/>
      <c r="P118" s="9"/>
      <c r="Q118" s="9"/>
      <c r="R118" s="9"/>
      <c r="S118" s="9"/>
      <c r="T118" s="9"/>
      <c r="U118" s="72"/>
      <c r="V118" s="72"/>
      <c r="W118" s="72"/>
      <c r="X118" s="72"/>
      <c r="Y118" s="72"/>
      <c r="Z118" s="72"/>
    </row>
    <row r="119" hidden="1" spans="1:26">
      <c r="A119" s="72"/>
      <c r="B119" s="72"/>
      <c r="C119" s="72"/>
      <c r="K119" s="72"/>
      <c r="O119" s="72"/>
      <c r="P119" s="9"/>
      <c r="Q119" s="9"/>
      <c r="R119" s="9"/>
      <c r="S119" s="9"/>
      <c r="T119" s="9"/>
      <c r="U119" s="72"/>
      <c r="V119" s="72"/>
      <c r="W119" s="72"/>
      <c r="X119" s="72"/>
      <c r="Y119" s="72"/>
      <c r="Z119" s="72"/>
    </row>
    <row r="120" hidden="1" spans="1:26">
      <c r="A120" s="72"/>
      <c r="B120" s="72"/>
      <c r="C120" s="72"/>
      <c r="K120" s="72"/>
      <c r="O120" s="72"/>
      <c r="P120" s="9"/>
      <c r="Q120" s="9"/>
      <c r="R120" s="9"/>
      <c r="S120" s="9"/>
      <c r="T120" s="9"/>
      <c r="U120" s="72"/>
      <c r="V120" s="72"/>
      <c r="W120" s="72"/>
      <c r="X120" s="72"/>
      <c r="Y120" s="72"/>
      <c r="Z120" s="72"/>
    </row>
    <row r="121" hidden="1" spans="1:26">
      <c r="A121" s="72"/>
      <c r="B121" s="72"/>
      <c r="C121" s="72"/>
      <c r="K121" s="72"/>
      <c r="O121" s="72"/>
      <c r="P121" s="9"/>
      <c r="Q121" s="9"/>
      <c r="R121" s="9"/>
      <c r="S121" s="9"/>
      <c r="T121" s="9"/>
      <c r="U121" s="72"/>
      <c r="V121" s="72"/>
      <c r="W121" s="72"/>
      <c r="X121" s="72"/>
      <c r="Y121" s="72"/>
      <c r="Z121" s="72"/>
    </row>
    <row r="122" hidden="1" spans="1:26">
      <c r="A122" s="72"/>
      <c r="B122" s="72"/>
      <c r="C122" s="72"/>
      <c r="K122" s="72"/>
      <c r="O122" s="72"/>
      <c r="P122" s="9"/>
      <c r="Q122" s="9"/>
      <c r="R122" s="9"/>
      <c r="S122" s="9"/>
      <c r="T122" s="9"/>
      <c r="U122" s="72"/>
      <c r="V122" s="72"/>
      <c r="W122" s="72"/>
      <c r="X122" s="72"/>
      <c r="Y122" s="72"/>
      <c r="Z122" s="72"/>
    </row>
    <row r="123" hidden="1" spans="1:26">
      <c r="A123" s="72"/>
      <c r="B123" s="72"/>
      <c r="C123" s="72"/>
      <c r="K123" s="72"/>
      <c r="O123" s="72"/>
      <c r="P123" s="9"/>
      <c r="Q123" s="9"/>
      <c r="R123" s="9"/>
      <c r="S123" s="9"/>
      <c r="T123" s="9"/>
      <c r="U123" s="72"/>
      <c r="V123" s="72"/>
      <c r="W123" s="72"/>
      <c r="X123" s="72"/>
      <c r="Y123" s="72"/>
      <c r="Z123" s="72"/>
    </row>
    <row r="124" hidden="1" spans="1:26">
      <c r="A124" s="72"/>
      <c r="B124" s="72"/>
      <c r="C124" s="72"/>
      <c r="K124" s="72"/>
      <c r="O124" s="72"/>
      <c r="P124" s="9"/>
      <c r="Q124" s="9"/>
      <c r="R124" s="9"/>
      <c r="S124" s="9"/>
      <c r="T124" s="9"/>
      <c r="U124" s="72"/>
      <c r="V124" s="72"/>
      <c r="W124" s="72"/>
      <c r="X124" s="72"/>
      <c r="Y124" s="72"/>
      <c r="Z124" s="72"/>
    </row>
    <row r="125" hidden="1" spans="1:26">
      <c r="A125" s="72"/>
      <c r="B125" s="72"/>
      <c r="C125" s="72"/>
      <c r="K125" s="72"/>
      <c r="O125" s="72"/>
      <c r="P125" s="9"/>
      <c r="Q125" s="9"/>
      <c r="R125" s="9"/>
      <c r="S125" s="9"/>
      <c r="T125" s="9"/>
      <c r="U125" s="72"/>
      <c r="V125" s="72"/>
      <c r="W125" s="72"/>
      <c r="X125" s="72"/>
      <c r="Y125" s="72"/>
      <c r="Z125" s="72"/>
    </row>
    <row r="126" hidden="1" spans="1:26">
      <c r="A126" s="72"/>
      <c r="B126" s="72"/>
      <c r="C126" s="72"/>
      <c r="K126" s="72"/>
      <c r="O126" s="72"/>
      <c r="P126" s="9"/>
      <c r="Q126" s="9"/>
      <c r="R126" s="9"/>
      <c r="S126" s="9"/>
      <c r="T126" s="9"/>
      <c r="U126" s="72"/>
      <c r="V126" s="72"/>
      <c r="W126" s="72"/>
      <c r="X126" s="72"/>
      <c r="Y126" s="72"/>
      <c r="Z126" s="72"/>
    </row>
    <row r="127" hidden="1" spans="1:26">
      <c r="A127" s="72"/>
      <c r="B127" s="72"/>
      <c r="C127" s="72"/>
      <c r="K127" s="72"/>
      <c r="O127" s="72"/>
      <c r="P127" s="9"/>
      <c r="Q127" s="9"/>
      <c r="R127" s="9"/>
      <c r="S127" s="9"/>
      <c r="T127" s="9"/>
      <c r="U127" s="72"/>
      <c r="V127" s="72"/>
      <c r="W127" s="72"/>
      <c r="X127" s="72"/>
      <c r="Y127" s="72"/>
      <c r="Z127" s="72"/>
    </row>
    <row r="128" hidden="1" spans="1:26">
      <c r="A128" s="72"/>
      <c r="B128" s="72"/>
      <c r="C128" s="72"/>
      <c r="K128" s="72"/>
      <c r="O128" s="72"/>
      <c r="P128" s="9"/>
      <c r="Q128" s="9"/>
      <c r="R128" s="9"/>
      <c r="S128" s="9"/>
      <c r="T128" s="9"/>
      <c r="U128" s="72"/>
      <c r="V128" s="72"/>
      <c r="W128" s="72"/>
      <c r="X128" s="72"/>
      <c r="Y128" s="72"/>
      <c r="Z128" s="72"/>
    </row>
    <row r="129" hidden="1" spans="1:26">
      <c r="A129" s="72"/>
      <c r="B129" s="72"/>
      <c r="C129" s="72"/>
      <c r="K129" s="72"/>
      <c r="O129" s="72"/>
      <c r="P129" s="9"/>
      <c r="Q129" s="9"/>
      <c r="R129" s="9"/>
      <c r="S129" s="9"/>
      <c r="T129" s="9"/>
      <c r="U129" s="72"/>
      <c r="V129" s="72"/>
      <c r="W129" s="72"/>
      <c r="X129" s="72"/>
      <c r="Y129" s="72"/>
      <c r="Z129" s="72"/>
    </row>
    <row r="130" hidden="1" spans="1:26">
      <c r="A130" s="72"/>
      <c r="B130" s="72"/>
      <c r="C130" s="72"/>
      <c r="K130" s="72"/>
      <c r="O130" s="72"/>
      <c r="P130" s="9"/>
      <c r="Q130" s="9"/>
      <c r="R130" s="9"/>
      <c r="S130" s="9"/>
      <c r="T130" s="9"/>
      <c r="U130" s="72"/>
      <c r="V130" s="72"/>
      <c r="W130" s="72"/>
      <c r="X130" s="72"/>
      <c r="Y130" s="72"/>
      <c r="Z130" s="72"/>
    </row>
    <row r="131" hidden="1" spans="1:26">
      <c r="A131" s="72"/>
      <c r="B131" s="72"/>
      <c r="C131" s="72"/>
      <c r="K131" s="72"/>
      <c r="O131" s="72"/>
      <c r="P131" s="9"/>
      <c r="Q131" s="9"/>
      <c r="R131" s="9"/>
      <c r="S131" s="9"/>
      <c r="T131" s="9"/>
      <c r="U131" s="72"/>
      <c r="V131" s="72"/>
      <c r="W131" s="72"/>
      <c r="X131" s="72"/>
      <c r="Y131" s="72"/>
      <c r="Z131" s="72"/>
    </row>
    <row r="132" hidden="1" spans="1:26">
      <c r="A132" s="72"/>
      <c r="B132" s="72"/>
      <c r="C132" s="72"/>
      <c r="K132" s="72"/>
      <c r="O132" s="72"/>
      <c r="P132" s="9"/>
      <c r="Q132" s="9"/>
      <c r="R132" s="9"/>
      <c r="S132" s="9"/>
      <c r="T132" s="9"/>
      <c r="U132" s="72"/>
      <c r="V132" s="72"/>
      <c r="W132" s="72"/>
      <c r="X132" s="72"/>
      <c r="Y132" s="72"/>
      <c r="Z132" s="72"/>
    </row>
    <row r="133" hidden="1" spans="1:26">
      <c r="A133" s="72"/>
      <c r="B133" s="72"/>
      <c r="C133" s="72"/>
      <c r="K133" s="72"/>
      <c r="O133" s="72"/>
      <c r="P133" s="9"/>
      <c r="Q133" s="9"/>
      <c r="R133" s="9"/>
      <c r="S133" s="9"/>
      <c r="T133" s="9"/>
      <c r="U133" s="72"/>
      <c r="V133" s="72"/>
      <c r="W133" s="72"/>
      <c r="X133" s="72"/>
      <c r="Y133" s="72"/>
      <c r="Z133" s="72"/>
    </row>
    <row r="134" hidden="1" spans="1:26">
      <c r="A134" s="72"/>
      <c r="B134" s="72"/>
      <c r="C134" s="72"/>
      <c r="K134" s="72"/>
      <c r="O134" s="72"/>
      <c r="P134" s="9"/>
      <c r="Q134" s="9"/>
      <c r="R134" s="9"/>
      <c r="S134" s="9"/>
      <c r="T134" s="9"/>
      <c r="U134" s="72"/>
      <c r="V134" s="72"/>
      <c r="W134" s="72"/>
      <c r="X134" s="72"/>
      <c r="Y134" s="72"/>
      <c r="Z134" s="72"/>
    </row>
    <row r="135" hidden="1" spans="1:26">
      <c r="A135" s="72"/>
      <c r="B135" s="72"/>
      <c r="C135" s="72"/>
      <c r="K135" s="72"/>
      <c r="O135" s="72"/>
      <c r="P135" s="9"/>
      <c r="Q135" s="9"/>
      <c r="R135" s="9"/>
      <c r="S135" s="9"/>
      <c r="T135" s="9"/>
      <c r="U135" s="72"/>
      <c r="V135" s="72"/>
      <c r="W135" s="72"/>
      <c r="X135" s="72"/>
      <c r="Y135" s="72"/>
      <c r="Z135" s="72"/>
    </row>
    <row r="136" hidden="1" spans="1:26">
      <c r="A136" s="72"/>
      <c r="B136" s="72"/>
      <c r="C136" s="72"/>
      <c r="K136" s="72"/>
      <c r="O136" s="72"/>
      <c r="P136" s="9"/>
      <c r="Q136" s="9"/>
      <c r="R136" s="9"/>
      <c r="S136" s="9"/>
      <c r="T136" s="9"/>
      <c r="U136" s="72"/>
      <c r="V136" s="72"/>
      <c r="W136" s="72"/>
      <c r="X136" s="72"/>
      <c r="Y136" s="72"/>
      <c r="Z136" s="72"/>
    </row>
    <row r="137" hidden="1" spans="1:26">
      <c r="A137" s="72"/>
      <c r="B137" s="72"/>
      <c r="C137" s="72"/>
      <c r="K137" s="72"/>
      <c r="O137" s="72"/>
      <c r="P137" s="9"/>
      <c r="Q137" s="9"/>
      <c r="R137" s="9"/>
      <c r="S137" s="9"/>
      <c r="T137" s="9"/>
      <c r="U137" s="72"/>
      <c r="V137" s="72"/>
      <c r="W137" s="72"/>
      <c r="X137" s="72"/>
      <c r="Y137" s="72"/>
      <c r="Z137" s="72"/>
    </row>
    <row r="138" hidden="1" spans="1:26">
      <c r="A138" s="72"/>
      <c r="B138" s="72"/>
      <c r="C138" s="72"/>
      <c r="K138" s="72"/>
      <c r="O138" s="72"/>
      <c r="P138" s="9"/>
      <c r="Q138" s="9"/>
      <c r="R138" s="9"/>
      <c r="S138" s="9"/>
      <c r="T138" s="9"/>
      <c r="U138" s="72"/>
      <c r="V138" s="72"/>
      <c r="W138" s="72"/>
      <c r="X138" s="72"/>
      <c r="Y138" s="72"/>
      <c r="Z138" s="72"/>
    </row>
    <row r="139" hidden="1" spans="1:26">
      <c r="A139" s="72"/>
      <c r="B139" s="72"/>
      <c r="C139" s="72"/>
      <c r="K139" s="72"/>
      <c r="O139" s="72"/>
      <c r="P139" s="9"/>
      <c r="Q139" s="9"/>
      <c r="R139" s="9"/>
      <c r="S139" s="9"/>
      <c r="T139" s="9"/>
      <c r="U139" s="72"/>
      <c r="V139" s="72"/>
      <c r="W139" s="72"/>
      <c r="X139" s="72"/>
      <c r="Y139" s="72"/>
      <c r="Z139" s="72"/>
    </row>
    <row r="140" hidden="1" spans="1:26">
      <c r="A140" s="72"/>
      <c r="B140" s="72"/>
      <c r="C140" s="72"/>
      <c r="K140" s="72"/>
      <c r="O140" s="72"/>
      <c r="P140" s="9"/>
      <c r="Q140" s="9"/>
      <c r="R140" s="9"/>
      <c r="S140" s="9"/>
      <c r="T140" s="9"/>
      <c r="U140" s="72"/>
      <c r="V140" s="72"/>
      <c r="W140" s="72"/>
      <c r="X140" s="72"/>
      <c r="Y140" s="72"/>
      <c r="Z140" s="72"/>
    </row>
    <row r="141" hidden="1" spans="1:26">
      <c r="A141" s="72"/>
      <c r="B141" s="72"/>
      <c r="C141" s="72"/>
      <c r="K141" s="72"/>
      <c r="O141" s="72"/>
      <c r="P141" s="9"/>
      <c r="Q141" s="9"/>
      <c r="R141" s="9"/>
      <c r="S141" s="9"/>
      <c r="T141" s="9"/>
      <c r="U141" s="72"/>
      <c r="V141" s="72"/>
      <c r="W141" s="72"/>
      <c r="X141" s="72"/>
      <c r="Y141" s="72"/>
      <c r="Z141" s="72"/>
    </row>
    <row r="142" hidden="1" spans="1:26">
      <c r="A142" s="72"/>
      <c r="B142" s="72"/>
      <c r="C142" s="72"/>
      <c r="K142" s="72"/>
      <c r="O142" s="72"/>
      <c r="P142" s="9"/>
      <c r="Q142" s="9"/>
      <c r="R142" s="9"/>
      <c r="S142" s="9"/>
      <c r="T142" s="9"/>
      <c r="U142" s="72"/>
      <c r="V142" s="72"/>
      <c r="W142" s="72"/>
      <c r="X142" s="72"/>
      <c r="Y142" s="72"/>
      <c r="Z142" s="72"/>
    </row>
    <row r="143" hidden="1" spans="1:26">
      <c r="A143" s="72"/>
      <c r="B143" s="72"/>
      <c r="C143" s="72"/>
      <c r="K143" s="72"/>
      <c r="O143" s="72"/>
      <c r="P143" s="9"/>
      <c r="Q143" s="9"/>
      <c r="R143" s="9"/>
      <c r="S143" s="9"/>
      <c r="T143" s="9"/>
      <c r="U143" s="72"/>
      <c r="V143" s="72"/>
      <c r="W143" s="72"/>
      <c r="X143" s="72"/>
      <c r="Y143" s="72"/>
      <c r="Z143" s="72"/>
    </row>
    <row r="144" hidden="1" spans="1:26">
      <c r="A144" s="72"/>
      <c r="B144" s="72"/>
      <c r="C144" s="72"/>
      <c r="K144" s="72"/>
      <c r="O144" s="72"/>
      <c r="P144" s="9"/>
      <c r="Q144" s="9"/>
      <c r="R144" s="9"/>
      <c r="S144" s="9"/>
      <c r="T144" s="9"/>
      <c r="U144" s="72"/>
      <c r="V144" s="72"/>
      <c r="W144" s="72"/>
      <c r="X144" s="72"/>
      <c r="Y144" s="72"/>
      <c r="Z144" s="72"/>
    </row>
    <row r="145" hidden="1" spans="1:26">
      <c r="A145" s="72"/>
      <c r="B145" s="72"/>
      <c r="C145" s="72"/>
      <c r="K145" s="72"/>
      <c r="O145" s="72"/>
      <c r="P145" s="9"/>
      <c r="Q145" s="9"/>
      <c r="R145" s="9"/>
      <c r="S145" s="9"/>
      <c r="T145" s="9"/>
      <c r="U145" s="72"/>
      <c r="V145" s="72"/>
      <c r="W145" s="72"/>
      <c r="X145" s="72"/>
      <c r="Y145" s="72"/>
      <c r="Z145" s="72"/>
    </row>
    <row r="146" hidden="1" spans="1:26">
      <c r="A146" s="72"/>
      <c r="B146" s="72"/>
      <c r="C146" s="72"/>
      <c r="K146" s="72"/>
      <c r="O146" s="72"/>
      <c r="P146" s="9"/>
      <c r="Q146" s="9"/>
      <c r="R146" s="9"/>
      <c r="S146" s="9"/>
      <c r="T146" s="9"/>
      <c r="U146" s="72"/>
      <c r="V146" s="72"/>
      <c r="W146" s="72"/>
      <c r="X146" s="72"/>
      <c r="Y146" s="72"/>
      <c r="Z146" s="72"/>
    </row>
    <row r="147" hidden="1" spans="1:26">
      <c r="A147" s="72"/>
      <c r="B147" s="72"/>
      <c r="C147" s="72"/>
      <c r="K147" s="72"/>
      <c r="O147" s="72"/>
      <c r="P147" s="9"/>
      <c r="Q147" s="9"/>
      <c r="R147" s="9"/>
      <c r="S147" s="9"/>
      <c r="T147" s="9"/>
      <c r="U147" s="72"/>
      <c r="V147" s="72"/>
      <c r="W147" s="72"/>
      <c r="X147" s="72"/>
      <c r="Y147" s="72"/>
      <c r="Z147" s="72"/>
    </row>
    <row r="148" hidden="1" spans="1:26">
      <c r="A148" s="72"/>
      <c r="B148" s="72"/>
      <c r="C148" s="72"/>
      <c r="K148" s="72"/>
      <c r="O148" s="72"/>
      <c r="P148" s="9"/>
      <c r="Q148" s="9"/>
      <c r="R148" s="9"/>
      <c r="S148" s="9"/>
      <c r="T148" s="9"/>
      <c r="U148" s="72"/>
      <c r="V148" s="72"/>
      <c r="W148" s="72"/>
      <c r="X148" s="72"/>
      <c r="Y148" s="72"/>
      <c r="Z148" s="72"/>
    </row>
    <row r="149" hidden="1" spans="1:26">
      <c r="A149" s="72"/>
      <c r="B149" s="72"/>
      <c r="C149" s="72"/>
      <c r="K149" s="72"/>
      <c r="O149" s="72"/>
      <c r="P149" s="9"/>
      <c r="Q149" s="9"/>
      <c r="R149" s="9"/>
      <c r="S149" s="9"/>
      <c r="T149" s="9"/>
      <c r="U149" s="72"/>
      <c r="V149" s="72"/>
      <c r="W149" s="72"/>
      <c r="X149" s="72"/>
      <c r="Y149" s="72"/>
      <c r="Z149" s="72"/>
    </row>
    <row r="150" hidden="1" spans="1:26">
      <c r="A150" s="72"/>
      <c r="B150" s="72"/>
      <c r="C150" s="72"/>
      <c r="K150" s="72"/>
      <c r="O150" s="72"/>
      <c r="P150" s="9"/>
      <c r="Q150" s="9"/>
      <c r="R150" s="9"/>
      <c r="S150" s="9"/>
      <c r="T150" s="9"/>
      <c r="U150" s="72"/>
      <c r="V150" s="72"/>
      <c r="W150" s="72"/>
      <c r="X150" s="72"/>
      <c r="Y150" s="72"/>
      <c r="Z150" s="72"/>
    </row>
    <row r="151" hidden="1" spans="1:26">
      <c r="A151" s="72"/>
      <c r="B151" s="72"/>
      <c r="C151" s="72"/>
      <c r="K151" s="72"/>
      <c r="O151" s="72"/>
      <c r="P151" s="9"/>
      <c r="Q151" s="9"/>
      <c r="R151" s="9"/>
      <c r="S151" s="9"/>
      <c r="T151" s="9"/>
      <c r="U151" s="72"/>
      <c r="V151" s="72"/>
      <c r="W151" s="72"/>
      <c r="X151" s="72"/>
      <c r="Y151" s="72"/>
      <c r="Z151" s="72"/>
    </row>
    <row r="152" hidden="1" spans="1:26">
      <c r="A152" s="72"/>
      <c r="B152" s="72"/>
      <c r="C152" s="72"/>
      <c r="K152" s="72"/>
      <c r="O152" s="72"/>
      <c r="P152" s="9"/>
      <c r="Q152" s="9"/>
      <c r="R152" s="9"/>
      <c r="S152" s="9"/>
      <c r="T152" s="9"/>
      <c r="U152" s="72"/>
      <c r="V152" s="72"/>
      <c r="W152" s="72"/>
      <c r="X152" s="72"/>
      <c r="Y152" s="72"/>
      <c r="Z152" s="72"/>
    </row>
    <row r="153" hidden="1" spans="1:26">
      <c r="A153" s="72"/>
      <c r="B153" s="72"/>
      <c r="C153" s="72"/>
      <c r="K153" s="72"/>
      <c r="O153" s="72"/>
      <c r="P153" s="9"/>
      <c r="Q153" s="9"/>
      <c r="R153" s="9"/>
      <c r="S153" s="9"/>
      <c r="T153" s="9"/>
      <c r="U153" s="72"/>
      <c r="V153" s="72"/>
      <c r="W153" s="72"/>
      <c r="X153" s="72"/>
      <c r="Y153" s="72"/>
      <c r="Z153" s="72"/>
    </row>
    <row r="154" hidden="1" spans="1:26">
      <c r="A154" s="72"/>
      <c r="B154" s="72"/>
      <c r="C154" s="72"/>
      <c r="K154" s="72"/>
      <c r="O154" s="72"/>
      <c r="P154" s="9"/>
      <c r="Q154" s="9"/>
      <c r="R154" s="9"/>
      <c r="S154" s="9"/>
      <c r="T154" s="9"/>
      <c r="U154" s="72"/>
      <c r="V154" s="72"/>
      <c r="W154" s="72"/>
      <c r="X154" s="72"/>
      <c r="Y154" s="72"/>
      <c r="Z154" s="72"/>
    </row>
    <row r="155" hidden="1" spans="1:26">
      <c r="A155" s="72"/>
      <c r="B155" s="72"/>
      <c r="C155" s="72"/>
      <c r="K155" s="72"/>
      <c r="O155" s="72"/>
      <c r="P155" s="9"/>
      <c r="Q155" s="9"/>
      <c r="R155" s="9"/>
      <c r="S155" s="9"/>
      <c r="T155" s="9"/>
      <c r="U155" s="72"/>
      <c r="V155" s="72"/>
      <c r="W155" s="72"/>
      <c r="X155" s="72"/>
      <c r="Y155" s="72"/>
      <c r="Z155" s="72"/>
    </row>
    <row r="156" hidden="1" spans="1:26">
      <c r="A156" s="72"/>
      <c r="B156" s="72"/>
      <c r="C156" s="72"/>
      <c r="K156" s="72"/>
      <c r="O156" s="72"/>
      <c r="P156" s="9"/>
      <c r="Q156" s="9"/>
      <c r="R156" s="9"/>
      <c r="S156" s="9"/>
      <c r="T156" s="9"/>
      <c r="U156" s="72"/>
      <c r="V156" s="72"/>
      <c r="W156" s="72"/>
      <c r="X156" s="72"/>
      <c r="Y156" s="72"/>
      <c r="Z156" s="72"/>
    </row>
    <row r="157" hidden="1" spans="1:26">
      <c r="A157" s="72"/>
      <c r="B157" s="72"/>
      <c r="C157" s="72"/>
      <c r="K157" s="72"/>
      <c r="O157" s="72"/>
      <c r="P157" s="9"/>
      <c r="Q157" s="9"/>
      <c r="R157" s="9"/>
      <c r="S157" s="9"/>
      <c r="T157" s="9"/>
      <c r="U157" s="72"/>
      <c r="V157" s="72"/>
      <c r="W157" s="72"/>
      <c r="X157" s="72"/>
      <c r="Y157" s="72"/>
      <c r="Z157" s="72"/>
    </row>
    <row r="158" hidden="1" spans="1:26">
      <c r="A158" s="72"/>
      <c r="B158" s="72"/>
      <c r="C158" s="72"/>
      <c r="K158" s="72"/>
      <c r="O158" s="72"/>
      <c r="P158" s="9"/>
      <c r="Q158" s="9"/>
      <c r="R158" s="9"/>
      <c r="S158" s="9"/>
      <c r="T158" s="9"/>
      <c r="U158" s="72"/>
      <c r="V158" s="72"/>
      <c r="W158" s="72"/>
      <c r="X158" s="72"/>
      <c r="Y158" s="72"/>
      <c r="Z158" s="72"/>
    </row>
    <row r="159" hidden="1" spans="1:26">
      <c r="A159" s="72"/>
      <c r="B159" s="72"/>
      <c r="C159" s="72"/>
      <c r="K159" s="72"/>
      <c r="O159" s="72"/>
      <c r="P159" s="9"/>
      <c r="Q159" s="9"/>
      <c r="R159" s="9"/>
      <c r="S159" s="9"/>
      <c r="T159" s="9"/>
      <c r="U159" s="72"/>
      <c r="V159" s="72"/>
      <c r="W159" s="72"/>
      <c r="X159" s="72"/>
      <c r="Y159" s="72"/>
      <c r="Z159" s="72"/>
    </row>
    <row r="160" hidden="1" spans="1:26">
      <c r="A160" s="72"/>
      <c r="B160" s="72"/>
      <c r="C160" s="72"/>
      <c r="K160" s="72"/>
      <c r="O160" s="72"/>
      <c r="P160" s="9"/>
      <c r="Q160" s="9"/>
      <c r="R160" s="9"/>
      <c r="S160" s="9"/>
      <c r="T160" s="9"/>
      <c r="U160" s="72"/>
      <c r="V160" s="72"/>
      <c r="W160" s="72"/>
      <c r="X160" s="72"/>
      <c r="Y160" s="72"/>
      <c r="Z160" s="72"/>
    </row>
    <row r="161" hidden="1" spans="1:26">
      <c r="A161" s="72"/>
      <c r="B161" s="72"/>
      <c r="C161" s="72"/>
      <c r="K161" s="72"/>
      <c r="O161" s="72"/>
      <c r="P161" s="9"/>
      <c r="Q161" s="9"/>
      <c r="R161" s="9"/>
      <c r="S161" s="9"/>
      <c r="T161" s="9"/>
      <c r="U161" s="72"/>
      <c r="V161" s="72"/>
      <c r="W161" s="72"/>
      <c r="X161" s="72"/>
      <c r="Y161" s="72"/>
      <c r="Z161" s="72"/>
    </row>
    <row r="162" hidden="1" spans="1:26">
      <c r="A162" s="72"/>
      <c r="B162" s="72"/>
      <c r="C162" s="72"/>
      <c r="K162" s="72"/>
      <c r="O162" s="72"/>
      <c r="P162" s="9"/>
      <c r="Q162" s="9"/>
      <c r="R162" s="9"/>
      <c r="S162" s="9"/>
      <c r="T162" s="9"/>
      <c r="U162" s="72"/>
      <c r="V162" s="72"/>
      <c r="W162" s="72"/>
      <c r="X162" s="72"/>
      <c r="Y162" s="72"/>
      <c r="Z162" s="72"/>
    </row>
    <row r="163" hidden="1" spans="1:26">
      <c r="A163" s="72"/>
      <c r="B163" s="72"/>
      <c r="C163" s="72"/>
      <c r="K163" s="72"/>
      <c r="O163" s="72"/>
      <c r="P163" s="9"/>
      <c r="Q163" s="9"/>
      <c r="R163" s="9"/>
      <c r="S163" s="9"/>
      <c r="T163" s="9"/>
      <c r="U163" s="72"/>
      <c r="V163" s="72"/>
      <c r="W163" s="72"/>
      <c r="X163" s="72"/>
      <c r="Y163" s="72"/>
      <c r="Z163" s="72"/>
    </row>
    <row r="164" hidden="1" spans="1:26">
      <c r="A164" s="72"/>
      <c r="B164" s="72"/>
      <c r="C164" s="72"/>
      <c r="K164" s="72"/>
      <c r="O164" s="72"/>
      <c r="P164" s="9"/>
      <c r="Q164" s="9"/>
      <c r="R164" s="9"/>
      <c r="S164" s="9"/>
      <c r="T164" s="9"/>
      <c r="U164" s="72"/>
      <c r="V164" s="72"/>
      <c r="W164" s="72"/>
      <c r="X164" s="72"/>
      <c r="Y164" s="72"/>
      <c r="Z164" s="72"/>
    </row>
    <row r="165" hidden="1" spans="1:26">
      <c r="A165" s="72"/>
      <c r="B165" s="72"/>
      <c r="C165" s="72"/>
      <c r="K165" s="72"/>
      <c r="O165" s="72"/>
      <c r="P165" s="9"/>
      <c r="Q165" s="9"/>
      <c r="R165" s="9"/>
      <c r="S165" s="9"/>
      <c r="T165" s="9"/>
      <c r="U165" s="72"/>
      <c r="V165" s="72"/>
      <c r="W165" s="72"/>
      <c r="X165" s="72"/>
      <c r="Y165" s="72"/>
      <c r="Z165" s="72"/>
    </row>
    <row r="166" hidden="1" spans="1:26">
      <c r="A166" s="72"/>
      <c r="B166" s="72"/>
      <c r="C166" s="72"/>
      <c r="K166" s="72"/>
      <c r="O166" s="72"/>
      <c r="P166" s="9"/>
      <c r="Q166" s="9"/>
      <c r="R166" s="9"/>
      <c r="S166" s="9"/>
      <c r="T166" s="9"/>
      <c r="U166" s="72"/>
      <c r="V166" s="72"/>
      <c r="W166" s="72"/>
      <c r="X166" s="72"/>
      <c r="Y166" s="72"/>
      <c r="Z166" s="72"/>
    </row>
    <row r="167" hidden="1" spans="1:26">
      <c r="A167" s="72"/>
      <c r="B167" s="72"/>
      <c r="C167" s="72"/>
      <c r="K167" s="72"/>
      <c r="O167" s="72"/>
      <c r="P167" s="9"/>
      <c r="Q167" s="9"/>
      <c r="R167" s="9"/>
      <c r="S167" s="9"/>
      <c r="T167" s="9"/>
      <c r="U167" s="72"/>
      <c r="V167" s="72"/>
      <c r="W167" s="72"/>
      <c r="X167" s="72"/>
      <c r="Y167" s="72"/>
      <c r="Z167" s="72"/>
    </row>
    <row r="168" hidden="1" spans="1:26">
      <c r="A168" s="72"/>
      <c r="B168" s="72"/>
      <c r="C168" s="72"/>
      <c r="K168" s="72"/>
      <c r="O168" s="72"/>
      <c r="P168" s="9"/>
      <c r="Q168" s="9"/>
      <c r="R168" s="9"/>
      <c r="S168" s="9"/>
      <c r="T168" s="9"/>
      <c r="U168" s="72"/>
      <c r="V168" s="72"/>
      <c r="W168" s="72"/>
      <c r="X168" s="72"/>
      <c r="Y168" s="72"/>
      <c r="Z168" s="72"/>
    </row>
    <row r="169" hidden="1" spans="1:26">
      <c r="A169" s="72"/>
      <c r="B169" s="72"/>
      <c r="C169" s="72"/>
      <c r="K169" s="72"/>
      <c r="O169" s="72"/>
      <c r="P169" s="9"/>
      <c r="Q169" s="9"/>
      <c r="R169" s="9"/>
      <c r="S169" s="9"/>
      <c r="T169" s="9"/>
      <c r="U169" s="72"/>
      <c r="V169" s="72"/>
      <c r="W169" s="72"/>
      <c r="X169" s="72"/>
      <c r="Y169" s="72"/>
      <c r="Z169" s="72"/>
    </row>
    <row r="170" hidden="1" spans="1:26">
      <c r="A170" s="72"/>
      <c r="B170" s="72"/>
      <c r="C170" s="72"/>
      <c r="K170" s="72"/>
      <c r="O170" s="72"/>
      <c r="P170" s="9"/>
      <c r="Q170" s="9"/>
      <c r="R170" s="9"/>
      <c r="S170" s="9"/>
      <c r="T170" s="9"/>
      <c r="U170" s="72"/>
      <c r="V170" s="72"/>
      <c r="W170" s="72"/>
      <c r="X170" s="72"/>
      <c r="Y170" s="72"/>
      <c r="Z170" s="72"/>
    </row>
    <row r="171" hidden="1" spans="1:26">
      <c r="A171" s="72"/>
      <c r="B171" s="72"/>
      <c r="C171" s="72"/>
      <c r="K171" s="72"/>
      <c r="O171" s="72"/>
      <c r="P171" s="9"/>
      <c r="Q171" s="9"/>
      <c r="R171" s="9"/>
      <c r="S171" s="9"/>
      <c r="T171" s="9"/>
      <c r="U171" s="72"/>
      <c r="V171" s="72"/>
      <c r="W171" s="72"/>
      <c r="X171" s="72"/>
      <c r="Y171" s="72"/>
      <c r="Z171" s="72"/>
    </row>
    <row r="172" hidden="1" spans="1:26">
      <c r="A172" s="72"/>
      <c r="B172" s="72"/>
      <c r="C172" s="72"/>
      <c r="K172" s="72"/>
      <c r="O172" s="72"/>
      <c r="P172" s="9"/>
      <c r="Q172" s="9"/>
      <c r="R172" s="9"/>
      <c r="S172" s="9"/>
      <c r="T172" s="9"/>
      <c r="U172" s="72"/>
      <c r="V172" s="72"/>
      <c r="W172" s="72"/>
      <c r="X172" s="72"/>
      <c r="Y172" s="72"/>
      <c r="Z172" s="72"/>
    </row>
    <row r="173" hidden="1" spans="1:26">
      <c r="A173" s="72"/>
      <c r="B173" s="72"/>
      <c r="C173" s="72"/>
      <c r="K173" s="72"/>
      <c r="O173" s="72"/>
      <c r="P173" s="9"/>
      <c r="Q173" s="9"/>
      <c r="R173" s="9"/>
      <c r="S173" s="9"/>
      <c r="T173" s="9"/>
      <c r="U173" s="72"/>
      <c r="V173" s="72"/>
      <c r="W173" s="72"/>
      <c r="X173" s="72"/>
      <c r="Y173" s="72"/>
      <c r="Z173" s="72"/>
    </row>
    <row r="174" hidden="1" spans="1:26">
      <c r="A174" s="72"/>
      <c r="B174" s="72"/>
      <c r="C174" s="72"/>
      <c r="K174" s="72"/>
      <c r="O174" s="72"/>
      <c r="P174" s="9"/>
      <c r="Q174" s="9"/>
      <c r="R174" s="9"/>
      <c r="S174" s="9"/>
      <c r="T174" s="9"/>
      <c r="U174" s="72"/>
      <c r="V174" s="72"/>
      <c r="W174" s="72"/>
      <c r="X174" s="72"/>
      <c r="Y174" s="72"/>
      <c r="Z174" s="72"/>
    </row>
    <row r="175" hidden="1" spans="1:26">
      <c r="A175" s="72"/>
      <c r="B175" s="72"/>
      <c r="C175" s="72"/>
      <c r="K175" s="72"/>
      <c r="O175" s="72"/>
      <c r="P175" s="9"/>
      <c r="Q175" s="9"/>
      <c r="R175" s="9"/>
      <c r="S175" s="9"/>
      <c r="T175" s="9"/>
      <c r="U175" s="72"/>
      <c r="V175" s="72"/>
      <c r="W175" s="72"/>
      <c r="X175" s="72"/>
      <c r="Y175" s="72"/>
      <c r="Z175" s="72"/>
    </row>
    <row r="176" hidden="1" spans="1:26">
      <c r="A176" s="72"/>
      <c r="B176" s="72"/>
      <c r="C176" s="72"/>
      <c r="K176" s="72"/>
      <c r="O176" s="72"/>
      <c r="P176" s="9"/>
      <c r="Q176" s="9"/>
      <c r="R176" s="9"/>
      <c r="S176" s="9"/>
      <c r="T176" s="9"/>
      <c r="U176" s="72"/>
      <c r="V176" s="72"/>
      <c r="W176" s="72"/>
      <c r="X176" s="72"/>
      <c r="Y176" s="72"/>
      <c r="Z176" s="72"/>
    </row>
    <row r="177" hidden="1" spans="1:26">
      <c r="A177" s="72"/>
      <c r="B177" s="72"/>
      <c r="C177" s="72"/>
      <c r="K177" s="72"/>
      <c r="O177" s="72"/>
      <c r="P177" s="9"/>
      <c r="Q177" s="9"/>
      <c r="R177" s="9"/>
      <c r="S177" s="9"/>
      <c r="T177" s="9"/>
      <c r="U177" s="72"/>
      <c r="V177" s="72"/>
      <c r="W177" s="72"/>
      <c r="X177" s="72"/>
      <c r="Y177" s="72"/>
      <c r="Z177" s="72"/>
    </row>
    <row r="178" hidden="1" spans="1:26">
      <c r="A178" s="72"/>
      <c r="B178" s="72"/>
      <c r="C178" s="72"/>
      <c r="K178" s="72"/>
      <c r="O178" s="72"/>
      <c r="P178" s="9"/>
      <c r="Q178" s="9"/>
      <c r="R178" s="9"/>
      <c r="S178" s="9"/>
      <c r="T178" s="9"/>
      <c r="U178" s="72"/>
      <c r="V178" s="72"/>
      <c r="W178" s="72"/>
      <c r="X178" s="72"/>
      <c r="Y178" s="72"/>
      <c r="Z178" s="72"/>
    </row>
    <row r="179" hidden="1" spans="1:26">
      <c r="A179" s="72"/>
      <c r="B179" s="72"/>
      <c r="C179" s="72"/>
      <c r="K179" s="72"/>
      <c r="O179" s="72"/>
      <c r="P179" s="9"/>
      <c r="Q179" s="9"/>
      <c r="R179" s="9"/>
      <c r="S179" s="9"/>
      <c r="T179" s="9"/>
      <c r="U179" s="72"/>
      <c r="V179" s="72"/>
      <c r="W179" s="72"/>
      <c r="X179" s="72"/>
      <c r="Y179" s="72"/>
      <c r="Z179" s="72"/>
    </row>
    <row r="180" hidden="1" spans="1:26">
      <c r="A180" s="72"/>
      <c r="B180" s="72"/>
      <c r="C180" s="72"/>
      <c r="K180" s="72"/>
      <c r="O180" s="72"/>
      <c r="P180" s="9"/>
      <c r="Q180" s="9"/>
      <c r="R180" s="9"/>
      <c r="S180" s="9"/>
      <c r="T180" s="9"/>
      <c r="U180" s="72"/>
      <c r="V180" s="72"/>
      <c r="W180" s="72"/>
      <c r="X180" s="72"/>
      <c r="Y180" s="72"/>
      <c r="Z180" s="72"/>
    </row>
    <row r="181" hidden="1" spans="1:26">
      <c r="A181" s="72"/>
      <c r="B181" s="72"/>
      <c r="C181" s="72"/>
      <c r="K181" s="72"/>
      <c r="O181" s="72"/>
      <c r="P181" s="9"/>
      <c r="Q181" s="9"/>
      <c r="R181" s="9"/>
      <c r="S181" s="9"/>
      <c r="T181" s="9"/>
      <c r="U181" s="72"/>
      <c r="V181" s="72"/>
      <c r="W181" s="72"/>
      <c r="X181" s="72"/>
      <c r="Y181" s="72"/>
      <c r="Z181" s="72"/>
    </row>
    <row r="182" hidden="1" spans="1:26">
      <c r="A182" s="72"/>
      <c r="B182" s="72"/>
      <c r="C182" s="72"/>
      <c r="K182" s="72"/>
      <c r="O182" s="72"/>
      <c r="P182" s="9"/>
      <c r="Q182" s="9"/>
      <c r="R182" s="9"/>
      <c r="S182" s="9"/>
      <c r="T182" s="9"/>
      <c r="U182" s="72"/>
      <c r="V182" s="72"/>
      <c r="W182" s="72"/>
      <c r="X182" s="72"/>
      <c r="Y182" s="72"/>
      <c r="Z182" s="72"/>
    </row>
    <row r="183" hidden="1" spans="1:26">
      <c r="A183" s="72"/>
      <c r="B183" s="72"/>
      <c r="C183" s="72"/>
      <c r="K183" s="72"/>
      <c r="O183" s="72"/>
      <c r="P183" s="9"/>
      <c r="Q183" s="9"/>
      <c r="R183" s="9"/>
      <c r="S183" s="9"/>
      <c r="T183" s="9"/>
      <c r="U183" s="72"/>
      <c r="V183" s="72"/>
      <c r="W183" s="72"/>
      <c r="X183" s="72"/>
      <c r="Y183" s="72"/>
      <c r="Z183" s="72"/>
    </row>
    <row r="184" hidden="1" spans="1:26">
      <c r="A184" s="72"/>
      <c r="B184" s="72"/>
      <c r="C184" s="72"/>
      <c r="K184" s="72"/>
      <c r="O184" s="72"/>
      <c r="P184" s="9"/>
      <c r="Q184" s="9"/>
      <c r="R184" s="9"/>
      <c r="S184" s="9"/>
      <c r="T184" s="9"/>
      <c r="U184" s="72"/>
      <c r="V184" s="72"/>
      <c r="W184" s="72"/>
      <c r="X184" s="72"/>
      <c r="Y184" s="72"/>
      <c r="Z184" s="72"/>
    </row>
    <row r="185" hidden="1" spans="1:26">
      <c r="A185" s="72"/>
      <c r="B185" s="72"/>
      <c r="C185" s="72"/>
      <c r="K185" s="72"/>
      <c r="O185" s="72"/>
      <c r="P185" s="9"/>
      <c r="Q185" s="9"/>
      <c r="R185" s="9"/>
      <c r="S185" s="9"/>
      <c r="T185" s="9"/>
      <c r="U185" s="72"/>
      <c r="V185" s="72"/>
      <c r="W185" s="72"/>
      <c r="X185" s="72"/>
      <c r="Y185" s="72"/>
      <c r="Z185" s="72"/>
    </row>
    <row r="186" hidden="1" spans="1:26">
      <c r="A186" s="72"/>
      <c r="B186" s="72"/>
      <c r="C186" s="72"/>
      <c r="K186" s="72"/>
      <c r="O186" s="72"/>
      <c r="P186" s="9"/>
      <c r="Q186" s="9"/>
      <c r="R186" s="9"/>
      <c r="S186" s="9"/>
      <c r="T186" s="9"/>
      <c r="U186" s="72"/>
      <c r="V186" s="72"/>
      <c r="W186" s="72"/>
      <c r="X186" s="72"/>
      <c r="Y186" s="72"/>
      <c r="Z186" s="72"/>
    </row>
    <row r="187" hidden="1" spans="1:26">
      <c r="A187" s="72"/>
      <c r="B187" s="72"/>
      <c r="C187" s="72"/>
      <c r="K187" s="72"/>
      <c r="O187" s="72"/>
      <c r="P187" s="9"/>
      <c r="Q187" s="9"/>
      <c r="R187" s="9"/>
      <c r="S187" s="9"/>
      <c r="T187" s="9"/>
      <c r="U187" s="72"/>
      <c r="V187" s="72"/>
      <c r="W187" s="72"/>
      <c r="X187" s="72"/>
      <c r="Y187" s="72"/>
      <c r="Z187" s="72"/>
    </row>
    <row r="188" hidden="1" spans="1:26">
      <c r="A188" s="72"/>
      <c r="B188" s="72"/>
      <c r="C188" s="72"/>
      <c r="K188" s="72"/>
      <c r="O188" s="72"/>
      <c r="P188" s="9"/>
      <c r="Q188" s="9"/>
      <c r="R188" s="9"/>
      <c r="S188" s="9"/>
      <c r="T188" s="9"/>
      <c r="U188" s="72"/>
      <c r="V188" s="72"/>
      <c r="W188" s="72"/>
      <c r="X188" s="72"/>
      <c r="Y188" s="72"/>
      <c r="Z188" s="72"/>
    </row>
    <row r="189" hidden="1" spans="1:26">
      <c r="A189" s="72"/>
      <c r="B189" s="72"/>
      <c r="C189" s="72"/>
      <c r="K189" s="72"/>
      <c r="O189" s="72"/>
      <c r="P189" s="9"/>
      <c r="Q189" s="9"/>
      <c r="R189" s="9"/>
      <c r="S189" s="9"/>
      <c r="T189" s="9"/>
      <c r="U189" s="72"/>
      <c r="V189" s="72"/>
      <c r="W189" s="72"/>
      <c r="X189" s="72"/>
      <c r="Y189" s="72"/>
      <c r="Z189" s="72"/>
    </row>
    <row r="190" hidden="1" spans="1:26">
      <c r="A190" s="72"/>
      <c r="B190" s="72"/>
      <c r="C190" s="72"/>
      <c r="K190" s="72"/>
      <c r="O190" s="72"/>
      <c r="P190" s="9"/>
      <c r="Q190" s="9"/>
      <c r="R190" s="9"/>
      <c r="S190" s="9"/>
      <c r="T190" s="9"/>
      <c r="U190" s="72"/>
      <c r="V190" s="72"/>
      <c r="W190" s="72"/>
      <c r="X190" s="72"/>
      <c r="Y190" s="72"/>
      <c r="Z190" s="72"/>
    </row>
    <row r="191" hidden="1" spans="1:26">
      <c r="A191" s="72"/>
      <c r="B191" s="72"/>
      <c r="C191" s="72"/>
      <c r="K191" s="72"/>
      <c r="O191" s="72"/>
      <c r="P191" s="9"/>
      <c r="Q191" s="9"/>
      <c r="R191" s="9"/>
      <c r="S191" s="9"/>
      <c r="T191" s="9"/>
      <c r="U191" s="72"/>
      <c r="V191" s="72"/>
      <c r="W191" s="72"/>
      <c r="X191" s="72"/>
      <c r="Y191" s="72"/>
      <c r="Z191" s="72"/>
    </row>
    <row r="192" hidden="1" spans="1:26">
      <c r="A192" s="72"/>
      <c r="B192" s="72"/>
      <c r="C192" s="72"/>
      <c r="K192" s="72"/>
      <c r="O192" s="72"/>
      <c r="P192" s="9"/>
      <c r="Q192" s="9"/>
      <c r="R192" s="9"/>
      <c r="S192" s="9"/>
      <c r="T192" s="9"/>
      <c r="U192" s="72"/>
      <c r="V192" s="72"/>
      <c r="W192" s="72"/>
      <c r="X192" s="72"/>
      <c r="Y192" s="72"/>
      <c r="Z192" s="72"/>
    </row>
    <row r="193" hidden="1" spans="1:26">
      <c r="A193" s="72"/>
      <c r="B193" s="72"/>
      <c r="C193" s="72"/>
      <c r="K193" s="72"/>
      <c r="O193" s="72"/>
      <c r="P193" s="9"/>
      <c r="Q193" s="9"/>
      <c r="R193" s="9"/>
      <c r="S193" s="9"/>
      <c r="T193" s="9"/>
      <c r="U193" s="72"/>
      <c r="V193" s="72"/>
      <c r="W193" s="72"/>
      <c r="X193" s="72"/>
      <c r="Y193" s="72"/>
      <c r="Z193" s="72"/>
    </row>
    <row r="194" hidden="1" spans="1:26">
      <c r="A194" s="72"/>
      <c r="B194" s="72"/>
      <c r="C194" s="72"/>
      <c r="K194" s="72"/>
      <c r="O194" s="72"/>
      <c r="P194" s="9"/>
      <c r="Q194" s="9"/>
      <c r="R194" s="9"/>
      <c r="S194" s="9"/>
      <c r="T194" s="9"/>
      <c r="U194" s="72"/>
      <c r="V194" s="72"/>
      <c r="W194" s="72"/>
      <c r="X194" s="72"/>
      <c r="Y194" s="72"/>
      <c r="Z194" s="72"/>
    </row>
    <row r="195" hidden="1" spans="1:26">
      <c r="A195" s="72"/>
      <c r="B195" s="72"/>
      <c r="C195" s="72"/>
      <c r="K195" s="72"/>
      <c r="O195" s="72"/>
      <c r="P195" s="9"/>
      <c r="Q195" s="9"/>
      <c r="R195" s="9"/>
      <c r="S195" s="9"/>
      <c r="T195" s="9"/>
      <c r="U195" s="72"/>
      <c r="V195" s="72"/>
      <c r="W195" s="72"/>
      <c r="X195" s="72"/>
      <c r="Y195" s="72"/>
      <c r="Z195" s="72"/>
    </row>
    <row r="196" hidden="1" spans="1:26">
      <c r="A196" s="72"/>
      <c r="B196" s="72"/>
      <c r="C196" s="72"/>
      <c r="K196" s="72"/>
      <c r="O196" s="72"/>
      <c r="P196" s="9"/>
      <c r="Q196" s="9"/>
      <c r="R196" s="9"/>
      <c r="S196" s="9"/>
      <c r="T196" s="9"/>
      <c r="U196" s="72"/>
      <c r="V196" s="72"/>
      <c r="W196" s="72"/>
      <c r="X196" s="72"/>
      <c r="Y196" s="72"/>
      <c r="Z196" s="72"/>
    </row>
    <row r="197" hidden="1" spans="1:26">
      <c r="A197" s="72"/>
      <c r="B197" s="72"/>
      <c r="C197" s="72"/>
      <c r="K197" s="72"/>
      <c r="O197" s="72"/>
      <c r="P197" s="9"/>
      <c r="Q197" s="9"/>
      <c r="R197" s="9"/>
      <c r="S197" s="9"/>
      <c r="T197" s="9"/>
      <c r="U197" s="72"/>
      <c r="V197" s="72"/>
      <c r="W197" s="72"/>
      <c r="X197" s="72"/>
      <c r="Y197" s="72"/>
      <c r="Z197" s="72"/>
    </row>
    <row r="198" hidden="1" spans="1:26">
      <c r="A198" s="72"/>
      <c r="B198" s="72"/>
      <c r="C198" s="72"/>
      <c r="K198" s="72"/>
      <c r="O198" s="72"/>
      <c r="P198" s="9"/>
      <c r="Q198" s="9"/>
      <c r="R198" s="9"/>
      <c r="S198" s="9"/>
      <c r="T198" s="9"/>
      <c r="U198" s="72"/>
      <c r="V198" s="72"/>
      <c r="W198" s="72"/>
      <c r="X198" s="72"/>
      <c r="Y198" s="72"/>
      <c r="Z198" s="72"/>
    </row>
    <row r="199" hidden="1" spans="1:26">
      <c r="A199" s="72"/>
      <c r="B199" s="72"/>
      <c r="C199" s="72"/>
      <c r="K199" s="72"/>
      <c r="O199" s="72"/>
      <c r="P199" s="9"/>
      <c r="Q199" s="9"/>
      <c r="R199" s="9"/>
      <c r="S199" s="9"/>
      <c r="T199" s="9"/>
      <c r="U199" s="72"/>
      <c r="V199" s="72"/>
      <c r="W199" s="72"/>
      <c r="X199" s="72"/>
      <c r="Y199" s="72"/>
      <c r="Z199" s="72"/>
    </row>
    <row r="200" spans="1:26">
      <c r="A200" s="72"/>
      <c r="B200" s="72"/>
      <c r="C200" s="72"/>
      <c r="K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8"/>
      <c r="Z200" s="72"/>
    </row>
  </sheetData>
  <autoFilter ref="A1:Z199">
    <filterColumn colId="10">
      <filters>
        <filter val="Baidu"/>
        <filter val="Desay/Baidu"/>
        <filter val="Baidu/Desay"/>
      </filters>
    </filterColumn>
    <extLst/>
  </autoFilter>
  <mergeCells count="27">
    <mergeCell ref="P7:R7"/>
    <mergeCell ref="U7:W7"/>
    <mergeCell ref="P30:R30"/>
    <mergeCell ref="P31:R31"/>
    <mergeCell ref="P32:R32"/>
    <mergeCell ref="A3:A35"/>
    <mergeCell ref="A36:A53"/>
    <mergeCell ref="A54:A57"/>
    <mergeCell ref="A58:A59"/>
    <mergeCell ref="A60:A62"/>
    <mergeCell ref="A64:A65"/>
    <mergeCell ref="A67:A68"/>
    <mergeCell ref="A69:A71"/>
    <mergeCell ref="A72:A78"/>
    <mergeCell ref="A79:A80"/>
    <mergeCell ref="A81:A84"/>
    <mergeCell ref="B3:B35"/>
    <mergeCell ref="B36:B53"/>
    <mergeCell ref="B54:B57"/>
    <mergeCell ref="B58:B59"/>
    <mergeCell ref="B60:B62"/>
    <mergeCell ref="B64:B65"/>
    <mergeCell ref="B67:B68"/>
    <mergeCell ref="B69:B71"/>
    <mergeCell ref="B72:B78"/>
    <mergeCell ref="B79:B80"/>
    <mergeCell ref="B81:B84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9"/>
  <sheetViews>
    <sheetView workbookViewId="0">
      <selection activeCell="A1" sqref="A1"/>
    </sheetView>
  </sheetViews>
  <sheetFormatPr defaultColWidth="11" defaultRowHeight="17.6"/>
  <cols>
    <col min="1" max="2" width="10.8303571428571" customWidth="1"/>
    <col min="3" max="4" width="14.6696428571429" customWidth="1"/>
    <col min="5" max="18" width="10.8303571428571" customWidth="1"/>
  </cols>
  <sheetData>
    <row r="1" ht="18.35" spans="1:17">
      <c r="A1" s="1" t="s">
        <v>1012</v>
      </c>
      <c r="B1" s="2"/>
      <c r="C1" s="3"/>
      <c r="D1" s="3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9"/>
      <c r="Q1" s="10"/>
    </row>
    <row r="2" ht="18.35" spans="1:17">
      <c r="A2" s="4" t="s">
        <v>1013</v>
      </c>
      <c r="B2" s="3" t="s">
        <v>1014</v>
      </c>
      <c r="C2" s="3" t="s">
        <v>1015</v>
      </c>
      <c r="D2" s="3" t="s">
        <v>122</v>
      </c>
      <c r="E2" s="3" t="s">
        <v>121</v>
      </c>
      <c r="F2" s="3" t="s">
        <v>1016</v>
      </c>
      <c r="G2" s="7"/>
      <c r="H2" s="7"/>
      <c r="I2" s="7"/>
      <c r="J2" s="7"/>
      <c r="K2" s="7"/>
      <c r="L2" s="7"/>
      <c r="M2" s="7"/>
      <c r="N2" s="7"/>
      <c r="O2" s="7"/>
      <c r="P2" s="9"/>
      <c r="Q2" s="10"/>
    </row>
    <row r="3" ht="34.75" spans="1:17">
      <c r="A3" s="5" t="s">
        <v>1017</v>
      </c>
      <c r="B3" s="3" t="s">
        <v>1018</v>
      </c>
      <c r="C3" s="3" t="s">
        <v>1019</v>
      </c>
      <c r="D3" s="3" t="s">
        <v>1019</v>
      </c>
      <c r="E3" s="8"/>
      <c r="F3" s="8"/>
      <c r="G3" s="7"/>
      <c r="H3" s="7"/>
      <c r="I3" s="7"/>
      <c r="J3" s="7"/>
      <c r="K3" s="7"/>
      <c r="L3" s="7"/>
      <c r="M3" s="7"/>
      <c r="N3" s="7"/>
      <c r="O3" s="7"/>
      <c r="P3" s="9"/>
      <c r="Q3" s="10"/>
    </row>
    <row r="4" ht="18.35" spans="1:17">
      <c r="A4" s="5"/>
      <c r="B4" s="3" t="s">
        <v>1020</v>
      </c>
      <c r="C4" s="3" t="s">
        <v>1021</v>
      </c>
      <c r="D4" s="3" t="s">
        <v>1021</v>
      </c>
      <c r="E4" s="8"/>
      <c r="F4" s="8"/>
      <c r="G4" s="7"/>
      <c r="H4" s="7"/>
      <c r="I4" s="7"/>
      <c r="J4" s="7"/>
      <c r="K4" s="7"/>
      <c r="L4" s="7"/>
      <c r="M4" s="7"/>
      <c r="N4" s="7"/>
      <c r="O4" s="7"/>
      <c r="P4" s="9"/>
      <c r="Q4" s="10"/>
    </row>
    <row r="5" ht="18.35" spans="1:17">
      <c r="A5" s="5"/>
      <c r="B5" s="3" t="s">
        <v>1022</v>
      </c>
      <c r="C5" s="3" t="s">
        <v>1023</v>
      </c>
      <c r="D5" s="3" t="s">
        <v>1023</v>
      </c>
      <c r="E5" s="8"/>
      <c r="F5" s="8"/>
      <c r="G5" s="7"/>
      <c r="H5" s="7"/>
      <c r="I5" s="7"/>
      <c r="J5" s="7"/>
      <c r="K5" s="7"/>
      <c r="L5" s="7"/>
      <c r="M5" s="7"/>
      <c r="N5" s="7"/>
      <c r="O5" s="7"/>
      <c r="P5" s="9"/>
      <c r="Q5" s="10"/>
    </row>
    <row r="6" ht="18.35" spans="1:17">
      <c r="A6" s="5"/>
      <c r="B6" s="3" t="s">
        <v>1024</v>
      </c>
      <c r="C6" s="3" t="s">
        <v>1025</v>
      </c>
      <c r="D6" s="3" t="s">
        <v>1025</v>
      </c>
      <c r="E6" s="8"/>
      <c r="F6" s="8"/>
      <c r="G6" s="7"/>
      <c r="H6" s="7"/>
      <c r="I6" s="7"/>
      <c r="J6" s="7"/>
      <c r="K6" s="7"/>
      <c r="L6" s="7"/>
      <c r="M6" s="7"/>
      <c r="N6" s="7"/>
      <c r="O6" s="7"/>
      <c r="P6" s="9"/>
      <c r="Q6" s="10"/>
    </row>
    <row r="7" ht="18.35" spans="1:17">
      <c r="A7" s="5"/>
      <c r="B7" s="3" t="s">
        <v>1026</v>
      </c>
      <c r="C7" s="3" t="s">
        <v>1027</v>
      </c>
      <c r="D7" s="3" t="s">
        <v>1027</v>
      </c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9"/>
      <c r="Q7" s="10"/>
    </row>
    <row r="8" ht="18.35" spans="1:17">
      <c r="A8" s="5"/>
      <c r="B8" s="3" t="s">
        <v>1028</v>
      </c>
      <c r="C8" s="3" t="s">
        <v>1029</v>
      </c>
      <c r="D8" s="3" t="s">
        <v>1029</v>
      </c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9"/>
      <c r="Q8" s="10"/>
    </row>
    <row r="9" ht="18.35" spans="1:17">
      <c r="A9" s="5"/>
      <c r="B9" s="3" t="s">
        <v>1030</v>
      </c>
      <c r="C9" s="3" t="s">
        <v>1031</v>
      </c>
      <c r="D9" s="3" t="s">
        <v>1031</v>
      </c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9"/>
      <c r="Q9" s="10"/>
    </row>
    <row r="10" ht="18.35" spans="1:17">
      <c r="A10" s="5"/>
      <c r="B10" s="3" t="s">
        <v>1032</v>
      </c>
      <c r="C10" s="3" t="s">
        <v>1033</v>
      </c>
      <c r="D10" s="3" t="s">
        <v>1033</v>
      </c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9"/>
      <c r="Q10" s="10"/>
    </row>
    <row r="11" ht="18.35" spans="1:17">
      <c r="A11" s="5"/>
      <c r="B11" s="3" t="s">
        <v>1034</v>
      </c>
      <c r="C11" s="3" t="s">
        <v>1035</v>
      </c>
      <c r="D11" s="3" t="s">
        <v>1035</v>
      </c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9"/>
      <c r="Q11" s="10"/>
    </row>
    <row r="12" ht="18.35" spans="1:17">
      <c r="A12" s="5"/>
      <c r="B12" s="3" t="s">
        <v>1036</v>
      </c>
      <c r="C12" s="3" t="s">
        <v>1037</v>
      </c>
      <c r="D12" s="3" t="s">
        <v>1037</v>
      </c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9"/>
      <c r="Q12" s="10"/>
    </row>
    <row r="13" ht="18.35" spans="1:17">
      <c r="A13" s="5"/>
      <c r="B13" s="3" t="s">
        <v>1038</v>
      </c>
      <c r="C13" s="3" t="s">
        <v>1039</v>
      </c>
      <c r="D13" s="3" t="s">
        <v>1039</v>
      </c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9"/>
      <c r="Q13" s="10"/>
    </row>
    <row r="14" ht="18.35" spans="1:17">
      <c r="A14" s="5"/>
      <c r="B14" s="3" t="s">
        <v>1040</v>
      </c>
      <c r="C14" s="3" t="s">
        <v>1041</v>
      </c>
      <c r="D14" s="3" t="s">
        <v>1041</v>
      </c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9"/>
      <c r="Q14" s="10"/>
    </row>
    <row r="15" ht="18.35" spans="1:17">
      <c r="A15" s="5"/>
      <c r="B15" s="3" t="s">
        <v>1042</v>
      </c>
      <c r="C15" s="3" t="s">
        <v>1043</v>
      </c>
      <c r="D15" s="3" t="s">
        <v>1043</v>
      </c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9"/>
      <c r="Q15" s="10"/>
    </row>
    <row r="16" ht="18.35" spans="1:17">
      <c r="A16" s="5"/>
      <c r="B16" s="3" t="s">
        <v>1044</v>
      </c>
      <c r="C16" s="3" t="s">
        <v>1045</v>
      </c>
      <c r="D16" s="3" t="s">
        <v>1045</v>
      </c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9"/>
      <c r="Q16" s="10"/>
    </row>
    <row r="17" ht="18.35" spans="1:17">
      <c r="A17" s="5"/>
      <c r="B17" s="3" t="s">
        <v>1046</v>
      </c>
      <c r="C17" s="3" t="s">
        <v>1047</v>
      </c>
      <c r="D17" s="3" t="s">
        <v>1047</v>
      </c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9"/>
      <c r="Q17" s="10"/>
    </row>
    <row r="18" ht="18.35" spans="1:17">
      <c r="A18" s="5"/>
      <c r="B18" s="3" t="s">
        <v>1048</v>
      </c>
      <c r="C18" s="3" t="s">
        <v>1021</v>
      </c>
      <c r="D18" s="3" t="s">
        <v>1021</v>
      </c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9"/>
      <c r="Q18" s="10"/>
    </row>
    <row r="19" ht="18.35" spans="1:17">
      <c r="A19" s="5"/>
      <c r="B19" s="3" t="s">
        <v>1049</v>
      </c>
      <c r="C19" s="3" t="s">
        <v>1050</v>
      </c>
      <c r="D19" s="3" t="s">
        <v>1050</v>
      </c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9"/>
      <c r="Q19" s="10"/>
    </row>
    <row r="20" ht="18.35" spans="1:17">
      <c r="A20" s="5"/>
      <c r="B20" s="3" t="s">
        <v>1051</v>
      </c>
      <c r="C20" s="3" t="s">
        <v>1027</v>
      </c>
      <c r="D20" s="3" t="s">
        <v>1027</v>
      </c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9"/>
      <c r="Q20" s="10"/>
    </row>
    <row r="21" ht="18.35" spans="1:17">
      <c r="A21" s="5"/>
      <c r="B21" s="3" t="s">
        <v>1052</v>
      </c>
      <c r="C21" s="3" t="s">
        <v>1053</v>
      </c>
      <c r="D21" s="3" t="s">
        <v>1053</v>
      </c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9"/>
      <c r="Q21" s="10"/>
    </row>
    <row r="22" ht="18.35" spans="1:17">
      <c r="A22" s="5"/>
      <c r="B22" s="3" t="s">
        <v>1054</v>
      </c>
      <c r="C22" s="3" t="s">
        <v>1053</v>
      </c>
      <c r="D22" s="3" t="s">
        <v>1053</v>
      </c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9"/>
      <c r="Q22" s="10"/>
    </row>
    <row r="23" ht="18.35" spans="1:17">
      <c r="A23" s="5"/>
      <c r="B23" s="3" t="s">
        <v>1055</v>
      </c>
      <c r="C23" s="3" t="s">
        <v>1056</v>
      </c>
      <c r="D23" s="3" t="s">
        <v>1056</v>
      </c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9"/>
      <c r="Q23" s="10"/>
    </row>
    <row r="24" ht="18.35" spans="1:17">
      <c r="A24" s="5"/>
      <c r="B24" s="3" t="s">
        <v>1057</v>
      </c>
      <c r="C24" s="3" t="s">
        <v>1058</v>
      </c>
      <c r="D24" s="3" t="s">
        <v>1058</v>
      </c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9"/>
      <c r="Q24" s="10"/>
    </row>
    <row r="25" ht="18.35" spans="1:17">
      <c r="A25" s="5"/>
      <c r="B25" s="3" t="s">
        <v>1059</v>
      </c>
      <c r="C25" s="3" t="s">
        <v>1019</v>
      </c>
      <c r="D25" s="3" t="s">
        <v>1019</v>
      </c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9"/>
      <c r="Q25" s="10"/>
    </row>
    <row r="26" ht="18.35" spans="1:17">
      <c r="A26" s="5"/>
      <c r="B26" s="3" t="s">
        <v>1060</v>
      </c>
      <c r="C26" s="3" t="s">
        <v>1061</v>
      </c>
      <c r="D26" s="3" t="s">
        <v>1061</v>
      </c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9"/>
      <c r="Q26" s="10"/>
    </row>
    <row r="27" ht="18.35" spans="1:17">
      <c r="A27" s="5"/>
      <c r="B27" s="3" t="s">
        <v>1062</v>
      </c>
      <c r="C27" s="3" t="s">
        <v>1063</v>
      </c>
      <c r="D27" s="3" t="s">
        <v>1063</v>
      </c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9"/>
      <c r="Q27" s="10"/>
    </row>
    <row r="28" ht="18.35" spans="1:17">
      <c r="A28" s="5"/>
      <c r="B28" s="3" t="s">
        <v>1064</v>
      </c>
      <c r="C28" s="3" t="s">
        <v>1063</v>
      </c>
      <c r="D28" s="3" t="s">
        <v>1063</v>
      </c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9"/>
      <c r="Q28" s="10"/>
    </row>
    <row r="29" ht="18.35" spans="1:17">
      <c r="A29" s="5"/>
      <c r="B29" s="3" t="s">
        <v>1065</v>
      </c>
      <c r="C29" s="3" t="s">
        <v>1066</v>
      </c>
      <c r="D29" s="3" t="s">
        <v>1066</v>
      </c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9"/>
      <c r="Q29" s="10"/>
    </row>
    <row r="30" ht="18.35" spans="1:17">
      <c r="A30" s="5"/>
      <c r="B30" s="3" t="s">
        <v>1067</v>
      </c>
      <c r="C30" s="3" t="s">
        <v>1068</v>
      </c>
      <c r="D30" s="3" t="s">
        <v>1068</v>
      </c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9"/>
      <c r="Q30" s="10"/>
    </row>
    <row r="31" ht="18.35" spans="1:17">
      <c r="A31" s="5"/>
      <c r="B31" s="3" t="s">
        <v>1069</v>
      </c>
      <c r="C31" s="3" t="s">
        <v>1068</v>
      </c>
      <c r="D31" s="3" t="s">
        <v>1068</v>
      </c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9"/>
      <c r="Q31" s="10"/>
    </row>
    <row r="32" ht="18.35" spans="1:17">
      <c r="A32" s="5"/>
      <c r="B32" s="3" t="s">
        <v>1070</v>
      </c>
      <c r="C32" s="3" t="s">
        <v>1063</v>
      </c>
      <c r="D32" s="3" t="s">
        <v>1063</v>
      </c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9"/>
      <c r="Q32" s="10"/>
    </row>
    <row r="33" ht="18.35" spans="1:17">
      <c r="A33" s="5"/>
      <c r="B33" s="3" t="s">
        <v>1071</v>
      </c>
      <c r="C33" s="3" t="s">
        <v>1072</v>
      </c>
      <c r="D33" s="3" t="s">
        <v>1072</v>
      </c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9"/>
      <c r="Q33" s="10"/>
    </row>
    <row r="34" ht="18.35" spans="1:17">
      <c r="A34" s="5"/>
      <c r="B34" s="3" t="s">
        <v>1073</v>
      </c>
      <c r="C34" s="3" t="s">
        <v>1074</v>
      </c>
      <c r="D34" s="3" t="s">
        <v>1074</v>
      </c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9"/>
      <c r="Q34" s="10"/>
    </row>
    <row r="35" ht="18.35" spans="1:17">
      <c r="A35" s="5"/>
      <c r="B35" s="3" t="s">
        <v>1075</v>
      </c>
      <c r="C35" s="3" t="s">
        <v>1076</v>
      </c>
      <c r="D35" s="3" t="s">
        <v>1076</v>
      </c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9"/>
      <c r="Q35" s="10"/>
    </row>
    <row r="36" ht="18.35" spans="1:17">
      <c r="A36" s="5"/>
      <c r="B36" s="3" t="s">
        <v>1077</v>
      </c>
      <c r="C36" s="3" t="s">
        <v>1019</v>
      </c>
      <c r="D36" s="3" t="s">
        <v>1019</v>
      </c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9"/>
      <c r="Q36" s="10"/>
    </row>
    <row r="37" ht="18.35" spans="1:17">
      <c r="A37" s="5"/>
      <c r="B37" s="3" t="s">
        <v>1078</v>
      </c>
      <c r="C37" s="3" t="s">
        <v>1021</v>
      </c>
      <c r="D37" s="3" t="s">
        <v>1021</v>
      </c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9"/>
      <c r="Q37" s="10"/>
    </row>
    <row r="38" ht="18.35" spans="1:17">
      <c r="A38" s="5"/>
      <c r="B38" s="3" t="s">
        <v>1079</v>
      </c>
      <c r="C38" s="3" t="s">
        <v>1080</v>
      </c>
      <c r="D38" s="3" t="s">
        <v>1080</v>
      </c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9"/>
      <c r="Q38" s="10"/>
    </row>
    <row r="39" ht="18.35" spans="1:17">
      <c r="A39" s="5"/>
      <c r="B39" s="3" t="s">
        <v>1081</v>
      </c>
      <c r="C39" s="3" t="s">
        <v>1082</v>
      </c>
      <c r="D39" s="3" t="s">
        <v>1082</v>
      </c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9"/>
      <c r="Q39" s="10"/>
    </row>
    <row r="40" ht="18.35" spans="1:17">
      <c r="A40" s="5"/>
      <c r="B40" s="3" t="s">
        <v>1083</v>
      </c>
      <c r="C40" s="3" t="s">
        <v>1084</v>
      </c>
      <c r="D40" s="3" t="s">
        <v>1084</v>
      </c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9"/>
      <c r="Q40" s="10"/>
    </row>
    <row r="41" ht="18.35" spans="1:17">
      <c r="A41" s="5"/>
      <c r="B41" s="3" t="s">
        <v>1085</v>
      </c>
      <c r="C41" s="3" t="s">
        <v>1068</v>
      </c>
      <c r="D41" s="3" t="s">
        <v>1068</v>
      </c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9"/>
      <c r="Q41" s="10"/>
    </row>
    <row r="42" ht="18.35" spans="1:17">
      <c r="A42" s="5"/>
      <c r="B42" s="3" t="s">
        <v>1086</v>
      </c>
      <c r="C42" s="3" t="s">
        <v>1021</v>
      </c>
      <c r="D42" s="3" t="s">
        <v>1021</v>
      </c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9"/>
      <c r="Q42" s="10"/>
    </row>
    <row r="43" ht="18.35" spans="1:17">
      <c r="A43" s="5"/>
      <c r="B43" s="3" t="s">
        <v>1087</v>
      </c>
      <c r="C43" s="3" t="s">
        <v>1050</v>
      </c>
      <c r="D43" s="3" t="s">
        <v>1050</v>
      </c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9"/>
      <c r="Q43" s="10"/>
    </row>
    <row r="44" ht="18.35" spans="1:17">
      <c r="A44" s="5"/>
      <c r="B44" s="3" t="s">
        <v>1088</v>
      </c>
      <c r="C44" s="3" t="s">
        <v>1089</v>
      </c>
      <c r="D44" s="3" t="s">
        <v>1089</v>
      </c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9"/>
      <c r="Q44" s="10"/>
    </row>
    <row r="45" ht="18.35" spans="1:17">
      <c r="A45" s="5"/>
      <c r="B45" s="3" t="s">
        <v>1090</v>
      </c>
      <c r="C45" s="3" t="s">
        <v>1091</v>
      </c>
      <c r="D45" s="3" t="s">
        <v>1091</v>
      </c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9"/>
      <c r="Q45" s="10"/>
    </row>
    <row r="46" ht="18.35" spans="1:17">
      <c r="A46" s="5"/>
      <c r="B46" s="3" t="s">
        <v>1092</v>
      </c>
      <c r="C46" s="3" t="s">
        <v>1093</v>
      </c>
      <c r="D46" s="3" t="s">
        <v>1093</v>
      </c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9"/>
      <c r="Q46" s="10"/>
    </row>
    <row r="47" ht="18.35" spans="1:17">
      <c r="A47" s="5"/>
      <c r="B47" s="3" t="s">
        <v>1094</v>
      </c>
      <c r="C47" s="3" t="s">
        <v>1095</v>
      </c>
      <c r="D47" s="3" t="s">
        <v>1095</v>
      </c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9"/>
      <c r="Q47" s="10"/>
    </row>
    <row r="48" ht="18.35" spans="1:17">
      <c r="A48" s="5"/>
      <c r="B48" s="3" t="s">
        <v>1096</v>
      </c>
      <c r="C48" s="3" t="s">
        <v>1019</v>
      </c>
      <c r="D48" s="3" t="s">
        <v>1019</v>
      </c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9"/>
      <c r="Q48" s="10"/>
    </row>
    <row r="49" ht="18.35" spans="1:17">
      <c r="A49" s="5"/>
      <c r="B49" s="3" t="s">
        <v>1097</v>
      </c>
      <c r="C49" s="3" t="s">
        <v>1021</v>
      </c>
      <c r="D49" s="3" t="s">
        <v>1021</v>
      </c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9"/>
      <c r="Q49" s="10"/>
    </row>
    <row r="50" ht="18.35" spans="1:17">
      <c r="A50" s="5"/>
      <c r="B50" s="3" t="s">
        <v>1098</v>
      </c>
      <c r="C50" s="3" t="s">
        <v>1025</v>
      </c>
      <c r="D50" s="3" t="s">
        <v>1025</v>
      </c>
      <c r="E50" s="8"/>
      <c r="F50" s="8"/>
      <c r="G50" s="7"/>
      <c r="H50" s="7"/>
      <c r="I50" s="7"/>
      <c r="J50" s="7"/>
      <c r="K50" s="7"/>
      <c r="L50" s="7"/>
      <c r="M50" s="7"/>
      <c r="N50" s="7"/>
      <c r="O50" s="7"/>
      <c r="P50" s="9"/>
      <c r="Q50" s="10"/>
    </row>
    <row r="51" ht="18.35" spans="1:17">
      <c r="A51" s="5"/>
      <c r="B51" s="3" t="s">
        <v>1099</v>
      </c>
      <c r="C51" s="3" t="s">
        <v>1072</v>
      </c>
      <c r="D51" s="3" t="s">
        <v>1072</v>
      </c>
      <c r="E51" s="8"/>
      <c r="F51" s="8"/>
      <c r="G51" s="7"/>
      <c r="H51" s="7"/>
      <c r="I51" s="7"/>
      <c r="J51" s="7"/>
      <c r="K51" s="7"/>
      <c r="L51" s="7"/>
      <c r="M51" s="7"/>
      <c r="N51" s="7"/>
      <c r="O51" s="7"/>
      <c r="P51" s="9"/>
      <c r="Q51" s="10"/>
    </row>
    <row r="52" ht="18.35" spans="1:17">
      <c r="A52" s="5"/>
      <c r="B52" s="3" t="s">
        <v>1100</v>
      </c>
      <c r="C52" s="3" t="s">
        <v>1058</v>
      </c>
      <c r="D52" s="3" t="s">
        <v>1058</v>
      </c>
      <c r="E52" s="8"/>
      <c r="F52" s="8"/>
      <c r="G52" s="7"/>
      <c r="H52" s="7"/>
      <c r="I52" s="7"/>
      <c r="J52" s="7"/>
      <c r="K52" s="7"/>
      <c r="L52" s="7"/>
      <c r="M52" s="7"/>
      <c r="N52" s="7"/>
      <c r="O52" s="7"/>
      <c r="P52" s="9"/>
      <c r="Q52" s="10"/>
    </row>
    <row r="53" ht="18.35" spans="1:17">
      <c r="A53" s="5"/>
      <c r="B53" s="3" t="s">
        <v>1101</v>
      </c>
      <c r="C53" s="3" t="s">
        <v>1102</v>
      </c>
      <c r="D53" s="3" t="s">
        <v>1102</v>
      </c>
      <c r="E53" s="8"/>
      <c r="F53" s="8"/>
      <c r="G53" s="7"/>
      <c r="H53" s="7"/>
      <c r="I53" s="7"/>
      <c r="J53" s="7"/>
      <c r="K53" s="7"/>
      <c r="L53" s="7"/>
      <c r="M53" s="7"/>
      <c r="N53" s="7"/>
      <c r="O53" s="7"/>
      <c r="P53" s="9"/>
      <c r="Q53" s="10"/>
    </row>
    <row r="54" ht="18.35" spans="1:17">
      <c r="A54" s="5"/>
      <c r="B54" s="3" t="s">
        <v>1103</v>
      </c>
      <c r="C54" s="3" t="s">
        <v>1104</v>
      </c>
      <c r="D54" s="3" t="s">
        <v>1104</v>
      </c>
      <c r="E54" s="8"/>
      <c r="F54" s="8"/>
      <c r="G54" s="7"/>
      <c r="H54" s="7"/>
      <c r="I54" s="7"/>
      <c r="J54" s="7"/>
      <c r="K54" s="7"/>
      <c r="L54" s="7"/>
      <c r="M54" s="7"/>
      <c r="N54" s="7"/>
      <c r="O54" s="7"/>
      <c r="P54" s="9"/>
      <c r="Q54" s="10"/>
    </row>
    <row r="55" ht="18.35" spans="1:17">
      <c r="A55" s="5"/>
      <c r="B55" s="3" t="s">
        <v>1105</v>
      </c>
      <c r="C55" s="3" t="s">
        <v>1106</v>
      </c>
      <c r="D55" s="3" t="s">
        <v>1106</v>
      </c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9"/>
      <c r="Q55" s="10"/>
    </row>
    <row r="56" ht="18.35" spans="1:17">
      <c r="A56" s="5"/>
      <c r="B56" s="3" t="s">
        <v>1107</v>
      </c>
      <c r="C56" s="3" t="s">
        <v>1108</v>
      </c>
      <c r="D56" s="3" t="s">
        <v>1108</v>
      </c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9"/>
      <c r="Q56" s="10"/>
    </row>
    <row r="57" ht="18.35" spans="1:17">
      <c r="A57" s="5"/>
      <c r="B57" s="3" t="s">
        <v>1109</v>
      </c>
      <c r="C57" s="3" t="s">
        <v>1110</v>
      </c>
      <c r="D57" s="3" t="s">
        <v>1110</v>
      </c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9"/>
      <c r="Q57" s="10"/>
    </row>
    <row r="58" ht="18.35" spans="1:17">
      <c r="A58" s="5"/>
      <c r="B58" s="3" t="s">
        <v>1111</v>
      </c>
      <c r="C58" s="3" t="s">
        <v>1095</v>
      </c>
      <c r="D58" s="3" t="s">
        <v>1095</v>
      </c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9"/>
      <c r="Q58" s="10"/>
    </row>
    <row r="59" ht="18.35" spans="1:17">
      <c r="A59" s="5"/>
      <c r="B59" s="3" t="s">
        <v>1112</v>
      </c>
      <c r="C59" s="3" t="s">
        <v>1113</v>
      </c>
      <c r="D59" s="3" t="s">
        <v>1113</v>
      </c>
      <c r="E59" s="8"/>
      <c r="F59" s="8"/>
      <c r="G59" s="7"/>
      <c r="H59" s="7"/>
      <c r="I59" s="7"/>
      <c r="J59" s="7"/>
      <c r="K59" s="7"/>
      <c r="L59" s="7"/>
      <c r="M59" s="7"/>
      <c r="N59" s="7"/>
      <c r="O59" s="7"/>
      <c r="P59" s="9"/>
      <c r="Q59" s="10"/>
    </row>
    <row r="60" ht="18.35" spans="1:17">
      <c r="A60" s="5"/>
      <c r="B60" s="3" t="s">
        <v>1114</v>
      </c>
      <c r="C60" s="3" t="s">
        <v>1113</v>
      </c>
      <c r="D60" s="3" t="s">
        <v>1113</v>
      </c>
      <c r="E60" s="8"/>
      <c r="F60" s="8"/>
      <c r="G60" s="7"/>
      <c r="H60" s="7"/>
      <c r="I60" s="7"/>
      <c r="J60" s="7"/>
      <c r="K60" s="7"/>
      <c r="L60" s="7"/>
      <c r="M60" s="7"/>
      <c r="N60" s="7"/>
      <c r="O60" s="7"/>
      <c r="P60" s="9"/>
      <c r="Q60" s="10"/>
    </row>
    <row r="61" ht="18.35" spans="1:17">
      <c r="A61" s="5"/>
      <c r="B61" s="3" t="s">
        <v>1115</v>
      </c>
      <c r="C61" s="3" t="s">
        <v>1113</v>
      </c>
      <c r="D61" s="3" t="s">
        <v>1113</v>
      </c>
      <c r="E61" s="8"/>
      <c r="F61" s="8"/>
      <c r="G61" s="7"/>
      <c r="H61" s="7"/>
      <c r="I61" s="7"/>
      <c r="J61" s="7"/>
      <c r="K61" s="7"/>
      <c r="L61" s="7"/>
      <c r="M61" s="7"/>
      <c r="N61" s="7"/>
      <c r="O61" s="7"/>
      <c r="P61" s="9"/>
      <c r="Q61" s="10"/>
    </row>
    <row r="62" ht="18.35" spans="1:17">
      <c r="A62" s="5"/>
      <c r="B62" s="3" t="s">
        <v>1116</v>
      </c>
      <c r="C62" s="3" t="s">
        <v>1113</v>
      </c>
      <c r="D62" s="3" t="s">
        <v>1113</v>
      </c>
      <c r="E62" s="8"/>
      <c r="F62" s="8"/>
      <c r="G62" s="7"/>
      <c r="H62" s="7"/>
      <c r="I62" s="7"/>
      <c r="J62" s="7"/>
      <c r="K62" s="7"/>
      <c r="L62" s="7"/>
      <c r="M62" s="7"/>
      <c r="N62" s="7"/>
      <c r="O62" s="7"/>
      <c r="P62" s="9"/>
      <c r="Q62" s="10"/>
    </row>
    <row r="63" ht="18.35" spans="1:17">
      <c r="A63" s="5"/>
      <c r="B63" s="3" t="s">
        <v>1117</v>
      </c>
      <c r="C63" s="3" t="s">
        <v>1113</v>
      </c>
      <c r="D63" s="3" t="s">
        <v>1113</v>
      </c>
      <c r="E63" s="8"/>
      <c r="F63" s="8"/>
      <c r="G63" s="7"/>
      <c r="H63" s="7"/>
      <c r="I63" s="7"/>
      <c r="J63" s="7"/>
      <c r="K63" s="7"/>
      <c r="L63" s="7"/>
      <c r="M63" s="7"/>
      <c r="N63" s="7"/>
      <c r="O63" s="7"/>
      <c r="P63" s="9"/>
      <c r="Q63" s="10"/>
    </row>
    <row r="64" ht="18.35" spans="1:17">
      <c r="A64" s="5"/>
      <c r="B64" s="3" t="s">
        <v>1118</v>
      </c>
      <c r="C64" s="3" t="s">
        <v>1113</v>
      </c>
      <c r="D64" s="3" t="s">
        <v>1113</v>
      </c>
      <c r="E64" s="8"/>
      <c r="F64" s="8"/>
      <c r="G64" s="7"/>
      <c r="H64" s="7"/>
      <c r="I64" s="7"/>
      <c r="J64" s="7"/>
      <c r="K64" s="7"/>
      <c r="L64" s="7"/>
      <c r="M64" s="7"/>
      <c r="N64" s="7"/>
      <c r="O64" s="7"/>
      <c r="P64" s="9"/>
      <c r="Q64" s="10"/>
    </row>
    <row r="65" ht="18.35" spans="1:17">
      <c r="A65" s="5"/>
      <c r="B65" s="3" t="s">
        <v>1119</v>
      </c>
      <c r="C65" s="3" t="s">
        <v>1113</v>
      </c>
      <c r="D65" s="3" t="s">
        <v>1113</v>
      </c>
      <c r="E65" s="8"/>
      <c r="F65" s="8"/>
      <c r="G65" s="7"/>
      <c r="H65" s="7"/>
      <c r="I65" s="7"/>
      <c r="J65" s="7"/>
      <c r="K65" s="7"/>
      <c r="L65" s="7"/>
      <c r="M65" s="7"/>
      <c r="N65" s="7"/>
      <c r="O65" s="7"/>
      <c r="P65" s="9"/>
      <c r="Q65" s="10"/>
    </row>
    <row r="66" ht="18.35" spans="1:17">
      <c r="A66" s="5"/>
      <c r="B66" s="3" t="s">
        <v>1120</v>
      </c>
      <c r="C66" s="3" t="s">
        <v>1121</v>
      </c>
      <c r="D66" s="3" t="s">
        <v>1121</v>
      </c>
      <c r="E66" s="8"/>
      <c r="F66" s="8"/>
      <c r="G66" s="7"/>
      <c r="H66" s="7"/>
      <c r="I66" s="7"/>
      <c r="J66" s="7"/>
      <c r="K66" s="7"/>
      <c r="L66" s="7"/>
      <c r="M66" s="7"/>
      <c r="N66" s="7"/>
      <c r="O66" s="7"/>
      <c r="P66" s="9"/>
      <c r="Q66" s="10"/>
    </row>
    <row r="67" ht="18.35" spans="1:17">
      <c r="A67" s="5"/>
      <c r="B67" s="3" t="s">
        <v>1122</v>
      </c>
      <c r="C67" s="3" t="s">
        <v>1089</v>
      </c>
      <c r="D67" s="3" t="s">
        <v>1089</v>
      </c>
      <c r="E67" s="8"/>
      <c r="F67" s="8"/>
      <c r="G67" s="7"/>
      <c r="H67" s="7"/>
      <c r="I67" s="7"/>
      <c r="J67" s="7"/>
      <c r="K67" s="7"/>
      <c r="L67" s="7"/>
      <c r="M67" s="7"/>
      <c r="N67" s="7"/>
      <c r="O67" s="7"/>
      <c r="P67" s="9"/>
      <c r="Q67" s="10"/>
    </row>
    <row r="68" ht="18.35" spans="1:17">
      <c r="A68" s="5"/>
      <c r="B68" s="3" t="s">
        <v>1123</v>
      </c>
      <c r="C68" s="3" t="s">
        <v>1124</v>
      </c>
      <c r="D68" s="3" t="s">
        <v>1124</v>
      </c>
      <c r="E68" s="8"/>
      <c r="F68" s="8"/>
      <c r="G68" s="7"/>
      <c r="H68" s="7"/>
      <c r="I68" s="7"/>
      <c r="J68" s="7"/>
      <c r="K68" s="7"/>
      <c r="L68" s="7"/>
      <c r="M68" s="7"/>
      <c r="N68" s="7"/>
      <c r="O68" s="7"/>
      <c r="P68" s="9"/>
      <c r="Q68" s="10"/>
    </row>
    <row r="69" ht="18.35" spans="1:17">
      <c r="A69" s="5"/>
      <c r="B69" s="3" t="s">
        <v>1125</v>
      </c>
      <c r="C69" s="3" t="s">
        <v>1126</v>
      </c>
      <c r="D69" s="3" t="s">
        <v>1126</v>
      </c>
      <c r="E69" s="8"/>
      <c r="F69" s="8"/>
      <c r="G69" s="7"/>
      <c r="H69" s="7"/>
      <c r="I69" s="7"/>
      <c r="J69" s="7"/>
      <c r="K69" s="7"/>
      <c r="L69" s="7"/>
      <c r="M69" s="7"/>
      <c r="N69" s="7"/>
      <c r="O69" s="7"/>
      <c r="P69" s="9"/>
      <c r="Q69" s="10"/>
    </row>
    <row r="70" ht="18.35" spans="1:17">
      <c r="A70" s="5"/>
      <c r="B70" s="3" t="s">
        <v>1127</v>
      </c>
      <c r="C70" s="3" t="s">
        <v>1126</v>
      </c>
      <c r="D70" s="3" t="s">
        <v>1126</v>
      </c>
      <c r="E70" s="8"/>
      <c r="F70" s="8"/>
      <c r="G70" s="7"/>
      <c r="H70" s="7"/>
      <c r="I70" s="7"/>
      <c r="J70" s="7"/>
      <c r="K70" s="7"/>
      <c r="L70" s="7"/>
      <c r="M70" s="7"/>
      <c r="N70" s="7"/>
      <c r="O70" s="7"/>
      <c r="P70" s="9"/>
      <c r="Q70" s="10"/>
    </row>
    <row r="71" ht="18.35" spans="1:17">
      <c r="A71" s="5"/>
      <c r="B71" s="3" t="s">
        <v>1128</v>
      </c>
      <c r="C71" s="3" t="s">
        <v>1129</v>
      </c>
      <c r="D71" s="3" t="s">
        <v>1129</v>
      </c>
      <c r="E71" s="8"/>
      <c r="F71" s="8"/>
      <c r="G71" s="7"/>
      <c r="H71" s="7"/>
      <c r="I71" s="7"/>
      <c r="J71" s="7"/>
      <c r="K71" s="7"/>
      <c r="L71" s="7"/>
      <c r="M71" s="7"/>
      <c r="N71" s="7"/>
      <c r="O71" s="7"/>
      <c r="P71" s="9"/>
      <c r="Q71" s="10"/>
    </row>
    <row r="72" ht="18.35" spans="1:17">
      <c r="A72" s="5"/>
      <c r="B72" s="3" t="s">
        <v>1130</v>
      </c>
      <c r="C72" s="3" t="s">
        <v>1072</v>
      </c>
      <c r="D72" s="3" t="s">
        <v>1072</v>
      </c>
      <c r="E72" s="8"/>
      <c r="F72" s="8"/>
      <c r="G72" s="7"/>
      <c r="H72" s="7"/>
      <c r="I72" s="7"/>
      <c r="J72" s="7"/>
      <c r="K72" s="7"/>
      <c r="L72" s="7"/>
      <c r="M72" s="7"/>
      <c r="N72" s="7"/>
      <c r="O72" s="7"/>
      <c r="P72" s="9"/>
      <c r="Q72" s="10"/>
    </row>
    <row r="73" ht="18.35" spans="1:17">
      <c r="A73" s="5"/>
      <c r="B73" s="3" t="s">
        <v>1131</v>
      </c>
      <c r="C73" s="3" t="s">
        <v>1058</v>
      </c>
      <c r="D73" s="3" t="s">
        <v>1058</v>
      </c>
      <c r="E73" s="8"/>
      <c r="F73" s="8"/>
      <c r="G73" s="7"/>
      <c r="H73" s="7"/>
      <c r="I73" s="7"/>
      <c r="J73" s="7"/>
      <c r="K73" s="7"/>
      <c r="L73" s="7"/>
      <c r="M73" s="7"/>
      <c r="N73" s="7"/>
      <c r="O73" s="7"/>
      <c r="P73" s="9"/>
      <c r="Q73" s="10"/>
    </row>
    <row r="74" ht="18.35" spans="1:17">
      <c r="A74" s="5"/>
      <c r="B74" s="3" t="s">
        <v>1132</v>
      </c>
      <c r="C74" s="3" t="s">
        <v>1050</v>
      </c>
      <c r="D74" s="3" t="s">
        <v>1050</v>
      </c>
      <c r="E74" s="8"/>
      <c r="F74" s="8"/>
      <c r="G74" s="7"/>
      <c r="H74" s="7"/>
      <c r="I74" s="7"/>
      <c r="J74" s="7"/>
      <c r="K74" s="7"/>
      <c r="L74" s="7"/>
      <c r="M74" s="7"/>
      <c r="N74" s="7"/>
      <c r="O74" s="7"/>
      <c r="P74" s="9"/>
      <c r="Q74" s="10"/>
    </row>
    <row r="75" ht="18.35" spans="1:17">
      <c r="A75" s="5"/>
      <c r="B75" s="3" t="s">
        <v>1133</v>
      </c>
      <c r="C75" s="3" t="s">
        <v>1019</v>
      </c>
      <c r="D75" s="3" t="s">
        <v>1019</v>
      </c>
      <c r="E75" s="8"/>
      <c r="F75" s="8"/>
      <c r="G75" s="7"/>
      <c r="H75" s="7"/>
      <c r="I75" s="7"/>
      <c r="J75" s="7"/>
      <c r="K75" s="7"/>
      <c r="L75" s="7"/>
      <c r="M75" s="7"/>
      <c r="N75" s="7"/>
      <c r="O75" s="7"/>
      <c r="P75" s="9"/>
      <c r="Q75" s="10"/>
    </row>
    <row r="76" ht="18.35" spans="1:17">
      <c r="A76" s="5"/>
      <c r="B76" s="3" t="s">
        <v>1134</v>
      </c>
      <c r="C76" s="3" t="s">
        <v>1021</v>
      </c>
      <c r="D76" s="3" t="s">
        <v>1021</v>
      </c>
      <c r="E76" s="8"/>
      <c r="F76" s="8"/>
      <c r="G76" s="7"/>
      <c r="H76" s="7"/>
      <c r="I76" s="7"/>
      <c r="J76" s="7"/>
      <c r="K76" s="7"/>
      <c r="L76" s="7"/>
      <c r="M76" s="7"/>
      <c r="N76" s="7"/>
      <c r="O76" s="7"/>
      <c r="P76" s="9"/>
      <c r="Q76" s="10"/>
    </row>
    <row r="77" ht="18.35" spans="1:17">
      <c r="A77" s="5"/>
      <c r="B77" s="3" t="s">
        <v>1135</v>
      </c>
      <c r="C77" s="3" t="s">
        <v>1093</v>
      </c>
      <c r="D77" s="3" t="s">
        <v>1093</v>
      </c>
      <c r="E77" s="8"/>
      <c r="F77" s="8"/>
      <c r="G77" s="7"/>
      <c r="H77" s="7"/>
      <c r="I77" s="7"/>
      <c r="J77" s="7"/>
      <c r="K77" s="7"/>
      <c r="L77" s="7"/>
      <c r="M77" s="7"/>
      <c r="N77" s="7"/>
      <c r="O77" s="7"/>
      <c r="P77" s="9"/>
      <c r="Q77" s="10"/>
    </row>
    <row r="78" ht="18.35" spans="1:17">
      <c r="A78" s="5"/>
      <c r="B78" s="3" t="s">
        <v>1136</v>
      </c>
      <c r="C78" s="3" t="s">
        <v>1137</v>
      </c>
      <c r="D78" s="3" t="s">
        <v>1137</v>
      </c>
      <c r="E78" s="8"/>
      <c r="F78" s="8"/>
      <c r="G78" s="7"/>
      <c r="H78" s="7"/>
      <c r="I78" s="7"/>
      <c r="J78" s="7"/>
      <c r="K78" s="7"/>
      <c r="L78" s="7"/>
      <c r="M78" s="7"/>
      <c r="N78" s="7"/>
      <c r="O78" s="7"/>
      <c r="P78" s="9"/>
      <c r="Q78" s="10"/>
    </row>
    <row r="79" ht="18.35" spans="1:17">
      <c r="A79" s="5"/>
      <c r="B79" s="3" t="s">
        <v>1138</v>
      </c>
      <c r="C79" s="3" t="s">
        <v>1139</v>
      </c>
      <c r="D79" s="3" t="s">
        <v>1139</v>
      </c>
      <c r="E79" s="8"/>
      <c r="F79" s="8"/>
      <c r="G79" s="7"/>
      <c r="H79" s="7"/>
      <c r="I79" s="7"/>
      <c r="J79" s="7"/>
      <c r="K79" s="7"/>
      <c r="L79" s="7"/>
      <c r="M79" s="7"/>
      <c r="N79" s="7"/>
      <c r="O79" s="7"/>
      <c r="P79" s="9"/>
      <c r="Q79" s="10"/>
    </row>
    <row r="80" ht="18.35" spans="1:17">
      <c r="A80" s="5"/>
      <c r="B80" s="3" t="s">
        <v>1140</v>
      </c>
      <c r="C80" s="3" t="s">
        <v>1141</v>
      </c>
      <c r="D80" s="3" t="s">
        <v>1141</v>
      </c>
      <c r="E80" s="8"/>
      <c r="F80" s="8"/>
      <c r="G80" s="7"/>
      <c r="H80" s="7"/>
      <c r="I80" s="7"/>
      <c r="J80" s="7"/>
      <c r="K80" s="7"/>
      <c r="L80" s="7"/>
      <c r="M80" s="7"/>
      <c r="N80" s="7"/>
      <c r="O80" s="7"/>
      <c r="P80" s="9"/>
      <c r="Q80" s="10"/>
    </row>
    <row r="81" ht="18.35" spans="1:17">
      <c r="A81" s="5"/>
      <c r="B81" s="3" t="s">
        <v>1142</v>
      </c>
      <c r="C81" s="3" t="s">
        <v>1019</v>
      </c>
      <c r="D81" s="3" t="s">
        <v>1019</v>
      </c>
      <c r="E81" s="8"/>
      <c r="F81" s="8"/>
      <c r="G81" s="7"/>
      <c r="H81" s="7"/>
      <c r="I81" s="7"/>
      <c r="J81" s="7"/>
      <c r="K81" s="7"/>
      <c r="L81" s="7"/>
      <c r="M81" s="7"/>
      <c r="N81" s="7"/>
      <c r="O81" s="7"/>
      <c r="P81" s="9"/>
      <c r="Q81" s="10"/>
    </row>
    <row r="82" ht="18.35" spans="1:17">
      <c r="A82" s="5"/>
      <c r="B82" s="3" t="s">
        <v>1143</v>
      </c>
      <c r="C82" s="3" t="s">
        <v>1021</v>
      </c>
      <c r="D82" s="3" t="s">
        <v>1021</v>
      </c>
      <c r="E82" s="8"/>
      <c r="F82" s="8"/>
      <c r="G82" s="7"/>
      <c r="H82" s="7"/>
      <c r="I82" s="7"/>
      <c r="J82" s="7"/>
      <c r="K82" s="7"/>
      <c r="L82" s="7"/>
      <c r="M82" s="7"/>
      <c r="N82" s="7"/>
      <c r="O82" s="7"/>
      <c r="P82" s="9"/>
      <c r="Q82" s="10"/>
    </row>
    <row r="83" ht="18.35" spans="1:17">
      <c r="A83" s="5"/>
      <c r="B83" s="3" t="s">
        <v>1144</v>
      </c>
      <c r="C83" s="3" t="s">
        <v>1093</v>
      </c>
      <c r="D83" s="3" t="s">
        <v>1093</v>
      </c>
      <c r="E83" s="8"/>
      <c r="F83" s="8"/>
      <c r="G83" s="7"/>
      <c r="H83" s="7"/>
      <c r="I83" s="7"/>
      <c r="J83" s="7"/>
      <c r="K83" s="7"/>
      <c r="L83" s="7"/>
      <c r="M83" s="7"/>
      <c r="N83" s="7"/>
      <c r="O83" s="7"/>
      <c r="P83" s="9"/>
      <c r="Q83" s="10"/>
    </row>
    <row r="84" ht="18.35" spans="1:17">
      <c r="A84" s="5"/>
      <c r="B84" s="3" t="s">
        <v>1145</v>
      </c>
      <c r="C84" s="3" t="s">
        <v>1139</v>
      </c>
      <c r="D84" s="3" t="s">
        <v>1139</v>
      </c>
      <c r="E84" s="8"/>
      <c r="F84" s="8"/>
      <c r="G84" s="7"/>
      <c r="H84" s="7"/>
      <c r="I84" s="7"/>
      <c r="J84" s="7"/>
      <c r="K84" s="7"/>
      <c r="L84" s="7"/>
      <c r="M84" s="7"/>
      <c r="N84" s="7"/>
      <c r="O84" s="7"/>
      <c r="P84" s="9"/>
      <c r="Q84" s="10"/>
    </row>
    <row r="85" ht="18.35" spans="1:17">
      <c r="A85" s="5"/>
      <c r="B85" s="3" t="s">
        <v>1146</v>
      </c>
      <c r="C85" s="3" t="s">
        <v>1147</v>
      </c>
      <c r="D85" s="3" t="s">
        <v>1147</v>
      </c>
      <c r="E85" s="8"/>
      <c r="F85" s="8"/>
      <c r="G85" s="7"/>
      <c r="H85" s="7"/>
      <c r="I85" s="7"/>
      <c r="J85" s="7"/>
      <c r="K85" s="7"/>
      <c r="L85" s="7"/>
      <c r="M85" s="7"/>
      <c r="N85" s="7"/>
      <c r="O85" s="7"/>
      <c r="P85" s="9"/>
      <c r="Q85" s="10"/>
    </row>
    <row r="86" ht="18.35" spans="1:17">
      <c r="A86" s="5"/>
      <c r="B86" s="3" t="s">
        <v>1148</v>
      </c>
      <c r="C86" s="3" t="s">
        <v>1149</v>
      </c>
      <c r="D86" s="3" t="s">
        <v>1149</v>
      </c>
      <c r="E86" s="8"/>
      <c r="F86" s="8"/>
      <c r="G86" s="7"/>
      <c r="H86" s="7"/>
      <c r="I86" s="7"/>
      <c r="J86" s="7"/>
      <c r="K86" s="7"/>
      <c r="L86" s="7"/>
      <c r="M86" s="7"/>
      <c r="N86" s="7"/>
      <c r="O86" s="7"/>
      <c r="P86" s="9"/>
      <c r="Q86" s="10"/>
    </row>
    <row r="87" ht="18.35" spans="1:17">
      <c r="A87" s="5"/>
      <c r="B87" s="3" t="s">
        <v>1150</v>
      </c>
      <c r="C87" s="3" t="s">
        <v>1151</v>
      </c>
      <c r="D87" s="3" t="s">
        <v>1152</v>
      </c>
      <c r="E87" s="8"/>
      <c r="F87" s="8"/>
      <c r="G87" s="7"/>
      <c r="H87" s="7"/>
      <c r="I87" s="7"/>
      <c r="J87" s="7"/>
      <c r="K87" s="7"/>
      <c r="L87" s="7"/>
      <c r="M87" s="7"/>
      <c r="N87" s="7"/>
      <c r="O87" s="7"/>
      <c r="P87" s="9"/>
      <c r="Q87" s="10"/>
    </row>
    <row r="88" ht="18.35" spans="1:17">
      <c r="A88" s="5"/>
      <c r="B88" s="3" t="s">
        <v>1153</v>
      </c>
      <c r="C88" s="3" t="s">
        <v>1154</v>
      </c>
      <c r="D88" s="3" t="s">
        <v>1108</v>
      </c>
      <c r="E88" s="8"/>
      <c r="F88" s="8"/>
      <c r="G88" s="7"/>
      <c r="H88" s="7"/>
      <c r="I88" s="7"/>
      <c r="J88" s="7"/>
      <c r="K88" s="7"/>
      <c r="L88" s="7"/>
      <c r="M88" s="7"/>
      <c r="N88" s="7"/>
      <c r="O88" s="7"/>
      <c r="P88" s="9"/>
      <c r="Q88" s="10"/>
    </row>
    <row r="89" ht="18.35" spans="1:17">
      <c r="A89" s="5"/>
      <c r="B89" s="3" t="s">
        <v>1155</v>
      </c>
      <c r="C89" s="3" t="s">
        <v>1156</v>
      </c>
      <c r="D89" s="3" t="s">
        <v>1157</v>
      </c>
      <c r="E89" s="8"/>
      <c r="F89" s="8"/>
      <c r="G89" s="7"/>
      <c r="H89" s="7"/>
      <c r="I89" s="7"/>
      <c r="J89" s="7"/>
      <c r="K89" s="7"/>
      <c r="L89" s="7"/>
      <c r="M89" s="7"/>
      <c r="N89" s="7"/>
      <c r="O89" s="7"/>
      <c r="P89" s="9"/>
      <c r="Q89" s="10"/>
    </row>
    <row r="90" ht="18.35" spans="1:17">
      <c r="A90" s="5"/>
      <c r="B90" s="3" t="s">
        <v>1158</v>
      </c>
      <c r="C90" s="3" t="s">
        <v>1159</v>
      </c>
      <c r="D90" s="3" t="s">
        <v>1159</v>
      </c>
      <c r="E90" s="8"/>
      <c r="F90" s="8"/>
      <c r="G90" s="7"/>
      <c r="H90" s="7"/>
      <c r="I90" s="7"/>
      <c r="J90" s="7"/>
      <c r="K90" s="7"/>
      <c r="L90" s="7"/>
      <c r="M90" s="7"/>
      <c r="N90" s="7"/>
      <c r="O90" s="7"/>
      <c r="P90" s="9"/>
      <c r="Q90" s="10"/>
    </row>
    <row r="91" ht="18.35" spans="1:17">
      <c r="A91" s="5"/>
      <c r="B91" s="3" t="s">
        <v>1160</v>
      </c>
      <c r="C91" s="3" t="s">
        <v>1110</v>
      </c>
      <c r="D91" s="3" t="s">
        <v>1110</v>
      </c>
      <c r="E91" s="8"/>
      <c r="F91" s="8"/>
      <c r="G91" s="7"/>
      <c r="H91" s="7"/>
      <c r="I91" s="7"/>
      <c r="J91" s="7"/>
      <c r="K91" s="7"/>
      <c r="L91" s="7"/>
      <c r="M91" s="7"/>
      <c r="N91" s="7"/>
      <c r="O91" s="7"/>
      <c r="P91" s="9"/>
      <c r="Q91" s="10"/>
    </row>
    <row r="92" ht="18.35" spans="1:17">
      <c r="A92" s="5"/>
      <c r="B92" s="3" t="s">
        <v>1161</v>
      </c>
      <c r="C92" s="3" t="s">
        <v>1162</v>
      </c>
      <c r="D92" s="3" t="s">
        <v>1162</v>
      </c>
      <c r="E92" s="8"/>
      <c r="F92" s="8"/>
      <c r="G92" s="7"/>
      <c r="H92" s="7"/>
      <c r="I92" s="7"/>
      <c r="J92" s="7"/>
      <c r="K92" s="7"/>
      <c r="L92" s="7"/>
      <c r="M92" s="7"/>
      <c r="N92" s="7"/>
      <c r="O92" s="7"/>
      <c r="P92" s="9"/>
      <c r="Q92" s="10"/>
    </row>
    <row r="93" ht="18.35" spans="1:17">
      <c r="A93" s="5"/>
      <c r="B93" s="3" t="s">
        <v>1163</v>
      </c>
      <c r="C93" s="3" t="s">
        <v>1164</v>
      </c>
      <c r="D93" s="3" t="s">
        <v>1164</v>
      </c>
      <c r="E93" s="8"/>
      <c r="F93" s="8"/>
      <c r="G93" s="7"/>
      <c r="H93" s="7"/>
      <c r="I93" s="7"/>
      <c r="J93" s="7"/>
      <c r="K93" s="7"/>
      <c r="L93" s="7"/>
      <c r="M93" s="7"/>
      <c r="N93" s="7"/>
      <c r="O93" s="7"/>
      <c r="P93" s="9"/>
      <c r="Q93" s="10"/>
    </row>
    <row r="94" ht="18.35" spans="1:17">
      <c r="A94" s="5"/>
      <c r="B94" s="3" t="s">
        <v>1165</v>
      </c>
      <c r="C94" s="3" t="s">
        <v>1164</v>
      </c>
      <c r="D94" s="3" t="s">
        <v>1164</v>
      </c>
      <c r="E94" s="8"/>
      <c r="F94" s="8"/>
      <c r="G94" s="7"/>
      <c r="H94" s="7"/>
      <c r="I94" s="7"/>
      <c r="J94" s="7"/>
      <c r="K94" s="7"/>
      <c r="L94" s="7"/>
      <c r="M94" s="7"/>
      <c r="N94" s="7"/>
      <c r="O94" s="7"/>
      <c r="P94" s="9"/>
      <c r="Q94" s="10"/>
    </row>
    <row r="95" ht="18.35" spans="1:17">
      <c r="A95" s="5"/>
      <c r="B95" s="3" t="s">
        <v>1166</v>
      </c>
      <c r="C95" s="3" t="s">
        <v>1167</v>
      </c>
      <c r="D95" s="3" t="s">
        <v>1167</v>
      </c>
      <c r="E95" s="8"/>
      <c r="F95" s="8"/>
      <c r="G95" s="7"/>
      <c r="H95" s="7"/>
      <c r="I95" s="7"/>
      <c r="J95" s="7"/>
      <c r="K95" s="7"/>
      <c r="L95" s="7"/>
      <c r="M95" s="7"/>
      <c r="N95" s="7"/>
      <c r="O95" s="7"/>
      <c r="P95" s="9"/>
      <c r="Q95" s="10"/>
    </row>
    <row r="96" ht="18.35" spans="1:17">
      <c r="A96" s="5"/>
      <c r="B96" s="3" t="s">
        <v>1168</v>
      </c>
      <c r="C96" s="3" t="s">
        <v>1169</v>
      </c>
      <c r="D96" s="3" t="s">
        <v>1169</v>
      </c>
      <c r="E96" s="8"/>
      <c r="F96" s="8"/>
      <c r="G96" s="7"/>
      <c r="H96" s="7"/>
      <c r="I96" s="7"/>
      <c r="J96" s="7"/>
      <c r="K96" s="7"/>
      <c r="L96" s="7"/>
      <c r="M96" s="7"/>
      <c r="N96" s="7"/>
      <c r="O96" s="7"/>
      <c r="P96" s="9"/>
      <c r="Q96" s="10"/>
    </row>
    <row r="97" ht="18.35" spans="1:17">
      <c r="A97" s="5"/>
      <c r="B97" s="3" t="s">
        <v>1170</v>
      </c>
      <c r="C97" s="3" t="s">
        <v>1169</v>
      </c>
      <c r="D97" s="3" t="s">
        <v>1169</v>
      </c>
      <c r="E97" s="8"/>
      <c r="F97" s="8"/>
      <c r="G97" s="7"/>
      <c r="H97" s="7"/>
      <c r="I97" s="7"/>
      <c r="J97" s="7"/>
      <c r="K97" s="7"/>
      <c r="L97" s="7"/>
      <c r="M97" s="7"/>
      <c r="N97" s="7"/>
      <c r="O97" s="7"/>
      <c r="P97" s="9"/>
      <c r="Q97" s="10"/>
    </row>
    <row r="98" ht="18.35" spans="1:17">
      <c r="A98" s="5"/>
      <c r="B98" s="3" t="s">
        <v>1171</v>
      </c>
      <c r="C98" s="3" t="s">
        <v>1172</v>
      </c>
      <c r="D98" s="3" t="s">
        <v>1173</v>
      </c>
      <c r="E98" s="8"/>
      <c r="F98" s="8"/>
      <c r="G98" s="7"/>
      <c r="H98" s="7"/>
      <c r="I98" s="7"/>
      <c r="J98" s="7"/>
      <c r="K98" s="7"/>
      <c r="L98" s="7"/>
      <c r="M98" s="7"/>
      <c r="N98" s="7"/>
      <c r="O98" s="7"/>
      <c r="P98" s="9"/>
      <c r="Q98" s="10"/>
    </row>
    <row r="99" ht="18.35" spans="1:17">
      <c r="A99" s="5"/>
      <c r="B99" s="3" t="s">
        <v>1174</v>
      </c>
      <c r="C99" s="3" t="s">
        <v>1023</v>
      </c>
      <c r="D99" s="3" t="s">
        <v>1023</v>
      </c>
      <c r="E99" s="8"/>
      <c r="F99" s="8"/>
      <c r="G99" s="7"/>
      <c r="H99" s="7"/>
      <c r="I99" s="7"/>
      <c r="J99" s="7"/>
      <c r="K99" s="7"/>
      <c r="L99" s="7"/>
      <c r="M99" s="7"/>
      <c r="N99" s="7"/>
      <c r="O99" s="7"/>
      <c r="P99" s="9"/>
      <c r="Q99" s="10"/>
    </row>
    <row r="100" ht="18.35" spans="1:17">
      <c r="A100" s="5"/>
      <c r="B100" s="3" t="s">
        <v>1175</v>
      </c>
      <c r="C100" s="3" t="s">
        <v>1176</v>
      </c>
      <c r="D100" s="3" t="s">
        <v>1176</v>
      </c>
      <c r="E100" s="8"/>
      <c r="F100" s="8"/>
      <c r="G100" s="7"/>
      <c r="H100" s="7"/>
      <c r="I100" s="7"/>
      <c r="J100" s="7"/>
      <c r="K100" s="7"/>
      <c r="L100" s="7"/>
      <c r="M100" s="7"/>
      <c r="N100" s="7"/>
      <c r="O100" s="7"/>
      <c r="P100" s="9"/>
      <c r="Q100" s="10"/>
    </row>
    <row r="101" ht="18.35" spans="1:17">
      <c r="A101" s="5"/>
      <c r="B101" s="3" t="s">
        <v>1177</v>
      </c>
      <c r="C101" s="3" t="s">
        <v>1178</v>
      </c>
      <c r="D101" s="3" t="s">
        <v>1178</v>
      </c>
      <c r="E101" s="8"/>
      <c r="F101" s="8"/>
      <c r="G101" s="7"/>
      <c r="H101" s="7"/>
      <c r="I101" s="7"/>
      <c r="J101" s="7"/>
      <c r="K101" s="7"/>
      <c r="L101" s="7"/>
      <c r="M101" s="7"/>
      <c r="N101" s="7"/>
      <c r="O101" s="7"/>
      <c r="P101" s="9"/>
      <c r="Q101" s="10"/>
    </row>
    <row r="102" ht="18.35" spans="1:17">
      <c r="A102" s="5"/>
      <c r="B102" s="3" t="s">
        <v>1179</v>
      </c>
      <c r="C102" s="3" t="s">
        <v>1019</v>
      </c>
      <c r="D102" s="3" t="s">
        <v>1019</v>
      </c>
      <c r="E102" s="8"/>
      <c r="F102" s="8"/>
      <c r="G102" s="7"/>
      <c r="H102" s="7"/>
      <c r="I102" s="7"/>
      <c r="J102" s="7"/>
      <c r="K102" s="7"/>
      <c r="L102" s="7"/>
      <c r="M102" s="7"/>
      <c r="N102" s="7"/>
      <c r="O102" s="7"/>
      <c r="P102" s="9"/>
      <c r="Q102" s="10"/>
    </row>
    <row r="103" ht="18.35" spans="1:17">
      <c r="A103" s="5"/>
      <c r="B103" s="3" t="s">
        <v>1180</v>
      </c>
      <c r="C103" s="3" t="s">
        <v>1021</v>
      </c>
      <c r="D103" s="3" t="s">
        <v>1021</v>
      </c>
      <c r="E103" s="8"/>
      <c r="F103" s="8"/>
      <c r="G103" s="7"/>
      <c r="H103" s="7"/>
      <c r="I103" s="7"/>
      <c r="J103" s="7"/>
      <c r="K103" s="7"/>
      <c r="L103" s="7"/>
      <c r="M103" s="7"/>
      <c r="N103" s="7"/>
      <c r="O103" s="7"/>
      <c r="P103" s="9"/>
      <c r="Q103" s="10"/>
    </row>
    <row r="104" ht="18.35" spans="1:17">
      <c r="A104" s="5"/>
      <c r="B104" s="3" t="s">
        <v>1181</v>
      </c>
      <c r="C104" s="3" t="s">
        <v>1182</v>
      </c>
      <c r="D104" s="3" t="s">
        <v>1182</v>
      </c>
      <c r="E104" s="8"/>
      <c r="F104" s="8"/>
      <c r="G104" s="7"/>
      <c r="H104" s="7"/>
      <c r="I104" s="7"/>
      <c r="J104" s="7"/>
      <c r="K104" s="7"/>
      <c r="L104" s="7"/>
      <c r="M104" s="7"/>
      <c r="N104" s="7"/>
      <c r="O104" s="7"/>
      <c r="P104" s="9"/>
      <c r="Q104" s="10"/>
    </row>
    <row r="105" ht="18.35" spans="1:17">
      <c r="A105" s="5"/>
      <c r="B105" s="3" t="s">
        <v>1183</v>
      </c>
      <c r="C105" s="3" t="s">
        <v>1113</v>
      </c>
      <c r="D105" s="3" t="s">
        <v>1113</v>
      </c>
      <c r="E105" s="8"/>
      <c r="F105" s="8"/>
      <c r="G105" s="7"/>
      <c r="H105" s="7"/>
      <c r="I105" s="7"/>
      <c r="J105" s="7"/>
      <c r="K105" s="7"/>
      <c r="L105" s="7"/>
      <c r="M105" s="7"/>
      <c r="N105" s="7"/>
      <c r="O105" s="7"/>
      <c r="P105" s="9"/>
      <c r="Q105" s="10"/>
    </row>
    <row r="106" ht="18.35" spans="1:17">
      <c r="A106" s="5"/>
      <c r="B106" s="3" t="s">
        <v>1184</v>
      </c>
      <c r="C106" s="3" t="s">
        <v>1185</v>
      </c>
      <c r="D106" s="3" t="s">
        <v>1185</v>
      </c>
      <c r="E106" s="8"/>
      <c r="F106" s="8"/>
      <c r="G106" s="7"/>
      <c r="H106" s="7"/>
      <c r="I106" s="7"/>
      <c r="J106" s="7"/>
      <c r="K106" s="7"/>
      <c r="L106" s="7"/>
      <c r="M106" s="7"/>
      <c r="N106" s="7"/>
      <c r="O106" s="7"/>
      <c r="P106" s="9"/>
      <c r="Q106" s="10"/>
    </row>
    <row r="107" ht="18.35" spans="1:17">
      <c r="A107" s="5"/>
      <c r="B107" s="3" t="s">
        <v>1186</v>
      </c>
      <c r="C107" s="3" t="s">
        <v>1187</v>
      </c>
      <c r="D107" s="3" t="s">
        <v>1187</v>
      </c>
      <c r="E107" s="8"/>
      <c r="F107" s="8"/>
      <c r="G107" s="7"/>
      <c r="H107" s="7"/>
      <c r="I107" s="7"/>
      <c r="J107" s="7"/>
      <c r="K107" s="7"/>
      <c r="L107" s="7"/>
      <c r="M107" s="7"/>
      <c r="N107" s="7"/>
      <c r="O107" s="7"/>
      <c r="P107" s="9"/>
      <c r="Q107" s="10"/>
    </row>
    <row r="108" ht="18.35" spans="1:17">
      <c r="A108" s="11" t="s">
        <v>1188</v>
      </c>
      <c r="B108" s="12" t="s">
        <v>1189</v>
      </c>
      <c r="C108" s="3" t="s">
        <v>1091</v>
      </c>
      <c r="D108" s="3" t="s">
        <v>1091</v>
      </c>
      <c r="E108" s="13"/>
      <c r="F108" s="13"/>
      <c r="G108" s="7"/>
      <c r="H108" s="7"/>
      <c r="I108" s="7"/>
      <c r="J108" s="7"/>
      <c r="K108" s="7"/>
      <c r="L108" s="7"/>
      <c r="M108" s="7"/>
      <c r="N108" s="7"/>
      <c r="O108" s="7"/>
      <c r="P108" s="9"/>
      <c r="Q108" s="10"/>
    </row>
    <row r="109" ht="18.35" spans="1:17">
      <c r="A109" s="5"/>
      <c r="B109" s="12" t="s">
        <v>1190</v>
      </c>
      <c r="C109" s="3" t="s">
        <v>1093</v>
      </c>
      <c r="D109" s="3" t="s">
        <v>1093</v>
      </c>
      <c r="E109" s="8"/>
      <c r="F109" s="8"/>
      <c r="G109" s="7"/>
      <c r="H109" s="7"/>
      <c r="I109" s="7"/>
      <c r="J109" s="7"/>
      <c r="K109" s="7"/>
      <c r="L109" s="7"/>
      <c r="M109" s="7"/>
      <c r="N109" s="7"/>
      <c r="O109" s="7"/>
      <c r="P109" s="9"/>
      <c r="Q109" s="10"/>
    </row>
    <row r="110" ht="18.35" spans="1:17">
      <c r="A110" s="5"/>
      <c r="B110" s="12" t="s">
        <v>1191</v>
      </c>
      <c r="C110" s="3" t="s">
        <v>1124</v>
      </c>
      <c r="D110" s="3" t="s">
        <v>1124</v>
      </c>
      <c r="E110" s="8"/>
      <c r="F110" s="8"/>
      <c r="G110" s="7"/>
      <c r="H110" s="7"/>
      <c r="I110" s="7"/>
      <c r="J110" s="7"/>
      <c r="K110" s="7"/>
      <c r="L110" s="7"/>
      <c r="M110" s="7"/>
      <c r="N110" s="7"/>
      <c r="O110" s="7"/>
      <c r="P110" s="9"/>
      <c r="Q110" s="10"/>
    </row>
    <row r="111" ht="18.35" spans="1:17">
      <c r="A111" s="11" t="s">
        <v>1188</v>
      </c>
      <c r="B111" s="12" t="s">
        <v>1192</v>
      </c>
      <c r="C111" s="3" t="s">
        <v>1193</v>
      </c>
      <c r="D111" s="3" t="s">
        <v>1193</v>
      </c>
      <c r="E111" s="13"/>
      <c r="F111" s="13"/>
      <c r="G111" s="7"/>
      <c r="H111" s="7"/>
      <c r="I111" s="7"/>
      <c r="J111" s="7"/>
      <c r="K111" s="7"/>
      <c r="L111" s="7"/>
      <c r="M111" s="7"/>
      <c r="N111" s="7"/>
      <c r="O111" s="7"/>
      <c r="P111" s="9"/>
      <c r="Q111" s="10"/>
    </row>
    <row r="112" ht="18.35" spans="1:17">
      <c r="A112" s="11"/>
      <c r="B112" s="12" t="s">
        <v>1194</v>
      </c>
      <c r="C112" s="3" t="s">
        <v>1195</v>
      </c>
      <c r="D112" s="3" t="s">
        <v>1195</v>
      </c>
      <c r="E112" s="13"/>
      <c r="F112" s="13"/>
      <c r="G112" s="7"/>
      <c r="H112" s="7"/>
      <c r="I112" s="7"/>
      <c r="J112" s="7"/>
      <c r="K112" s="7"/>
      <c r="L112" s="7"/>
      <c r="M112" s="7"/>
      <c r="N112" s="7"/>
      <c r="O112" s="7"/>
      <c r="P112" s="9"/>
      <c r="Q112" s="10"/>
    </row>
    <row r="113" ht="18.35" spans="1:17">
      <c r="A113" s="11"/>
      <c r="B113" s="12" t="s">
        <v>1196</v>
      </c>
      <c r="C113" s="3" t="s">
        <v>1197</v>
      </c>
      <c r="D113" s="3" t="s">
        <v>1198</v>
      </c>
      <c r="E113" s="13"/>
      <c r="F113" s="13"/>
      <c r="G113" s="7"/>
      <c r="H113" s="7"/>
      <c r="I113" s="7"/>
      <c r="J113" s="7"/>
      <c r="K113" s="7"/>
      <c r="L113" s="7"/>
      <c r="M113" s="7"/>
      <c r="N113" s="7"/>
      <c r="O113" s="7"/>
      <c r="P113" s="9"/>
      <c r="Q113" s="10"/>
    </row>
    <row r="114" ht="18.35" spans="1:17">
      <c r="A114" s="11"/>
      <c r="B114" s="12" t="s">
        <v>1199</v>
      </c>
      <c r="C114" s="3" t="s">
        <v>1200</v>
      </c>
      <c r="D114" s="3" t="s">
        <v>1201</v>
      </c>
      <c r="E114" s="13"/>
      <c r="F114" s="13"/>
      <c r="G114" s="7"/>
      <c r="H114" s="7"/>
      <c r="I114" s="7"/>
      <c r="J114" s="7"/>
      <c r="K114" s="7"/>
      <c r="L114" s="7"/>
      <c r="M114" s="7"/>
      <c r="N114" s="7"/>
      <c r="O114" s="7"/>
      <c r="P114" s="9"/>
      <c r="Q114" s="10"/>
    </row>
    <row r="115" ht="18.35" spans="1:17">
      <c r="A115" s="11"/>
      <c r="B115" s="12" t="s">
        <v>1202</v>
      </c>
      <c r="C115" s="3" t="s">
        <v>1201</v>
      </c>
      <c r="D115" s="3" t="s">
        <v>1203</v>
      </c>
      <c r="E115" s="13"/>
      <c r="F115" s="13"/>
      <c r="G115" s="7"/>
      <c r="H115" s="7"/>
      <c r="I115" s="7"/>
      <c r="J115" s="7"/>
      <c r="K115" s="7"/>
      <c r="L115" s="7"/>
      <c r="M115" s="7"/>
      <c r="N115" s="7"/>
      <c r="O115" s="7"/>
      <c r="P115" s="9"/>
      <c r="Q115" s="10"/>
    </row>
    <row r="116" ht="18.35" spans="1:17">
      <c r="A116" s="11"/>
      <c r="B116" s="12" t="s">
        <v>1204</v>
      </c>
      <c r="C116" s="3" t="s">
        <v>1205</v>
      </c>
      <c r="D116" s="3" t="s">
        <v>1206</v>
      </c>
      <c r="E116" s="13"/>
      <c r="F116" s="13"/>
      <c r="G116" s="7"/>
      <c r="H116" s="7"/>
      <c r="I116" s="7"/>
      <c r="J116" s="7"/>
      <c r="K116" s="7"/>
      <c r="L116" s="7"/>
      <c r="M116" s="7"/>
      <c r="N116" s="7"/>
      <c r="O116" s="7"/>
      <c r="P116" s="9"/>
      <c r="Q116" s="10"/>
    </row>
    <row r="117" ht="18.35" spans="1:17">
      <c r="A117" s="11"/>
      <c r="B117" s="12" t="s">
        <v>1207</v>
      </c>
      <c r="C117" s="3" t="s">
        <v>1205</v>
      </c>
      <c r="D117" s="3" t="s">
        <v>1206</v>
      </c>
      <c r="E117" s="13"/>
      <c r="F117" s="13"/>
      <c r="G117" s="7"/>
      <c r="H117" s="7"/>
      <c r="I117" s="7"/>
      <c r="J117" s="7"/>
      <c r="K117" s="7"/>
      <c r="L117" s="7"/>
      <c r="M117" s="7"/>
      <c r="N117" s="7"/>
      <c r="O117" s="7"/>
      <c r="P117" s="9"/>
      <c r="Q117" s="10"/>
    </row>
    <row r="118" ht="18.35" spans="1:17">
      <c r="A118" s="11"/>
      <c r="B118" s="12" t="s">
        <v>1208</v>
      </c>
      <c r="C118" s="3" t="s">
        <v>1205</v>
      </c>
      <c r="D118" s="3" t="s">
        <v>1206</v>
      </c>
      <c r="E118" s="13"/>
      <c r="F118" s="13"/>
      <c r="G118" s="7"/>
      <c r="H118" s="7"/>
      <c r="I118" s="7"/>
      <c r="J118" s="7"/>
      <c r="K118" s="7"/>
      <c r="L118" s="7"/>
      <c r="M118" s="7"/>
      <c r="N118" s="7"/>
      <c r="O118" s="7"/>
      <c r="P118" s="9"/>
      <c r="Q118" s="10"/>
    </row>
    <row r="119" ht="18.35" spans="1:17">
      <c r="A119" s="11"/>
      <c r="B119" s="12" t="s">
        <v>1209</v>
      </c>
      <c r="C119" s="3" t="s">
        <v>1205</v>
      </c>
      <c r="D119" s="3" t="s">
        <v>1206</v>
      </c>
      <c r="E119" s="13"/>
      <c r="F119" s="13"/>
      <c r="G119" s="7"/>
      <c r="H119" s="7"/>
      <c r="I119" s="7"/>
      <c r="J119" s="7"/>
      <c r="K119" s="7"/>
      <c r="L119" s="7"/>
      <c r="M119" s="7"/>
      <c r="N119" s="7"/>
      <c r="O119" s="7"/>
      <c r="P119" s="9"/>
      <c r="Q119" s="10"/>
    </row>
    <row r="120" ht="18.35" spans="1:17">
      <c r="A120" s="11"/>
      <c r="B120" s="12" t="s">
        <v>1210</v>
      </c>
      <c r="C120" s="3" t="s">
        <v>1205</v>
      </c>
      <c r="D120" s="3" t="s">
        <v>1206</v>
      </c>
      <c r="E120" s="13"/>
      <c r="F120" s="13"/>
      <c r="G120" s="7"/>
      <c r="H120" s="7"/>
      <c r="I120" s="7"/>
      <c r="J120" s="7"/>
      <c r="K120" s="7"/>
      <c r="L120" s="7"/>
      <c r="M120" s="7"/>
      <c r="N120" s="7"/>
      <c r="O120" s="7"/>
      <c r="P120" s="9"/>
      <c r="Q120" s="10"/>
    </row>
    <row r="121" ht="18.35" spans="1:17">
      <c r="A121" s="11"/>
      <c r="B121" s="12" t="s">
        <v>1211</v>
      </c>
      <c r="C121" s="3" t="s">
        <v>1205</v>
      </c>
      <c r="D121" s="3" t="s">
        <v>1206</v>
      </c>
      <c r="E121" s="13"/>
      <c r="F121" s="13"/>
      <c r="G121" s="7"/>
      <c r="H121" s="7"/>
      <c r="I121" s="7"/>
      <c r="J121" s="7"/>
      <c r="K121" s="7"/>
      <c r="L121" s="7"/>
      <c r="M121" s="7"/>
      <c r="N121" s="7"/>
      <c r="O121" s="7"/>
      <c r="P121" s="9"/>
      <c r="Q121" s="10"/>
    </row>
    <row r="122" ht="18.35" spans="1:17">
      <c r="A122" s="11"/>
      <c r="B122" s="12" t="s">
        <v>1212</v>
      </c>
      <c r="C122" s="3" t="s">
        <v>1205</v>
      </c>
      <c r="D122" s="3" t="s">
        <v>1206</v>
      </c>
      <c r="E122" s="13"/>
      <c r="F122" s="13"/>
      <c r="G122" s="7"/>
      <c r="H122" s="7"/>
      <c r="I122" s="7"/>
      <c r="J122" s="7"/>
      <c r="K122" s="7"/>
      <c r="L122" s="7"/>
      <c r="M122" s="7"/>
      <c r="N122" s="7"/>
      <c r="O122" s="7"/>
      <c r="P122" s="9"/>
      <c r="Q122" s="10"/>
    </row>
    <row r="123" ht="18.35" spans="1:17">
      <c r="A123" s="11"/>
      <c r="B123" s="12" t="s">
        <v>1213</v>
      </c>
      <c r="C123" s="3" t="s">
        <v>1205</v>
      </c>
      <c r="D123" s="3" t="s">
        <v>1206</v>
      </c>
      <c r="E123" s="13"/>
      <c r="F123" s="13"/>
      <c r="G123" s="7"/>
      <c r="H123" s="7"/>
      <c r="I123" s="7"/>
      <c r="J123" s="7"/>
      <c r="K123" s="7"/>
      <c r="L123" s="7"/>
      <c r="M123" s="7"/>
      <c r="N123" s="7"/>
      <c r="O123" s="7"/>
      <c r="P123" s="9"/>
      <c r="Q123" s="10"/>
    </row>
    <row r="124" ht="18.35" spans="1:17">
      <c r="A124" s="11"/>
      <c r="B124" s="12" t="s">
        <v>1214</v>
      </c>
      <c r="C124" s="3" t="s">
        <v>1205</v>
      </c>
      <c r="D124" s="3" t="s">
        <v>1206</v>
      </c>
      <c r="E124" s="13"/>
      <c r="F124" s="13"/>
      <c r="G124" s="7"/>
      <c r="H124" s="7"/>
      <c r="I124" s="7"/>
      <c r="J124" s="7"/>
      <c r="K124" s="7"/>
      <c r="L124" s="7"/>
      <c r="M124" s="7"/>
      <c r="N124" s="7"/>
      <c r="O124" s="7"/>
      <c r="P124" s="9"/>
      <c r="Q124" s="10"/>
    </row>
    <row r="125" ht="18.35" spans="1:17">
      <c r="A125" s="11"/>
      <c r="B125" s="12" t="s">
        <v>1215</v>
      </c>
      <c r="C125" s="3" t="s">
        <v>1205</v>
      </c>
      <c r="D125" s="3" t="s">
        <v>1206</v>
      </c>
      <c r="E125" s="13"/>
      <c r="F125" s="13"/>
      <c r="G125" s="7"/>
      <c r="H125" s="7"/>
      <c r="I125" s="7"/>
      <c r="J125" s="7"/>
      <c r="K125" s="7"/>
      <c r="L125" s="7"/>
      <c r="M125" s="7"/>
      <c r="N125" s="7"/>
      <c r="O125" s="7"/>
      <c r="P125" s="9"/>
      <c r="Q125" s="10"/>
    </row>
    <row r="126" ht="18.35" spans="1:17">
      <c r="A126" s="11"/>
      <c r="B126" s="12" t="s">
        <v>1216</v>
      </c>
      <c r="C126" s="3" t="s">
        <v>1205</v>
      </c>
      <c r="D126" s="3" t="s">
        <v>1206</v>
      </c>
      <c r="E126" s="13"/>
      <c r="F126" s="13"/>
      <c r="G126" s="7"/>
      <c r="H126" s="7"/>
      <c r="I126" s="7"/>
      <c r="J126" s="7"/>
      <c r="K126" s="7"/>
      <c r="L126" s="7"/>
      <c r="M126" s="7"/>
      <c r="N126" s="7"/>
      <c r="O126" s="7"/>
      <c r="P126" s="9"/>
      <c r="Q126" s="10"/>
    </row>
    <row r="127" ht="18.35" spans="1:17">
      <c r="A127" s="11"/>
      <c r="B127" s="12" t="s">
        <v>1217</v>
      </c>
      <c r="C127" s="3" t="s">
        <v>1205</v>
      </c>
      <c r="D127" s="3" t="s">
        <v>1206</v>
      </c>
      <c r="E127" s="13"/>
      <c r="F127" s="13"/>
      <c r="G127" s="7"/>
      <c r="H127" s="7"/>
      <c r="I127" s="7"/>
      <c r="J127" s="7"/>
      <c r="K127" s="7"/>
      <c r="L127" s="7"/>
      <c r="M127" s="7"/>
      <c r="N127" s="7"/>
      <c r="O127" s="7"/>
      <c r="P127" s="9"/>
      <c r="Q127" s="10"/>
    </row>
    <row r="128" ht="18.35" spans="1:17">
      <c r="A128" s="11"/>
      <c r="B128" s="12" t="s">
        <v>1218</v>
      </c>
      <c r="C128" s="3" t="s">
        <v>1205</v>
      </c>
      <c r="D128" s="3" t="s">
        <v>1206</v>
      </c>
      <c r="E128" s="13"/>
      <c r="F128" s="13"/>
      <c r="G128" s="7"/>
      <c r="H128" s="7"/>
      <c r="I128" s="7"/>
      <c r="J128" s="7"/>
      <c r="K128" s="7"/>
      <c r="L128" s="7"/>
      <c r="M128" s="7"/>
      <c r="N128" s="7"/>
      <c r="O128" s="7"/>
      <c r="P128" s="9"/>
      <c r="Q128" s="10"/>
    </row>
    <row r="129" ht="18.35" spans="1:17">
      <c r="A129" s="11"/>
      <c r="B129" s="12" t="s">
        <v>1219</v>
      </c>
      <c r="C129" s="3" t="s">
        <v>1205</v>
      </c>
      <c r="D129" s="3" t="s">
        <v>1206</v>
      </c>
      <c r="E129" s="13"/>
      <c r="F129" s="13"/>
      <c r="G129" s="7"/>
      <c r="H129" s="7"/>
      <c r="I129" s="7"/>
      <c r="J129" s="7"/>
      <c r="K129" s="7"/>
      <c r="L129" s="7"/>
      <c r="M129" s="7"/>
      <c r="N129" s="7"/>
      <c r="O129" s="7"/>
      <c r="P129" s="9"/>
      <c r="Q129" s="10"/>
    </row>
    <row r="130" ht="18.35" spans="1:17">
      <c r="A130" s="11"/>
      <c r="B130" s="12" t="s">
        <v>1220</v>
      </c>
      <c r="C130" s="3" t="s">
        <v>1205</v>
      </c>
      <c r="D130" s="3" t="s">
        <v>1206</v>
      </c>
      <c r="E130" s="13"/>
      <c r="F130" s="13"/>
      <c r="G130" s="7"/>
      <c r="H130" s="7"/>
      <c r="I130" s="7"/>
      <c r="J130" s="7"/>
      <c r="K130" s="7"/>
      <c r="L130" s="7"/>
      <c r="M130" s="7"/>
      <c r="N130" s="7"/>
      <c r="O130" s="7"/>
      <c r="P130" s="9"/>
      <c r="Q130" s="10"/>
    </row>
    <row r="131" ht="18.35" spans="1:17">
      <c r="A131" s="11"/>
      <c r="B131" s="12" t="s">
        <v>1221</v>
      </c>
      <c r="C131" s="3" t="s">
        <v>1205</v>
      </c>
      <c r="D131" s="3" t="s">
        <v>1206</v>
      </c>
      <c r="E131" s="13"/>
      <c r="F131" s="13"/>
      <c r="G131" s="7"/>
      <c r="H131" s="7"/>
      <c r="I131" s="7"/>
      <c r="J131" s="7"/>
      <c r="K131" s="7"/>
      <c r="L131" s="7"/>
      <c r="M131" s="7"/>
      <c r="N131" s="7"/>
      <c r="O131" s="7"/>
      <c r="P131" s="9"/>
      <c r="Q131" s="10"/>
    </row>
    <row r="132" ht="18.35" spans="1:17">
      <c r="A132" s="11"/>
      <c r="B132" s="12" t="s">
        <v>1222</v>
      </c>
      <c r="C132" s="3" t="s">
        <v>1068</v>
      </c>
      <c r="D132" s="3" t="s">
        <v>1068</v>
      </c>
      <c r="E132" s="13"/>
      <c r="F132" s="13"/>
      <c r="G132" s="7"/>
      <c r="H132" s="7"/>
      <c r="I132" s="7"/>
      <c r="J132" s="7"/>
      <c r="K132" s="7"/>
      <c r="L132" s="7"/>
      <c r="M132" s="7"/>
      <c r="N132" s="7"/>
      <c r="O132" s="7"/>
      <c r="P132" s="9"/>
      <c r="Q132" s="10"/>
    </row>
    <row r="133" ht="18.35" spans="1:17">
      <c r="A133" s="11"/>
      <c r="B133" s="12" t="s">
        <v>1223</v>
      </c>
      <c r="C133" s="3" t="s">
        <v>1068</v>
      </c>
      <c r="D133" s="3" t="s">
        <v>1068</v>
      </c>
      <c r="E133" s="13"/>
      <c r="F133" s="13"/>
      <c r="G133" s="7"/>
      <c r="H133" s="7"/>
      <c r="I133" s="7"/>
      <c r="J133" s="7"/>
      <c r="K133" s="7"/>
      <c r="L133" s="7"/>
      <c r="M133" s="7"/>
      <c r="N133" s="7"/>
      <c r="O133" s="7"/>
      <c r="P133" s="9"/>
      <c r="Q133" s="10"/>
    </row>
    <row r="134" ht="18.35" spans="1:17">
      <c r="A134" s="11"/>
      <c r="B134" s="12" t="s">
        <v>1224</v>
      </c>
      <c r="C134" s="3" t="s">
        <v>1027</v>
      </c>
      <c r="D134" s="3" t="s">
        <v>1027</v>
      </c>
      <c r="E134" s="13"/>
      <c r="F134" s="13"/>
      <c r="G134" s="7"/>
      <c r="H134" s="7"/>
      <c r="I134" s="7"/>
      <c r="J134" s="7"/>
      <c r="K134" s="7"/>
      <c r="L134" s="7"/>
      <c r="M134" s="7"/>
      <c r="N134" s="7"/>
      <c r="O134" s="7"/>
      <c r="P134" s="9"/>
      <c r="Q134" s="10"/>
    </row>
    <row r="135" ht="18.35" spans="1:17">
      <c r="A135" s="11"/>
      <c r="B135" s="12" t="s">
        <v>1225</v>
      </c>
      <c r="C135" s="3" t="s">
        <v>1080</v>
      </c>
      <c r="D135" s="3" t="s">
        <v>1080</v>
      </c>
      <c r="E135" s="13"/>
      <c r="F135" s="13"/>
      <c r="G135" s="7"/>
      <c r="H135" s="7"/>
      <c r="I135" s="7"/>
      <c r="J135" s="7"/>
      <c r="K135" s="7"/>
      <c r="L135" s="7"/>
      <c r="M135" s="7"/>
      <c r="N135" s="7"/>
      <c r="O135" s="7"/>
      <c r="P135" s="9"/>
      <c r="Q135" s="10"/>
    </row>
    <row r="136" ht="18.35" spans="1:17">
      <c r="A136" s="11"/>
      <c r="B136" s="12" t="s">
        <v>1226</v>
      </c>
      <c r="C136" s="3" t="s">
        <v>1227</v>
      </c>
      <c r="D136" s="3" t="s">
        <v>1227</v>
      </c>
      <c r="E136" s="13"/>
      <c r="F136" s="13"/>
      <c r="G136" s="7"/>
      <c r="H136" s="7"/>
      <c r="I136" s="7"/>
      <c r="J136" s="7"/>
      <c r="K136" s="7"/>
      <c r="L136" s="7"/>
      <c r="M136" s="7"/>
      <c r="N136" s="7"/>
      <c r="O136" s="7"/>
      <c r="P136" s="9"/>
      <c r="Q136" s="10"/>
    </row>
    <row r="137" ht="18.35" spans="1:17">
      <c r="A137" s="11"/>
      <c r="B137" s="12" t="s">
        <v>1228</v>
      </c>
      <c r="C137" s="3" t="s">
        <v>1227</v>
      </c>
      <c r="D137" s="3" t="s">
        <v>1227</v>
      </c>
      <c r="E137" s="13"/>
      <c r="F137" s="13"/>
      <c r="G137" s="7"/>
      <c r="H137" s="7"/>
      <c r="I137" s="7"/>
      <c r="J137" s="7"/>
      <c r="K137" s="7"/>
      <c r="L137" s="7"/>
      <c r="M137" s="7"/>
      <c r="N137" s="7"/>
      <c r="O137" s="7"/>
      <c r="P137" s="9"/>
      <c r="Q137" s="10"/>
    </row>
    <row r="138" ht="18.35" spans="1:17">
      <c r="A138" s="11"/>
      <c r="B138" s="12" t="s">
        <v>1229</v>
      </c>
      <c r="C138" s="3" t="s">
        <v>1230</v>
      </c>
      <c r="D138" s="3" t="s">
        <v>1230</v>
      </c>
      <c r="E138" s="13"/>
      <c r="F138" s="13"/>
      <c r="G138" s="7"/>
      <c r="H138" s="7"/>
      <c r="I138" s="7"/>
      <c r="J138" s="7"/>
      <c r="K138" s="7"/>
      <c r="L138" s="7"/>
      <c r="M138" s="7"/>
      <c r="N138" s="7"/>
      <c r="O138" s="7"/>
      <c r="P138" s="9"/>
      <c r="Q138" s="10"/>
    </row>
    <row r="139" ht="18.35" spans="1:17">
      <c r="A139" s="11"/>
      <c r="B139" s="12" t="s">
        <v>1231</v>
      </c>
      <c r="C139" s="3" t="s">
        <v>1230</v>
      </c>
      <c r="D139" s="3" t="s">
        <v>1230</v>
      </c>
      <c r="E139" s="13"/>
      <c r="F139" s="13"/>
      <c r="G139" s="7"/>
      <c r="H139" s="7"/>
      <c r="I139" s="7"/>
      <c r="J139" s="7"/>
      <c r="K139" s="7"/>
      <c r="L139" s="7"/>
      <c r="M139" s="7"/>
      <c r="N139" s="7"/>
      <c r="O139" s="7"/>
      <c r="P139" s="9"/>
      <c r="Q139" s="10"/>
    </row>
    <row r="140" ht="18.35" spans="1:17">
      <c r="A140" s="11"/>
      <c r="B140" s="12" t="s">
        <v>1232</v>
      </c>
      <c r="C140" s="3" t="s">
        <v>1233</v>
      </c>
      <c r="D140" s="3" t="s">
        <v>1233</v>
      </c>
      <c r="E140" s="13"/>
      <c r="F140" s="13"/>
      <c r="G140" s="7"/>
      <c r="H140" s="7"/>
      <c r="I140" s="7"/>
      <c r="J140" s="7"/>
      <c r="K140" s="7"/>
      <c r="L140" s="7"/>
      <c r="M140" s="7"/>
      <c r="N140" s="7"/>
      <c r="O140" s="7"/>
      <c r="P140" s="9"/>
      <c r="Q140" s="10"/>
    </row>
    <row r="141" ht="18.35" spans="1:17">
      <c r="A141" s="11"/>
      <c r="B141" s="12" t="s">
        <v>1234</v>
      </c>
      <c r="C141" s="3" t="s">
        <v>1235</v>
      </c>
      <c r="D141" s="3" t="s">
        <v>1236</v>
      </c>
      <c r="E141" s="13"/>
      <c r="F141" s="13"/>
      <c r="G141" s="7"/>
      <c r="H141" s="7"/>
      <c r="I141" s="7"/>
      <c r="J141" s="7"/>
      <c r="K141" s="7"/>
      <c r="L141" s="7"/>
      <c r="M141" s="7"/>
      <c r="N141" s="7"/>
      <c r="O141" s="7"/>
      <c r="P141" s="9"/>
      <c r="Q141" s="10"/>
    </row>
    <row r="142" ht="18.35" spans="1:17">
      <c r="A142" s="11"/>
      <c r="B142" s="12" t="s">
        <v>1237</v>
      </c>
      <c r="C142" s="3" t="s">
        <v>1238</v>
      </c>
      <c r="D142" s="3" t="s">
        <v>1238</v>
      </c>
      <c r="E142" s="13"/>
      <c r="F142" s="13"/>
      <c r="G142" s="7"/>
      <c r="H142" s="7"/>
      <c r="I142" s="7"/>
      <c r="J142" s="7"/>
      <c r="K142" s="7"/>
      <c r="L142" s="7"/>
      <c r="M142" s="7"/>
      <c r="N142" s="7"/>
      <c r="O142" s="7"/>
      <c r="P142" s="9"/>
      <c r="Q142" s="10"/>
    </row>
    <row r="143" ht="18.35" spans="1:17">
      <c r="A143" s="11"/>
      <c r="B143" s="12" t="s">
        <v>1239</v>
      </c>
      <c r="C143" s="3" t="s">
        <v>1240</v>
      </c>
      <c r="D143" s="3" t="s">
        <v>1240</v>
      </c>
      <c r="E143" s="13"/>
      <c r="F143" s="13"/>
      <c r="G143" s="7"/>
      <c r="H143" s="7"/>
      <c r="I143" s="7"/>
      <c r="J143" s="7"/>
      <c r="K143" s="7"/>
      <c r="L143" s="7"/>
      <c r="M143" s="7"/>
      <c r="N143" s="7"/>
      <c r="O143" s="7"/>
      <c r="P143" s="9"/>
      <c r="Q143" s="10"/>
    </row>
    <row r="144" ht="18.35" spans="1:17">
      <c r="A144" s="11"/>
      <c r="B144" s="12" t="s">
        <v>1241</v>
      </c>
      <c r="C144" s="3" t="s">
        <v>1027</v>
      </c>
      <c r="D144" s="3" t="s">
        <v>1027</v>
      </c>
      <c r="E144" s="13"/>
      <c r="F144" s="13"/>
      <c r="G144" s="7"/>
      <c r="H144" s="7"/>
      <c r="I144" s="7"/>
      <c r="J144" s="7"/>
      <c r="K144" s="7"/>
      <c r="L144" s="7"/>
      <c r="M144" s="7"/>
      <c r="N144" s="7"/>
      <c r="O144" s="7"/>
      <c r="P144" s="9"/>
      <c r="Q144" s="10"/>
    </row>
    <row r="145" ht="18.35" spans="1:17">
      <c r="A145" s="11"/>
      <c r="B145" s="12" t="s">
        <v>1242</v>
      </c>
      <c r="C145" s="3" t="s">
        <v>1080</v>
      </c>
      <c r="D145" s="3" t="s">
        <v>1080</v>
      </c>
      <c r="E145" s="13"/>
      <c r="F145" s="13"/>
      <c r="G145" s="7"/>
      <c r="H145" s="7"/>
      <c r="I145" s="7"/>
      <c r="J145" s="7"/>
      <c r="K145" s="7"/>
      <c r="L145" s="7"/>
      <c r="M145" s="7"/>
      <c r="N145" s="7"/>
      <c r="O145" s="7"/>
      <c r="P145" s="9"/>
      <c r="Q145" s="10"/>
    </row>
    <row r="146" ht="18.35" spans="1:17">
      <c r="A146" s="11"/>
      <c r="B146" s="12" t="s">
        <v>1243</v>
      </c>
      <c r="C146" s="3" t="s">
        <v>1244</v>
      </c>
      <c r="D146" s="3" t="s">
        <v>1244</v>
      </c>
      <c r="E146" s="13"/>
      <c r="F146" s="13"/>
      <c r="G146" s="7"/>
      <c r="H146" s="7"/>
      <c r="I146" s="7"/>
      <c r="J146" s="7"/>
      <c r="K146" s="7"/>
      <c r="L146" s="7"/>
      <c r="M146" s="7"/>
      <c r="N146" s="7"/>
      <c r="O146" s="7"/>
      <c r="P146" s="9"/>
      <c r="Q146" s="10"/>
    </row>
    <row r="147" ht="18.35" spans="1:17">
      <c r="A147" s="11"/>
      <c r="B147" s="12" t="s">
        <v>1245</v>
      </c>
      <c r="C147" s="3" t="s">
        <v>1021</v>
      </c>
      <c r="D147" s="3" t="s">
        <v>1021</v>
      </c>
      <c r="E147" s="13"/>
      <c r="F147" s="13"/>
      <c r="G147" s="7"/>
      <c r="H147" s="7"/>
      <c r="I147" s="7"/>
      <c r="J147" s="7"/>
      <c r="K147" s="7"/>
      <c r="L147" s="7"/>
      <c r="M147" s="7"/>
      <c r="N147" s="7"/>
      <c r="O147" s="7"/>
      <c r="P147" s="9"/>
      <c r="Q147" s="10"/>
    </row>
    <row r="148" ht="18.35" spans="1:17">
      <c r="A148" s="11"/>
      <c r="B148" s="12" t="s">
        <v>1246</v>
      </c>
      <c r="C148" s="3" t="s">
        <v>1050</v>
      </c>
      <c r="D148" s="3" t="s">
        <v>1050</v>
      </c>
      <c r="E148" s="13"/>
      <c r="F148" s="13"/>
      <c r="G148" s="7"/>
      <c r="H148" s="7"/>
      <c r="I148" s="7"/>
      <c r="J148" s="7"/>
      <c r="K148" s="7"/>
      <c r="L148" s="7"/>
      <c r="M148" s="7"/>
      <c r="N148" s="7"/>
      <c r="O148" s="7"/>
      <c r="P148" s="9"/>
      <c r="Q148" s="10"/>
    </row>
    <row r="149" ht="18.35" spans="1:17">
      <c r="A149" s="11"/>
      <c r="B149" s="12" t="s">
        <v>1247</v>
      </c>
      <c r="C149" s="3" t="s">
        <v>1124</v>
      </c>
      <c r="D149" s="3" t="s">
        <v>1124</v>
      </c>
      <c r="E149" s="13"/>
      <c r="F149" s="13"/>
      <c r="G149" s="7"/>
      <c r="H149" s="7"/>
      <c r="I149" s="7"/>
      <c r="J149" s="7"/>
      <c r="K149" s="7"/>
      <c r="L149" s="7"/>
      <c r="M149" s="7"/>
      <c r="N149" s="7"/>
      <c r="O149" s="7"/>
      <c r="P149" s="9"/>
      <c r="Q149" s="10"/>
    </row>
    <row r="150" ht="18.35" spans="1:17">
      <c r="A150" s="11"/>
      <c r="B150" s="12" t="s">
        <v>1248</v>
      </c>
      <c r="C150" s="3" t="s">
        <v>1249</v>
      </c>
      <c r="D150" s="3" t="s">
        <v>1249</v>
      </c>
      <c r="E150" s="13"/>
      <c r="F150" s="13"/>
      <c r="G150" s="7"/>
      <c r="H150" s="7"/>
      <c r="I150" s="7"/>
      <c r="J150" s="7"/>
      <c r="K150" s="7"/>
      <c r="L150" s="7"/>
      <c r="M150" s="7"/>
      <c r="N150" s="7"/>
      <c r="O150" s="7"/>
      <c r="P150" s="9"/>
      <c r="Q150" s="10"/>
    </row>
    <row r="151" ht="18.35" spans="1:17">
      <c r="A151" s="11"/>
      <c r="B151" s="12" t="s">
        <v>1250</v>
      </c>
      <c r="C151" s="3" t="s">
        <v>1251</v>
      </c>
      <c r="D151" s="3" t="s">
        <v>1251</v>
      </c>
      <c r="E151" s="13"/>
      <c r="F151" s="13"/>
      <c r="G151" s="7"/>
      <c r="H151" s="7"/>
      <c r="I151" s="7"/>
      <c r="J151" s="7"/>
      <c r="K151" s="7"/>
      <c r="L151" s="7"/>
      <c r="M151" s="7"/>
      <c r="N151" s="7"/>
      <c r="O151" s="7"/>
      <c r="P151" s="9"/>
      <c r="Q151" s="10"/>
    </row>
    <row r="152" ht="18.35" spans="1:17">
      <c r="A152" s="11"/>
      <c r="B152" s="12" t="s">
        <v>1252</v>
      </c>
      <c r="C152" s="3" t="s">
        <v>1031</v>
      </c>
      <c r="D152" s="3" t="s">
        <v>1031</v>
      </c>
      <c r="E152" s="13"/>
      <c r="F152" s="13"/>
      <c r="G152" s="7"/>
      <c r="H152" s="7"/>
      <c r="I152" s="7"/>
      <c r="J152" s="7"/>
      <c r="K152" s="7"/>
      <c r="L152" s="7"/>
      <c r="M152" s="7"/>
      <c r="N152" s="7"/>
      <c r="O152" s="7"/>
      <c r="P152" s="9"/>
      <c r="Q152" s="10"/>
    </row>
    <row r="153" ht="18.35" spans="1:17">
      <c r="A153" s="11"/>
      <c r="B153" s="12" t="s">
        <v>1253</v>
      </c>
      <c r="C153" s="3" t="s">
        <v>1050</v>
      </c>
      <c r="D153" s="3" t="s">
        <v>1050</v>
      </c>
      <c r="E153" s="13"/>
      <c r="F153" s="13"/>
      <c r="G153" s="7"/>
      <c r="H153" s="7"/>
      <c r="I153" s="7"/>
      <c r="J153" s="7"/>
      <c r="K153" s="7"/>
      <c r="L153" s="7"/>
      <c r="M153" s="7"/>
      <c r="N153" s="7"/>
      <c r="O153" s="7"/>
      <c r="P153" s="9"/>
      <c r="Q153" s="10"/>
    </row>
    <row r="154" ht="18.35" spans="1:17">
      <c r="A154" s="11"/>
      <c r="B154" s="12" t="s">
        <v>1254</v>
      </c>
      <c r="C154" s="3" t="s">
        <v>1255</v>
      </c>
      <c r="D154" s="3" t="s">
        <v>1255</v>
      </c>
      <c r="E154" s="13"/>
      <c r="F154" s="13"/>
      <c r="G154" s="7"/>
      <c r="H154" s="7"/>
      <c r="I154" s="7"/>
      <c r="J154" s="7"/>
      <c r="K154" s="7"/>
      <c r="L154" s="7"/>
      <c r="M154" s="7"/>
      <c r="N154" s="7"/>
      <c r="O154" s="7"/>
      <c r="P154" s="9"/>
      <c r="Q154" s="10"/>
    </row>
    <row r="155" ht="18.35" spans="1:17">
      <c r="A155" s="11"/>
      <c r="B155" s="12" t="s">
        <v>1256</v>
      </c>
      <c r="C155" s="3" t="s">
        <v>1025</v>
      </c>
      <c r="D155" s="3" t="s">
        <v>1025</v>
      </c>
      <c r="E155" s="13"/>
      <c r="F155" s="13"/>
      <c r="G155" s="7"/>
      <c r="H155" s="7"/>
      <c r="I155" s="7"/>
      <c r="J155" s="7"/>
      <c r="K155" s="7"/>
      <c r="L155" s="7"/>
      <c r="M155" s="7"/>
      <c r="N155" s="7"/>
      <c r="O155" s="7"/>
      <c r="P155" s="9"/>
      <c r="Q155" s="10"/>
    </row>
    <row r="156" ht="18.35" spans="1:17">
      <c r="A156" s="11"/>
      <c r="B156" s="12" t="s">
        <v>1257</v>
      </c>
      <c r="C156" s="3" t="s">
        <v>1258</v>
      </c>
      <c r="D156" s="3" t="s">
        <v>1259</v>
      </c>
      <c r="E156" s="13"/>
      <c r="F156" s="13"/>
      <c r="G156" s="7"/>
      <c r="H156" s="7"/>
      <c r="I156" s="7"/>
      <c r="J156" s="7"/>
      <c r="K156" s="7"/>
      <c r="L156" s="7"/>
      <c r="M156" s="7"/>
      <c r="N156" s="7"/>
      <c r="O156" s="7"/>
      <c r="P156" s="9"/>
      <c r="Q156" s="10"/>
    </row>
    <row r="157" ht="18.35" spans="1:17">
      <c r="A157" s="11"/>
      <c r="B157" s="12" t="s">
        <v>1260</v>
      </c>
      <c r="C157" s="3" t="s">
        <v>1258</v>
      </c>
      <c r="D157" s="3" t="s">
        <v>1259</v>
      </c>
      <c r="E157" s="13"/>
      <c r="F157" s="13"/>
      <c r="G157" s="7"/>
      <c r="H157" s="7"/>
      <c r="I157" s="7"/>
      <c r="J157" s="7"/>
      <c r="K157" s="7"/>
      <c r="L157" s="7"/>
      <c r="M157" s="7"/>
      <c r="N157" s="7"/>
      <c r="O157" s="7"/>
      <c r="P157" s="9"/>
      <c r="Q157" s="10"/>
    </row>
    <row r="158" ht="18.35" spans="1:17">
      <c r="A158" s="11"/>
      <c r="B158" s="12" t="s">
        <v>1261</v>
      </c>
      <c r="C158" s="3" t="s">
        <v>1262</v>
      </c>
      <c r="D158" s="3" t="s">
        <v>1262</v>
      </c>
      <c r="E158" s="13"/>
      <c r="F158" s="13"/>
      <c r="G158" s="7"/>
      <c r="H158" s="7"/>
      <c r="I158" s="7"/>
      <c r="J158" s="7"/>
      <c r="K158" s="7"/>
      <c r="L158" s="7"/>
      <c r="M158" s="7"/>
      <c r="N158" s="7"/>
      <c r="O158" s="7"/>
      <c r="P158" s="9"/>
      <c r="Q158" s="10"/>
    </row>
    <row r="159" ht="18.35" spans="1:17">
      <c r="A159" s="11"/>
      <c r="B159" s="12" t="s">
        <v>1263</v>
      </c>
      <c r="C159" s="3" t="s">
        <v>1264</v>
      </c>
      <c r="D159" s="3" t="s">
        <v>1264</v>
      </c>
      <c r="E159" s="13"/>
      <c r="F159" s="13"/>
      <c r="G159" s="7"/>
      <c r="H159" s="7"/>
      <c r="I159" s="7"/>
      <c r="J159" s="7"/>
      <c r="K159" s="7"/>
      <c r="L159" s="7"/>
      <c r="M159" s="7"/>
      <c r="N159" s="7"/>
      <c r="O159" s="7"/>
      <c r="P159" s="9"/>
      <c r="Q159" s="10"/>
    </row>
    <row r="160" ht="18.35" spans="1:17">
      <c r="A160" s="11"/>
      <c r="B160" s="12" t="s">
        <v>1265</v>
      </c>
      <c r="C160" s="3" t="s">
        <v>1264</v>
      </c>
      <c r="D160" s="3" t="s">
        <v>1264</v>
      </c>
      <c r="E160" s="13"/>
      <c r="F160" s="13"/>
      <c r="G160" s="7"/>
      <c r="H160" s="7"/>
      <c r="I160" s="7"/>
      <c r="J160" s="7"/>
      <c r="K160" s="7"/>
      <c r="L160" s="7"/>
      <c r="M160" s="7"/>
      <c r="N160" s="7"/>
      <c r="O160" s="7"/>
      <c r="P160" s="9"/>
      <c r="Q160" s="10"/>
    </row>
    <row r="161" ht="18.35" spans="1:17">
      <c r="A161" s="11"/>
      <c r="B161" s="12" t="s">
        <v>1266</v>
      </c>
      <c r="C161" s="3" t="s">
        <v>1267</v>
      </c>
      <c r="D161" s="3" t="s">
        <v>1267</v>
      </c>
      <c r="E161" s="13"/>
      <c r="F161" s="13"/>
      <c r="G161" s="7"/>
      <c r="H161" s="7"/>
      <c r="I161" s="7"/>
      <c r="J161" s="7"/>
      <c r="K161" s="7"/>
      <c r="L161" s="7"/>
      <c r="M161" s="7"/>
      <c r="N161" s="7"/>
      <c r="O161" s="7"/>
      <c r="P161" s="9"/>
      <c r="Q161" s="10"/>
    </row>
    <row r="162" ht="18.35" spans="1:17">
      <c r="A162" s="11"/>
      <c r="B162" s="12" t="s">
        <v>1268</v>
      </c>
      <c r="C162" s="3" t="s">
        <v>1072</v>
      </c>
      <c r="D162" s="3" t="s">
        <v>1072</v>
      </c>
      <c r="E162" s="13"/>
      <c r="F162" s="13"/>
      <c r="G162" s="7"/>
      <c r="H162" s="7"/>
      <c r="I162" s="7"/>
      <c r="J162" s="7"/>
      <c r="K162" s="7"/>
      <c r="L162" s="7"/>
      <c r="M162" s="7"/>
      <c r="N162" s="7"/>
      <c r="O162" s="7"/>
      <c r="P162" s="9"/>
      <c r="Q162" s="10"/>
    </row>
    <row r="163" ht="18.35" spans="1:17">
      <c r="A163" s="11"/>
      <c r="B163" s="12" t="s">
        <v>1269</v>
      </c>
      <c r="C163" s="3" t="s">
        <v>1058</v>
      </c>
      <c r="D163" s="3" t="s">
        <v>1058</v>
      </c>
      <c r="E163" s="13"/>
      <c r="F163" s="13"/>
      <c r="G163" s="7"/>
      <c r="H163" s="7"/>
      <c r="I163" s="7"/>
      <c r="J163" s="7"/>
      <c r="K163" s="7"/>
      <c r="L163" s="7"/>
      <c r="M163" s="7"/>
      <c r="N163" s="7"/>
      <c r="O163" s="7"/>
      <c r="P163" s="9"/>
      <c r="Q163" s="10"/>
    </row>
    <row r="164" ht="18.35" spans="1:17">
      <c r="A164" s="11"/>
      <c r="B164" s="12" t="s">
        <v>1270</v>
      </c>
      <c r="C164" s="3" t="s">
        <v>1093</v>
      </c>
      <c r="D164" s="3" t="s">
        <v>1093</v>
      </c>
      <c r="E164" s="13"/>
      <c r="F164" s="13"/>
      <c r="G164" s="7"/>
      <c r="H164" s="7"/>
      <c r="I164" s="7"/>
      <c r="J164" s="7"/>
      <c r="K164" s="7"/>
      <c r="L164" s="7"/>
      <c r="M164" s="7"/>
      <c r="N164" s="7"/>
      <c r="O164" s="7"/>
      <c r="P164" s="9"/>
      <c r="Q164" s="10"/>
    </row>
    <row r="165" ht="18.35" spans="1:17">
      <c r="A165" s="11"/>
      <c r="B165" s="12" t="s">
        <v>1271</v>
      </c>
      <c r="C165" s="3" t="s">
        <v>1255</v>
      </c>
      <c r="D165" s="3" t="s">
        <v>1255</v>
      </c>
      <c r="E165" s="13"/>
      <c r="F165" s="13"/>
      <c r="G165" s="7"/>
      <c r="H165" s="7"/>
      <c r="I165" s="7"/>
      <c r="J165" s="7"/>
      <c r="K165" s="7"/>
      <c r="L165" s="7"/>
      <c r="M165" s="7"/>
      <c r="N165" s="7"/>
      <c r="O165" s="7"/>
      <c r="P165" s="9"/>
      <c r="Q165" s="10"/>
    </row>
    <row r="166" ht="18.35" spans="1:17">
      <c r="A166" s="11"/>
      <c r="B166" s="12" t="s">
        <v>1272</v>
      </c>
      <c r="C166" s="3" t="s">
        <v>1091</v>
      </c>
      <c r="D166" s="3" t="s">
        <v>1091</v>
      </c>
      <c r="E166" s="13"/>
      <c r="F166" s="13"/>
      <c r="G166" s="7"/>
      <c r="H166" s="7"/>
      <c r="I166" s="7"/>
      <c r="J166" s="7"/>
      <c r="K166" s="7"/>
      <c r="L166" s="7"/>
      <c r="M166" s="7"/>
      <c r="N166" s="7"/>
      <c r="O166" s="7"/>
      <c r="P166" s="9"/>
      <c r="Q166" s="10"/>
    </row>
    <row r="167" ht="18.35" spans="1:17">
      <c r="A167" s="11"/>
      <c r="B167" s="12" t="s">
        <v>1273</v>
      </c>
      <c r="C167" s="3" t="s">
        <v>1124</v>
      </c>
      <c r="D167" s="3" t="s">
        <v>1124</v>
      </c>
      <c r="E167" s="13"/>
      <c r="F167" s="13"/>
      <c r="G167" s="7"/>
      <c r="H167" s="7"/>
      <c r="I167" s="7"/>
      <c r="J167" s="7"/>
      <c r="K167" s="7"/>
      <c r="L167" s="7"/>
      <c r="M167" s="7"/>
      <c r="N167" s="7"/>
      <c r="O167" s="7"/>
      <c r="P167" s="9"/>
      <c r="Q167" s="10"/>
    </row>
    <row r="168" ht="18.35" spans="1:17">
      <c r="A168" s="11"/>
      <c r="B168" s="12" t="s">
        <v>1274</v>
      </c>
      <c r="C168" s="3" t="s">
        <v>1074</v>
      </c>
      <c r="D168" s="3" t="s">
        <v>1074</v>
      </c>
      <c r="E168" s="13"/>
      <c r="F168" s="13"/>
      <c r="G168" s="7"/>
      <c r="H168" s="7"/>
      <c r="I168" s="7"/>
      <c r="J168" s="7"/>
      <c r="K168" s="7"/>
      <c r="L168" s="7"/>
      <c r="M168" s="7"/>
      <c r="N168" s="7"/>
      <c r="O168" s="7"/>
      <c r="P168" s="9"/>
      <c r="Q168" s="10"/>
    </row>
    <row r="169" ht="18.35" spans="1:17">
      <c r="A169" s="11"/>
      <c r="B169" s="12" t="s">
        <v>1275</v>
      </c>
      <c r="C169" s="3" t="s">
        <v>1076</v>
      </c>
      <c r="D169" s="3" t="s">
        <v>1076</v>
      </c>
      <c r="E169" s="13"/>
      <c r="F169" s="13"/>
      <c r="G169" s="7"/>
      <c r="H169" s="7"/>
      <c r="I169" s="7"/>
      <c r="J169" s="7"/>
      <c r="K169" s="7"/>
      <c r="L169" s="7"/>
      <c r="M169" s="7"/>
      <c r="N169" s="7"/>
      <c r="O169" s="7"/>
      <c r="P169" s="9"/>
      <c r="Q169" s="10"/>
    </row>
    <row r="170" ht="18.35" spans="1:17">
      <c r="A170" s="11"/>
      <c r="B170" s="12" t="s">
        <v>1276</v>
      </c>
      <c r="C170" s="3" t="s">
        <v>1277</v>
      </c>
      <c r="D170" s="3" t="s">
        <v>1277</v>
      </c>
      <c r="E170" s="13"/>
      <c r="F170" s="13"/>
      <c r="G170" s="7"/>
      <c r="H170" s="7"/>
      <c r="I170" s="7"/>
      <c r="J170" s="7"/>
      <c r="K170" s="7"/>
      <c r="L170" s="7"/>
      <c r="M170" s="7"/>
      <c r="N170" s="7"/>
      <c r="O170" s="7"/>
      <c r="P170" s="9"/>
      <c r="Q170" s="10"/>
    </row>
    <row r="171" ht="18.35" spans="1:17">
      <c r="A171" s="11"/>
      <c r="B171" s="12" t="s">
        <v>1278</v>
      </c>
      <c r="C171" s="3" t="s">
        <v>1162</v>
      </c>
      <c r="D171" s="3" t="s">
        <v>1162</v>
      </c>
      <c r="E171" s="13"/>
      <c r="F171" s="13"/>
      <c r="G171" s="7"/>
      <c r="H171" s="7"/>
      <c r="I171" s="7"/>
      <c r="J171" s="7"/>
      <c r="K171" s="7"/>
      <c r="L171" s="7"/>
      <c r="M171" s="7"/>
      <c r="N171" s="7"/>
      <c r="O171" s="7"/>
      <c r="P171" s="9"/>
      <c r="Q171" s="10"/>
    </row>
    <row r="172" ht="18.35" spans="1:17">
      <c r="A172" s="11"/>
      <c r="B172" s="12" t="s">
        <v>1279</v>
      </c>
      <c r="C172" s="3" t="s">
        <v>1280</v>
      </c>
      <c r="D172" s="3" t="s">
        <v>1280</v>
      </c>
      <c r="E172" s="13"/>
      <c r="F172" s="13"/>
      <c r="G172" s="7"/>
      <c r="H172" s="7"/>
      <c r="I172" s="7"/>
      <c r="J172" s="7"/>
      <c r="K172" s="7"/>
      <c r="L172" s="7"/>
      <c r="M172" s="7"/>
      <c r="N172" s="7"/>
      <c r="O172" s="7"/>
      <c r="P172" s="9"/>
      <c r="Q172" s="10"/>
    </row>
    <row r="173" ht="18.35" spans="1:17">
      <c r="A173" s="11"/>
      <c r="B173" s="12" t="s">
        <v>1281</v>
      </c>
      <c r="C173" s="3" t="s">
        <v>1282</v>
      </c>
      <c r="D173" s="3" t="s">
        <v>1282</v>
      </c>
      <c r="E173" s="13"/>
      <c r="F173" s="13"/>
      <c r="G173" s="7"/>
      <c r="H173" s="7"/>
      <c r="I173" s="7"/>
      <c r="J173" s="7"/>
      <c r="K173" s="7"/>
      <c r="L173" s="7"/>
      <c r="M173" s="7"/>
      <c r="N173" s="7"/>
      <c r="O173" s="7"/>
      <c r="P173" s="9"/>
      <c r="Q173" s="10"/>
    </row>
    <row r="174" ht="18.35" spans="1:17">
      <c r="A174" s="11"/>
      <c r="B174" s="12" t="s">
        <v>1283</v>
      </c>
      <c r="C174" s="3" t="s">
        <v>1282</v>
      </c>
      <c r="D174" s="3" t="s">
        <v>1282</v>
      </c>
      <c r="E174" s="13"/>
      <c r="F174" s="13"/>
      <c r="G174" s="7"/>
      <c r="H174" s="7"/>
      <c r="I174" s="7"/>
      <c r="J174" s="7"/>
      <c r="K174" s="7"/>
      <c r="L174" s="7"/>
      <c r="M174" s="7"/>
      <c r="N174" s="7"/>
      <c r="O174" s="7"/>
      <c r="P174" s="9"/>
      <c r="Q174" s="10"/>
    </row>
    <row r="175" ht="18.35" spans="1:17">
      <c r="A175" s="11"/>
      <c r="B175" s="12" t="s">
        <v>1284</v>
      </c>
      <c r="C175" s="3" t="s">
        <v>1285</v>
      </c>
      <c r="D175" s="3" t="s">
        <v>1285</v>
      </c>
      <c r="E175" s="13"/>
      <c r="F175" s="13"/>
      <c r="G175" s="7"/>
      <c r="H175" s="7"/>
      <c r="I175" s="7"/>
      <c r="J175" s="7"/>
      <c r="K175" s="7"/>
      <c r="L175" s="7"/>
      <c r="M175" s="7"/>
      <c r="N175" s="7"/>
      <c r="O175" s="7"/>
      <c r="P175" s="9"/>
      <c r="Q175" s="10"/>
    </row>
    <row r="176" ht="18.35" spans="1:17">
      <c r="A176" s="11"/>
      <c r="B176" s="12" t="s">
        <v>1286</v>
      </c>
      <c r="C176" s="3" t="s">
        <v>1255</v>
      </c>
      <c r="D176" s="3" t="s">
        <v>1255</v>
      </c>
      <c r="E176" s="13"/>
      <c r="F176" s="13"/>
      <c r="G176" s="7"/>
      <c r="H176" s="7"/>
      <c r="I176" s="7"/>
      <c r="J176" s="7"/>
      <c r="K176" s="7"/>
      <c r="L176" s="7"/>
      <c r="M176" s="7"/>
      <c r="N176" s="7"/>
      <c r="O176" s="7"/>
      <c r="P176" s="9"/>
      <c r="Q176" s="10"/>
    </row>
    <row r="177" ht="18.35" spans="1:17">
      <c r="A177" s="11"/>
      <c r="B177" s="12" t="s">
        <v>1287</v>
      </c>
      <c r="C177" s="3" t="s">
        <v>1091</v>
      </c>
      <c r="D177" s="3" t="s">
        <v>1091</v>
      </c>
      <c r="E177" s="13"/>
      <c r="F177" s="13"/>
      <c r="G177" s="7"/>
      <c r="H177" s="7"/>
      <c r="I177" s="7"/>
      <c r="J177" s="7"/>
      <c r="K177" s="7"/>
      <c r="L177" s="7"/>
      <c r="M177" s="7"/>
      <c r="N177" s="7"/>
      <c r="O177" s="7"/>
      <c r="P177" s="9"/>
      <c r="Q177" s="10"/>
    </row>
    <row r="178" ht="18.35" spans="1:17">
      <c r="A178" s="11"/>
      <c r="B178" s="12" t="s">
        <v>1288</v>
      </c>
      <c r="C178" s="3" t="s">
        <v>1182</v>
      </c>
      <c r="D178" s="3" t="s">
        <v>1182</v>
      </c>
      <c r="E178" s="13"/>
      <c r="F178" s="13"/>
      <c r="G178" s="7"/>
      <c r="H178" s="7"/>
      <c r="I178" s="7"/>
      <c r="J178" s="7"/>
      <c r="K178" s="7"/>
      <c r="L178" s="7"/>
      <c r="M178" s="7"/>
      <c r="N178" s="7"/>
      <c r="O178" s="7"/>
      <c r="P178" s="9"/>
      <c r="Q178" s="10"/>
    </row>
    <row r="179" ht="18.35" spans="1:17">
      <c r="A179" s="11"/>
      <c r="B179" s="12" t="s">
        <v>1289</v>
      </c>
      <c r="C179" s="3" t="s">
        <v>1290</v>
      </c>
      <c r="D179" s="3" t="s">
        <v>1290</v>
      </c>
      <c r="E179" s="13"/>
      <c r="F179" s="13"/>
      <c r="G179" s="7"/>
      <c r="H179" s="7"/>
      <c r="I179" s="7"/>
      <c r="J179" s="7"/>
      <c r="K179" s="7"/>
      <c r="L179" s="7"/>
      <c r="M179" s="7"/>
      <c r="N179" s="7"/>
      <c r="O179" s="7"/>
      <c r="P179" s="9"/>
      <c r="Q179" s="10"/>
    </row>
    <row r="180" ht="18.35" spans="1:17">
      <c r="A180" s="11"/>
      <c r="B180" s="12" t="s">
        <v>1291</v>
      </c>
      <c r="C180" s="3" t="s">
        <v>1292</v>
      </c>
      <c r="D180" s="3" t="s">
        <v>1292</v>
      </c>
      <c r="E180" s="13"/>
      <c r="F180" s="13"/>
      <c r="G180" s="7"/>
      <c r="H180" s="7"/>
      <c r="I180" s="7"/>
      <c r="J180" s="7"/>
      <c r="K180" s="7"/>
      <c r="L180" s="7"/>
      <c r="M180" s="7"/>
      <c r="N180" s="7"/>
      <c r="O180" s="7"/>
      <c r="P180" s="9"/>
      <c r="Q180" s="10"/>
    </row>
    <row r="181" ht="18.35" spans="1:17">
      <c r="A181" s="11"/>
      <c r="B181" s="12" t="s">
        <v>1293</v>
      </c>
      <c r="C181" s="3" t="s">
        <v>1294</v>
      </c>
      <c r="D181" s="3" t="s">
        <v>1295</v>
      </c>
      <c r="E181" s="13"/>
      <c r="F181" s="13"/>
      <c r="G181" s="7"/>
      <c r="H181" s="7"/>
      <c r="I181" s="7"/>
      <c r="J181" s="7"/>
      <c r="K181" s="7"/>
      <c r="L181" s="7"/>
      <c r="M181" s="7"/>
      <c r="N181" s="7"/>
      <c r="O181" s="7"/>
      <c r="P181" s="9"/>
      <c r="Q181" s="10"/>
    </row>
    <row r="182" ht="18.35" spans="1:17">
      <c r="A182" s="11"/>
      <c r="B182" s="12" t="s">
        <v>1296</v>
      </c>
      <c r="C182" s="3" t="s">
        <v>1294</v>
      </c>
      <c r="D182" s="3" t="s">
        <v>1295</v>
      </c>
      <c r="E182" s="13"/>
      <c r="F182" s="13"/>
      <c r="G182" s="7"/>
      <c r="H182" s="7"/>
      <c r="I182" s="7"/>
      <c r="J182" s="7"/>
      <c r="K182" s="7"/>
      <c r="L182" s="7"/>
      <c r="M182" s="7"/>
      <c r="N182" s="7"/>
      <c r="O182" s="7"/>
      <c r="P182" s="9"/>
      <c r="Q182" s="10"/>
    </row>
    <row r="183" ht="18.35" spans="1:17">
      <c r="A183" s="11"/>
      <c r="B183" s="12" t="s">
        <v>1297</v>
      </c>
      <c r="C183" s="3" t="s">
        <v>1298</v>
      </c>
      <c r="D183" s="3" t="s">
        <v>1299</v>
      </c>
      <c r="E183" s="13"/>
      <c r="F183" s="13"/>
      <c r="G183" s="7"/>
      <c r="H183" s="7"/>
      <c r="I183" s="7"/>
      <c r="J183" s="7"/>
      <c r="K183" s="7"/>
      <c r="L183" s="7"/>
      <c r="M183" s="7"/>
      <c r="N183" s="7"/>
      <c r="O183" s="7"/>
      <c r="P183" s="9"/>
      <c r="Q183" s="10"/>
    </row>
    <row r="184" ht="18.35" spans="1:17">
      <c r="A184" s="11"/>
      <c r="B184" s="12" t="s">
        <v>1300</v>
      </c>
      <c r="C184" s="3" t="s">
        <v>1301</v>
      </c>
      <c r="D184" s="3" t="s">
        <v>1302</v>
      </c>
      <c r="E184" s="13"/>
      <c r="F184" s="13"/>
      <c r="G184" s="7"/>
      <c r="H184" s="7"/>
      <c r="I184" s="7"/>
      <c r="J184" s="7"/>
      <c r="K184" s="7"/>
      <c r="L184" s="7"/>
      <c r="M184" s="7"/>
      <c r="N184" s="7"/>
      <c r="O184" s="7"/>
      <c r="P184" s="9"/>
      <c r="Q184" s="10"/>
    </row>
    <row r="185" ht="18.35" spans="1:17">
      <c r="A185" s="11"/>
      <c r="B185" s="12" t="s">
        <v>1303</v>
      </c>
      <c r="C185" s="3" t="s">
        <v>1043</v>
      </c>
      <c r="D185" s="3" t="s">
        <v>1304</v>
      </c>
      <c r="E185" s="13"/>
      <c r="F185" s="13"/>
      <c r="G185" s="7"/>
      <c r="H185" s="7"/>
      <c r="I185" s="7"/>
      <c r="J185" s="7"/>
      <c r="K185" s="7"/>
      <c r="L185" s="7"/>
      <c r="M185" s="7"/>
      <c r="N185" s="7"/>
      <c r="O185" s="7"/>
      <c r="P185" s="9"/>
      <c r="Q185" s="10"/>
    </row>
    <row r="186" ht="18.35" spans="1:17">
      <c r="A186" s="11"/>
      <c r="B186" s="12" t="s">
        <v>1305</v>
      </c>
      <c r="C186" s="3" t="s">
        <v>1027</v>
      </c>
      <c r="D186" s="3" t="s">
        <v>1027</v>
      </c>
      <c r="E186" s="13"/>
      <c r="F186" s="13"/>
      <c r="G186" s="7"/>
      <c r="H186" s="7"/>
      <c r="I186" s="7"/>
      <c r="J186" s="7"/>
      <c r="K186" s="7"/>
      <c r="L186" s="7"/>
      <c r="M186" s="7"/>
      <c r="N186" s="7"/>
      <c r="O186" s="7"/>
      <c r="P186" s="9"/>
      <c r="Q186" s="10"/>
    </row>
    <row r="187" ht="18.35" spans="1:17">
      <c r="A187" s="11"/>
      <c r="B187" s="12" t="s">
        <v>1306</v>
      </c>
      <c r="C187" s="3" t="s">
        <v>1080</v>
      </c>
      <c r="D187" s="3" t="s">
        <v>1080</v>
      </c>
      <c r="E187" s="13"/>
      <c r="F187" s="13"/>
      <c r="G187" s="7"/>
      <c r="H187" s="7"/>
      <c r="I187" s="7"/>
      <c r="J187" s="7"/>
      <c r="K187" s="7"/>
      <c r="L187" s="7"/>
      <c r="M187" s="7"/>
      <c r="N187" s="7"/>
      <c r="O187" s="7"/>
      <c r="P187" s="9"/>
      <c r="Q187" s="10"/>
    </row>
    <row r="188" ht="18.35" spans="1:17">
      <c r="A188" s="11"/>
      <c r="B188" s="12" t="s">
        <v>1307</v>
      </c>
      <c r="C188" s="3" t="s">
        <v>1308</v>
      </c>
      <c r="D188" s="3" t="s">
        <v>1309</v>
      </c>
      <c r="E188" s="13"/>
      <c r="F188" s="13"/>
      <c r="G188" s="7"/>
      <c r="H188" s="7"/>
      <c r="I188" s="7"/>
      <c r="J188" s="7"/>
      <c r="K188" s="7"/>
      <c r="L188" s="7"/>
      <c r="M188" s="7"/>
      <c r="N188" s="7"/>
      <c r="O188" s="7"/>
      <c r="P188" s="9"/>
      <c r="Q188" s="10"/>
    </row>
    <row r="189" ht="18.35" spans="1:17">
      <c r="A189" s="11"/>
      <c r="B189" s="12" t="s">
        <v>1310</v>
      </c>
      <c r="C189" s="3" t="s">
        <v>1311</v>
      </c>
      <c r="D189" s="3" t="s">
        <v>1311</v>
      </c>
      <c r="E189" s="13"/>
      <c r="F189" s="13"/>
      <c r="G189" s="7"/>
      <c r="H189" s="7"/>
      <c r="I189" s="7"/>
      <c r="J189" s="7"/>
      <c r="K189" s="7"/>
      <c r="L189" s="7"/>
      <c r="M189" s="7"/>
      <c r="N189" s="7"/>
      <c r="O189" s="7"/>
      <c r="P189" s="9"/>
      <c r="Q189" s="10"/>
    </row>
    <row r="190" ht="18.35" spans="1:17">
      <c r="A190" s="11"/>
      <c r="B190" s="12" t="s">
        <v>1312</v>
      </c>
      <c r="C190" s="3" t="s">
        <v>1311</v>
      </c>
      <c r="D190" s="3" t="s">
        <v>1311</v>
      </c>
      <c r="E190" s="13"/>
      <c r="F190" s="13"/>
      <c r="G190" s="7"/>
      <c r="H190" s="7"/>
      <c r="I190" s="7"/>
      <c r="J190" s="7"/>
      <c r="K190" s="7"/>
      <c r="L190" s="7"/>
      <c r="M190" s="7"/>
      <c r="N190" s="7"/>
      <c r="O190" s="7"/>
      <c r="P190" s="9"/>
      <c r="Q190" s="10"/>
    </row>
    <row r="191" ht="18.35" spans="1:17">
      <c r="A191" s="11"/>
      <c r="B191" s="12" t="s">
        <v>1313</v>
      </c>
      <c r="C191" s="3" t="s">
        <v>1089</v>
      </c>
      <c r="D191" s="3" t="s">
        <v>1089</v>
      </c>
      <c r="E191" s="13"/>
      <c r="F191" s="13"/>
      <c r="G191" s="7"/>
      <c r="H191" s="7"/>
      <c r="I191" s="7"/>
      <c r="J191" s="7"/>
      <c r="K191" s="7"/>
      <c r="L191" s="7"/>
      <c r="M191" s="7"/>
      <c r="N191" s="7"/>
      <c r="O191" s="7"/>
      <c r="P191" s="9"/>
      <c r="Q191" s="10"/>
    </row>
    <row r="192" ht="18.35" spans="1:17">
      <c r="A192" s="11"/>
      <c r="B192" s="12" t="s">
        <v>1314</v>
      </c>
      <c r="C192" s="3" t="s">
        <v>1025</v>
      </c>
      <c r="D192" s="3" t="s">
        <v>1025</v>
      </c>
      <c r="E192" s="13"/>
      <c r="F192" s="13"/>
      <c r="G192" s="7"/>
      <c r="H192" s="7"/>
      <c r="I192" s="7"/>
      <c r="J192" s="7"/>
      <c r="K192" s="7"/>
      <c r="L192" s="7"/>
      <c r="M192" s="7"/>
      <c r="N192" s="7"/>
      <c r="O192" s="7"/>
      <c r="P192" s="9"/>
      <c r="Q192" s="10"/>
    </row>
    <row r="193" ht="18.35" spans="1:17">
      <c r="A193" s="11"/>
      <c r="B193" s="12" t="s">
        <v>1315</v>
      </c>
      <c r="C193" s="3" t="s">
        <v>1316</v>
      </c>
      <c r="D193" s="3" t="s">
        <v>1316</v>
      </c>
      <c r="E193" s="13"/>
      <c r="F193" s="13"/>
      <c r="G193" s="7"/>
      <c r="H193" s="7"/>
      <c r="I193" s="7"/>
      <c r="J193" s="7"/>
      <c r="K193" s="7"/>
      <c r="L193" s="7"/>
      <c r="M193" s="7"/>
      <c r="N193" s="7"/>
      <c r="O193" s="7"/>
      <c r="P193" s="9"/>
      <c r="Q193" s="10"/>
    </row>
    <row r="194" ht="18.35" spans="1:17">
      <c r="A194" s="11"/>
      <c r="B194" s="12" t="s">
        <v>1317</v>
      </c>
      <c r="C194" s="3" t="s">
        <v>1316</v>
      </c>
      <c r="D194" s="3" t="s">
        <v>1316</v>
      </c>
      <c r="E194" s="13"/>
      <c r="F194" s="13"/>
      <c r="G194" s="7"/>
      <c r="H194" s="7"/>
      <c r="I194" s="7"/>
      <c r="J194" s="7"/>
      <c r="K194" s="7"/>
      <c r="L194" s="7"/>
      <c r="M194" s="7"/>
      <c r="N194" s="7"/>
      <c r="O194" s="7"/>
      <c r="P194" s="9"/>
      <c r="Q194" s="10"/>
    </row>
    <row r="195" ht="18.35" spans="1:17">
      <c r="A195" s="11"/>
      <c r="B195" s="12" t="s">
        <v>1318</v>
      </c>
      <c r="C195" s="3" t="s">
        <v>1316</v>
      </c>
      <c r="D195" s="3" t="s">
        <v>1316</v>
      </c>
      <c r="E195" s="13"/>
      <c r="F195" s="13"/>
      <c r="G195" s="7"/>
      <c r="H195" s="7"/>
      <c r="I195" s="7"/>
      <c r="J195" s="7"/>
      <c r="K195" s="7"/>
      <c r="L195" s="7"/>
      <c r="M195" s="7"/>
      <c r="N195" s="7"/>
      <c r="O195" s="7"/>
      <c r="P195" s="9"/>
      <c r="Q195" s="10"/>
    </row>
    <row r="196" ht="18.35" spans="1:17">
      <c r="A196" s="11"/>
      <c r="B196" s="12" t="s">
        <v>1319</v>
      </c>
      <c r="C196" s="3" t="s">
        <v>1316</v>
      </c>
      <c r="D196" s="3" t="s">
        <v>1316</v>
      </c>
      <c r="E196" s="13"/>
      <c r="F196" s="13"/>
      <c r="G196" s="7"/>
      <c r="H196" s="7"/>
      <c r="I196" s="7"/>
      <c r="J196" s="7"/>
      <c r="K196" s="7"/>
      <c r="L196" s="7"/>
      <c r="M196" s="7"/>
      <c r="N196" s="7"/>
      <c r="O196" s="7"/>
      <c r="P196" s="9"/>
      <c r="Q196" s="10"/>
    </row>
    <row r="197" ht="18.35" spans="1:17">
      <c r="A197" s="11"/>
      <c r="B197" s="12" t="s">
        <v>1320</v>
      </c>
      <c r="C197" s="3" t="s">
        <v>1316</v>
      </c>
      <c r="D197" s="3" t="s">
        <v>1316</v>
      </c>
      <c r="E197" s="13"/>
      <c r="F197" s="13"/>
      <c r="G197" s="7"/>
      <c r="H197" s="7"/>
      <c r="I197" s="7"/>
      <c r="J197" s="7"/>
      <c r="K197" s="7"/>
      <c r="L197" s="7"/>
      <c r="M197" s="7"/>
      <c r="N197" s="7"/>
      <c r="O197" s="7"/>
      <c r="P197" s="9"/>
      <c r="Q197" s="10"/>
    </row>
    <row r="198" ht="18.35" spans="1:17">
      <c r="A198" s="11"/>
      <c r="B198" s="12" t="s">
        <v>1321</v>
      </c>
      <c r="C198" s="3" t="s">
        <v>1316</v>
      </c>
      <c r="D198" s="3" t="s">
        <v>1316</v>
      </c>
      <c r="E198" s="13"/>
      <c r="F198" s="13"/>
      <c r="G198" s="7"/>
      <c r="H198" s="7"/>
      <c r="I198" s="7"/>
      <c r="J198" s="7"/>
      <c r="K198" s="7"/>
      <c r="L198" s="7"/>
      <c r="M198" s="7"/>
      <c r="N198" s="7"/>
      <c r="O198" s="7"/>
      <c r="P198" s="9"/>
      <c r="Q198" s="10"/>
    </row>
    <row r="199" ht="18.35" spans="1:17">
      <c r="A199" s="11"/>
      <c r="B199" s="12" t="s">
        <v>1322</v>
      </c>
      <c r="C199" s="3" t="s">
        <v>1290</v>
      </c>
      <c r="D199" s="3" t="s">
        <v>1290</v>
      </c>
      <c r="E199" s="13"/>
      <c r="F199" s="13"/>
      <c r="G199" s="7"/>
      <c r="H199" s="7"/>
      <c r="I199" s="7"/>
      <c r="J199" s="7"/>
      <c r="K199" s="7"/>
      <c r="L199" s="7"/>
      <c r="M199" s="7"/>
      <c r="N199" s="7"/>
      <c r="O199" s="7"/>
      <c r="P199" s="9"/>
      <c r="Q199" s="10"/>
    </row>
    <row r="200" ht="18.35" spans="1:17">
      <c r="A200" s="11"/>
      <c r="B200" s="12" t="s">
        <v>1323</v>
      </c>
      <c r="C200" s="3" t="s">
        <v>1292</v>
      </c>
      <c r="D200" s="3" t="s">
        <v>1292</v>
      </c>
      <c r="E200" s="13"/>
      <c r="F200" s="13"/>
      <c r="G200" s="7"/>
      <c r="H200" s="7"/>
      <c r="I200" s="7"/>
      <c r="J200" s="7"/>
      <c r="K200" s="7"/>
      <c r="L200" s="7"/>
      <c r="M200" s="7"/>
      <c r="N200" s="7"/>
      <c r="O200" s="7"/>
      <c r="P200" s="9"/>
      <c r="Q200" s="10"/>
    </row>
    <row r="201" ht="18.35" spans="1:17">
      <c r="A201" s="11"/>
      <c r="B201" s="12" t="s">
        <v>1324</v>
      </c>
      <c r="C201" s="3" t="s">
        <v>1126</v>
      </c>
      <c r="D201" s="3" t="s">
        <v>1126</v>
      </c>
      <c r="E201" s="13"/>
      <c r="F201" s="13"/>
      <c r="G201" s="7"/>
      <c r="H201" s="7"/>
      <c r="I201" s="7"/>
      <c r="J201" s="7"/>
      <c r="K201" s="7"/>
      <c r="L201" s="7"/>
      <c r="M201" s="7"/>
      <c r="N201" s="7"/>
      <c r="O201" s="7"/>
      <c r="P201" s="9"/>
      <c r="Q201" s="10"/>
    </row>
    <row r="202" ht="18.35" spans="1:17">
      <c r="A202" s="11"/>
      <c r="B202" s="12" t="s">
        <v>1325</v>
      </c>
      <c r="C202" s="3" t="s">
        <v>1126</v>
      </c>
      <c r="D202" s="3" t="s">
        <v>1126</v>
      </c>
      <c r="E202" s="13"/>
      <c r="F202" s="13"/>
      <c r="G202" s="7"/>
      <c r="H202" s="7"/>
      <c r="I202" s="7"/>
      <c r="J202" s="7"/>
      <c r="K202" s="7"/>
      <c r="L202" s="7"/>
      <c r="M202" s="7"/>
      <c r="N202" s="7"/>
      <c r="O202" s="7"/>
      <c r="P202" s="9"/>
      <c r="Q202" s="10"/>
    </row>
    <row r="203" ht="18.35" spans="1:17">
      <c r="A203" s="11"/>
      <c r="B203" s="12" t="s">
        <v>1326</v>
      </c>
      <c r="C203" s="3" t="s">
        <v>1327</v>
      </c>
      <c r="D203" s="3" t="s">
        <v>1327</v>
      </c>
      <c r="E203" s="13"/>
      <c r="F203" s="13"/>
      <c r="G203" s="7"/>
      <c r="H203" s="7"/>
      <c r="I203" s="7"/>
      <c r="J203" s="7"/>
      <c r="K203" s="7"/>
      <c r="L203" s="7"/>
      <c r="M203" s="7"/>
      <c r="N203" s="7"/>
      <c r="O203" s="7"/>
      <c r="P203" s="9"/>
      <c r="Q203" s="10"/>
    </row>
    <row r="204" ht="18.35" spans="1:17">
      <c r="A204" s="11"/>
      <c r="B204" s="12" t="s">
        <v>1328</v>
      </c>
      <c r="C204" s="3" t="s">
        <v>1121</v>
      </c>
      <c r="D204" s="3" t="s">
        <v>1121</v>
      </c>
      <c r="E204" s="13"/>
      <c r="F204" s="13"/>
      <c r="G204" s="7"/>
      <c r="H204" s="7"/>
      <c r="I204" s="7"/>
      <c r="J204" s="7"/>
      <c r="K204" s="7"/>
      <c r="L204" s="7"/>
      <c r="M204" s="7"/>
      <c r="N204" s="7"/>
      <c r="O204" s="7"/>
      <c r="P204" s="9"/>
      <c r="Q204" s="10"/>
    </row>
    <row r="205" ht="18.35" spans="1:17">
      <c r="A205" s="11"/>
      <c r="B205" s="12" t="s">
        <v>1329</v>
      </c>
      <c r="C205" s="3" t="s">
        <v>1089</v>
      </c>
      <c r="D205" s="3" t="s">
        <v>1089</v>
      </c>
      <c r="E205" s="13"/>
      <c r="F205" s="13"/>
      <c r="G205" s="7"/>
      <c r="H205" s="7"/>
      <c r="I205" s="7"/>
      <c r="J205" s="7"/>
      <c r="K205" s="7"/>
      <c r="L205" s="7"/>
      <c r="M205" s="7"/>
      <c r="N205" s="7"/>
      <c r="O205" s="7"/>
      <c r="P205" s="9"/>
      <c r="Q205" s="10"/>
    </row>
    <row r="206" ht="18.35" spans="1:17">
      <c r="A206" s="11"/>
      <c r="B206" s="12" t="s">
        <v>1330</v>
      </c>
      <c r="C206" s="3" t="s">
        <v>1331</v>
      </c>
      <c r="D206" s="3" t="s">
        <v>1331</v>
      </c>
      <c r="E206" s="13"/>
      <c r="F206" s="13"/>
      <c r="G206" s="7"/>
      <c r="H206" s="7"/>
      <c r="I206" s="7"/>
      <c r="J206" s="7"/>
      <c r="K206" s="7"/>
      <c r="L206" s="7"/>
      <c r="M206" s="7"/>
      <c r="N206" s="7"/>
      <c r="O206" s="7"/>
      <c r="P206" s="9"/>
      <c r="Q206" s="10"/>
    </row>
    <row r="207" ht="18.35" spans="1:17">
      <c r="A207" s="11"/>
      <c r="B207" s="12" t="s">
        <v>1332</v>
      </c>
      <c r="C207" s="3" t="s">
        <v>1025</v>
      </c>
      <c r="D207" s="3" t="s">
        <v>1025</v>
      </c>
      <c r="E207" s="13"/>
      <c r="F207" s="13"/>
      <c r="G207" s="7"/>
      <c r="H207" s="7"/>
      <c r="I207" s="7"/>
      <c r="J207" s="7"/>
      <c r="K207" s="7"/>
      <c r="L207" s="7"/>
      <c r="M207" s="7"/>
      <c r="N207" s="7"/>
      <c r="O207" s="7"/>
      <c r="P207" s="9"/>
      <c r="Q207" s="10"/>
    </row>
    <row r="208" ht="18.35" spans="1:17">
      <c r="A208" s="11"/>
      <c r="B208" s="12" t="s">
        <v>1333</v>
      </c>
      <c r="C208" s="3" t="s">
        <v>1027</v>
      </c>
      <c r="D208" s="3" t="s">
        <v>1027</v>
      </c>
      <c r="E208" s="13"/>
      <c r="F208" s="13"/>
      <c r="G208" s="7"/>
      <c r="H208" s="7"/>
      <c r="I208" s="7"/>
      <c r="J208" s="7"/>
      <c r="K208" s="7"/>
      <c r="L208" s="7"/>
      <c r="M208" s="7"/>
      <c r="N208" s="7"/>
      <c r="O208" s="7"/>
      <c r="P208" s="9"/>
      <c r="Q208" s="10"/>
    </row>
    <row r="209" ht="18.35" spans="1:17">
      <c r="A209" s="11"/>
      <c r="B209" s="12" t="s">
        <v>1334</v>
      </c>
      <c r="C209" s="3" t="s">
        <v>1335</v>
      </c>
      <c r="D209" s="3" t="s">
        <v>1335</v>
      </c>
      <c r="E209" s="13"/>
      <c r="F209" s="13"/>
      <c r="G209" s="7"/>
      <c r="H209" s="7"/>
      <c r="I209" s="7"/>
      <c r="J209" s="7"/>
      <c r="K209" s="7"/>
      <c r="L209" s="7"/>
      <c r="M209" s="7"/>
      <c r="N209" s="7"/>
      <c r="O209" s="7"/>
      <c r="P209" s="9"/>
      <c r="Q209" s="10"/>
    </row>
    <row r="210" ht="18.35" spans="1:17">
      <c r="A210" s="11"/>
      <c r="B210" s="12" t="s">
        <v>1336</v>
      </c>
      <c r="C210" s="3" t="s">
        <v>1255</v>
      </c>
      <c r="D210" s="3" t="s">
        <v>1255</v>
      </c>
      <c r="E210" s="13"/>
      <c r="F210" s="13"/>
      <c r="G210" s="7"/>
      <c r="H210" s="7"/>
      <c r="I210" s="7"/>
      <c r="J210" s="7"/>
      <c r="K210" s="7"/>
      <c r="L210" s="7"/>
      <c r="M210" s="7"/>
      <c r="N210" s="7"/>
      <c r="O210" s="7"/>
      <c r="P210" s="9"/>
      <c r="Q210" s="10"/>
    </row>
    <row r="211" ht="18.35" spans="1:17">
      <c r="A211" s="11"/>
      <c r="B211" s="12" t="s">
        <v>1337</v>
      </c>
      <c r="C211" s="3" t="s">
        <v>1091</v>
      </c>
      <c r="D211" s="3" t="s">
        <v>1091</v>
      </c>
      <c r="E211" s="13"/>
      <c r="F211" s="13"/>
      <c r="G211" s="7"/>
      <c r="H211" s="7"/>
      <c r="I211" s="7"/>
      <c r="J211" s="7"/>
      <c r="K211" s="7"/>
      <c r="L211" s="7"/>
      <c r="M211" s="7"/>
      <c r="N211" s="7"/>
      <c r="O211" s="7"/>
      <c r="P211" s="9"/>
      <c r="Q211" s="10"/>
    </row>
    <row r="212" ht="18.35" spans="1:17">
      <c r="A212" s="11"/>
      <c r="B212" s="12" t="s">
        <v>1338</v>
      </c>
      <c r="C212" s="3" t="s">
        <v>1339</v>
      </c>
      <c r="D212" s="3" t="s">
        <v>1339</v>
      </c>
      <c r="E212" s="13"/>
      <c r="F212" s="13"/>
      <c r="G212" s="7"/>
      <c r="H212" s="7"/>
      <c r="I212" s="7"/>
      <c r="J212" s="7"/>
      <c r="K212" s="7"/>
      <c r="L212" s="7"/>
      <c r="M212" s="7"/>
      <c r="N212" s="7"/>
      <c r="O212" s="7"/>
      <c r="P212" s="9"/>
      <c r="Q212" s="10"/>
    </row>
    <row r="213" ht="18.35" spans="1:17">
      <c r="A213" s="11"/>
      <c r="B213" s="12" t="s">
        <v>1340</v>
      </c>
      <c r="C213" s="3" t="s">
        <v>1050</v>
      </c>
      <c r="D213" s="3" t="s">
        <v>1050</v>
      </c>
      <c r="E213" s="13"/>
      <c r="F213" s="13"/>
      <c r="G213" s="7"/>
      <c r="H213" s="7"/>
      <c r="I213" s="7"/>
      <c r="J213" s="7"/>
      <c r="K213" s="7"/>
      <c r="L213" s="7"/>
      <c r="M213" s="7"/>
      <c r="N213" s="7"/>
      <c r="O213" s="7"/>
      <c r="P213" s="9"/>
      <c r="Q213" s="10"/>
    </row>
    <row r="214" ht="18.35" spans="1:17">
      <c r="A214" s="11"/>
      <c r="B214" s="12" t="s">
        <v>1341</v>
      </c>
      <c r="C214" s="3" t="s">
        <v>1255</v>
      </c>
      <c r="D214" s="3" t="s">
        <v>1255</v>
      </c>
      <c r="E214" s="13"/>
      <c r="F214" s="13"/>
      <c r="G214" s="7"/>
      <c r="H214" s="7"/>
      <c r="I214" s="7"/>
      <c r="J214" s="7"/>
      <c r="K214" s="7"/>
      <c r="L214" s="7"/>
      <c r="M214" s="7"/>
      <c r="N214" s="7"/>
      <c r="O214" s="7"/>
      <c r="P214" s="9"/>
      <c r="Q214" s="10"/>
    </row>
    <row r="215" ht="18.35" spans="1:17">
      <c r="A215" s="11"/>
      <c r="B215" s="12" t="s">
        <v>1342</v>
      </c>
      <c r="C215" s="3" t="s">
        <v>1339</v>
      </c>
      <c r="D215" s="3" t="s">
        <v>1339</v>
      </c>
      <c r="E215" s="13"/>
      <c r="F215" s="13"/>
      <c r="G215" s="7"/>
      <c r="H215" s="7"/>
      <c r="I215" s="7"/>
      <c r="J215" s="7"/>
      <c r="K215" s="7"/>
      <c r="L215" s="7"/>
      <c r="M215" s="7"/>
      <c r="N215" s="7"/>
      <c r="O215" s="7"/>
      <c r="P215" s="9"/>
      <c r="Q215" s="10"/>
    </row>
    <row r="216" ht="18.35" spans="1:17">
      <c r="A216" s="11"/>
      <c r="B216" s="12" t="s">
        <v>1343</v>
      </c>
      <c r="C216" s="3" t="s">
        <v>1344</v>
      </c>
      <c r="D216" s="3" t="s">
        <v>1344</v>
      </c>
      <c r="E216" s="13"/>
      <c r="F216" s="13"/>
      <c r="G216" s="7"/>
      <c r="H216" s="7"/>
      <c r="I216" s="7"/>
      <c r="J216" s="7"/>
      <c r="K216" s="7"/>
      <c r="L216" s="7"/>
      <c r="M216" s="7"/>
      <c r="N216" s="7"/>
      <c r="O216" s="7"/>
      <c r="P216" s="9"/>
      <c r="Q216" s="10"/>
    </row>
    <row r="217" ht="18.35" spans="1:17">
      <c r="A217" s="11"/>
      <c r="B217" s="12" t="s">
        <v>1345</v>
      </c>
      <c r="C217" s="3" t="s">
        <v>1344</v>
      </c>
      <c r="D217" s="3" t="s">
        <v>1344</v>
      </c>
      <c r="E217" s="13"/>
      <c r="F217" s="13"/>
      <c r="G217" s="7"/>
      <c r="H217" s="7"/>
      <c r="I217" s="7"/>
      <c r="J217" s="7"/>
      <c r="K217" s="7"/>
      <c r="L217" s="7"/>
      <c r="M217" s="7"/>
      <c r="N217" s="7"/>
      <c r="O217" s="7"/>
      <c r="P217" s="9"/>
      <c r="Q217" s="10"/>
    </row>
    <row r="218" ht="18.35" spans="1:17">
      <c r="A218" s="11"/>
      <c r="B218" s="12" t="s">
        <v>1346</v>
      </c>
      <c r="C218" s="3" t="s">
        <v>1347</v>
      </c>
      <c r="D218" s="3" t="s">
        <v>1347</v>
      </c>
      <c r="E218" s="13"/>
      <c r="F218" s="13"/>
      <c r="G218" s="7"/>
      <c r="H218" s="7"/>
      <c r="I218" s="7"/>
      <c r="J218" s="7"/>
      <c r="K218" s="7"/>
      <c r="L218" s="7"/>
      <c r="M218" s="7"/>
      <c r="N218" s="7"/>
      <c r="O218" s="7"/>
      <c r="P218" s="9"/>
      <c r="Q218" s="10"/>
    </row>
    <row r="219" ht="18.35" spans="1:17">
      <c r="A219" s="11"/>
      <c r="B219" s="12" t="s">
        <v>1348</v>
      </c>
      <c r="C219" s="3" t="s">
        <v>1349</v>
      </c>
      <c r="D219" s="3" t="s">
        <v>1349</v>
      </c>
      <c r="E219" s="13"/>
      <c r="F219" s="13"/>
      <c r="G219" s="7"/>
      <c r="H219" s="7"/>
      <c r="I219" s="7"/>
      <c r="J219" s="7"/>
      <c r="K219" s="7"/>
      <c r="L219" s="7"/>
      <c r="M219" s="7"/>
      <c r="N219" s="7"/>
      <c r="O219" s="7"/>
      <c r="P219" s="9"/>
      <c r="Q219" s="10"/>
    </row>
    <row r="220" ht="18.35" spans="1:17">
      <c r="A220" s="11"/>
      <c r="B220" s="12" t="s">
        <v>1350</v>
      </c>
      <c r="C220" s="3" t="s">
        <v>1351</v>
      </c>
      <c r="D220" s="3" t="s">
        <v>1351</v>
      </c>
      <c r="E220" s="13"/>
      <c r="F220" s="13"/>
      <c r="G220" s="7"/>
      <c r="H220" s="7"/>
      <c r="I220" s="7"/>
      <c r="J220" s="7"/>
      <c r="K220" s="7"/>
      <c r="L220" s="7"/>
      <c r="M220" s="7"/>
      <c r="N220" s="7"/>
      <c r="O220" s="7"/>
      <c r="P220" s="9"/>
      <c r="Q220" s="10"/>
    </row>
    <row r="221" ht="18.35" spans="1:17">
      <c r="A221" s="11"/>
      <c r="B221" s="12" t="s">
        <v>1352</v>
      </c>
      <c r="C221" s="3" t="s">
        <v>1351</v>
      </c>
      <c r="D221" s="3" t="s">
        <v>1351</v>
      </c>
      <c r="E221" s="13"/>
      <c r="F221" s="13"/>
      <c r="G221" s="7"/>
      <c r="H221" s="7"/>
      <c r="I221" s="7"/>
      <c r="J221" s="7"/>
      <c r="K221" s="7"/>
      <c r="L221" s="7"/>
      <c r="M221" s="7"/>
      <c r="N221" s="7"/>
      <c r="O221" s="7"/>
      <c r="P221" s="9"/>
      <c r="Q221" s="10"/>
    </row>
    <row r="222" ht="18.35" spans="1:17">
      <c r="A222" s="11"/>
      <c r="B222" s="12" t="s">
        <v>1353</v>
      </c>
      <c r="C222" s="3" t="s">
        <v>1227</v>
      </c>
      <c r="D222" s="3" t="s">
        <v>1227</v>
      </c>
      <c r="E222" s="13"/>
      <c r="F222" s="13"/>
      <c r="G222" s="7"/>
      <c r="H222" s="7"/>
      <c r="I222" s="7"/>
      <c r="J222" s="7"/>
      <c r="K222" s="7"/>
      <c r="L222" s="7"/>
      <c r="M222" s="7"/>
      <c r="N222" s="7"/>
      <c r="O222" s="7"/>
      <c r="P222" s="9"/>
      <c r="Q222" s="10"/>
    </row>
    <row r="223" ht="18.35" spans="1:17">
      <c r="A223" s="11"/>
      <c r="B223" s="12" t="s">
        <v>1354</v>
      </c>
      <c r="C223" s="3" t="s">
        <v>1355</v>
      </c>
      <c r="D223" s="3" t="s">
        <v>1356</v>
      </c>
      <c r="E223" s="13"/>
      <c r="F223" s="13"/>
      <c r="G223" s="7"/>
      <c r="H223" s="7"/>
      <c r="I223" s="7"/>
      <c r="J223" s="7"/>
      <c r="K223" s="7"/>
      <c r="L223" s="7"/>
      <c r="M223" s="7"/>
      <c r="N223" s="7"/>
      <c r="O223" s="7"/>
      <c r="P223" s="9"/>
      <c r="Q223" s="10"/>
    </row>
    <row r="224" ht="18.35" spans="1:17">
      <c r="A224" s="11"/>
      <c r="B224" s="12" t="s">
        <v>1357</v>
      </c>
      <c r="C224" s="3" t="s">
        <v>1355</v>
      </c>
      <c r="D224" s="3" t="s">
        <v>1356</v>
      </c>
      <c r="E224" s="13"/>
      <c r="F224" s="13"/>
      <c r="G224" s="7"/>
      <c r="H224" s="7"/>
      <c r="I224" s="7"/>
      <c r="J224" s="7"/>
      <c r="K224" s="7"/>
      <c r="L224" s="7"/>
      <c r="M224" s="7"/>
      <c r="N224" s="7"/>
      <c r="O224" s="7"/>
      <c r="P224" s="9"/>
      <c r="Q224" s="10"/>
    </row>
    <row r="225" ht="18.35" spans="1:17">
      <c r="A225" s="11"/>
      <c r="B225" s="12" t="s">
        <v>1358</v>
      </c>
      <c r="C225" s="3" t="s">
        <v>1169</v>
      </c>
      <c r="D225" s="3" t="s">
        <v>1227</v>
      </c>
      <c r="E225" s="13"/>
      <c r="F225" s="13"/>
      <c r="G225" s="7"/>
      <c r="H225" s="7"/>
      <c r="I225" s="7"/>
      <c r="J225" s="7"/>
      <c r="K225" s="7"/>
      <c r="L225" s="7"/>
      <c r="M225" s="7"/>
      <c r="N225" s="7"/>
      <c r="O225" s="7"/>
      <c r="P225" s="9"/>
      <c r="Q225" s="10"/>
    </row>
    <row r="226" ht="18.35" spans="1:17">
      <c r="A226" s="11"/>
      <c r="B226" s="12" t="s">
        <v>1359</v>
      </c>
      <c r="C226" s="3" t="s">
        <v>1169</v>
      </c>
      <c r="D226" s="3" t="s">
        <v>1227</v>
      </c>
      <c r="E226" s="13"/>
      <c r="F226" s="13"/>
      <c r="G226" s="7"/>
      <c r="H226" s="7"/>
      <c r="I226" s="7"/>
      <c r="J226" s="7"/>
      <c r="K226" s="7"/>
      <c r="L226" s="7"/>
      <c r="M226" s="7"/>
      <c r="N226" s="7"/>
      <c r="O226" s="7"/>
      <c r="P226" s="9"/>
      <c r="Q226" s="10"/>
    </row>
    <row r="227" ht="18.35" spans="1:17">
      <c r="A227" s="11"/>
      <c r="B227" s="12" t="s">
        <v>1360</v>
      </c>
      <c r="C227" s="3" t="s">
        <v>1169</v>
      </c>
      <c r="D227" s="3" t="s">
        <v>1227</v>
      </c>
      <c r="E227" s="13"/>
      <c r="F227" s="13"/>
      <c r="G227" s="7"/>
      <c r="H227" s="7"/>
      <c r="I227" s="7"/>
      <c r="J227" s="7"/>
      <c r="K227" s="7"/>
      <c r="L227" s="7"/>
      <c r="M227" s="7"/>
      <c r="N227" s="7"/>
      <c r="O227" s="7"/>
      <c r="P227" s="9"/>
      <c r="Q227" s="10"/>
    </row>
    <row r="228" ht="18.35" spans="1:17">
      <c r="A228" s="11"/>
      <c r="B228" s="12" t="s">
        <v>1361</v>
      </c>
      <c r="C228" s="3" t="s">
        <v>1169</v>
      </c>
      <c r="D228" s="3" t="s">
        <v>1227</v>
      </c>
      <c r="E228" s="13"/>
      <c r="F228" s="13"/>
      <c r="G228" s="7"/>
      <c r="H228" s="7"/>
      <c r="I228" s="7"/>
      <c r="J228" s="7"/>
      <c r="K228" s="7"/>
      <c r="L228" s="7"/>
      <c r="M228" s="7"/>
      <c r="N228" s="7"/>
      <c r="O228" s="7"/>
      <c r="P228" s="9"/>
      <c r="Q228" s="10"/>
    </row>
    <row r="229" ht="18.35" spans="1:17">
      <c r="A229" s="11"/>
      <c r="B229" s="12" t="s">
        <v>1362</v>
      </c>
      <c r="C229" s="3" t="s">
        <v>1294</v>
      </c>
      <c r="D229" s="3" t="s">
        <v>1294</v>
      </c>
      <c r="E229" s="13"/>
      <c r="F229" s="13"/>
      <c r="G229" s="7"/>
      <c r="H229" s="7"/>
      <c r="I229" s="7"/>
      <c r="J229" s="7"/>
      <c r="K229" s="7"/>
      <c r="L229" s="7"/>
      <c r="M229" s="7"/>
      <c r="N229" s="7"/>
      <c r="O229" s="7"/>
      <c r="P229" s="9"/>
      <c r="Q229" s="10"/>
    </row>
    <row r="230" ht="18.35" spans="1:17">
      <c r="A230" s="11"/>
      <c r="B230" s="12" t="s">
        <v>1363</v>
      </c>
      <c r="C230" s="3" t="s">
        <v>1294</v>
      </c>
      <c r="D230" s="3" t="s">
        <v>1294</v>
      </c>
      <c r="E230" s="13"/>
      <c r="F230" s="13"/>
      <c r="G230" s="7"/>
      <c r="H230" s="7"/>
      <c r="I230" s="7"/>
      <c r="J230" s="7"/>
      <c r="K230" s="7"/>
      <c r="L230" s="7"/>
      <c r="M230" s="7"/>
      <c r="N230" s="7"/>
      <c r="O230" s="7"/>
      <c r="P230" s="9"/>
      <c r="Q230" s="10"/>
    </row>
    <row r="231" ht="18.35" spans="1:17">
      <c r="A231" s="11"/>
      <c r="B231" s="12" t="s">
        <v>1364</v>
      </c>
      <c r="C231" s="3" t="s">
        <v>1365</v>
      </c>
      <c r="D231" s="3" t="s">
        <v>1365</v>
      </c>
      <c r="E231" s="13"/>
      <c r="F231" s="13"/>
      <c r="G231" s="7"/>
      <c r="H231" s="7"/>
      <c r="I231" s="7"/>
      <c r="J231" s="7"/>
      <c r="K231" s="7"/>
      <c r="L231" s="7"/>
      <c r="M231" s="7"/>
      <c r="N231" s="7"/>
      <c r="O231" s="7"/>
      <c r="P231" s="9"/>
      <c r="Q231" s="10"/>
    </row>
    <row r="232" ht="18.35" spans="1:17">
      <c r="A232" s="11"/>
      <c r="B232" s="12" t="s">
        <v>1366</v>
      </c>
      <c r="C232" s="3" t="s">
        <v>1264</v>
      </c>
      <c r="D232" s="3" t="s">
        <v>1264</v>
      </c>
      <c r="E232" s="13"/>
      <c r="F232" s="13"/>
      <c r="G232" s="7"/>
      <c r="H232" s="7"/>
      <c r="I232" s="7"/>
      <c r="J232" s="7"/>
      <c r="K232" s="7"/>
      <c r="L232" s="7"/>
      <c r="M232" s="7"/>
      <c r="N232" s="7"/>
      <c r="O232" s="7"/>
      <c r="P232" s="9"/>
      <c r="Q232" s="10"/>
    </row>
    <row r="233" ht="18.35" spans="1:17">
      <c r="A233" s="11"/>
      <c r="B233" s="12" t="s">
        <v>1367</v>
      </c>
      <c r="C233" s="3" t="s">
        <v>1264</v>
      </c>
      <c r="D233" s="3" t="s">
        <v>1264</v>
      </c>
      <c r="E233" s="13"/>
      <c r="F233" s="13"/>
      <c r="G233" s="7"/>
      <c r="H233" s="7"/>
      <c r="I233" s="7"/>
      <c r="J233" s="7"/>
      <c r="K233" s="7"/>
      <c r="L233" s="7"/>
      <c r="M233" s="7"/>
      <c r="N233" s="7"/>
      <c r="O233" s="7"/>
      <c r="P233" s="9"/>
      <c r="Q233" s="10"/>
    </row>
    <row r="234" ht="18.35" spans="1:17">
      <c r="A234" s="11"/>
      <c r="B234" s="12" t="s">
        <v>1368</v>
      </c>
      <c r="C234" s="3" t="s">
        <v>1369</v>
      </c>
      <c r="D234" s="3" t="s">
        <v>1369</v>
      </c>
      <c r="E234" s="13"/>
      <c r="F234" s="13"/>
      <c r="G234" s="7"/>
      <c r="H234" s="7"/>
      <c r="I234" s="7"/>
      <c r="J234" s="7"/>
      <c r="K234" s="7"/>
      <c r="L234" s="7"/>
      <c r="M234" s="7"/>
      <c r="N234" s="7"/>
      <c r="O234" s="7"/>
      <c r="P234" s="9"/>
      <c r="Q234" s="10"/>
    </row>
    <row r="235" ht="18.35" spans="1:17">
      <c r="A235" s="11"/>
      <c r="B235" s="12" t="s">
        <v>1370</v>
      </c>
      <c r="C235" s="3" t="s">
        <v>1021</v>
      </c>
      <c r="D235" s="3" t="s">
        <v>1021</v>
      </c>
      <c r="E235" s="13"/>
      <c r="F235" s="13"/>
      <c r="G235" s="7"/>
      <c r="H235" s="7"/>
      <c r="I235" s="7"/>
      <c r="J235" s="7"/>
      <c r="K235" s="7"/>
      <c r="L235" s="7"/>
      <c r="M235" s="7"/>
      <c r="N235" s="7"/>
      <c r="O235" s="7"/>
      <c r="P235" s="9"/>
      <c r="Q235" s="10"/>
    </row>
    <row r="236" ht="18.35" spans="1:17">
      <c r="A236" s="11"/>
      <c r="B236" s="12" t="s">
        <v>1371</v>
      </c>
      <c r="C236" s="3" t="s">
        <v>1050</v>
      </c>
      <c r="D236" s="3" t="s">
        <v>1050</v>
      </c>
      <c r="E236" s="13"/>
      <c r="F236" s="13"/>
      <c r="G236" s="7"/>
      <c r="H236" s="7"/>
      <c r="I236" s="7"/>
      <c r="J236" s="7"/>
      <c r="K236" s="7"/>
      <c r="L236" s="7"/>
      <c r="M236" s="7"/>
      <c r="N236" s="7"/>
      <c r="O236" s="7"/>
      <c r="P236" s="9"/>
      <c r="Q236" s="10"/>
    </row>
    <row r="237" ht="18.35" spans="1:17">
      <c r="A237" s="11"/>
      <c r="B237" s="12" t="s">
        <v>1372</v>
      </c>
      <c r="C237" s="3" t="s">
        <v>1373</v>
      </c>
      <c r="D237" s="3" t="s">
        <v>1373</v>
      </c>
      <c r="E237" s="13"/>
      <c r="F237" s="13"/>
      <c r="G237" s="7"/>
      <c r="H237" s="7"/>
      <c r="I237" s="7"/>
      <c r="J237" s="7"/>
      <c r="K237" s="7"/>
      <c r="L237" s="7"/>
      <c r="M237" s="7"/>
      <c r="N237" s="7"/>
      <c r="O237" s="7"/>
      <c r="P237" s="9"/>
      <c r="Q237" s="10"/>
    </row>
    <row r="238" ht="18.35" spans="1:17">
      <c r="A238" s="11"/>
      <c r="B238" s="12" t="s">
        <v>1374</v>
      </c>
      <c r="C238" s="3" t="s">
        <v>1285</v>
      </c>
      <c r="D238" s="3" t="s">
        <v>1285</v>
      </c>
      <c r="E238" s="13"/>
      <c r="F238" s="13"/>
      <c r="G238" s="7"/>
      <c r="H238" s="7"/>
      <c r="I238" s="7"/>
      <c r="J238" s="7"/>
      <c r="K238" s="7"/>
      <c r="L238" s="7"/>
      <c r="M238" s="7"/>
      <c r="N238" s="7"/>
      <c r="O238" s="7"/>
      <c r="P238" s="9"/>
      <c r="Q238" s="10"/>
    </row>
    <row r="239" ht="18.35" spans="1:17">
      <c r="A239" s="11"/>
      <c r="B239" s="12" t="s">
        <v>1375</v>
      </c>
      <c r="C239" s="3" t="s">
        <v>1285</v>
      </c>
      <c r="D239" s="3" t="s">
        <v>1285</v>
      </c>
      <c r="E239" s="13"/>
      <c r="F239" s="13"/>
      <c r="G239" s="7"/>
      <c r="H239" s="7"/>
      <c r="I239" s="7"/>
      <c r="J239" s="7"/>
      <c r="K239" s="7"/>
      <c r="L239" s="7"/>
      <c r="M239" s="7"/>
      <c r="N239" s="7"/>
      <c r="O239" s="7"/>
      <c r="P239" s="9"/>
      <c r="Q239" s="10"/>
    </row>
    <row r="240" ht="18.35" spans="1:17">
      <c r="A240" s="11"/>
      <c r="B240" s="12" t="s">
        <v>1376</v>
      </c>
      <c r="C240" s="3" t="s">
        <v>1169</v>
      </c>
      <c r="D240" s="3" t="s">
        <v>1299</v>
      </c>
      <c r="E240" s="13"/>
      <c r="F240" s="13"/>
      <c r="G240" s="7"/>
      <c r="H240" s="7"/>
      <c r="I240" s="7"/>
      <c r="J240" s="7"/>
      <c r="K240" s="7"/>
      <c r="L240" s="7"/>
      <c r="M240" s="7"/>
      <c r="N240" s="7"/>
      <c r="O240" s="7"/>
      <c r="P240" s="9"/>
      <c r="Q240" s="10"/>
    </row>
    <row r="241" ht="18.35" spans="1:17">
      <c r="A241" s="11"/>
      <c r="B241" s="12" t="s">
        <v>1377</v>
      </c>
      <c r="C241" s="3" t="s">
        <v>1378</v>
      </c>
      <c r="D241" s="3" t="s">
        <v>1378</v>
      </c>
      <c r="E241" s="13"/>
      <c r="F241" s="13"/>
      <c r="G241" s="7"/>
      <c r="H241" s="7"/>
      <c r="I241" s="7"/>
      <c r="J241" s="7"/>
      <c r="K241" s="7"/>
      <c r="L241" s="7"/>
      <c r="M241" s="7"/>
      <c r="N241" s="7"/>
      <c r="O241" s="7"/>
      <c r="P241" s="9"/>
      <c r="Q241" s="10"/>
    </row>
    <row r="242" ht="18.35" spans="1:17">
      <c r="A242" s="11"/>
      <c r="B242" s="12" t="s">
        <v>1379</v>
      </c>
      <c r="C242" s="3" t="s">
        <v>1380</v>
      </c>
      <c r="D242" s="3" t="s">
        <v>1380</v>
      </c>
      <c r="E242" s="13"/>
      <c r="F242" s="13"/>
      <c r="G242" s="7"/>
      <c r="H242" s="7"/>
      <c r="I242" s="7"/>
      <c r="J242" s="7"/>
      <c r="K242" s="7"/>
      <c r="L242" s="7"/>
      <c r="M242" s="7"/>
      <c r="N242" s="7"/>
      <c r="O242" s="7"/>
      <c r="P242" s="9"/>
      <c r="Q242" s="10"/>
    </row>
    <row r="243" ht="18.35" spans="1:17">
      <c r="A243" s="11"/>
      <c r="B243" s="12" t="s">
        <v>1381</v>
      </c>
      <c r="C243" s="3" t="s">
        <v>1382</v>
      </c>
      <c r="D243" s="3" t="s">
        <v>1382</v>
      </c>
      <c r="E243" s="13"/>
      <c r="F243" s="13"/>
      <c r="G243" s="7"/>
      <c r="H243" s="7"/>
      <c r="I243" s="7"/>
      <c r="J243" s="7"/>
      <c r="K243" s="7"/>
      <c r="L243" s="7"/>
      <c r="M243" s="7"/>
      <c r="N243" s="7"/>
      <c r="O243" s="7"/>
      <c r="P243" s="9"/>
      <c r="Q243" s="10"/>
    </row>
    <row r="244" ht="18.35" spans="1:17">
      <c r="A244" s="11"/>
      <c r="B244" s="12" t="s">
        <v>1383</v>
      </c>
      <c r="C244" s="3" t="s">
        <v>1259</v>
      </c>
      <c r="D244" s="3" t="s">
        <v>1382</v>
      </c>
      <c r="E244" s="13"/>
      <c r="F244" s="13"/>
      <c r="G244" s="7"/>
      <c r="H244" s="7"/>
      <c r="I244" s="7"/>
      <c r="J244" s="7"/>
      <c r="K244" s="7"/>
      <c r="L244" s="7"/>
      <c r="M244" s="7"/>
      <c r="N244" s="7"/>
      <c r="O244" s="7"/>
      <c r="P244" s="9"/>
      <c r="Q244" s="10"/>
    </row>
    <row r="245" ht="18.35" spans="1:17">
      <c r="A245" s="11"/>
      <c r="B245" s="12" t="s">
        <v>1384</v>
      </c>
      <c r="C245" s="3" t="s">
        <v>1259</v>
      </c>
      <c r="D245" s="3" t="s">
        <v>1382</v>
      </c>
      <c r="E245" s="13"/>
      <c r="F245" s="13"/>
      <c r="G245" s="7"/>
      <c r="H245" s="7"/>
      <c r="I245" s="7"/>
      <c r="J245" s="7"/>
      <c r="K245" s="7"/>
      <c r="L245" s="7"/>
      <c r="M245" s="7"/>
      <c r="N245" s="7"/>
      <c r="O245" s="7"/>
      <c r="P245" s="9"/>
      <c r="Q245" s="10"/>
    </row>
    <row r="246" ht="18.35" spans="1:17">
      <c r="A246" s="11"/>
      <c r="B246" s="12" t="s">
        <v>1385</v>
      </c>
      <c r="C246" s="3" t="s">
        <v>1267</v>
      </c>
      <c r="D246" s="3" t="s">
        <v>1382</v>
      </c>
      <c r="E246" s="13"/>
      <c r="F246" s="13"/>
      <c r="G246" s="7"/>
      <c r="H246" s="7"/>
      <c r="I246" s="7"/>
      <c r="J246" s="7"/>
      <c r="K246" s="7"/>
      <c r="L246" s="7"/>
      <c r="M246" s="7"/>
      <c r="N246" s="7"/>
      <c r="O246" s="7"/>
      <c r="P246" s="9"/>
      <c r="Q246" s="10"/>
    </row>
    <row r="247" ht="18.35" spans="1:17">
      <c r="A247" s="11"/>
      <c r="B247" s="12" t="s">
        <v>1386</v>
      </c>
      <c r="C247" s="3" t="s">
        <v>1267</v>
      </c>
      <c r="D247" s="3" t="s">
        <v>1382</v>
      </c>
      <c r="E247" s="13"/>
      <c r="F247" s="13"/>
      <c r="G247" s="7"/>
      <c r="H247" s="7"/>
      <c r="I247" s="7"/>
      <c r="J247" s="7"/>
      <c r="K247" s="7"/>
      <c r="L247" s="7"/>
      <c r="M247" s="7"/>
      <c r="N247" s="7"/>
      <c r="O247" s="7"/>
      <c r="P247" s="9"/>
      <c r="Q247" s="10"/>
    </row>
    <row r="248" ht="18.35" spans="1:17">
      <c r="A248" s="11"/>
      <c r="B248" s="12" t="s">
        <v>1387</v>
      </c>
      <c r="C248" s="3" t="s">
        <v>1388</v>
      </c>
      <c r="D248" s="3" t="s">
        <v>1382</v>
      </c>
      <c r="E248" s="13"/>
      <c r="F248" s="13"/>
      <c r="G248" s="7"/>
      <c r="H248" s="7"/>
      <c r="I248" s="7"/>
      <c r="J248" s="7"/>
      <c r="K248" s="7"/>
      <c r="L248" s="7"/>
      <c r="M248" s="7"/>
      <c r="N248" s="7"/>
      <c r="O248" s="7"/>
      <c r="P248" s="9"/>
      <c r="Q248" s="10"/>
    </row>
    <row r="249" ht="18.35" spans="1:17">
      <c r="A249" s="11"/>
      <c r="B249" s="12" t="s">
        <v>1389</v>
      </c>
      <c r="C249" s="3" t="s">
        <v>1390</v>
      </c>
      <c r="D249" s="3" t="s">
        <v>1390</v>
      </c>
      <c r="E249" s="13"/>
      <c r="F249" s="13"/>
      <c r="G249" s="7"/>
      <c r="H249" s="7"/>
      <c r="I249" s="7"/>
      <c r="J249" s="7"/>
      <c r="K249" s="7"/>
      <c r="L249" s="7"/>
      <c r="M249" s="7"/>
      <c r="N249" s="7"/>
      <c r="O249" s="7"/>
      <c r="P249" s="9"/>
      <c r="Q249" s="10"/>
    </row>
    <row r="250" ht="18.35" spans="1:17">
      <c r="A250" s="11"/>
      <c r="B250" s="12" t="s">
        <v>1391</v>
      </c>
      <c r="C250" s="3" t="s">
        <v>1390</v>
      </c>
      <c r="D250" s="3" t="s">
        <v>1390</v>
      </c>
      <c r="E250" s="13"/>
      <c r="F250" s="13"/>
      <c r="G250" s="7"/>
      <c r="H250" s="7"/>
      <c r="I250" s="7"/>
      <c r="J250" s="7"/>
      <c r="K250" s="7"/>
      <c r="L250" s="7"/>
      <c r="M250" s="7"/>
      <c r="N250" s="7"/>
      <c r="O250" s="7"/>
      <c r="P250" s="9"/>
      <c r="Q250" s="10"/>
    </row>
    <row r="251" ht="18.35" spans="1:17">
      <c r="A251" s="11"/>
      <c r="B251" s="12" t="s">
        <v>1392</v>
      </c>
      <c r="C251" s="3" t="s">
        <v>1080</v>
      </c>
      <c r="D251" s="3" t="s">
        <v>1080</v>
      </c>
      <c r="E251" s="13"/>
      <c r="F251" s="13"/>
      <c r="G251" s="7"/>
      <c r="H251" s="7"/>
      <c r="I251" s="7"/>
      <c r="J251" s="7"/>
      <c r="K251" s="7"/>
      <c r="L251" s="7"/>
      <c r="M251" s="7"/>
      <c r="N251" s="7"/>
      <c r="O251" s="7"/>
      <c r="P251" s="9"/>
      <c r="Q251" s="10"/>
    </row>
    <row r="252" ht="18.35" spans="1:17">
      <c r="A252" s="11"/>
      <c r="B252" s="12" t="s">
        <v>1393</v>
      </c>
      <c r="C252" s="3" t="s">
        <v>1339</v>
      </c>
      <c r="D252" s="3" t="s">
        <v>1339</v>
      </c>
      <c r="E252" s="13"/>
      <c r="F252" s="13"/>
      <c r="G252" s="7"/>
      <c r="H252" s="7"/>
      <c r="I252" s="7"/>
      <c r="J252" s="7"/>
      <c r="K252" s="7"/>
      <c r="L252" s="7"/>
      <c r="M252" s="7"/>
      <c r="N252" s="7"/>
      <c r="O252" s="7"/>
      <c r="P252" s="9"/>
      <c r="Q252" s="10"/>
    </row>
    <row r="253" ht="18.35" spans="1:17">
      <c r="A253" s="11"/>
      <c r="B253" s="12" t="s">
        <v>1394</v>
      </c>
      <c r="C253" s="3" t="s">
        <v>1395</v>
      </c>
      <c r="D253" s="3" t="s">
        <v>1396</v>
      </c>
      <c r="E253" s="13"/>
      <c r="F253" s="13"/>
      <c r="G253" s="7"/>
      <c r="H253" s="7"/>
      <c r="I253" s="7"/>
      <c r="J253" s="7"/>
      <c r="K253" s="7"/>
      <c r="L253" s="7"/>
      <c r="M253" s="7"/>
      <c r="N253" s="7"/>
      <c r="O253" s="7"/>
      <c r="P253" s="9"/>
      <c r="Q253" s="10"/>
    </row>
    <row r="254" ht="18.35" spans="1:17">
      <c r="A254" s="11"/>
      <c r="B254" s="12" t="s">
        <v>1397</v>
      </c>
      <c r="C254" s="3" t="s">
        <v>1398</v>
      </c>
      <c r="D254" s="3" t="s">
        <v>1398</v>
      </c>
      <c r="E254" s="13"/>
      <c r="F254" s="13"/>
      <c r="G254" s="7"/>
      <c r="H254" s="7"/>
      <c r="I254" s="7"/>
      <c r="J254" s="7"/>
      <c r="K254" s="7"/>
      <c r="L254" s="7"/>
      <c r="M254" s="7"/>
      <c r="N254" s="7"/>
      <c r="O254" s="7"/>
      <c r="P254" s="9"/>
      <c r="Q254" s="10"/>
    </row>
    <row r="255" ht="18.35" spans="1:17">
      <c r="A255" s="11"/>
      <c r="B255" s="12" t="s">
        <v>1399</v>
      </c>
      <c r="C255" s="3" t="s">
        <v>1398</v>
      </c>
      <c r="D255" s="3" t="s">
        <v>1398</v>
      </c>
      <c r="E255" s="13"/>
      <c r="F255" s="13"/>
      <c r="G255" s="7"/>
      <c r="H255" s="7"/>
      <c r="I255" s="7"/>
      <c r="J255" s="7"/>
      <c r="K255" s="7"/>
      <c r="L255" s="7"/>
      <c r="M255" s="7"/>
      <c r="N255" s="7"/>
      <c r="O255" s="7"/>
      <c r="P255" s="9"/>
      <c r="Q255" s="10"/>
    </row>
    <row r="256" ht="18.35" spans="1:17">
      <c r="A256" s="11"/>
      <c r="B256" s="12" t="s">
        <v>1400</v>
      </c>
      <c r="C256" s="3" t="s">
        <v>1121</v>
      </c>
      <c r="D256" s="3" t="s">
        <v>1121</v>
      </c>
      <c r="E256" s="13"/>
      <c r="F256" s="13"/>
      <c r="G256" s="7"/>
      <c r="H256" s="7"/>
      <c r="I256" s="7"/>
      <c r="J256" s="7"/>
      <c r="K256" s="7"/>
      <c r="L256" s="7"/>
      <c r="M256" s="7"/>
      <c r="N256" s="7"/>
      <c r="O256" s="7"/>
      <c r="P256" s="9"/>
      <c r="Q256" s="10"/>
    </row>
    <row r="257" ht="18.35" spans="1:17">
      <c r="A257" s="11"/>
      <c r="B257" s="12" t="s">
        <v>1401</v>
      </c>
      <c r="C257" s="3" t="s">
        <v>1089</v>
      </c>
      <c r="D257" s="3" t="s">
        <v>1089</v>
      </c>
      <c r="E257" s="13"/>
      <c r="F257" s="13"/>
      <c r="G257" s="7"/>
      <c r="H257" s="7"/>
      <c r="I257" s="7"/>
      <c r="J257" s="7"/>
      <c r="K257" s="7"/>
      <c r="L257" s="7"/>
      <c r="M257" s="7"/>
      <c r="N257" s="7"/>
      <c r="O257" s="7"/>
      <c r="P257" s="9"/>
      <c r="Q257" s="10"/>
    </row>
    <row r="258" ht="18.35" spans="1:17">
      <c r="A258" s="11"/>
      <c r="B258" s="12" t="s">
        <v>1402</v>
      </c>
      <c r="C258" s="3" t="s">
        <v>1403</v>
      </c>
      <c r="D258" s="3" t="s">
        <v>1403</v>
      </c>
      <c r="E258" s="13"/>
      <c r="F258" s="13"/>
      <c r="G258" s="7"/>
      <c r="H258" s="7"/>
      <c r="I258" s="7"/>
      <c r="J258" s="7"/>
      <c r="K258" s="7"/>
      <c r="L258" s="7"/>
      <c r="M258" s="7"/>
      <c r="N258" s="7"/>
      <c r="O258" s="7"/>
      <c r="P258" s="9"/>
      <c r="Q258" s="10"/>
    </row>
    <row r="259" ht="18.35" spans="1:17">
      <c r="A259" s="11"/>
      <c r="B259" s="12" t="s">
        <v>1404</v>
      </c>
      <c r="C259" s="3" t="s">
        <v>1167</v>
      </c>
      <c r="D259" s="3" t="s">
        <v>1167</v>
      </c>
      <c r="E259" s="13"/>
      <c r="F259" s="13"/>
      <c r="G259" s="7"/>
      <c r="H259" s="7"/>
      <c r="I259" s="7"/>
      <c r="J259" s="7"/>
      <c r="K259" s="7"/>
      <c r="L259" s="7"/>
      <c r="M259" s="7"/>
      <c r="N259" s="7"/>
      <c r="O259" s="7"/>
      <c r="P259" s="9"/>
      <c r="Q259" s="10"/>
    </row>
    <row r="260" ht="18.35" spans="1:17">
      <c r="A260" s="11"/>
      <c r="B260" s="12" t="s">
        <v>1405</v>
      </c>
      <c r="C260" s="3" t="s">
        <v>1167</v>
      </c>
      <c r="D260" s="3" t="s">
        <v>1167</v>
      </c>
      <c r="E260" s="13"/>
      <c r="F260" s="13"/>
      <c r="G260" s="7"/>
      <c r="H260" s="7"/>
      <c r="I260" s="7"/>
      <c r="J260" s="7"/>
      <c r="K260" s="7"/>
      <c r="L260" s="7"/>
      <c r="M260" s="7"/>
      <c r="N260" s="7"/>
      <c r="O260" s="7"/>
      <c r="P260" s="9"/>
      <c r="Q260" s="10"/>
    </row>
    <row r="261" ht="18.35" spans="1:17">
      <c r="A261" s="11"/>
      <c r="B261" s="12" t="s">
        <v>1406</v>
      </c>
      <c r="C261" s="3" t="s">
        <v>1407</v>
      </c>
      <c r="D261" s="3" t="s">
        <v>1407</v>
      </c>
      <c r="E261" s="13"/>
      <c r="F261" s="13"/>
      <c r="G261" s="7"/>
      <c r="H261" s="7"/>
      <c r="I261" s="7"/>
      <c r="J261" s="7"/>
      <c r="K261" s="7"/>
      <c r="L261" s="7"/>
      <c r="M261" s="7"/>
      <c r="N261" s="7"/>
      <c r="O261" s="7"/>
      <c r="P261" s="9"/>
      <c r="Q261" s="10"/>
    </row>
    <row r="262" ht="18.35" spans="1:17">
      <c r="A262" s="11"/>
      <c r="B262" s="12" t="s">
        <v>1408</v>
      </c>
      <c r="C262" s="3" t="s">
        <v>1193</v>
      </c>
      <c r="D262" s="3" t="s">
        <v>1193</v>
      </c>
      <c r="E262" s="13"/>
      <c r="F262" s="13"/>
      <c r="G262" s="7"/>
      <c r="H262" s="7"/>
      <c r="I262" s="7"/>
      <c r="J262" s="7"/>
      <c r="K262" s="7"/>
      <c r="L262" s="7"/>
      <c r="M262" s="7"/>
      <c r="N262" s="7"/>
      <c r="O262" s="7"/>
      <c r="P262" s="9"/>
      <c r="Q262" s="10"/>
    </row>
    <row r="263" ht="18.35" spans="1:17">
      <c r="A263" s="11"/>
      <c r="B263" s="12" t="s">
        <v>1409</v>
      </c>
      <c r="C263" s="3" t="s">
        <v>1195</v>
      </c>
      <c r="D263" s="3" t="s">
        <v>1195</v>
      </c>
      <c r="E263" s="13"/>
      <c r="F263" s="13"/>
      <c r="G263" s="7"/>
      <c r="H263" s="7"/>
      <c r="I263" s="7"/>
      <c r="J263" s="7"/>
      <c r="K263" s="7"/>
      <c r="L263" s="7"/>
      <c r="M263" s="7"/>
      <c r="N263" s="7"/>
      <c r="O263" s="7"/>
      <c r="P263" s="9"/>
      <c r="Q263" s="10"/>
    </row>
    <row r="264" ht="18.35" spans="1:17">
      <c r="A264" s="11"/>
      <c r="B264" s="12" t="s">
        <v>1410</v>
      </c>
      <c r="C264" s="3" t="s">
        <v>1411</v>
      </c>
      <c r="D264" s="3" t="s">
        <v>1411</v>
      </c>
      <c r="E264" s="13"/>
      <c r="F264" s="13"/>
      <c r="G264" s="7"/>
      <c r="H264" s="7"/>
      <c r="I264" s="7"/>
      <c r="J264" s="7"/>
      <c r="K264" s="7"/>
      <c r="L264" s="7"/>
      <c r="M264" s="7"/>
      <c r="N264" s="7"/>
      <c r="O264" s="7"/>
      <c r="P264" s="9"/>
      <c r="Q264" s="10"/>
    </row>
    <row r="265" ht="18.35" spans="1:17">
      <c r="A265" s="11"/>
      <c r="B265" s="12" t="s">
        <v>1412</v>
      </c>
      <c r="C265" s="3" t="s">
        <v>1413</v>
      </c>
      <c r="D265" s="3" t="s">
        <v>1413</v>
      </c>
      <c r="E265" s="13"/>
      <c r="F265" s="13"/>
      <c r="G265" s="7"/>
      <c r="H265" s="7"/>
      <c r="I265" s="7"/>
      <c r="J265" s="7"/>
      <c r="K265" s="7"/>
      <c r="L265" s="7"/>
      <c r="M265" s="7"/>
      <c r="N265" s="7"/>
      <c r="O265" s="7"/>
      <c r="P265" s="9"/>
      <c r="Q265" s="10"/>
    </row>
    <row r="266" ht="18.35" spans="1:17">
      <c r="A266" s="11"/>
      <c r="B266" s="12" t="s">
        <v>1414</v>
      </c>
      <c r="C266" s="3" t="s">
        <v>1415</v>
      </c>
      <c r="D266" s="3" t="s">
        <v>1415</v>
      </c>
      <c r="E266" s="13"/>
      <c r="F266" s="13"/>
      <c r="G266" s="7"/>
      <c r="H266" s="7"/>
      <c r="I266" s="7"/>
      <c r="J266" s="7"/>
      <c r="K266" s="7"/>
      <c r="L266" s="7"/>
      <c r="M266" s="7"/>
      <c r="N266" s="7"/>
      <c r="O266" s="7"/>
      <c r="P266" s="9"/>
      <c r="Q266" s="10"/>
    </row>
    <row r="267" ht="18.35" spans="1:17">
      <c r="A267" s="11"/>
      <c r="B267" s="12" t="s">
        <v>1416</v>
      </c>
      <c r="C267" s="3" t="s">
        <v>1417</v>
      </c>
      <c r="D267" s="3" t="s">
        <v>1417</v>
      </c>
      <c r="E267" s="13"/>
      <c r="F267" s="13"/>
      <c r="G267" s="7"/>
      <c r="H267" s="7"/>
      <c r="I267" s="7"/>
      <c r="J267" s="7"/>
      <c r="K267" s="7"/>
      <c r="L267" s="7"/>
      <c r="M267" s="7"/>
      <c r="N267" s="7"/>
      <c r="O267" s="7"/>
      <c r="P267" s="9"/>
      <c r="Q267" s="10"/>
    </row>
    <row r="268" ht="18.35" spans="1:17">
      <c r="A268" s="11"/>
      <c r="B268" s="12" t="s">
        <v>1418</v>
      </c>
      <c r="C268" s="3" t="s">
        <v>1029</v>
      </c>
      <c r="D268" s="3" t="s">
        <v>1029</v>
      </c>
      <c r="E268" s="13"/>
      <c r="F268" s="13"/>
      <c r="G268" s="7"/>
      <c r="H268" s="7"/>
      <c r="I268" s="7"/>
      <c r="J268" s="7"/>
      <c r="K268" s="7"/>
      <c r="L268" s="7"/>
      <c r="M268" s="7"/>
      <c r="N268" s="7"/>
      <c r="O268" s="7"/>
      <c r="P268" s="9"/>
      <c r="Q268" s="10"/>
    </row>
    <row r="269" ht="18.35" spans="1:17">
      <c r="A269" s="11"/>
      <c r="B269" s="12" t="s">
        <v>1419</v>
      </c>
      <c r="C269" s="3" t="s">
        <v>1029</v>
      </c>
      <c r="D269" s="3" t="s">
        <v>1029</v>
      </c>
      <c r="E269" s="13"/>
      <c r="F269" s="13"/>
      <c r="G269" s="7"/>
      <c r="H269" s="7"/>
      <c r="I269" s="7"/>
      <c r="J269" s="7"/>
      <c r="K269" s="7"/>
      <c r="L269" s="7"/>
      <c r="M269" s="7"/>
      <c r="N269" s="7"/>
      <c r="O269" s="7"/>
      <c r="P269" s="9"/>
      <c r="Q269" s="10"/>
    </row>
    <row r="270" ht="18.35" spans="1:17">
      <c r="A270" s="11"/>
      <c r="B270" s="12" t="s">
        <v>1420</v>
      </c>
      <c r="C270" s="3" t="s">
        <v>1421</v>
      </c>
      <c r="D270" s="3" t="s">
        <v>1421</v>
      </c>
      <c r="E270" s="13"/>
      <c r="F270" s="13"/>
      <c r="G270" s="7"/>
      <c r="H270" s="7"/>
      <c r="I270" s="7"/>
      <c r="J270" s="7"/>
      <c r="K270" s="7"/>
      <c r="L270" s="7"/>
      <c r="M270" s="7"/>
      <c r="N270" s="7"/>
      <c r="O270" s="7"/>
      <c r="P270" s="9"/>
      <c r="Q270" s="10"/>
    </row>
    <row r="271" ht="18.35" spans="1:17">
      <c r="A271" s="11"/>
      <c r="B271" s="12" t="s">
        <v>1422</v>
      </c>
      <c r="C271" s="3" t="s">
        <v>1421</v>
      </c>
      <c r="D271" s="3" t="s">
        <v>1421</v>
      </c>
      <c r="E271" s="13"/>
      <c r="F271" s="13"/>
      <c r="G271" s="7"/>
      <c r="H271" s="7"/>
      <c r="I271" s="7"/>
      <c r="J271" s="7"/>
      <c r="K271" s="7"/>
      <c r="L271" s="7"/>
      <c r="M271" s="7"/>
      <c r="N271" s="7"/>
      <c r="O271" s="7"/>
      <c r="P271" s="9"/>
      <c r="Q271" s="10"/>
    </row>
    <row r="272" ht="18.35" spans="1:17">
      <c r="A272" s="11"/>
      <c r="B272" s="12" t="s">
        <v>1423</v>
      </c>
      <c r="C272" s="3" t="s">
        <v>1424</v>
      </c>
      <c r="D272" s="3" t="s">
        <v>1424</v>
      </c>
      <c r="E272" s="13"/>
      <c r="F272" s="13"/>
      <c r="G272" s="7"/>
      <c r="H272" s="7"/>
      <c r="I272" s="7"/>
      <c r="J272" s="7"/>
      <c r="K272" s="7"/>
      <c r="L272" s="7"/>
      <c r="M272" s="7"/>
      <c r="N272" s="7"/>
      <c r="O272" s="7"/>
      <c r="P272" s="9"/>
      <c r="Q272" s="10"/>
    </row>
    <row r="273" ht="18.35" spans="1:17">
      <c r="A273" s="11"/>
      <c r="B273" s="12" t="s">
        <v>1425</v>
      </c>
      <c r="C273" s="3" t="s">
        <v>1424</v>
      </c>
      <c r="D273" s="3" t="s">
        <v>1424</v>
      </c>
      <c r="E273" s="13"/>
      <c r="F273" s="13"/>
      <c r="G273" s="7"/>
      <c r="H273" s="7"/>
      <c r="I273" s="7"/>
      <c r="J273" s="7"/>
      <c r="K273" s="7"/>
      <c r="L273" s="7"/>
      <c r="M273" s="7"/>
      <c r="N273" s="7"/>
      <c r="O273" s="7"/>
      <c r="P273" s="9"/>
      <c r="Q273" s="10"/>
    </row>
    <row r="274" ht="18.35" spans="1:17">
      <c r="A274" s="11"/>
      <c r="B274" s="12" t="s">
        <v>1426</v>
      </c>
      <c r="C274" s="3" t="s">
        <v>1424</v>
      </c>
      <c r="D274" s="3" t="s">
        <v>1424</v>
      </c>
      <c r="E274" s="13"/>
      <c r="F274" s="13"/>
      <c r="G274" s="7"/>
      <c r="H274" s="7"/>
      <c r="I274" s="7"/>
      <c r="J274" s="7"/>
      <c r="K274" s="7"/>
      <c r="L274" s="7"/>
      <c r="M274" s="7"/>
      <c r="N274" s="7"/>
      <c r="O274" s="7"/>
      <c r="P274" s="9"/>
      <c r="Q274" s="10"/>
    </row>
    <row r="275" ht="18.35" spans="1:17">
      <c r="A275" s="11"/>
      <c r="B275" s="12" t="s">
        <v>1427</v>
      </c>
      <c r="C275" s="3" t="s">
        <v>1424</v>
      </c>
      <c r="D275" s="3" t="s">
        <v>1424</v>
      </c>
      <c r="E275" s="13"/>
      <c r="F275" s="13"/>
      <c r="G275" s="7"/>
      <c r="H275" s="7"/>
      <c r="I275" s="7"/>
      <c r="J275" s="7"/>
      <c r="K275" s="7"/>
      <c r="L275" s="7"/>
      <c r="M275" s="7"/>
      <c r="N275" s="7"/>
      <c r="O275" s="7"/>
      <c r="P275" s="9"/>
      <c r="Q275" s="10"/>
    </row>
    <row r="276" ht="18.35" spans="1:17">
      <c r="A276" s="11"/>
      <c r="B276" s="12" t="s">
        <v>1428</v>
      </c>
      <c r="C276" s="3" t="s">
        <v>1424</v>
      </c>
      <c r="D276" s="3" t="s">
        <v>1424</v>
      </c>
      <c r="E276" s="13"/>
      <c r="F276" s="13"/>
      <c r="G276" s="7"/>
      <c r="H276" s="7"/>
      <c r="I276" s="7"/>
      <c r="J276" s="7"/>
      <c r="K276" s="7"/>
      <c r="L276" s="7"/>
      <c r="M276" s="7"/>
      <c r="N276" s="7"/>
      <c r="O276" s="7"/>
      <c r="P276" s="9"/>
      <c r="Q276" s="10"/>
    </row>
    <row r="277" ht="18.35" spans="1:17">
      <c r="A277" s="11"/>
      <c r="B277" s="12" t="s">
        <v>1429</v>
      </c>
      <c r="C277" s="3" t="s">
        <v>1424</v>
      </c>
      <c r="D277" s="3" t="s">
        <v>1424</v>
      </c>
      <c r="E277" s="13"/>
      <c r="F277" s="13"/>
      <c r="G277" s="7"/>
      <c r="H277" s="7"/>
      <c r="I277" s="7"/>
      <c r="J277" s="7"/>
      <c r="K277" s="7"/>
      <c r="L277" s="7"/>
      <c r="M277" s="7"/>
      <c r="N277" s="7"/>
      <c r="O277" s="7"/>
      <c r="P277" s="9"/>
      <c r="Q277" s="10"/>
    </row>
    <row r="278" ht="18.35" spans="1:17">
      <c r="A278" s="11"/>
      <c r="B278" s="12" t="s">
        <v>1430</v>
      </c>
      <c r="C278" s="3" t="s">
        <v>1431</v>
      </c>
      <c r="D278" s="3" t="s">
        <v>1431</v>
      </c>
      <c r="E278" s="13"/>
      <c r="F278" s="13"/>
      <c r="G278" s="7"/>
      <c r="H278" s="7"/>
      <c r="I278" s="7"/>
      <c r="J278" s="7"/>
      <c r="K278" s="7"/>
      <c r="L278" s="7"/>
      <c r="M278" s="7"/>
      <c r="N278" s="7"/>
      <c r="O278" s="7"/>
      <c r="P278" s="9"/>
      <c r="Q278" s="10"/>
    </row>
    <row r="279" ht="18.35" spans="1:17">
      <c r="A279" s="11"/>
      <c r="B279" s="12" t="s">
        <v>1432</v>
      </c>
      <c r="C279" s="3" t="s">
        <v>1431</v>
      </c>
      <c r="D279" s="3" t="s">
        <v>1431</v>
      </c>
      <c r="E279" s="13"/>
      <c r="F279" s="13"/>
      <c r="G279" s="7"/>
      <c r="H279" s="7"/>
      <c r="I279" s="7"/>
      <c r="J279" s="7"/>
      <c r="K279" s="7"/>
      <c r="L279" s="7"/>
      <c r="M279" s="7"/>
      <c r="N279" s="7"/>
      <c r="O279" s="7"/>
      <c r="P279" s="9"/>
      <c r="Q279" s="10"/>
    </row>
    <row r="280" ht="18.35" spans="1:17">
      <c r="A280" s="11"/>
      <c r="B280" s="12" t="s">
        <v>1433</v>
      </c>
      <c r="C280" s="3" t="s">
        <v>1434</v>
      </c>
      <c r="D280" s="3" t="s">
        <v>1434</v>
      </c>
      <c r="E280" s="13"/>
      <c r="F280" s="13"/>
      <c r="G280" s="7"/>
      <c r="H280" s="7"/>
      <c r="I280" s="7"/>
      <c r="J280" s="7"/>
      <c r="K280" s="7"/>
      <c r="L280" s="7"/>
      <c r="M280" s="7"/>
      <c r="N280" s="7"/>
      <c r="O280" s="7"/>
      <c r="P280" s="9"/>
      <c r="Q280" s="10"/>
    </row>
    <row r="281" ht="18.35" spans="1:17">
      <c r="A281" s="11"/>
      <c r="B281" s="12" t="s">
        <v>1435</v>
      </c>
      <c r="C281" s="3" t="s">
        <v>1436</v>
      </c>
      <c r="D281" s="3" t="s">
        <v>1436</v>
      </c>
      <c r="E281" s="13"/>
      <c r="F281" s="13"/>
      <c r="G281" s="7"/>
      <c r="H281" s="7"/>
      <c r="I281" s="7"/>
      <c r="J281" s="7"/>
      <c r="K281" s="7"/>
      <c r="L281" s="7"/>
      <c r="M281" s="7"/>
      <c r="N281" s="7"/>
      <c r="O281" s="7"/>
      <c r="P281" s="9"/>
      <c r="Q281" s="10"/>
    </row>
    <row r="282" ht="18.35" spans="1:17">
      <c r="A282" s="11"/>
      <c r="B282" s="12" t="s">
        <v>1437</v>
      </c>
      <c r="C282" s="3" t="s">
        <v>1438</v>
      </c>
      <c r="D282" s="3" t="s">
        <v>1438</v>
      </c>
      <c r="E282" s="13"/>
      <c r="F282" s="13"/>
      <c r="G282" s="7"/>
      <c r="H282" s="7"/>
      <c r="I282" s="7"/>
      <c r="J282" s="7"/>
      <c r="K282" s="7"/>
      <c r="L282" s="7"/>
      <c r="M282" s="7"/>
      <c r="N282" s="7"/>
      <c r="O282" s="7"/>
      <c r="P282" s="9"/>
      <c r="Q282" s="10"/>
    </row>
    <row r="283" ht="18.35" spans="1:17">
      <c r="A283" s="11"/>
      <c r="B283" s="12" t="s">
        <v>1439</v>
      </c>
      <c r="C283" s="3" t="s">
        <v>1440</v>
      </c>
      <c r="D283" s="3" t="s">
        <v>1440</v>
      </c>
      <c r="E283" s="13"/>
      <c r="F283" s="13"/>
      <c r="G283" s="7"/>
      <c r="H283" s="7"/>
      <c r="I283" s="7"/>
      <c r="J283" s="7"/>
      <c r="K283" s="7"/>
      <c r="L283" s="7"/>
      <c r="M283" s="7"/>
      <c r="N283" s="7"/>
      <c r="O283" s="7"/>
      <c r="P283" s="9"/>
      <c r="Q283" s="10"/>
    </row>
    <row r="284" ht="18.35" spans="1:17">
      <c r="A284" s="11"/>
      <c r="B284" s="12" t="s">
        <v>1441</v>
      </c>
      <c r="C284" s="3" t="s">
        <v>1072</v>
      </c>
      <c r="D284" s="3" t="s">
        <v>1072</v>
      </c>
      <c r="E284" s="13"/>
      <c r="F284" s="13"/>
      <c r="G284" s="7"/>
      <c r="H284" s="7"/>
      <c r="I284" s="7"/>
      <c r="J284" s="7"/>
      <c r="K284" s="7"/>
      <c r="L284" s="7"/>
      <c r="M284" s="7"/>
      <c r="N284" s="7"/>
      <c r="O284" s="7"/>
      <c r="P284" s="9"/>
      <c r="Q284" s="10"/>
    </row>
    <row r="285" ht="18.35" spans="1:17">
      <c r="A285" s="11"/>
      <c r="B285" s="12" t="s">
        <v>1442</v>
      </c>
      <c r="C285" s="3" t="s">
        <v>1058</v>
      </c>
      <c r="D285" s="3" t="s">
        <v>1058</v>
      </c>
      <c r="E285" s="13"/>
      <c r="F285" s="13"/>
      <c r="G285" s="7"/>
      <c r="H285" s="7"/>
      <c r="I285" s="7"/>
      <c r="J285" s="7"/>
      <c r="K285" s="7"/>
      <c r="L285" s="7"/>
      <c r="M285" s="7"/>
      <c r="N285" s="7"/>
      <c r="O285" s="7"/>
      <c r="P285" s="9"/>
      <c r="Q285" s="10"/>
    </row>
    <row r="286" ht="18.35" spans="1:17">
      <c r="A286" s="11"/>
      <c r="B286" s="12" t="s">
        <v>1443</v>
      </c>
      <c r="C286" s="3" t="s">
        <v>1050</v>
      </c>
      <c r="D286" s="3" t="s">
        <v>1050</v>
      </c>
      <c r="E286" s="13"/>
      <c r="F286" s="13"/>
      <c r="G286" s="7"/>
      <c r="H286" s="7"/>
      <c r="I286" s="7"/>
      <c r="J286" s="7"/>
      <c r="K286" s="7"/>
      <c r="L286" s="7"/>
      <c r="M286" s="7"/>
      <c r="N286" s="7"/>
      <c r="O286" s="7"/>
      <c r="P286" s="9"/>
      <c r="Q286" s="10"/>
    </row>
    <row r="287" ht="18.35" spans="1:17">
      <c r="A287" s="11"/>
      <c r="B287" s="12" t="s">
        <v>1444</v>
      </c>
      <c r="C287" s="3" t="s">
        <v>1050</v>
      </c>
      <c r="D287" s="3" t="s">
        <v>1050</v>
      </c>
      <c r="E287" s="13"/>
      <c r="F287" s="13"/>
      <c r="G287" s="7"/>
      <c r="H287" s="7"/>
      <c r="I287" s="7"/>
      <c r="J287" s="7"/>
      <c r="K287" s="7"/>
      <c r="L287" s="7"/>
      <c r="M287" s="7"/>
      <c r="N287" s="7"/>
      <c r="O287" s="7"/>
      <c r="P287" s="9"/>
      <c r="Q287" s="10"/>
    </row>
    <row r="288" ht="18.35" spans="1:17">
      <c r="A288" s="11"/>
      <c r="B288" s="12" t="s">
        <v>1445</v>
      </c>
      <c r="C288" s="3" t="s">
        <v>1050</v>
      </c>
      <c r="D288" s="3" t="s">
        <v>1050</v>
      </c>
      <c r="E288" s="13"/>
      <c r="F288" s="13"/>
      <c r="G288" s="7"/>
      <c r="H288" s="7"/>
      <c r="I288" s="7"/>
      <c r="J288" s="7"/>
      <c r="K288" s="7"/>
      <c r="L288" s="7"/>
      <c r="M288" s="7"/>
      <c r="N288" s="7"/>
      <c r="O288" s="7"/>
      <c r="P288" s="9"/>
      <c r="Q288" s="10"/>
    </row>
    <row r="289" ht="18.35" spans="1:17">
      <c r="A289" s="11"/>
      <c r="B289" s="12" t="s">
        <v>1446</v>
      </c>
      <c r="C289" s="3" t="s">
        <v>1050</v>
      </c>
      <c r="D289" s="3" t="s">
        <v>1050</v>
      </c>
      <c r="E289" s="13"/>
      <c r="F289" s="13"/>
      <c r="G289" s="7"/>
      <c r="H289" s="7"/>
      <c r="I289" s="7"/>
      <c r="J289" s="7"/>
      <c r="K289" s="7"/>
      <c r="L289" s="7"/>
      <c r="M289" s="7"/>
      <c r="N289" s="7"/>
      <c r="O289" s="7"/>
      <c r="P289" s="9"/>
      <c r="Q289" s="10"/>
    </row>
    <row r="290" ht="18.35" spans="1:17">
      <c r="A290" s="11"/>
      <c r="B290" s="12" t="s">
        <v>1447</v>
      </c>
      <c r="C290" s="3" t="s">
        <v>1050</v>
      </c>
      <c r="D290" s="3" t="s">
        <v>1050</v>
      </c>
      <c r="E290" s="13"/>
      <c r="F290" s="13"/>
      <c r="G290" s="7"/>
      <c r="H290" s="7"/>
      <c r="I290" s="7"/>
      <c r="J290" s="7"/>
      <c r="K290" s="7"/>
      <c r="L290" s="7"/>
      <c r="M290" s="7"/>
      <c r="N290" s="7"/>
      <c r="O290" s="7"/>
      <c r="P290" s="9"/>
      <c r="Q290" s="10"/>
    </row>
    <row r="291" ht="18.35" spans="1:17">
      <c r="A291" s="11"/>
      <c r="B291" s="12" t="s">
        <v>1448</v>
      </c>
      <c r="C291" s="3" t="s">
        <v>1050</v>
      </c>
      <c r="D291" s="3" t="s">
        <v>1050</v>
      </c>
      <c r="E291" s="13"/>
      <c r="F291" s="13"/>
      <c r="G291" s="7"/>
      <c r="H291" s="7"/>
      <c r="I291" s="7"/>
      <c r="J291" s="7"/>
      <c r="K291" s="7"/>
      <c r="L291" s="7"/>
      <c r="M291" s="7"/>
      <c r="N291" s="7"/>
      <c r="O291" s="7"/>
      <c r="P291" s="9"/>
      <c r="Q291" s="10"/>
    </row>
    <row r="292" ht="18.35" spans="1:17">
      <c r="A292" s="11"/>
      <c r="B292" s="12" t="s">
        <v>1449</v>
      </c>
      <c r="C292" s="3" t="s">
        <v>1050</v>
      </c>
      <c r="D292" s="3" t="s">
        <v>1050</v>
      </c>
      <c r="E292" s="13"/>
      <c r="F292" s="13"/>
      <c r="G292" s="7"/>
      <c r="H292" s="7"/>
      <c r="I292" s="7"/>
      <c r="J292" s="7"/>
      <c r="K292" s="7"/>
      <c r="L292" s="7"/>
      <c r="M292" s="7"/>
      <c r="N292" s="7"/>
      <c r="O292" s="7"/>
      <c r="P292" s="9"/>
      <c r="Q292" s="10"/>
    </row>
    <row r="293" ht="18.35" spans="1:17">
      <c r="A293" s="11"/>
      <c r="B293" s="12" t="s">
        <v>1450</v>
      </c>
      <c r="C293" s="3" t="s">
        <v>1264</v>
      </c>
      <c r="D293" s="3" t="s">
        <v>1451</v>
      </c>
      <c r="E293" s="13"/>
      <c r="F293" s="13"/>
      <c r="G293" s="7"/>
      <c r="H293" s="7"/>
      <c r="I293" s="7"/>
      <c r="J293" s="7"/>
      <c r="K293" s="7"/>
      <c r="L293" s="7"/>
      <c r="M293" s="7"/>
      <c r="N293" s="7"/>
      <c r="O293" s="7"/>
      <c r="P293" s="9"/>
      <c r="Q293" s="10"/>
    </row>
    <row r="294" ht="18.35" spans="1:17">
      <c r="A294" s="11"/>
      <c r="B294" s="12" t="s">
        <v>1452</v>
      </c>
      <c r="C294" s="3" t="s">
        <v>1264</v>
      </c>
      <c r="D294" s="3" t="s">
        <v>1451</v>
      </c>
      <c r="E294" s="13"/>
      <c r="F294" s="13"/>
      <c r="G294" s="7"/>
      <c r="H294" s="7"/>
      <c r="I294" s="7"/>
      <c r="J294" s="7"/>
      <c r="K294" s="7"/>
      <c r="L294" s="7"/>
      <c r="M294" s="7"/>
      <c r="N294" s="7"/>
      <c r="O294" s="7"/>
      <c r="P294" s="9"/>
      <c r="Q294" s="10"/>
    </row>
    <row r="295" ht="18.35" spans="1:17">
      <c r="A295" s="11"/>
      <c r="B295" s="12" t="s">
        <v>1453</v>
      </c>
      <c r="C295" s="3" t="s">
        <v>1080</v>
      </c>
      <c r="D295" s="3" t="s">
        <v>1080</v>
      </c>
      <c r="E295" s="13"/>
      <c r="F295" s="13"/>
      <c r="G295" s="7"/>
      <c r="H295" s="7"/>
      <c r="I295" s="7"/>
      <c r="J295" s="7"/>
      <c r="K295" s="7"/>
      <c r="L295" s="7"/>
      <c r="M295" s="7"/>
      <c r="N295" s="7"/>
      <c r="O295" s="7"/>
      <c r="P295" s="9"/>
      <c r="Q295" s="10"/>
    </row>
    <row r="296" ht="18.35" spans="1:17">
      <c r="A296" s="11"/>
      <c r="B296" s="12" t="s">
        <v>1454</v>
      </c>
      <c r="C296" s="3" t="s">
        <v>1424</v>
      </c>
      <c r="D296" s="3" t="s">
        <v>1424</v>
      </c>
      <c r="E296" s="13"/>
      <c r="F296" s="13"/>
      <c r="G296" s="7"/>
      <c r="H296" s="7"/>
      <c r="I296" s="7"/>
      <c r="J296" s="7"/>
      <c r="K296" s="7"/>
      <c r="L296" s="7"/>
      <c r="M296" s="7"/>
      <c r="N296" s="7"/>
      <c r="O296" s="7"/>
      <c r="P296" s="9"/>
      <c r="Q296" s="10"/>
    </row>
    <row r="297" ht="18.35" spans="1:17">
      <c r="A297" s="11"/>
      <c r="B297" s="12" t="s">
        <v>1455</v>
      </c>
      <c r="C297" s="3" t="s">
        <v>1456</v>
      </c>
      <c r="D297" s="3" t="s">
        <v>1456</v>
      </c>
      <c r="E297" s="13"/>
      <c r="F297" s="13"/>
      <c r="G297" s="7"/>
      <c r="H297" s="7"/>
      <c r="I297" s="7"/>
      <c r="J297" s="7"/>
      <c r="K297" s="7"/>
      <c r="L297" s="7"/>
      <c r="M297" s="7"/>
      <c r="N297" s="7"/>
      <c r="O297" s="7"/>
      <c r="P297" s="9"/>
      <c r="Q297" s="10"/>
    </row>
    <row r="298" ht="18.35" spans="1:17">
      <c r="A298" s="11"/>
      <c r="B298" s="12" t="s">
        <v>1457</v>
      </c>
      <c r="C298" s="3" t="s">
        <v>1456</v>
      </c>
      <c r="D298" s="3" t="s">
        <v>1456</v>
      </c>
      <c r="E298" s="13"/>
      <c r="F298" s="13"/>
      <c r="G298" s="7"/>
      <c r="H298" s="7"/>
      <c r="I298" s="7"/>
      <c r="J298" s="7"/>
      <c r="K298" s="7"/>
      <c r="L298" s="7"/>
      <c r="M298" s="7"/>
      <c r="N298" s="7"/>
      <c r="O298" s="7"/>
      <c r="P298" s="9"/>
      <c r="Q298" s="10"/>
    </row>
    <row r="299" ht="18.35" spans="1:17">
      <c r="A299" s="11"/>
      <c r="B299" s="12" t="s">
        <v>1458</v>
      </c>
      <c r="C299" s="3" t="s">
        <v>1459</v>
      </c>
      <c r="D299" s="3" t="s">
        <v>1299</v>
      </c>
      <c r="E299" s="13"/>
      <c r="F299" s="13"/>
      <c r="G299" s="7"/>
      <c r="H299" s="7"/>
      <c r="I299" s="7"/>
      <c r="J299" s="7"/>
      <c r="K299" s="7"/>
      <c r="L299" s="7"/>
      <c r="M299" s="7"/>
      <c r="N299" s="7"/>
      <c r="O299" s="7"/>
      <c r="P299" s="9"/>
      <c r="Q299" s="10"/>
    </row>
    <row r="300" ht="18.35" spans="1:17">
      <c r="A300" s="11"/>
      <c r="B300" s="12" t="s">
        <v>1460</v>
      </c>
      <c r="C300" s="3" t="s">
        <v>1459</v>
      </c>
      <c r="D300" s="3" t="s">
        <v>1299</v>
      </c>
      <c r="E300" s="13"/>
      <c r="F300" s="13"/>
      <c r="G300" s="7"/>
      <c r="H300" s="7"/>
      <c r="I300" s="7"/>
      <c r="J300" s="7"/>
      <c r="K300" s="7"/>
      <c r="L300" s="7"/>
      <c r="M300" s="7"/>
      <c r="N300" s="7"/>
      <c r="O300" s="7"/>
      <c r="P300" s="9"/>
      <c r="Q300" s="10"/>
    </row>
    <row r="301" ht="18.35" spans="1:17">
      <c r="A301" s="11"/>
      <c r="B301" s="12" t="s">
        <v>1461</v>
      </c>
      <c r="C301" s="3" t="s">
        <v>1462</v>
      </c>
      <c r="D301" s="3" t="s">
        <v>1463</v>
      </c>
      <c r="E301" s="13"/>
      <c r="F301" s="13"/>
      <c r="G301" s="7"/>
      <c r="H301" s="7"/>
      <c r="I301" s="7"/>
      <c r="J301" s="7"/>
      <c r="K301" s="7"/>
      <c r="L301" s="7"/>
      <c r="M301" s="7"/>
      <c r="N301" s="7"/>
      <c r="O301" s="7"/>
      <c r="P301" s="9"/>
      <c r="Q301" s="10"/>
    </row>
    <row r="302" ht="18.35" spans="1:17">
      <c r="A302" s="11"/>
      <c r="B302" s="12" t="s">
        <v>1464</v>
      </c>
      <c r="C302" s="3" t="s">
        <v>1465</v>
      </c>
      <c r="D302" s="3" t="s">
        <v>1465</v>
      </c>
      <c r="E302" s="13"/>
      <c r="F302" s="13"/>
      <c r="G302" s="7"/>
      <c r="H302" s="7"/>
      <c r="I302" s="7"/>
      <c r="J302" s="7"/>
      <c r="K302" s="7"/>
      <c r="L302" s="7"/>
      <c r="M302" s="7"/>
      <c r="N302" s="7"/>
      <c r="O302" s="7"/>
      <c r="P302" s="9"/>
      <c r="Q302" s="10"/>
    </row>
    <row r="303" ht="18.35" spans="1:17">
      <c r="A303" s="11"/>
      <c r="B303" s="12" t="s">
        <v>1466</v>
      </c>
      <c r="C303" s="3" t="s">
        <v>1465</v>
      </c>
      <c r="D303" s="3" t="s">
        <v>1465</v>
      </c>
      <c r="E303" s="13"/>
      <c r="F303" s="13"/>
      <c r="G303" s="7"/>
      <c r="H303" s="7"/>
      <c r="I303" s="7"/>
      <c r="J303" s="7"/>
      <c r="K303" s="7"/>
      <c r="L303" s="7"/>
      <c r="M303" s="7"/>
      <c r="N303" s="7"/>
      <c r="O303" s="7"/>
      <c r="P303" s="9"/>
      <c r="Q303" s="10"/>
    </row>
    <row r="304" ht="18.35" spans="1:17">
      <c r="A304" s="11"/>
      <c r="B304" s="12" t="s">
        <v>1467</v>
      </c>
      <c r="C304" s="3" t="s">
        <v>1468</v>
      </c>
      <c r="D304" s="3" t="s">
        <v>1233</v>
      </c>
      <c r="E304" s="13"/>
      <c r="F304" s="13"/>
      <c r="G304" s="7"/>
      <c r="H304" s="7"/>
      <c r="I304" s="7"/>
      <c r="J304" s="7"/>
      <c r="K304" s="7"/>
      <c r="L304" s="7"/>
      <c r="M304" s="7"/>
      <c r="N304" s="7"/>
      <c r="O304" s="7"/>
      <c r="P304" s="9"/>
      <c r="Q304" s="10"/>
    </row>
    <row r="305" ht="18.35" spans="1:17">
      <c r="A305" s="11"/>
      <c r="B305" s="12" t="s">
        <v>1469</v>
      </c>
      <c r="C305" s="3" t="s">
        <v>1282</v>
      </c>
      <c r="D305" s="3" t="s">
        <v>1233</v>
      </c>
      <c r="E305" s="13"/>
      <c r="F305" s="13"/>
      <c r="G305" s="7"/>
      <c r="H305" s="7"/>
      <c r="I305" s="7"/>
      <c r="J305" s="7"/>
      <c r="K305" s="7"/>
      <c r="L305" s="7"/>
      <c r="M305" s="7"/>
      <c r="N305" s="7"/>
      <c r="O305" s="7"/>
      <c r="P305" s="9"/>
      <c r="Q305" s="10"/>
    </row>
    <row r="306" ht="18.35" spans="1:17">
      <c r="A306" s="11"/>
      <c r="B306" s="12" t="s">
        <v>1470</v>
      </c>
      <c r="C306" s="3" t="s">
        <v>1282</v>
      </c>
      <c r="D306" s="3" t="s">
        <v>1233</v>
      </c>
      <c r="E306" s="13"/>
      <c r="F306" s="13"/>
      <c r="G306" s="7"/>
      <c r="H306" s="7"/>
      <c r="I306" s="7"/>
      <c r="J306" s="7"/>
      <c r="K306" s="7"/>
      <c r="L306" s="7"/>
      <c r="M306" s="7"/>
      <c r="N306" s="7"/>
      <c r="O306" s="7"/>
      <c r="P306" s="9"/>
      <c r="Q306" s="10"/>
    </row>
    <row r="307" ht="18.35" spans="1:17">
      <c r="A307" s="11"/>
      <c r="B307" s="12" t="s">
        <v>1471</v>
      </c>
      <c r="C307" s="3" t="s">
        <v>1431</v>
      </c>
      <c r="D307" s="3" t="s">
        <v>1233</v>
      </c>
      <c r="E307" s="13"/>
      <c r="F307" s="13"/>
      <c r="G307" s="7"/>
      <c r="H307" s="7"/>
      <c r="I307" s="7"/>
      <c r="J307" s="7"/>
      <c r="K307" s="7"/>
      <c r="L307" s="7"/>
      <c r="M307" s="7"/>
      <c r="N307" s="7"/>
      <c r="O307" s="7"/>
      <c r="P307" s="9"/>
      <c r="Q307" s="10"/>
    </row>
    <row r="308" ht="18.35" spans="1:17">
      <c r="A308" s="11"/>
      <c r="B308" s="12" t="s">
        <v>1472</v>
      </c>
      <c r="C308" s="3" t="s">
        <v>1369</v>
      </c>
      <c r="D308" s="3" t="s">
        <v>1369</v>
      </c>
      <c r="E308" s="13"/>
      <c r="F308" s="13"/>
      <c r="G308" s="7"/>
      <c r="H308" s="7"/>
      <c r="I308" s="7"/>
      <c r="J308" s="7"/>
      <c r="K308" s="7"/>
      <c r="L308" s="7"/>
      <c r="M308" s="7"/>
      <c r="N308" s="7"/>
      <c r="O308" s="7"/>
      <c r="P308" s="9"/>
      <c r="Q308" s="10"/>
    </row>
    <row r="309" ht="18.35" spans="1:17">
      <c r="A309" s="11"/>
      <c r="B309" s="12" t="s">
        <v>1473</v>
      </c>
      <c r="C309" s="3" t="s">
        <v>1369</v>
      </c>
      <c r="D309" s="3" t="s">
        <v>1369</v>
      </c>
      <c r="E309" s="13"/>
      <c r="F309" s="13"/>
      <c r="G309" s="7"/>
      <c r="H309" s="7"/>
      <c r="I309" s="7"/>
      <c r="J309" s="7"/>
      <c r="K309" s="7"/>
      <c r="L309" s="7"/>
      <c r="M309" s="7"/>
      <c r="N309" s="7"/>
      <c r="O309" s="7"/>
      <c r="P309" s="9"/>
      <c r="Q309" s="10"/>
    </row>
    <row r="310" ht="18.35" spans="1:17">
      <c r="A310" s="11"/>
      <c r="B310" s="12" t="s">
        <v>1474</v>
      </c>
      <c r="C310" s="3" t="s">
        <v>1475</v>
      </c>
      <c r="D310" s="3" t="s">
        <v>1475</v>
      </c>
      <c r="E310" s="13"/>
      <c r="F310" s="13"/>
      <c r="G310" s="7"/>
      <c r="H310" s="7"/>
      <c r="I310" s="7"/>
      <c r="J310" s="7"/>
      <c r="K310" s="7"/>
      <c r="L310" s="7"/>
      <c r="M310" s="7"/>
      <c r="N310" s="7"/>
      <c r="O310" s="7"/>
      <c r="P310" s="9"/>
      <c r="Q310" s="10"/>
    </row>
    <row r="311" ht="18.35" spans="1:17">
      <c r="A311" s="11"/>
      <c r="B311" s="12" t="s">
        <v>1476</v>
      </c>
      <c r="C311" s="3" t="s">
        <v>1074</v>
      </c>
      <c r="D311" s="3" t="s">
        <v>1074</v>
      </c>
      <c r="E311" s="13"/>
      <c r="F311" s="13"/>
      <c r="G311" s="7"/>
      <c r="H311" s="7"/>
      <c r="I311" s="7"/>
      <c r="J311" s="7"/>
      <c r="K311" s="7"/>
      <c r="L311" s="7"/>
      <c r="M311" s="7"/>
      <c r="N311" s="7"/>
      <c r="O311" s="7"/>
      <c r="P311" s="9"/>
      <c r="Q311" s="10"/>
    </row>
    <row r="312" ht="18.35" spans="1:17">
      <c r="A312" s="11"/>
      <c r="B312" s="12" t="s">
        <v>1477</v>
      </c>
      <c r="C312" s="3" t="s">
        <v>1076</v>
      </c>
      <c r="D312" s="3" t="s">
        <v>1076</v>
      </c>
      <c r="E312" s="13"/>
      <c r="F312" s="13"/>
      <c r="G312" s="7"/>
      <c r="H312" s="7"/>
      <c r="I312" s="7"/>
      <c r="J312" s="7"/>
      <c r="K312" s="7"/>
      <c r="L312" s="7"/>
      <c r="M312" s="7"/>
      <c r="N312" s="7"/>
      <c r="O312" s="7"/>
      <c r="P312" s="9"/>
      <c r="Q312" s="10"/>
    </row>
    <row r="313" ht="18.35" spans="1:17">
      <c r="A313" s="11"/>
      <c r="B313" s="12" t="s">
        <v>1478</v>
      </c>
      <c r="C313" s="3" t="s">
        <v>1311</v>
      </c>
      <c r="D313" s="3" t="s">
        <v>1311</v>
      </c>
      <c r="E313" s="13"/>
      <c r="F313" s="13"/>
      <c r="G313" s="7"/>
      <c r="H313" s="7"/>
      <c r="I313" s="7"/>
      <c r="J313" s="7"/>
      <c r="K313" s="7"/>
      <c r="L313" s="7"/>
      <c r="M313" s="7"/>
      <c r="N313" s="7"/>
      <c r="O313" s="7"/>
      <c r="P313" s="9"/>
      <c r="Q313" s="10"/>
    </row>
    <row r="314" ht="18.35" spans="1:17">
      <c r="A314" s="11"/>
      <c r="B314" s="12" t="s">
        <v>1479</v>
      </c>
      <c r="C314" s="3" t="s">
        <v>1311</v>
      </c>
      <c r="D314" s="3" t="s">
        <v>1311</v>
      </c>
      <c r="E314" s="13"/>
      <c r="F314" s="13"/>
      <c r="G314" s="7"/>
      <c r="H314" s="7"/>
      <c r="I314" s="7"/>
      <c r="J314" s="7"/>
      <c r="K314" s="7"/>
      <c r="L314" s="7"/>
      <c r="M314" s="7"/>
      <c r="N314" s="7"/>
      <c r="O314" s="7"/>
      <c r="P314" s="9"/>
      <c r="Q314" s="10"/>
    </row>
    <row r="315" ht="18.35" spans="1:17">
      <c r="A315" s="11"/>
      <c r="B315" s="12" t="s">
        <v>1480</v>
      </c>
      <c r="C315" s="3" t="s">
        <v>1481</v>
      </c>
      <c r="D315" s="3" t="s">
        <v>1481</v>
      </c>
      <c r="E315" s="13"/>
      <c r="F315" s="13"/>
      <c r="G315" s="7"/>
      <c r="H315" s="7"/>
      <c r="I315" s="7"/>
      <c r="J315" s="7"/>
      <c r="K315" s="7"/>
      <c r="L315" s="7"/>
      <c r="M315" s="7"/>
      <c r="N315" s="7"/>
      <c r="O315" s="7"/>
      <c r="P315" s="9"/>
      <c r="Q315" s="10"/>
    </row>
    <row r="316" ht="18.35" spans="1:17">
      <c r="A316" s="11"/>
      <c r="B316" s="12" t="s">
        <v>1482</v>
      </c>
      <c r="C316" s="3" t="s">
        <v>1481</v>
      </c>
      <c r="D316" s="3" t="s">
        <v>1481</v>
      </c>
      <c r="E316" s="13"/>
      <c r="F316" s="13"/>
      <c r="G316" s="7"/>
      <c r="H316" s="7"/>
      <c r="I316" s="7"/>
      <c r="J316" s="7"/>
      <c r="K316" s="7"/>
      <c r="L316" s="7"/>
      <c r="M316" s="7"/>
      <c r="N316" s="7"/>
      <c r="O316" s="7"/>
      <c r="P316" s="9"/>
      <c r="Q316" s="10"/>
    </row>
    <row r="317" ht="18.35" spans="1:17">
      <c r="A317" s="11"/>
      <c r="B317" s="12" t="s">
        <v>1483</v>
      </c>
      <c r="C317" s="3" t="s">
        <v>1481</v>
      </c>
      <c r="D317" s="3" t="s">
        <v>1481</v>
      </c>
      <c r="E317" s="13"/>
      <c r="F317" s="13"/>
      <c r="G317" s="7"/>
      <c r="H317" s="7"/>
      <c r="I317" s="7"/>
      <c r="J317" s="7"/>
      <c r="K317" s="7"/>
      <c r="L317" s="7"/>
      <c r="M317" s="7"/>
      <c r="N317" s="7"/>
      <c r="O317" s="7"/>
      <c r="P317" s="9"/>
      <c r="Q317" s="10"/>
    </row>
    <row r="318" ht="18.35" spans="1:17">
      <c r="A318" s="11"/>
      <c r="B318" s="12" t="s">
        <v>1484</v>
      </c>
      <c r="C318" s="3" t="s">
        <v>1481</v>
      </c>
      <c r="D318" s="3" t="s">
        <v>1481</v>
      </c>
      <c r="E318" s="13"/>
      <c r="F318" s="13"/>
      <c r="G318" s="7"/>
      <c r="H318" s="7"/>
      <c r="I318" s="7"/>
      <c r="J318" s="7"/>
      <c r="K318" s="7"/>
      <c r="L318" s="7"/>
      <c r="M318" s="7"/>
      <c r="N318" s="7"/>
      <c r="O318" s="7"/>
      <c r="P318" s="9"/>
      <c r="Q318" s="10"/>
    </row>
    <row r="319" ht="18.35" spans="1:17">
      <c r="A319" s="11"/>
      <c r="B319" s="12" t="s">
        <v>1485</v>
      </c>
      <c r="C319" s="3" t="s">
        <v>1058</v>
      </c>
      <c r="D319" s="3" t="s">
        <v>1058</v>
      </c>
      <c r="E319" s="13"/>
      <c r="F319" s="13"/>
      <c r="G319" s="7"/>
      <c r="H319" s="7"/>
      <c r="I319" s="7"/>
      <c r="J319" s="7"/>
      <c r="K319" s="7"/>
      <c r="L319" s="7"/>
      <c r="M319" s="7"/>
      <c r="N319" s="7"/>
      <c r="O319" s="7"/>
      <c r="P319" s="9"/>
      <c r="Q319" s="10"/>
    </row>
    <row r="320" ht="18.35" spans="1:17">
      <c r="A320" s="11"/>
      <c r="B320" s="12" t="s">
        <v>1486</v>
      </c>
      <c r="C320" s="3" t="s">
        <v>1019</v>
      </c>
      <c r="D320" s="3" t="s">
        <v>1019</v>
      </c>
      <c r="E320" s="13"/>
      <c r="F320" s="13"/>
      <c r="G320" s="7"/>
      <c r="H320" s="7"/>
      <c r="I320" s="7"/>
      <c r="J320" s="7"/>
      <c r="K320" s="7"/>
      <c r="L320" s="7"/>
      <c r="M320" s="7"/>
      <c r="N320" s="7"/>
      <c r="O320" s="7"/>
      <c r="P320" s="9"/>
      <c r="Q320" s="10"/>
    </row>
    <row r="321" ht="18.35" spans="1:17">
      <c r="A321" s="11"/>
      <c r="B321" s="12" t="s">
        <v>1487</v>
      </c>
      <c r="C321" s="3" t="s">
        <v>1121</v>
      </c>
      <c r="D321" s="3" t="s">
        <v>1121</v>
      </c>
      <c r="E321" s="13"/>
      <c r="F321" s="13"/>
      <c r="G321" s="7"/>
      <c r="H321" s="7"/>
      <c r="I321" s="7"/>
      <c r="J321" s="7"/>
      <c r="K321" s="7"/>
      <c r="L321" s="7"/>
      <c r="M321" s="7"/>
      <c r="N321" s="7"/>
      <c r="O321" s="7"/>
      <c r="P321" s="9"/>
      <c r="Q321" s="10"/>
    </row>
    <row r="322" ht="18.35" spans="1:17">
      <c r="A322" s="11"/>
      <c r="B322" s="12" t="s">
        <v>1488</v>
      </c>
      <c r="C322" s="3" t="s">
        <v>1489</v>
      </c>
      <c r="D322" s="3" t="s">
        <v>1489</v>
      </c>
      <c r="E322" s="13"/>
      <c r="F322" s="13"/>
      <c r="G322" s="7"/>
      <c r="H322" s="7"/>
      <c r="I322" s="7"/>
      <c r="J322" s="7"/>
      <c r="K322" s="7"/>
      <c r="L322" s="7"/>
      <c r="M322" s="7"/>
      <c r="N322" s="7"/>
      <c r="O322" s="7"/>
      <c r="P322" s="9"/>
      <c r="Q322" s="10"/>
    </row>
    <row r="323" ht="18.35" spans="1:17">
      <c r="A323" s="11"/>
      <c r="B323" s="12" t="s">
        <v>1490</v>
      </c>
      <c r="C323" s="3" t="s">
        <v>1491</v>
      </c>
      <c r="D323" s="3" t="s">
        <v>1491</v>
      </c>
      <c r="E323" s="13"/>
      <c r="F323" s="13"/>
      <c r="G323" s="7"/>
      <c r="H323" s="7"/>
      <c r="I323" s="7"/>
      <c r="J323" s="7"/>
      <c r="K323" s="7"/>
      <c r="L323" s="7"/>
      <c r="M323" s="7"/>
      <c r="N323" s="7"/>
      <c r="O323" s="7"/>
      <c r="P323" s="9"/>
      <c r="Q323" s="10"/>
    </row>
    <row r="324" ht="18.35" spans="1:17">
      <c r="A324" s="11"/>
      <c r="B324" s="12" t="s">
        <v>1492</v>
      </c>
      <c r="C324" s="3" t="s">
        <v>1304</v>
      </c>
      <c r="D324" s="3" t="s">
        <v>1304</v>
      </c>
      <c r="E324" s="13"/>
      <c r="F324" s="13"/>
      <c r="G324" s="7"/>
      <c r="H324" s="7"/>
      <c r="I324" s="7"/>
      <c r="J324" s="7"/>
      <c r="K324" s="7"/>
      <c r="L324" s="7"/>
      <c r="M324" s="7"/>
      <c r="N324" s="7"/>
      <c r="O324" s="7"/>
      <c r="P324" s="9"/>
      <c r="Q324" s="10"/>
    </row>
    <row r="325" ht="18.35" spans="1:17">
      <c r="A325" s="11"/>
      <c r="B325" s="12" t="s">
        <v>1493</v>
      </c>
      <c r="C325" s="3" t="s">
        <v>1494</v>
      </c>
      <c r="D325" s="3" t="s">
        <v>1494</v>
      </c>
      <c r="E325" s="13"/>
      <c r="F325" s="13"/>
      <c r="G325" s="7"/>
      <c r="H325" s="7"/>
      <c r="I325" s="7"/>
      <c r="J325" s="7"/>
      <c r="K325" s="7"/>
      <c r="L325" s="7"/>
      <c r="M325" s="7"/>
      <c r="N325" s="7"/>
      <c r="O325" s="7"/>
      <c r="P325" s="9"/>
      <c r="Q325" s="10"/>
    </row>
    <row r="326" ht="18.35" spans="1:17">
      <c r="A326" s="11"/>
      <c r="B326" s="12" t="s">
        <v>1495</v>
      </c>
      <c r="C326" s="3" t="s">
        <v>1494</v>
      </c>
      <c r="D326" s="3" t="s">
        <v>1494</v>
      </c>
      <c r="E326" s="13"/>
      <c r="F326" s="13"/>
      <c r="G326" s="7"/>
      <c r="H326" s="7"/>
      <c r="I326" s="7"/>
      <c r="J326" s="7"/>
      <c r="K326" s="7"/>
      <c r="L326" s="7"/>
      <c r="M326" s="7"/>
      <c r="N326" s="7"/>
      <c r="O326" s="7"/>
      <c r="P326" s="9"/>
      <c r="Q326" s="10"/>
    </row>
    <row r="327" ht="18.35" spans="1:17">
      <c r="A327" s="11"/>
      <c r="B327" s="12" t="s">
        <v>1496</v>
      </c>
      <c r="C327" s="3" t="s">
        <v>1294</v>
      </c>
      <c r="D327" s="3" t="s">
        <v>1294</v>
      </c>
      <c r="E327" s="13"/>
      <c r="F327" s="13"/>
      <c r="G327" s="7"/>
      <c r="H327" s="7"/>
      <c r="I327" s="7"/>
      <c r="J327" s="7"/>
      <c r="K327" s="7"/>
      <c r="L327" s="7"/>
      <c r="M327" s="7"/>
      <c r="N327" s="7"/>
      <c r="O327" s="7"/>
      <c r="P327" s="9"/>
      <c r="Q327" s="10"/>
    </row>
    <row r="328" ht="18.35" spans="1:17">
      <c r="A328" s="11"/>
      <c r="B328" s="12" t="s">
        <v>1497</v>
      </c>
      <c r="C328" s="3" t="s">
        <v>1294</v>
      </c>
      <c r="D328" s="3" t="s">
        <v>1294</v>
      </c>
      <c r="E328" s="13"/>
      <c r="F328" s="13"/>
      <c r="G328" s="7"/>
      <c r="H328" s="7"/>
      <c r="I328" s="7"/>
      <c r="J328" s="7"/>
      <c r="K328" s="7"/>
      <c r="L328" s="7"/>
      <c r="M328" s="7"/>
      <c r="N328" s="7"/>
      <c r="O328" s="7"/>
      <c r="P328" s="9"/>
      <c r="Q328" s="10"/>
    </row>
    <row r="329" ht="18.35" spans="1:17">
      <c r="A329" s="11"/>
      <c r="B329" s="12" t="s">
        <v>1498</v>
      </c>
      <c r="C329" s="3" t="s">
        <v>1407</v>
      </c>
      <c r="D329" s="3" t="s">
        <v>1407</v>
      </c>
      <c r="E329" s="13"/>
      <c r="F329" s="13"/>
      <c r="G329" s="7"/>
      <c r="H329" s="7"/>
      <c r="I329" s="7"/>
      <c r="J329" s="7"/>
      <c r="K329" s="7"/>
      <c r="L329" s="7"/>
      <c r="M329" s="7"/>
      <c r="N329" s="7"/>
      <c r="O329" s="7"/>
      <c r="P329" s="9"/>
      <c r="Q329" s="10"/>
    </row>
    <row r="330" ht="18.35" spans="1:17">
      <c r="A330" s="11"/>
      <c r="B330" s="12" t="s">
        <v>1499</v>
      </c>
      <c r="C330" s="3" t="s">
        <v>1121</v>
      </c>
      <c r="D330" s="3" t="s">
        <v>1121</v>
      </c>
      <c r="E330" s="13"/>
      <c r="F330" s="13"/>
      <c r="G330" s="7"/>
      <c r="H330" s="7"/>
      <c r="I330" s="7"/>
      <c r="J330" s="7"/>
      <c r="K330" s="7"/>
      <c r="L330" s="7"/>
      <c r="M330" s="7"/>
      <c r="N330" s="7"/>
      <c r="O330" s="7"/>
      <c r="P330" s="9"/>
      <c r="Q330" s="10"/>
    </row>
    <row r="331" ht="18.35" spans="1:17">
      <c r="A331" s="11"/>
      <c r="B331" s="12" t="s">
        <v>1500</v>
      </c>
      <c r="C331" s="3" t="s">
        <v>1089</v>
      </c>
      <c r="D331" s="3" t="s">
        <v>1089</v>
      </c>
      <c r="E331" s="13"/>
      <c r="F331" s="13"/>
      <c r="G331" s="7"/>
      <c r="H331" s="7"/>
      <c r="I331" s="7"/>
      <c r="J331" s="7"/>
      <c r="K331" s="7"/>
      <c r="L331" s="7"/>
      <c r="M331" s="7"/>
      <c r="N331" s="7"/>
      <c r="O331" s="7"/>
      <c r="P331" s="9"/>
      <c r="Q331" s="10"/>
    </row>
    <row r="332" ht="18.35" spans="1:17">
      <c r="A332" s="11"/>
      <c r="B332" s="12" t="s">
        <v>1501</v>
      </c>
      <c r="C332" s="3" t="s">
        <v>1502</v>
      </c>
      <c r="D332" s="3" t="s">
        <v>1502</v>
      </c>
      <c r="E332" s="13"/>
      <c r="F332" s="13"/>
      <c r="G332" s="7"/>
      <c r="H332" s="7"/>
      <c r="I332" s="7"/>
      <c r="J332" s="7"/>
      <c r="K332" s="7"/>
      <c r="L332" s="7"/>
      <c r="M332" s="7"/>
      <c r="N332" s="7"/>
      <c r="O332" s="7"/>
      <c r="P332" s="9"/>
      <c r="Q332" s="10"/>
    </row>
    <row r="333" ht="18.35" spans="1:17">
      <c r="A333" s="11"/>
      <c r="B333" s="12" t="s">
        <v>1503</v>
      </c>
      <c r="C333" s="3" t="s">
        <v>1451</v>
      </c>
      <c r="D333" s="3" t="s">
        <v>1451</v>
      </c>
      <c r="E333" s="13"/>
      <c r="F333" s="13"/>
      <c r="G333" s="7"/>
      <c r="H333" s="7"/>
      <c r="I333" s="7"/>
      <c r="J333" s="7"/>
      <c r="K333" s="7"/>
      <c r="L333" s="7"/>
      <c r="M333" s="7"/>
      <c r="N333" s="7"/>
      <c r="O333" s="7"/>
      <c r="P333" s="9"/>
      <c r="Q333" s="10"/>
    </row>
    <row r="334" ht="18.35" spans="1:17">
      <c r="A334" s="11"/>
      <c r="B334" s="12" t="s">
        <v>1504</v>
      </c>
      <c r="C334" s="3" t="s">
        <v>1451</v>
      </c>
      <c r="D334" s="3" t="s">
        <v>1451</v>
      </c>
      <c r="E334" s="13"/>
      <c r="F334" s="13"/>
      <c r="G334" s="7"/>
      <c r="H334" s="7"/>
      <c r="I334" s="7"/>
      <c r="J334" s="7"/>
      <c r="K334" s="7"/>
      <c r="L334" s="7"/>
      <c r="M334" s="7"/>
      <c r="N334" s="7"/>
      <c r="O334" s="7"/>
      <c r="P334" s="9"/>
      <c r="Q334" s="10"/>
    </row>
    <row r="335" ht="18.35" spans="1:17">
      <c r="A335" s="11"/>
      <c r="B335" s="12" t="s">
        <v>1505</v>
      </c>
      <c r="C335" s="3" t="s">
        <v>1344</v>
      </c>
      <c r="D335" s="3" t="s">
        <v>1344</v>
      </c>
      <c r="E335" s="13"/>
      <c r="F335" s="13"/>
      <c r="G335" s="7"/>
      <c r="H335" s="7"/>
      <c r="I335" s="7"/>
      <c r="J335" s="7"/>
      <c r="K335" s="7"/>
      <c r="L335" s="7"/>
      <c r="M335" s="7"/>
      <c r="N335" s="7"/>
      <c r="O335" s="7"/>
      <c r="P335" s="9"/>
      <c r="Q335" s="10"/>
    </row>
    <row r="336" ht="18.35" spans="1:17">
      <c r="A336" s="11"/>
      <c r="B336" s="12" t="s">
        <v>1506</v>
      </c>
      <c r="C336" s="3" t="s">
        <v>1344</v>
      </c>
      <c r="D336" s="3" t="s">
        <v>1344</v>
      </c>
      <c r="E336" s="13"/>
      <c r="F336" s="13"/>
      <c r="G336" s="7"/>
      <c r="H336" s="7"/>
      <c r="I336" s="7"/>
      <c r="J336" s="7"/>
      <c r="K336" s="7"/>
      <c r="L336" s="7"/>
      <c r="M336" s="7"/>
      <c r="N336" s="7"/>
      <c r="O336" s="7"/>
      <c r="P336" s="9"/>
      <c r="Q336" s="10"/>
    </row>
    <row r="337" ht="18.35" spans="1:17">
      <c r="A337" s="11"/>
      <c r="B337" s="12" t="s">
        <v>1507</v>
      </c>
      <c r="C337" s="3" t="s">
        <v>1344</v>
      </c>
      <c r="D337" s="3" t="s">
        <v>1344</v>
      </c>
      <c r="E337" s="13"/>
      <c r="F337" s="13"/>
      <c r="G337" s="7"/>
      <c r="H337" s="7"/>
      <c r="I337" s="7"/>
      <c r="J337" s="7"/>
      <c r="K337" s="7"/>
      <c r="L337" s="7"/>
      <c r="M337" s="7"/>
      <c r="N337" s="7"/>
      <c r="O337" s="7"/>
      <c r="P337" s="9"/>
      <c r="Q337" s="10"/>
    </row>
    <row r="338" ht="18.35" spans="1:17">
      <c r="A338" s="11"/>
      <c r="B338" s="12" t="s">
        <v>1508</v>
      </c>
      <c r="C338" s="3" t="s">
        <v>1344</v>
      </c>
      <c r="D338" s="3" t="s">
        <v>1344</v>
      </c>
      <c r="E338" s="13"/>
      <c r="F338" s="13"/>
      <c r="G338" s="7"/>
      <c r="H338" s="7"/>
      <c r="I338" s="7"/>
      <c r="J338" s="7"/>
      <c r="K338" s="7"/>
      <c r="L338" s="7"/>
      <c r="M338" s="7"/>
      <c r="N338" s="7"/>
      <c r="O338" s="7"/>
      <c r="P338" s="9"/>
      <c r="Q338" s="10"/>
    </row>
    <row r="339" ht="18.35" spans="1:17">
      <c r="A339" s="11"/>
      <c r="B339" s="12" t="s">
        <v>1509</v>
      </c>
      <c r="C339" s="3" t="s">
        <v>1344</v>
      </c>
      <c r="D339" s="3" t="s">
        <v>1344</v>
      </c>
      <c r="E339" s="13"/>
      <c r="F339" s="13"/>
      <c r="G339" s="7"/>
      <c r="H339" s="7"/>
      <c r="I339" s="7"/>
      <c r="J339" s="7"/>
      <c r="K339" s="7"/>
      <c r="L339" s="7"/>
      <c r="M339" s="7"/>
      <c r="N339" s="7"/>
      <c r="O339" s="7"/>
      <c r="P339" s="9"/>
      <c r="Q339" s="10"/>
    </row>
    <row r="340" ht="18.35" spans="1:17">
      <c r="A340" s="11"/>
      <c r="B340" s="12" t="s">
        <v>1510</v>
      </c>
      <c r="C340" s="3" t="s">
        <v>1344</v>
      </c>
      <c r="D340" s="3" t="s">
        <v>1344</v>
      </c>
      <c r="E340" s="13"/>
      <c r="F340" s="13"/>
      <c r="G340" s="7"/>
      <c r="H340" s="7"/>
      <c r="I340" s="7"/>
      <c r="J340" s="7"/>
      <c r="K340" s="7"/>
      <c r="L340" s="7"/>
      <c r="M340" s="7"/>
      <c r="N340" s="7"/>
      <c r="O340" s="7"/>
      <c r="P340" s="9"/>
      <c r="Q340" s="10"/>
    </row>
    <row r="341" ht="18.35" spans="1:17">
      <c r="A341" s="11"/>
      <c r="B341" s="12" t="s">
        <v>1511</v>
      </c>
      <c r="C341" s="3" t="s">
        <v>1295</v>
      </c>
      <c r="D341" s="3" t="s">
        <v>1295</v>
      </c>
      <c r="E341" s="13"/>
      <c r="F341" s="13"/>
      <c r="G341" s="7"/>
      <c r="H341" s="7"/>
      <c r="I341" s="7"/>
      <c r="J341" s="7"/>
      <c r="K341" s="7"/>
      <c r="L341" s="7"/>
      <c r="M341" s="7"/>
      <c r="N341" s="7"/>
      <c r="O341" s="7"/>
      <c r="P341" s="9"/>
      <c r="Q341" s="10"/>
    </row>
    <row r="342" ht="18.35" spans="1:17">
      <c r="A342" s="11"/>
      <c r="B342" s="12" t="s">
        <v>1512</v>
      </c>
      <c r="C342" s="3" t="s">
        <v>1267</v>
      </c>
      <c r="D342" s="3" t="s">
        <v>1267</v>
      </c>
      <c r="E342" s="13"/>
      <c r="F342" s="13"/>
      <c r="G342" s="7"/>
      <c r="H342" s="7"/>
      <c r="I342" s="7"/>
      <c r="J342" s="7"/>
      <c r="K342" s="7"/>
      <c r="L342" s="7"/>
      <c r="M342" s="7"/>
      <c r="N342" s="7"/>
      <c r="O342" s="7"/>
      <c r="P342" s="9"/>
      <c r="Q342" s="10"/>
    </row>
    <row r="343" ht="18.35" spans="1:17">
      <c r="A343" s="11"/>
      <c r="B343" s="12" t="s">
        <v>1513</v>
      </c>
      <c r="C343" s="3" t="s">
        <v>1514</v>
      </c>
      <c r="D343" s="3" t="s">
        <v>1514</v>
      </c>
      <c r="E343" s="13"/>
      <c r="F343" s="13"/>
      <c r="G343" s="7"/>
      <c r="H343" s="7"/>
      <c r="I343" s="7"/>
      <c r="J343" s="7"/>
      <c r="K343" s="7"/>
      <c r="L343" s="7"/>
      <c r="M343" s="7"/>
      <c r="N343" s="7"/>
      <c r="O343" s="7"/>
      <c r="P343" s="9"/>
      <c r="Q343" s="10"/>
    </row>
    <row r="344" ht="18.35" spans="1:17">
      <c r="A344" s="11"/>
      <c r="B344" s="12" t="s">
        <v>1515</v>
      </c>
      <c r="C344" s="3" t="s">
        <v>1068</v>
      </c>
      <c r="D344" s="3" t="s">
        <v>1302</v>
      </c>
      <c r="E344" s="13"/>
      <c r="F344" s="13"/>
      <c r="G344" s="7"/>
      <c r="H344" s="7"/>
      <c r="I344" s="7"/>
      <c r="J344" s="7"/>
      <c r="K344" s="7"/>
      <c r="L344" s="7"/>
      <c r="M344" s="7"/>
      <c r="N344" s="7"/>
      <c r="O344" s="7"/>
      <c r="P344" s="9"/>
      <c r="Q344" s="10"/>
    </row>
    <row r="345" ht="18.35" spans="1:17">
      <c r="A345" s="11"/>
      <c r="B345" s="12" t="s">
        <v>1516</v>
      </c>
      <c r="C345" s="3" t="s">
        <v>1068</v>
      </c>
      <c r="D345" s="3" t="s">
        <v>1304</v>
      </c>
      <c r="E345" s="13"/>
      <c r="F345" s="13"/>
      <c r="G345" s="7"/>
      <c r="H345" s="7"/>
      <c r="I345" s="7"/>
      <c r="J345" s="7"/>
      <c r="K345" s="7"/>
      <c r="L345" s="7"/>
      <c r="M345" s="7"/>
      <c r="N345" s="7"/>
      <c r="O345" s="7"/>
      <c r="P345" s="9"/>
      <c r="Q345" s="10"/>
    </row>
    <row r="346" ht="18.35" spans="1:17">
      <c r="A346" s="11"/>
      <c r="B346" s="12" t="s">
        <v>1517</v>
      </c>
      <c r="C346" s="3" t="s">
        <v>1027</v>
      </c>
      <c r="D346" s="3" t="s">
        <v>1027</v>
      </c>
      <c r="E346" s="13"/>
      <c r="F346" s="13"/>
      <c r="G346" s="7"/>
      <c r="H346" s="7"/>
      <c r="I346" s="7"/>
      <c r="J346" s="7"/>
      <c r="K346" s="7"/>
      <c r="L346" s="7"/>
      <c r="M346" s="7"/>
      <c r="N346" s="7"/>
      <c r="O346" s="7"/>
      <c r="P346" s="9"/>
      <c r="Q346" s="10"/>
    </row>
    <row r="347" ht="18.35" spans="1:17">
      <c r="A347" s="11"/>
      <c r="B347" s="12" t="s">
        <v>1518</v>
      </c>
      <c r="C347" s="3" t="s">
        <v>1080</v>
      </c>
      <c r="D347" s="3" t="s">
        <v>1080</v>
      </c>
      <c r="E347" s="13"/>
      <c r="F347" s="13"/>
      <c r="G347" s="7"/>
      <c r="H347" s="7"/>
      <c r="I347" s="7"/>
      <c r="J347" s="7"/>
      <c r="K347" s="7"/>
      <c r="L347" s="7"/>
      <c r="M347" s="7"/>
      <c r="N347" s="7"/>
      <c r="O347" s="7"/>
      <c r="P347" s="9"/>
      <c r="Q347" s="10"/>
    </row>
    <row r="348" ht="18.35" spans="1:17">
      <c r="A348" s="11"/>
      <c r="B348" s="12" t="s">
        <v>1519</v>
      </c>
      <c r="C348" s="3" t="s">
        <v>1299</v>
      </c>
      <c r="D348" s="3" t="s">
        <v>1169</v>
      </c>
      <c r="E348" s="13"/>
      <c r="F348" s="13"/>
      <c r="G348" s="7"/>
      <c r="H348" s="7"/>
      <c r="I348" s="7"/>
      <c r="J348" s="7"/>
      <c r="K348" s="7"/>
      <c r="L348" s="7"/>
      <c r="M348" s="7"/>
      <c r="N348" s="7"/>
      <c r="O348" s="7"/>
      <c r="P348" s="9"/>
      <c r="Q348" s="10"/>
    </row>
    <row r="349" ht="18.35" spans="1:17">
      <c r="A349" s="11"/>
      <c r="B349" s="12" t="s">
        <v>1520</v>
      </c>
      <c r="C349" s="3" t="s">
        <v>1074</v>
      </c>
      <c r="D349" s="3" t="s">
        <v>1074</v>
      </c>
      <c r="E349" s="13"/>
      <c r="F349" s="13"/>
      <c r="G349" s="7"/>
      <c r="H349" s="7"/>
      <c r="I349" s="7"/>
      <c r="J349" s="7"/>
      <c r="K349" s="7"/>
      <c r="L349" s="7"/>
      <c r="M349" s="7"/>
      <c r="N349" s="7"/>
      <c r="O349" s="7"/>
      <c r="P349" s="9"/>
      <c r="Q349" s="10"/>
    </row>
    <row r="350" ht="18.35" spans="1:17">
      <c r="A350" s="11"/>
      <c r="B350" s="12" t="s">
        <v>1521</v>
      </c>
      <c r="C350" s="3" t="s">
        <v>1076</v>
      </c>
      <c r="D350" s="3" t="s">
        <v>1076</v>
      </c>
      <c r="E350" s="13"/>
      <c r="F350" s="13"/>
      <c r="G350" s="7"/>
      <c r="H350" s="7"/>
      <c r="I350" s="7"/>
      <c r="J350" s="7"/>
      <c r="K350" s="7"/>
      <c r="L350" s="7"/>
      <c r="M350" s="7"/>
      <c r="N350" s="7"/>
      <c r="O350" s="7"/>
      <c r="P350" s="9"/>
      <c r="Q350" s="10"/>
    </row>
    <row r="351" ht="18.35" spans="1:17">
      <c r="A351" s="11"/>
      <c r="B351" s="12" t="s">
        <v>1522</v>
      </c>
      <c r="C351" s="3" t="s">
        <v>1523</v>
      </c>
      <c r="D351" s="3" t="s">
        <v>1523</v>
      </c>
      <c r="E351" s="13"/>
      <c r="F351" s="13"/>
      <c r="G351" s="7"/>
      <c r="H351" s="7"/>
      <c r="I351" s="7"/>
      <c r="J351" s="7"/>
      <c r="K351" s="7"/>
      <c r="L351" s="7"/>
      <c r="M351" s="7"/>
      <c r="N351" s="7"/>
      <c r="O351" s="7"/>
      <c r="P351" s="9"/>
      <c r="Q351" s="10"/>
    </row>
    <row r="352" ht="18.35" spans="1:17">
      <c r="A352" s="11"/>
      <c r="B352" s="12" t="s">
        <v>1524</v>
      </c>
      <c r="C352" s="3" t="s">
        <v>1525</v>
      </c>
      <c r="D352" s="3" t="s">
        <v>1525</v>
      </c>
      <c r="E352" s="13"/>
      <c r="F352" s="13"/>
      <c r="G352" s="7"/>
      <c r="H352" s="7"/>
      <c r="I352" s="7"/>
      <c r="J352" s="7"/>
      <c r="K352" s="7"/>
      <c r="L352" s="7"/>
      <c r="M352" s="7"/>
      <c r="N352" s="7"/>
      <c r="O352" s="7"/>
      <c r="P352" s="9"/>
      <c r="Q352" s="10"/>
    </row>
    <row r="353" ht="18.35" spans="1:17">
      <c r="A353" s="11"/>
      <c r="B353" s="12" t="s">
        <v>1526</v>
      </c>
      <c r="C353" s="3" t="s">
        <v>1451</v>
      </c>
      <c r="D353" s="3" t="s">
        <v>1451</v>
      </c>
      <c r="E353" s="13"/>
      <c r="F353" s="13"/>
      <c r="G353" s="7"/>
      <c r="H353" s="7"/>
      <c r="I353" s="7"/>
      <c r="J353" s="7"/>
      <c r="K353" s="7"/>
      <c r="L353" s="7"/>
      <c r="M353" s="7"/>
      <c r="N353" s="7"/>
      <c r="O353" s="7"/>
      <c r="P353" s="9"/>
      <c r="Q353" s="10"/>
    </row>
    <row r="354" ht="18.35" spans="1:17">
      <c r="A354" s="11"/>
      <c r="B354" s="12" t="s">
        <v>1527</v>
      </c>
      <c r="C354" s="3" t="s">
        <v>1074</v>
      </c>
      <c r="D354" s="3" t="s">
        <v>1074</v>
      </c>
      <c r="E354" s="13"/>
      <c r="F354" s="13"/>
      <c r="G354" s="7"/>
      <c r="H354" s="7"/>
      <c r="I354" s="7"/>
      <c r="J354" s="7"/>
      <c r="K354" s="7"/>
      <c r="L354" s="7"/>
      <c r="M354" s="7"/>
      <c r="N354" s="7"/>
      <c r="O354" s="7"/>
      <c r="P354" s="9"/>
      <c r="Q354" s="10"/>
    </row>
    <row r="355" ht="18.35" spans="1:17">
      <c r="A355" s="11"/>
      <c r="B355" s="12" t="s">
        <v>1528</v>
      </c>
      <c r="C355" s="3" t="s">
        <v>1076</v>
      </c>
      <c r="D355" s="3" t="s">
        <v>1076</v>
      </c>
      <c r="E355" s="13"/>
      <c r="F355" s="13"/>
      <c r="G355" s="7"/>
      <c r="H355" s="7"/>
      <c r="I355" s="7"/>
      <c r="J355" s="7"/>
      <c r="K355" s="7"/>
      <c r="L355" s="7"/>
      <c r="M355" s="7"/>
      <c r="N355" s="7"/>
      <c r="O355" s="7"/>
      <c r="P355" s="9"/>
      <c r="Q355" s="10"/>
    </row>
    <row r="356" ht="18.35" spans="1:17">
      <c r="A356" s="11"/>
      <c r="B356" s="12" t="s">
        <v>1529</v>
      </c>
      <c r="C356" s="3" t="s">
        <v>1019</v>
      </c>
      <c r="D356" s="3" t="s">
        <v>1019</v>
      </c>
      <c r="E356" s="13"/>
      <c r="F356" s="13"/>
      <c r="G356" s="7"/>
      <c r="H356" s="7"/>
      <c r="I356" s="7"/>
      <c r="J356" s="7"/>
      <c r="K356" s="7"/>
      <c r="L356" s="7"/>
      <c r="M356" s="7"/>
      <c r="N356" s="7"/>
      <c r="O356" s="7"/>
      <c r="P356" s="9"/>
      <c r="Q356" s="10"/>
    </row>
    <row r="357" ht="18.35" spans="1:17">
      <c r="A357" s="11"/>
      <c r="B357" s="12" t="s">
        <v>1530</v>
      </c>
      <c r="C357" s="3" t="s">
        <v>1021</v>
      </c>
      <c r="D357" s="3" t="s">
        <v>1021</v>
      </c>
      <c r="E357" s="13"/>
      <c r="F357" s="13"/>
      <c r="G357" s="7"/>
      <c r="H357" s="7"/>
      <c r="I357" s="7"/>
      <c r="J357" s="7"/>
      <c r="K357" s="7"/>
      <c r="L357" s="7"/>
      <c r="M357" s="7"/>
      <c r="N357" s="7"/>
      <c r="O357" s="7"/>
      <c r="P357" s="9"/>
      <c r="Q357" s="10"/>
    </row>
    <row r="358" ht="18.35" spans="1:17">
      <c r="A358" s="11"/>
      <c r="B358" s="12" t="s">
        <v>1531</v>
      </c>
      <c r="C358" s="3" t="s">
        <v>1121</v>
      </c>
      <c r="D358" s="3" t="s">
        <v>1121</v>
      </c>
      <c r="E358" s="13"/>
      <c r="F358" s="13"/>
      <c r="G358" s="7"/>
      <c r="H358" s="7"/>
      <c r="I358" s="7"/>
      <c r="J358" s="7"/>
      <c r="K358" s="7"/>
      <c r="L358" s="7"/>
      <c r="M358" s="7"/>
      <c r="N358" s="7"/>
      <c r="O358" s="7"/>
      <c r="P358" s="9"/>
      <c r="Q358" s="10"/>
    </row>
    <row r="359" ht="18.35" spans="1:17">
      <c r="A359" s="11"/>
      <c r="B359" s="12" t="s">
        <v>1532</v>
      </c>
      <c r="C359" s="3" t="s">
        <v>1121</v>
      </c>
      <c r="D359" s="3" t="s">
        <v>1121</v>
      </c>
      <c r="E359" s="13"/>
      <c r="F359" s="13"/>
      <c r="G359" s="7"/>
      <c r="H359" s="7"/>
      <c r="I359" s="7"/>
      <c r="J359" s="7"/>
      <c r="K359" s="7"/>
      <c r="L359" s="7"/>
      <c r="M359" s="7"/>
      <c r="N359" s="7"/>
      <c r="O359" s="7"/>
      <c r="P359" s="9"/>
      <c r="Q359" s="10"/>
    </row>
    <row r="360" ht="18.35" spans="1:17">
      <c r="A360" s="11"/>
      <c r="B360" s="12" t="s">
        <v>1533</v>
      </c>
      <c r="C360" s="3" t="s">
        <v>1121</v>
      </c>
      <c r="D360" s="3" t="s">
        <v>1121</v>
      </c>
      <c r="E360" s="13"/>
      <c r="F360" s="13"/>
      <c r="G360" s="7"/>
      <c r="H360" s="7"/>
      <c r="I360" s="7"/>
      <c r="J360" s="7"/>
      <c r="K360" s="7"/>
      <c r="L360" s="7"/>
      <c r="M360" s="7"/>
      <c r="N360" s="7"/>
      <c r="O360" s="7"/>
      <c r="P360" s="9"/>
      <c r="Q360" s="10"/>
    </row>
    <row r="361" ht="18.35" spans="1:17">
      <c r="A361" s="11"/>
      <c r="B361" s="12" t="s">
        <v>1534</v>
      </c>
      <c r="C361" s="3" t="s">
        <v>1121</v>
      </c>
      <c r="D361" s="3" t="s">
        <v>1121</v>
      </c>
      <c r="E361" s="13"/>
      <c r="F361" s="13"/>
      <c r="G361" s="7"/>
      <c r="H361" s="7"/>
      <c r="I361" s="7"/>
      <c r="J361" s="7"/>
      <c r="K361" s="7"/>
      <c r="L361" s="7"/>
      <c r="M361" s="7"/>
      <c r="N361" s="7"/>
      <c r="O361" s="7"/>
      <c r="P361" s="9"/>
      <c r="Q361" s="10"/>
    </row>
    <row r="362" ht="18.35" spans="1:17">
      <c r="A362" s="11"/>
      <c r="B362" s="12" t="s">
        <v>1535</v>
      </c>
      <c r="C362" s="3" t="s">
        <v>1536</v>
      </c>
      <c r="D362" s="3" t="s">
        <v>1536</v>
      </c>
      <c r="E362" s="13"/>
      <c r="F362" s="13"/>
      <c r="G362" s="7"/>
      <c r="H362" s="7"/>
      <c r="I362" s="7"/>
      <c r="J362" s="7"/>
      <c r="K362" s="7"/>
      <c r="L362" s="7"/>
      <c r="M362" s="7"/>
      <c r="N362" s="7"/>
      <c r="O362" s="7"/>
      <c r="P362" s="9"/>
      <c r="Q362" s="10"/>
    </row>
    <row r="363" ht="18.35" spans="1:17">
      <c r="A363" s="11"/>
      <c r="B363" s="12" t="s">
        <v>1537</v>
      </c>
      <c r="C363" s="3" t="s">
        <v>1538</v>
      </c>
      <c r="D363" s="3" t="s">
        <v>1538</v>
      </c>
      <c r="E363" s="13"/>
      <c r="F363" s="13"/>
      <c r="G363" s="7"/>
      <c r="H363" s="7"/>
      <c r="I363" s="7"/>
      <c r="J363" s="7"/>
      <c r="K363" s="7"/>
      <c r="L363" s="7"/>
      <c r="M363" s="7"/>
      <c r="N363" s="7"/>
      <c r="O363" s="7"/>
      <c r="P363" s="9"/>
      <c r="Q363" s="10"/>
    </row>
    <row r="364" ht="18.35" spans="1:17">
      <c r="A364" s="11"/>
      <c r="B364" s="12" t="s">
        <v>1539</v>
      </c>
      <c r="C364" s="3" t="s">
        <v>1035</v>
      </c>
      <c r="D364" s="3" t="s">
        <v>1035</v>
      </c>
      <c r="E364" s="13"/>
      <c r="F364" s="13"/>
      <c r="G364" s="7"/>
      <c r="H364" s="7"/>
      <c r="I364" s="7"/>
      <c r="J364" s="7"/>
      <c r="K364" s="7"/>
      <c r="L364" s="7"/>
      <c r="M364" s="7"/>
      <c r="N364" s="7"/>
      <c r="O364" s="7"/>
      <c r="P364" s="9"/>
      <c r="Q364" s="10"/>
    </row>
    <row r="365" ht="18.35" spans="1:17">
      <c r="A365" s="11"/>
      <c r="B365" s="12" t="s">
        <v>1540</v>
      </c>
      <c r="C365" s="3" t="s">
        <v>1035</v>
      </c>
      <c r="D365" s="3" t="s">
        <v>1035</v>
      </c>
      <c r="E365" s="13"/>
      <c r="F365" s="13"/>
      <c r="G365" s="7"/>
      <c r="H365" s="7"/>
      <c r="I365" s="7"/>
      <c r="J365" s="7"/>
      <c r="K365" s="7"/>
      <c r="L365" s="7"/>
      <c r="M365" s="7"/>
      <c r="N365" s="7"/>
      <c r="O365" s="7"/>
      <c r="P365" s="9"/>
      <c r="Q365" s="10"/>
    </row>
    <row r="366" ht="18.35" spans="1:17">
      <c r="A366" s="11"/>
      <c r="B366" s="12" t="s">
        <v>1541</v>
      </c>
      <c r="C366" s="3" t="s">
        <v>1035</v>
      </c>
      <c r="D366" s="3" t="s">
        <v>1035</v>
      </c>
      <c r="E366" s="13"/>
      <c r="F366" s="13"/>
      <c r="G366" s="7"/>
      <c r="H366" s="7"/>
      <c r="I366" s="7"/>
      <c r="J366" s="7"/>
      <c r="K366" s="7"/>
      <c r="L366" s="7"/>
      <c r="M366" s="7"/>
      <c r="N366" s="7"/>
      <c r="O366" s="7"/>
      <c r="P366" s="9"/>
      <c r="Q366" s="10"/>
    </row>
    <row r="367" ht="18.35" spans="1:17">
      <c r="A367" s="11"/>
      <c r="B367" s="12" t="s">
        <v>1542</v>
      </c>
      <c r="C367" s="3" t="s">
        <v>1035</v>
      </c>
      <c r="D367" s="3" t="s">
        <v>1035</v>
      </c>
      <c r="E367" s="13"/>
      <c r="F367" s="13"/>
      <c r="G367" s="7"/>
      <c r="H367" s="7"/>
      <c r="I367" s="7"/>
      <c r="J367" s="7"/>
      <c r="K367" s="7"/>
      <c r="L367" s="7"/>
      <c r="M367" s="7"/>
      <c r="N367" s="7"/>
      <c r="O367" s="7"/>
      <c r="P367" s="9"/>
      <c r="Q367" s="10"/>
    </row>
    <row r="368" ht="18.35" spans="1:17">
      <c r="A368" s="11"/>
      <c r="B368" s="12" t="s">
        <v>1543</v>
      </c>
      <c r="C368" s="3" t="s">
        <v>1019</v>
      </c>
      <c r="D368" s="3" t="s">
        <v>1019</v>
      </c>
      <c r="E368" s="13"/>
      <c r="F368" s="13"/>
      <c r="G368" s="7"/>
      <c r="H368" s="7"/>
      <c r="I368" s="7"/>
      <c r="J368" s="7"/>
      <c r="K368" s="7"/>
      <c r="L368" s="7"/>
      <c r="M368" s="7"/>
      <c r="N368" s="7"/>
      <c r="O368" s="7"/>
      <c r="P368" s="9"/>
      <c r="Q368" s="10"/>
    </row>
    <row r="369" ht="18.35" spans="1:17">
      <c r="A369" s="11"/>
      <c r="B369" s="12" t="s">
        <v>1544</v>
      </c>
      <c r="C369" s="3" t="s">
        <v>1021</v>
      </c>
      <c r="D369" s="3" t="s">
        <v>1021</v>
      </c>
      <c r="E369" s="13"/>
      <c r="F369" s="13"/>
      <c r="G369" s="7"/>
      <c r="H369" s="7"/>
      <c r="I369" s="7"/>
      <c r="J369" s="7"/>
      <c r="K369" s="7"/>
      <c r="L369" s="7"/>
      <c r="M369" s="7"/>
      <c r="N369" s="7"/>
      <c r="O369" s="7"/>
      <c r="P369" s="9"/>
      <c r="Q369" s="10"/>
    </row>
    <row r="370" ht="18.35" spans="1:17">
      <c r="A370" s="11"/>
      <c r="B370" s="12" t="s">
        <v>1545</v>
      </c>
      <c r="C370" s="3" t="s">
        <v>1091</v>
      </c>
      <c r="D370" s="3" t="s">
        <v>1091</v>
      </c>
      <c r="E370" s="13"/>
      <c r="F370" s="13"/>
      <c r="G370" s="7"/>
      <c r="H370" s="7"/>
      <c r="I370" s="7"/>
      <c r="J370" s="7"/>
      <c r="K370" s="7"/>
      <c r="L370" s="7"/>
      <c r="M370" s="7"/>
      <c r="N370" s="7"/>
      <c r="O370" s="7"/>
      <c r="P370" s="9"/>
      <c r="Q370" s="10"/>
    </row>
    <row r="371" ht="18.35" spans="1:17">
      <c r="A371" s="11"/>
      <c r="B371" s="12" t="s">
        <v>1546</v>
      </c>
      <c r="C371" s="3" t="s">
        <v>1156</v>
      </c>
      <c r="D371" s="3" t="s">
        <v>1156</v>
      </c>
      <c r="E371" s="13"/>
      <c r="F371" s="13"/>
      <c r="G371" s="7"/>
      <c r="H371" s="7"/>
      <c r="I371" s="7"/>
      <c r="J371" s="7"/>
      <c r="K371" s="7"/>
      <c r="L371" s="7"/>
      <c r="M371" s="7"/>
      <c r="N371" s="7"/>
      <c r="O371" s="7"/>
      <c r="P371" s="9"/>
      <c r="Q371" s="10"/>
    </row>
    <row r="372" ht="18.35" spans="1:17">
      <c r="A372" s="11"/>
      <c r="B372" s="12" t="s">
        <v>1547</v>
      </c>
      <c r="C372" s="3" t="s">
        <v>1548</v>
      </c>
      <c r="D372" s="3" t="s">
        <v>1548</v>
      </c>
      <c r="E372" s="13"/>
      <c r="F372" s="13"/>
      <c r="G372" s="7"/>
      <c r="H372" s="7"/>
      <c r="I372" s="7"/>
      <c r="J372" s="7"/>
      <c r="K372" s="7"/>
      <c r="L372" s="7"/>
      <c r="M372" s="7"/>
      <c r="N372" s="7"/>
      <c r="O372" s="7"/>
      <c r="P372" s="9"/>
      <c r="Q372" s="10"/>
    </row>
    <row r="373" ht="18.35" spans="1:17">
      <c r="A373" s="11"/>
      <c r="B373" s="12" t="s">
        <v>1549</v>
      </c>
      <c r="C373" s="3" t="s">
        <v>1068</v>
      </c>
      <c r="D373" s="3" t="s">
        <v>1068</v>
      </c>
      <c r="E373" s="13"/>
      <c r="F373" s="13"/>
      <c r="G373" s="7"/>
      <c r="H373" s="7"/>
      <c r="I373" s="7"/>
      <c r="J373" s="7"/>
      <c r="K373" s="7"/>
      <c r="L373" s="7"/>
      <c r="M373" s="7"/>
      <c r="N373" s="7"/>
      <c r="O373" s="7"/>
      <c r="P373" s="9"/>
      <c r="Q373" s="10"/>
    </row>
    <row r="374" ht="18.35" spans="1:17">
      <c r="A374" s="11"/>
      <c r="B374" s="12" t="s">
        <v>1550</v>
      </c>
      <c r="C374" s="3" t="s">
        <v>1551</v>
      </c>
      <c r="D374" s="3" t="s">
        <v>1551</v>
      </c>
      <c r="E374" s="13"/>
      <c r="F374" s="13"/>
      <c r="G374" s="7"/>
      <c r="H374" s="7"/>
      <c r="I374" s="7"/>
      <c r="J374" s="7"/>
      <c r="K374" s="7"/>
      <c r="L374" s="7"/>
      <c r="M374" s="7"/>
      <c r="N374" s="7"/>
      <c r="O374" s="7"/>
      <c r="P374" s="9"/>
      <c r="Q374" s="10"/>
    </row>
    <row r="375" ht="18.35" spans="1:17">
      <c r="A375" s="11"/>
      <c r="B375" s="12" t="s">
        <v>1552</v>
      </c>
      <c r="C375" s="3" t="s">
        <v>1551</v>
      </c>
      <c r="D375" s="3" t="s">
        <v>1551</v>
      </c>
      <c r="E375" s="13"/>
      <c r="F375" s="13"/>
      <c r="G375" s="7"/>
      <c r="H375" s="7"/>
      <c r="I375" s="7"/>
      <c r="J375" s="7"/>
      <c r="K375" s="7"/>
      <c r="L375" s="7"/>
      <c r="M375" s="7"/>
      <c r="N375" s="7"/>
      <c r="O375" s="7"/>
      <c r="P375" s="9"/>
      <c r="Q375" s="10"/>
    </row>
    <row r="376" ht="18.35" spans="1:17">
      <c r="A376" s="11"/>
      <c r="B376" s="12" t="s">
        <v>1553</v>
      </c>
      <c r="C376" s="3" t="s">
        <v>1554</v>
      </c>
      <c r="D376" s="3" t="s">
        <v>1554</v>
      </c>
      <c r="E376" s="13"/>
      <c r="F376" s="13"/>
      <c r="G376" s="7"/>
      <c r="H376" s="7"/>
      <c r="I376" s="7"/>
      <c r="J376" s="7"/>
      <c r="K376" s="7"/>
      <c r="L376" s="7"/>
      <c r="M376" s="7"/>
      <c r="N376" s="7"/>
      <c r="O376" s="7"/>
      <c r="P376" s="9"/>
      <c r="Q376" s="10"/>
    </row>
    <row r="377" ht="18.35" spans="1:17">
      <c r="A377" s="11"/>
      <c r="B377" s="12" t="s">
        <v>1555</v>
      </c>
      <c r="C377" s="3" t="s">
        <v>1554</v>
      </c>
      <c r="D377" s="3" t="s">
        <v>1554</v>
      </c>
      <c r="E377" s="13"/>
      <c r="F377" s="13"/>
      <c r="G377" s="7"/>
      <c r="H377" s="7"/>
      <c r="I377" s="7"/>
      <c r="J377" s="7"/>
      <c r="K377" s="7"/>
      <c r="L377" s="7"/>
      <c r="M377" s="7"/>
      <c r="N377" s="7"/>
      <c r="O377" s="7"/>
      <c r="P377" s="9"/>
      <c r="Q377" s="10"/>
    </row>
    <row r="378" ht="18.35" spans="1:17">
      <c r="A378" s="11"/>
      <c r="B378" s="12" t="s">
        <v>1556</v>
      </c>
      <c r="C378" s="3" t="s">
        <v>1554</v>
      </c>
      <c r="D378" s="3" t="s">
        <v>1554</v>
      </c>
      <c r="E378" s="13"/>
      <c r="F378" s="13"/>
      <c r="G378" s="7"/>
      <c r="H378" s="7"/>
      <c r="I378" s="7"/>
      <c r="J378" s="7"/>
      <c r="K378" s="7"/>
      <c r="L378" s="7"/>
      <c r="M378" s="7"/>
      <c r="N378" s="7"/>
      <c r="O378" s="7"/>
      <c r="P378" s="9"/>
      <c r="Q378" s="10"/>
    </row>
    <row r="379" ht="18.35" spans="1:17">
      <c r="A379" s="11"/>
      <c r="B379" s="12" t="s">
        <v>1557</v>
      </c>
      <c r="C379" s="3" t="s">
        <v>1554</v>
      </c>
      <c r="D379" s="3" t="s">
        <v>1554</v>
      </c>
      <c r="E379" s="13"/>
      <c r="F379" s="13"/>
      <c r="G379" s="7"/>
      <c r="H379" s="7"/>
      <c r="I379" s="7"/>
      <c r="J379" s="7"/>
      <c r="K379" s="7"/>
      <c r="L379" s="7"/>
      <c r="M379" s="7"/>
      <c r="N379" s="7"/>
      <c r="O379" s="7"/>
      <c r="P379" s="9"/>
      <c r="Q379" s="10"/>
    </row>
    <row r="380" ht="18.35" spans="1:17">
      <c r="A380" s="11"/>
      <c r="B380" s="12" t="s">
        <v>1558</v>
      </c>
      <c r="C380" s="3" t="s">
        <v>1264</v>
      </c>
      <c r="D380" s="3" t="s">
        <v>1264</v>
      </c>
      <c r="E380" s="13"/>
      <c r="F380" s="13"/>
      <c r="G380" s="7"/>
      <c r="H380" s="7"/>
      <c r="I380" s="7"/>
      <c r="J380" s="7"/>
      <c r="K380" s="7"/>
      <c r="L380" s="7"/>
      <c r="M380" s="7"/>
      <c r="N380" s="7"/>
      <c r="O380" s="7"/>
      <c r="P380" s="9"/>
      <c r="Q380" s="10"/>
    </row>
    <row r="381" ht="18.35" spans="1:17">
      <c r="A381" s="11"/>
      <c r="B381" s="12" t="s">
        <v>1559</v>
      </c>
      <c r="C381" s="3" t="s">
        <v>1264</v>
      </c>
      <c r="D381" s="3" t="s">
        <v>1264</v>
      </c>
      <c r="E381" s="13"/>
      <c r="F381" s="13"/>
      <c r="G381" s="7"/>
      <c r="H381" s="7"/>
      <c r="I381" s="7"/>
      <c r="J381" s="7"/>
      <c r="K381" s="7"/>
      <c r="L381" s="7"/>
      <c r="M381" s="7"/>
      <c r="N381" s="7"/>
      <c r="O381" s="7"/>
      <c r="P381" s="9"/>
      <c r="Q381" s="10"/>
    </row>
    <row r="382" ht="18.35" spans="1:17">
      <c r="A382" s="11"/>
      <c r="B382" s="12" t="s">
        <v>1560</v>
      </c>
      <c r="C382" s="3" t="s">
        <v>1344</v>
      </c>
      <c r="D382" s="3" t="s">
        <v>1344</v>
      </c>
      <c r="E382" s="13"/>
      <c r="F382" s="13"/>
      <c r="G382" s="7"/>
      <c r="H382" s="7"/>
      <c r="I382" s="7"/>
      <c r="J382" s="7"/>
      <c r="K382" s="7"/>
      <c r="L382" s="7"/>
      <c r="M382" s="7"/>
      <c r="N382" s="7"/>
      <c r="O382" s="7"/>
      <c r="P382" s="9"/>
      <c r="Q382" s="10"/>
    </row>
    <row r="383" ht="18.35" spans="1:17">
      <c r="A383" s="11"/>
      <c r="B383" s="12" t="s">
        <v>1561</v>
      </c>
      <c r="C383" s="3" t="s">
        <v>1562</v>
      </c>
      <c r="D383" s="3" t="s">
        <v>1562</v>
      </c>
      <c r="E383" s="13"/>
      <c r="F383" s="13"/>
      <c r="G383" s="7"/>
      <c r="H383" s="7"/>
      <c r="I383" s="7"/>
      <c r="J383" s="7"/>
      <c r="K383" s="7"/>
      <c r="L383" s="7"/>
      <c r="M383" s="7"/>
      <c r="N383" s="7"/>
      <c r="O383" s="7"/>
      <c r="P383" s="9"/>
      <c r="Q383" s="10"/>
    </row>
    <row r="384" ht="18.35" spans="1:17">
      <c r="A384" s="11"/>
      <c r="B384" s="12" t="s">
        <v>1563</v>
      </c>
      <c r="C384" s="3" t="s">
        <v>1262</v>
      </c>
      <c r="D384" s="3" t="s">
        <v>1262</v>
      </c>
      <c r="E384" s="13"/>
      <c r="F384" s="13"/>
      <c r="G384" s="7"/>
      <c r="H384" s="7"/>
      <c r="I384" s="7"/>
      <c r="J384" s="7"/>
      <c r="K384" s="7"/>
      <c r="L384" s="7"/>
      <c r="M384" s="7"/>
      <c r="N384" s="7"/>
      <c r="O384" s="7"/>
      <c r="P384" s="9"/>
      <c r="Q384" s="10"/>
    </row>
    <row r="385" ht="18.35" spans="1:17">
      <c r="A385" s="11"/>
      <c r="B385" s="12" t="s">
        <v>1564</v>
      </c>
      <c r="C385" s="3" t="s">
        <v>1424</v>
      </c>
      <c r="D385" s="3" t="s">
        <v>1424</v>
      </c>
      <c r="E385" s="13"/>
      <c r="F385" s="13"/>
      <c r="G385" s="7"/>
      <c r="H385" s="7"/>
      <c r="I385" s="7"/>
      <c r="J385" s="7"/>
      <c r="K385" s="7"/>
      <c r="L385" s="7"/>
      <c r="M385" s="7"/>
      <c r="N385" s="7"/>
      <c r="O385" s="7"/>
      <c r="P385" s="9"/>
      <c r="Q385" s="10"/>
    </row>
    <row r="386" ht="18.35" spans="1:17">
      <c r="A386" s="11"/>
      <c r="B386" s="12" t="s">
        <v>1565</v>
      </c>
      <c r="C386" s="3" t="s">
        <v>1356</v>
      </c>
      <c r="D386" s="3" t="s">
        <v>1356</v>
      </c>
      <c r="E386" s="13"/>
      <c r="F386" s="13"/>
      <c r="G386" s="7"/>
      <c r="H386" s="7"/>
      <c r="I386" s="7"/>
      <c r="J386" s="7"/>
      <c r="K386" s="7"/>
      <c r="L386" s="7"/>
      <c r="M386" s="7"/>
      <c r="N386" s="7"/>
      <c r="O386" s="7"/>
      <c r="P386" s="9"/>
      <c r="Q386" s="10"/>
    </row>
    <row r="387" ht="18.35" spans="1:17">
      <c r="A387" s="11"/>
      <c r="B387" s="12" t="s">
        <v>1566</v>
      </c>
      <c r="C387" s="3" t="s">
        <v>1356</v>
      </c>
      <c r="D387" s="3" t="s">
        <v>1356</v>
      </c>
      <c r="E387" s="13"/>
      <c r="F387" s="13"/>
      <c r="G387" s="7"/>
      <c r="H387" s="7"/>
      <c r="I387" s="7"/>
      <c r="J387" s="7"/>
      <c r="K387" s="7"/>
      <c r="L387" s="7"/>
      <c r="M387" s="7"/>
      <c r="N387" s="7"/>
      <c r="O387" s="7"/>
      <c r="P387" s="9"/>
      <c r="Q387" s="10"/>
    </row>
    <row r="388" ht="18.35" spans="1:17">
      <c r="A388" s="11"/>
      <c r="B388" s="12" t="s">
        <v>1567</v>
      </c>
      <c r="C388" s="3" t="s">
        <v>1568</v>
      </c>
      <c r="D388" s="3" t="s">
        <v>1568</v>
      </c>
      <c r="E388" s="13"/>
      <c r="F388" s="13"/>
      <c r="G388" s="7"/>
      <c r="H388" s="7"/>
      <c r="I388" s="7"/>
      <c r="J388" s="7"/>
      <c r="K388" s="7"/>
      <c r="L388" s="7"/>
      <c r="M388" s="7"/>
      <c r="N388" s="7"/>
      <c r="O388" s="7"/>
      <c r="P388" s="9"/>
      <c r="Q388" s="10"/>
    </row>
    <row r="389" ht="18.35" spans="1:17">
      <c r="A389" s="11"/>
      <c r="B389" s="12" t="s">
        <v>1569</v>
      </c>
      <c r="C389" s="3" t="s">
        <v>1570</v>
      </c>
      <c r="D389" s="3" t="s">
        <v>1570</v>
      </c>
      <c r="E389" s="13"/>
      <c r="F389" s="13"/>
      <c r="G389" s="7"/>
      <c r="H389" s="7"/>
      <c r="I389" s="7"/>
      <c r="J389" s="7"/>
      <c r="K389" s="7"/>
      <c r="L389" s="7"/>
      <c r="M389" s="7"/>
      <c r="N389" s="7"/>
      <c r="O389" s="7"/>
      <c r="P389" s="9"/>
      <c r="Q389" s="10"/>
    </row>
    <row r="390" ht="18.35" spans="1:17">
      <c r="A390" s="11"/>
      <c r="B390" s="12" t="s">
        <v>1571</v>
      </c>
      <c r="C390" s="3" t="s">
        <v>1570</v>
      </c>
      <c r="D390" s="3" t="s">
        <v>1570</v>
      </c>
      <c r="E390" s="13"/>
      <c r="F390" s="13"/>
      <c r="G390" s="7"/>
      <c r="H390" s="7"/>
      <c r="I390" s="7"/>
      <c r="J390" s="7"/>
      <c r="K390" s="7"/>
      <c r="L390" s="7"/>
      <c r="M390" s="7"/>
      <c r="N390" s="7"/>
      <c r="O390" s="7"/>
      <c r="P390" s="9"/>
      <c r="Q390" s="10"/>
    </row>
    <row r="391" ht="18.35" spans="1:17">
      <c r="A391" s="11"/>
      <c r="B391" s="12" t="s">
        <v>1572</v>
      </c>
      <c r="C391" s="3" t="s">
        <v>1285</v>
      </c>
      <c r="D391" s="3" t="s">
        <v>1285</v>
      </c>
      <c r="E391" s="13"/>
      <c r="F391" s="13"/>
      <c r="G391" s="7"/>
      <c r="H391" s="7"/>
      <c r="I391" s="7"/>
      <c r="J391" s="7"/>
      <c r="K391" s="7"/>
      <c r="L391" s="7"/>
      <c r="M391" s="7"/>
      <c r="N391" s="7"/>
      <c r="O391" s="7"/>
      <c r="P391" s="9"/>
      <c r="Q391" s="10"/>
    </row>
    <row r="392" ht="18.35" spans="1:17">
      <c r="A392" s="11"/>
      <c r="B392" s="12" t="s">
        <v>1573</v>
      </c>
      <c r="C392" s="3" t="s">
        <v>1267</v>
      </c>
      <c r="D392" s="3" t="s">
        <v>1267</v>
      </c>
      <c r="E392" s="13"/>
      <c r="F392" s="13"/>
      <c r="G392" s="7"/>
      <c r="H392" s="7"/>
      <c r="I392" s="7"/>
      <c r="J392" s="7"/>
      <c r="K392" s="7"/>
      <c r="L392" s="7"/>
      <c r="M392" s="7"/>
      <c r="N392" s="7"/>
      <c r="O392" s="7"/>
      <c r="P392" s="9"/>
      <c r="Q392" s="10"/>
    </row>
    <row r="393" ht="18.35" spans="1:17">
      <c r="A393" s="11"/>
      <c r="B393" s="12" t="s">
        <v>1574</v>
      </c>
      <c r="C393" s="3" t="s">
        <v>1267</v>
      </c>
      <c r="D393" s="3" t="s">
        <v>1267</v>
      </c>
      <c r="E393" s="13"/>
      <c r="F393" s="13"/>
      <c r="G393" s="7"/>
      <c r="H393" s="7"/>
      <c r="I393" s="7"/>
      <c r="J393" s="7"/>
      <c r="K393" s="7"/>
      <c r="L393" s="7"/>
      <c r="M393" s="7"/>
      <c r="N393" s="7"/>
      <c r="O393" s="7"/>
      <c r="P393" s="9"/>
      <c r="Q393" s="10"/>
    </row>
    <row r="394" ht="18.35" spans="1:17">
      <c r="A394" s="11"/>
      <c r="B394" s="12" t="s">
        <v>1575</v>
      </c>
      <c r="C394" s="3" t="s">
        <v>1576</v>
      </c>
      <c r="D394" s="3" t="s">
        <v>1576</v>
      </c>
      <c r="E394" s="13"/>
      <c r="F394" s="13"/>
      <c r="G394" s="7"/>
      <c r="H394" s="7"/>
      <c r="I394" s="7"/>
      <c r="J394" s="7"/>
      <c r="K394" s="7"/>
      <c r="L394" s="7"/>
      <c r="M394" s="7"/>
      <c r="N394" s="7"/>
      <c r="O394" s="7"/>
      <c r="P394" s="9"/>
      <c r="Q394" s="10"/>
    </row>
    <row r="395" ht="18.35" spans="1:17">
      <c r="A395" s="11"/>
      <c r="B395" s="12" t="s">
        <v>1577</v>
      </c>
      <c r="C395" s="3" t="s">
        <v>1576</v>
      </c>
      <c r="D395" s="3" t="s">
        <v>1576</v>
      </c>
      <c r="E395" s="13"/>
      <c r="F395" s="13"/>
      <c r="G395" s="7"/>
      <c r="H395" s="7"/>
      <c r="I395" s="7"/>
      <c r="J395" s="7"/>
      <c r="K395" s="7"/>
      <c r="L395" s="7"/>
      <c r="M395" s="7"/>
      <c r="N395" s="7"/>
      <c r="O395" s="7"/>
      <c r="P395" s="9"/>
      <c r="Q395" s="10"/>
    </row>
    <row r="396" ht="18.35" spans="1:17">
      <c r="A396" s="11"/>
      <c r="B396" s="12" t="s">
        <v>1578</v>
      </c>
      <c r="C396" s="3" t="s">
        <v>1579</v>
      </c>
      <c r="D396" s="3" t="s">
        <v>1579</v>
      </c>
      <c r="E396" s="13"/>
      <c r="F396" s="13"/>
      <c r="G396" s="7"/>
      <c r="H396" s="7"/>
      <c r="I396" s="7"/>
      <c r="J396" s="7"/>
      <c r="K396" s="7"/>
      <c r="L396" s="7"/>
      <c r="M396" s="7"/>
      <c r="N396" s="7"/>
      <c r="O396" s="7"/>
      <c r="P396" s="9"/>
      <c r="Q396" s="10"/>
    </row>
    <row r="397" ht="18.35" spans="1:17">
      <c r="A397" s="11"/>
      <c r="B397" s="12" t="s">
        <v>1580</v>
      </c>
      <c r="C397" s="3" t="s">
        <v>1581</v>
      </c>
      <c r="D397" s="3" t="s">
        <v>1581</v>
      </c>
      <c r="E397" s="13"/>
      <c r="F397" s="13"/>
      <c r="G397" s="7"/>
      <c r="H397" s="7"/>
      <c r="I397" s="7"/>
      <c r="J397" s="7"/>
      <c r="K397" s="7"/>
      <c r="L397" s="7"/>
      <c r="M397" s="7"/>
      <c r="N397" s="7"/>
      <c r="O397" s="7"/>
      <c r="P397" s="9"/>
      <c r="Q397" s="10"/>
    </row>
    <row r="398" ht="18.35" spans="1:17">
      <c r="A398" s="11"/>
      <c r="B398" s="12" t="s">
        <v>1582</v>
      </c>
      <c r="C398" s="3" t="s">
        <v>1581</v>
      </c>
      <c r="D398" s="3" t="s">
        <v>1581</v>
      </c>
      <c r="E398" s="13"/>
      <c r="F398" s="13"/>
      <c r="G398" s="7"/>
      <c r="H398" s="7"/>
      <c r="I398" s="7"/>
      <c r="J398" s="7"/>
      <c r="K398" s="7"/>
      <c r="L398" s="7"/>
      <c r="M398" s="7"/>
      <c r="N398" s="7"/>
      <c r="O398" s="7"/>
      <c r="P398" s="9"/>
      <c r="Q398" s="10"/>
    </row>
    <row r="399" ht="18.35" spans="1:17">
      <c r="A399" s="11"/>
      <c r="B399" s="12" t="s">
        <v>1583</v>
      </c>
      <c r="C399" s="3" t="s">
        <v>1584</v>
      </c>
      <c r="D399" s="3" t="s">
        <v>1585</v>
      </c>
      <c r="E399" s="13"/>
      <c r="F399" s="13"/>
      <c r="G399" s="7"/>
      <c r="H399" s="7"/>
      <c r="I399" s="7"/>
      <c r="J399" s="7"/>
      <c r="K399" s="7"/>
      <c r="L399" s="7"/>
      <c r="M399" s="7"/>
      <c r="N399" s="7"/>
      <c r="O399" s="7"/>
      <c r="P399" s="9"/>
      <c r="Q399" s="10"/>
    </row>
    <row r="400" ht="18.35" spans="1:17">
      <c r="A400" s="11"/>
      <c r="B400" s="12" t="s">
        <v>1586</v>
      </c>
      <c r="C400" s="3" t="s">
        <v>1584</v>
      </c>
      <c r="D400" s="3" t="s">
        <v>1585</v>
      </c>
      <c r="E400" s="13"/>
      <c r="F400" s="13"/>
      <c r="G400" s="7"/>
      <c r="H400" s="7"/>
      <c r="I400" s="7"/>
      <c r="J400" s="7"/>
      <c r="K400" s="7"/>
      <c r="L400" s="7"/>
      <c r="M400" s="7"/>
      <c r="N400" s="7"/>
      <c r="O400" s="7"/>
      <c r="P400" s="9"/>
      <c r="Q400" s="10"/>
    </row>
    <row r="401" ht="18.35" spans="1:17">
      <c r="A401" s="11"/>
      <c r="B401" s="12" t="s">
        <v>1587</v>
      </c>
      <c r="C401" s="3" t="s">
        <v>1588</v>
      </c>
      <c r="D401" s="3" t="s">
        <v>1589</v>
      </c>
      <c r="E401" s="13"/>
      <c r="F401" s="13"/>
      <c r="G401" s="7"/>
      <c r="H401" s="7"/>
      <c r="I401" s="7"/>
      <c r="J401" s="7"/>
      <c r="K401" s="7"/>
      <c r="L401" s="7"/>
      <c r="M401" s="7"/>
      <c r="N401" s="7"/>
      <c r="O401" s="7"/>
      <c r="P401" s="9"/>
      <c r="Q401" s="10"/>
    </row>
    <row r="402" ht="18.35" spans="1:17">
      <c r="A402" s="11"/>
      <c r="B402" s="12" t="s">
        <v>1590</v>
      </c>
      <c r="C402" s="3" t="s">
        <v>1591</v>
      </c>
      <c r="D402" s="3" t="s">
        <v>1068</v>
      </c>
      <c r="E402" s="13"/>
      <c r="F402" s="13"/>
      <c r="G402" s="7"/>
      <c r="H402" s="7"/>
      <c r="I402" s="7"/>
      <c r="J402" s="7"/>
      <c r="K402" s="7"/>
      <c r="L402" s="7"/>
      <c r="M402" s="7"/>
      <c r="N402" s="7"/>
      <c r="O402" s="7"/>
      <c r="P402" s="9"/>
      <c r="Q402" s="10"/>
    </row>
    <row r="403" ht="18.35" spans="1:17">
      <c r="A403" s="11"/>
      <c r="B403" s="12" t="s">
        <v>1592</v>
      </c>
      <c r="C403" s="3" t="s">
        <v>1593</v>
      </c>
      <c r="D403" s="3" t="s">
        <v>1068</v>
      </c>
      <c r="E403" s="13"/>
      <c r="F403" s="13"/>
      <c r="G403" s="7"/>
      <c r="H403" s="7"/>
      <c r="I403" s="7"/>
      <c r="J403" s="7"/>
      <c r="K403" s="7"/>
      <c r="L403" s="7"/>
      <c r="M403" s="7"/>
      <c r="N403" s="7"/>
      <c r="O403" s="7"/>
      <c r="P403" s="9"/>
      <c r="Q403" s="10"/>
    </row>
    <row r="404" ht="18.35" spans="1:17">
      <c r="A404" s="11"/>
      <c r="B404" s="12" t="s">
        <v>1594</v>
      </c>
      <c r="C404" s="3" t="s">
        <v>1025</v>
      </c>
      <c r="D404" s="3" t="s">
        <v>1025</v>
      </c>
      <c r="E404" s="13"/>
      <c r="F404" s="13"/>
      <c r="G404" s="7"/>
      <c r="H404" s="7"/>
      <c r="I404" s="7"/>
      <c r="J404" s="7"/>
      <c r="K404" s="7"/>
      <c r="L404" s="7"/>
      <c r="M404" s="7"/>
      <c r="N404" s="7"/>
      <c r="O404" s="7"/>
      <c r="P404" s="9"/>
      <c r="Q404" s="10"/>
    </row>
    <row r="405" ht="18.35" spans="1:17">
      <c r="A405" s="11"/>
      <c r="B405" s="12" t="s">
        <v>1595</v>
      </c>
      <c r="C405" s="3" t="s">
        <v>1027</v>
      </c>
      <c r="D405" s="3" t="s">
        <v>1027</v>
      </c>
      <c r="E405" s="13"/>
      <c r="F405" s="13"/>
      <c r="G405" s="7"/>
      <c r="H405" s="7"/>
      <c r="I405" s="7"/>
      <c r="J405" s="7"/>
      <c r="K405" s="7"/>
      <c r="L405" s="7"/>
      <c r="M405" s="7"/>
      <c r="N405" s="7"/>
      <c r="O405" s="7"/>
      <c r="P405" s="9"/>
      <c r="Q405" s="10"/>
    </row>
    <row r="406" ht="18.35" spans="1:17">
      <c r="A406" s="11"/>
      <c r="B406" s="12" t="s">
        <v>1596</v>
      </c>
      <c r="C406" s="3" t="s">
        <v>1597</v>
      </c>
      <c r="D406" s="3" t="s">
        <v>1597</v>
      </c>
      <c r="E406" s="13"/>
      <c r="F406" s="13"/>
      <c r="G406" s="7"/>
      <c r="H406" s="7"/>
      <c r="I406" s="7"/>
      <c r="J406" s="7"/>
      <c r="K406" s="7"/>
      <c r="L406" s="7"/>
      <c r="M406" s="7"/>
      <c r="N406" s="7"/>
      <c r="O406" s="7"/>
      <c r="P406" s="9"/>
      <c r="Q406" s="10"/>
    </row>
    <row r="407" ht="18.35" spans="1:17">
      <c r="A407" s="11"/>
      <c r="B407" s="12" t="s">
        <v>1598</v>
      </c>
      <c r="C407" s="3" t="s">
        <v>1597</v>
      </c>
      <c r="D407" s="3" t="s">
        <v>1597</v>
      </c>
      <c r="E407" s="13"/>
      <c r="F407" s="13"/>
      <c r="G407" s="7"/>
      <c r="H407" s="7"/>
      <c r="I407" s="7"/>
      <c r="J407" s="7"/>
      <c r="K407" s="7"/>
      <c r="L407" s="7"/>
      <c r="M407" s="7"/>
      <c r="N407" s="7"/>
      <c r="O407" s="7"/>
      <c r="P407" s="9"/>
      <c r="Q407" s="10"/>
    </row>
    <row r="408" ht="18.35" spans="1:17">
      <c r="A408" s="11"/>
      <c r="B408" s="12" t="s">
        <v>1599</v>
      </c>
      <c r="C408" s="3" t="s">
        <v>1597</v>
      </c>
      <c r="D408" s="3" t="s">
        <v>1597</v>
      </c>
      <c r="E408" s="13"/>
      <c r="F408" s="13"/>
      <c r="G408" s="7"/>
      <c r="H408" s="7"/>
      <c r="I408" s="7"/>
      <c r="J408" s="7"/>
      <c r="K408" s="7"/>
      <c r="L408" s="7"/>
      <c r="M408" s="7"/>
      <c r="N408" s="7"/>
      <c r="O408" s="7"/>
      <c r="P408" s="9"/>
      <c r="Q408" s="10"/>
    </row>
    <row r="409" ht="18.35" spans="1:17">
      <c r="A409" s="11"/>
      <c r="B409" s="12" t="s">
        <v>1600</v>
      </c>
      <c r="C409" s="3" t="s">
        <v>1597</v>
      </c>
      <c r="D409" s="3" t="s">
        <v>1597</v>
      </c>
      <c r="E409" s="13"/>
      <c r="F409" s="13"/>
      <c r="G409" s="7"/>
      <c r="H409" s="7"/>
      <c r="I409" s="7"/>
      <c r="J409" s="7"/>
      <c r="K409" s="7"/>
      <c r="L409" s="7"/>
      <c r="M409" s="7"/>
      <c r="N409" s="7"/>
      <c r="O409" s="7"/>
      <c r="P409" s="9"/>
      <c r="Q409" s="10"/>
    </row>
    <row r="410" ht="18.35" spans="1:17">
      <c r="A410" s="11"/>
      <c r="B410" s="12" t="s">
        <v>1601</v>
      </c>
      <c r="C410" s="3" t="s">
        <v>1602</v>
      </c>
      <c r="D410" s="3" t="s">
        <v>1602</v>
      </c>
      <c r="E410" s="13"/>
      <c r="F410" s="13"/>
      <c r="G410" s="7"/>
      <c r="H410" s="7"/>
      <c r="I410" s="7"/>
      <c r="J410" s="7"/>
      <c r="K410" s="7"/>
      <c r="L410" s="7"/>
      <c r="M410" s="7"/>
      <c r="N410" s="7"/>
      <c r="O410" s="7"/>
      <c r="P410" s="9"/>
      <c r="Q410" s="10"/>
    </row>
    <row r="411" ht="18.35" spans="1:17">
      <c r="A411" s="11"/>
      <c r="B411" s="12" t="s">
        <v>1603</v>
      </c>
      <c r="C411" s="3" t="s">
        <v>1604</v>
      </c>
      <c r="D411" s="3" t="s">
        <v>1604</v>
      </c>
      <c r="E411" s="13"/>
      <c r="F411" s="13"/>
      <c r="G411" s="7"/>
      <c r="H411" s="7"/>
      <c r="I411" s="7"/>
      <c r="J411" s="7"/>
      <c r="K411" s="7"/>
      <c r="L411" s="7"/>
      <c r="M411" s="7"/>
      <c r="N411" s="7"/>
      <c r="O411" s="7"/>
      <c r="P411" s="9"/>
      <c r="Q411" s="10"/>
    </row>
    <row r="412" ht="18.35" spans="1:17">
      <c r="A412" s="11"/>
      <c r="B412" s="12" t="s">
        <v>1605</v>
      </c>
      <c r="C412" s="3" t="s">
        <v>1251</v>
      </c>
      <c r="D412" s="3" t="s">
        <v>1251</v>
      </c>
      <c r="E412" s="13"/>
      <c r="F412" s="13"/>
      <c r="G412" s="7"/>
      <c r="H412" s="7"/>
      <c r="I412" s="7"/>
      <c r="J412" s="7"/>
      <c r="K412" s="7"/>
      <c r="L412" s="7"/>
      <c r="M412" s="7"/>
      <c r="N412" s="7"/>
      <c r="O412" s="7"/>
      <c r="P412" s="9"/>
      <c r="Q412" s="10"/>
    </row>
    <row r="413" ht="18.35" spans="1:17">
      <c r="A413" s="11"/>
      <c r="B413" s="12" t="s">
        <v>1606</v>
      </c>
      <c r="C413" s="3" t="s">
        <v>1607</v>
      </c>
      <c r="D413" s="3" t="s">
        <v>1607</v>
      </c>
      <c r="E413" s="13"/>
      <c r="F413" s="13"/>
      <c r="G413" s="7"/>
      <c r="H413" s="7"/>
      <c r="I413" s="7"/>
      <c r="J413" s="7"/>
      <c r="K413" s="7"/>
      <c r="L413" s="7"/>
      <c r="M413" s="7"/>
      <c r="N413" s="7"/>
      <c r="O413" s="7"/>
      <c r="P413" s="9"/>
      <c r="Q413" s="10"/>
    </row>
    <row r="414" ht="18.35" spans="1:17">
      <c r="A414" s="11"/>
      <c r="B414" s="12" t="s">
        <v>1608</v>
      </c>
      <c r="C414" s="3" t="s">
        <v>1607</v>
      </c>
      <c r="D414" s="3" t="s">
        <v>1607</v>
      </c>
      <c r="E414" s="13"/>
      <c r="F414" s="13"/>
      <c r="G414" s="7"/>
      <c r="H414" s="7"/>
      <c r="I414" s="7"/>
      <c r="J414" s="7"/>
      <c r="K414" s="7"/>
      <c r="L414" s="7"/>
      <c r="M414" s="7"/>
      <c r="N414" s="7"/>
      <c r="O414" s="7"/>
      <c r="P414" s="9"/>
      <c r="Q414" s="10"/>
    </row>
    <row r="415" ht="18.35" spans="1:17">
      <c r="A415" s="11"/>
      <c r="B415" s="12" t="s">
        <v>1609</v>
      </c>
      <c r="C415" s="3" t="s">
        <v>1610</v>
      </c>
      <c r="D415" s="3" t="s">
        <v>1610</v>
      </c>
      <c r="E415" s="13"/>
      <c r="F415" s="13"/>
      <c r="G415" s="7"/>
      <c r="H415" s="7"/>
      <c r="I415" s="7"/>
      <c r="J415" s="7"/>
      <c r="K415" s="7"/>
      <c r="L415" s="7"/>
      <c r="M415" s="7"/>
      <c r="N415" s="7"/>
      <c r="O415" s="7"/>
      <c r="P415" s="9"/>
      <c r="Q415" s="10"/>
    </row>
    <row r="416" ht="18.35" spans="1:17">
      <c r="A416" s="11"/>
      <c r="B416" s="12" t="s">
        <v>1611</v>
      </c>
      <c r="C416" s="3" t="s">
        <v>1610</v>
      </c>
      <c r="D416" s="3" t="s">
        <v>1610</v>
      </c>
      <c r="E416" s="13"/>
      <c r="F416" s="13"/>
      <c r="G416" s="7"/>
      <c r="H416" s="7"/>
      <c r="I416" s="7"/>
      <c r="J416" s="7"/>
      <c r="K416" s="7"/>
      <c r="L416" s="7"/>
      <c r="M416" s="7"/>
      <c r="N416" s="7"/>
      <c r="O416" s="7"/>
      <c r="P416" s="9"/>
      <c r="Q416" s="10"/>
    </row>
    <row r="417" ht="18.35" spans="1:17">
      <c r="A417" s="11"/>
      <c r="B417" s="12" t="s">
        <v>1612</v>
      </c>
      <c r="C417" s="3" t="s">
        <v>1610</v>
      </c>
      <c r="D417" s="3" t="s">
        <v>1610</v>
      </c>
      <c r="E417" s="13"/>
      <c r="F417" s="13"/>
      <c r="G417" s="7"/>
      <c r="H417" s="7"/>
      <c r="I417" s="7"/>
      <c r="J417" s="7"/>
      <c r="K417" s="7"/>
      <c r="L417" s="7"/>
      <c r="M417" s="7"/>
      <c r="N417" s="7"/>
      <c r="O417" s="7"/>
      <c r="P417" s="9"/>
      <c r="Q417" s="10"/>
    </row>
    <row r="418" ht="18.35" spans="1:17">
      <c r="A418" s="11"/>
      <c r="B418" s="12" t="s">
        <v>1613</v>
      </c>
      <c r="C418" s="3" t="s">
        <v>1610</v>
      </c>
      <c r="D418" s="3" t="s">
        <v>1610</v>
      </c>
      <c r="E418" s="13"/>
      <c r="F418" s="13"/>
      <c r="G418" s="7"/>
      <c r="H418" s="7"/>
      <c r="I418" s="7"/>
      <c r="J418" s="7"/>
      <c r="K418" s="7"/>
      <c r="L418" s="7"/>
      <c r="M418" s="7"/>
      <c r="N418" s="7"/>
      <c r="O418" s="7"/>
      <c r="P418" s="9"/>
      <c r="Q418" s="10"/>
    </row>
    <row r="419" ht="18.35" spans="1:17">
      <c r="A419" s="11"/>
      <c r="B419" s="12" t="s">
        <v>1614</v>
      </c>
      <c r="C419" s="3" t="s">
        <v>1610</v>
      </c>
      <c r="D419" s="3" t="s">
        <v>1610</v>
      </c>
      <c r="E419" s="13"/>
      <c r="F419" s="13"/>
      <c r="G419" s="7"/>
      <c r="H419" s="7"/>
      <c r="I419" s="7"/>
      <c r="J419" s="7"/>
      <c r="K419" s="7"/>
      <c r="L419" s="7"/>
      <c r="M419" s="7"/>
      <c r="N419" s="7"/>
      <c r="O419" s="7"/>
      <c r="P419" s="9"/>
      <c r="Q419" s="10"/>
    </row>
    <row r="420" ht="18.35" spans="1:17">
      <c r="A420" s="11"/>
      <c r="B420" s="12" t="s">
        <v>1615</v>
      </c>
      <c r="C420" s="3" t="s">
        <v>1610</v>
      </c>
      <c r="D420" s="3" t="s">
        <v>1610</v>
      </c>
      <c r="E420" s="13"/>
      <c r="F420" s="13"/>
      <c r="G420" s="7"/>
      <c r="H420" s="7"/>
      <c r="I420" s="7"/>
      <c r="J420" s="7"/>
      <c r="K420" s="7"/>
      <c r="L420" s="7"/>
      <c r="M420" s="7"/>
      <c r="N420" s="7"/>
      <c r="O420" s="7"/>
      <c r="P420" s="9"/>
      <c r="Q420" s="10"/>
    </row>
    <row r="421" ht="18.35" spans="1:17">
      <c r="A421" s="11"/>
      <c r="B421" s="12" t="s">
        <v>1616</v>
      </c>
      <c r="C421" s="3" t="s">
        <v>1610</v>
      </c>
      <c r="D421" s="3" t="s">
        <v>1610</v>
      </c>
      <c r="E421" s="13"/>
      <c r="F421" s="13"/>
      <c r="G421" s="7"/>
      <c r="H421" s="7"/>
      <c r="I421" s="7"/>
      <c r="J421" s="7"/>
      <c r="K421" s="7"/>
      <c r="L421" s="7"/>
      <c r="M421" s="7"/>
      <c r="N421" s="7"/>
      <c r="O421" s="7"/>
      <c r="P421" s="9"/>
      <c r="Q421" s="10"/>
    </row>
    <row r="422" ht="18.35" spans="1:17">
      <c r="A422" s="11"/>
      <c r="B422" s="12" t="s">
        <v>1617</v>
      </c>
      <c r="C422" s="3" t="s">
        <v>1610</v>
      </c>
      <c r="D422" s="3" t="s">
        <v>1610</v>
      </c>
      <c r="E422" s="13"/>
      <c r="F422" s="13"/>
      <c r="G422" s="7"/>
      <c r="H422" s="7"/>
      <c r="I422" s="7"/>
      <c r="J422" s="7"/>
      <c r="K422" s="7"/>
      <c r="L422" s="7"/>
      <c r="M422" s="7"/>
      <c r="N422" s="7"/>
      <c r="O422" s="7"/>
      <c r="P422" s="9"/>
      <c r="Q422" s="10"/>
    </row>
    <row r="423" ht="18.35" spans="1:17">
      <c r="A423" s="11"/>
      <c r="B423" s="12" t="s">
        <v>1618</v>
      </c>
      <c r="C423" s="3" t="s">
        <v>1610</v>
      </c>
      <c r="D423" s="3" t="s">
        <v>1610</v>
      </c>
      <c r="E423" s="13"/>
      <c r="F423" s="13"/>
      <c r="G423" s="7"/>
      <c r="H423" s="7"/>
      <c r="I423" s="7"/>
      <c r="J423" s="7"/>
      <c r="K423" s="7"/>
      <c r="L423" s="7"/>
      <c r="M423" s="7"/>
      <c r="N423" s="7"/>
      <c r="O423" s="7"/>
      <c r="P423" s="9"/>
      <c r="Q423" s="10"/>
    </row>
    <row r="424" ht="18.35" spans="1:17">
      <c r="A424" s="11"/>
      <c r="B424" s="12" t="s">
        <v>1619</v>
      </c>
      <c r="C424" s="3" t="s">
        <v>1050</v>
      </c>
      <c r="D424" s="3" t="s">
        <v>1050</v>
      </c>
      <c r="E424" s="13"/>
      <c r="F424" s="13"/>
      <c r="G424" s="7"/>
      <c r="H424" s="7"/>
      <c r="I424" s="7"/>
      <c r="J424" s="7"/>
      <c r="K424" s="7"/>
      <c r="L424" s="7"/>
      <c r="M424" s="7"/>
      <c r="N424" s="7"/>
      <c r="O424" s="7"/>
      <c r="P424" s="9"/>
      <c r="Q424" s="10"/>
    </row>
    <row r="425" ht="18.35" spans="1:17">
      <c r="A425" s="11"/>
      <c r="B425" s="12" t="s">
        <v>1620</v>
      </c>
      <c r="C425" s="3" t="s">
        <v>1255</v>
      </c>
      <c r="D425" s="3" t="s">
        <v>1255</v>
      </c>
      <c r="E425" s="13"/>
      <c r="F425" s="13"/>
      <c r="G425" s="7"/>
      <c r="H425" s="7"/>
      <c r="I425" s="7"/>
      <c r="J425" s="7"/>
      <c r="K425" s="7"/>
      <c r="L425" s="7"/>
      <c r="M425" s="7"/>
      <c r="N425" s="7"/>
      <c r="O425" s="7"/>
      <c r="P425" s="9"/>
      <c r="Q425" s="10"/>
    </row>
    <row r="426" ht="18.35" spans="1:17">
      <c r="A426" s="11"/>
      <c r="B426" s="12" t="s">
        <v>1621</v>
      </c>
      <c r="C426" s="3" t="s">
        <v>1339</v>
      </c>
      <c r="D426" s="3" t="s">
        <v>1339</v>
      </c>
      <c r="E426" s="13"/>
      <c r="F426" s="13"/>
      <c r="G426" s="7"/>
      <c r="H426" s="7"/>
      <c r="I426" s="7"/>
      <c r="J426" s="7"/>
      <c r="K426" s="7"/>
      <c r="L426" s="7"/>
      <c r="M426" s="7"/>
      <c r="N426" s="7"/>
      <c r="O426" s="7"/>
      <c r="P426" s="9"/>
      <c r="Q426" s="10"/>
    </row>
    <row r="427" ht="18.35" spans="1:17">
      <c r="A427" s="11"/>
      <c r="B427" s="12" t="s">
        <v>1622</v>
      </c>
      <c r="C427" s="3" t="s">
        <v>1607</v>
      </c>
      <c r="D427" s="3" t="s">
        <v>1623</v>
      </c>
      <c r="E427" s="13"/>
      <c r="F427" s="13"/>
      <c r="G427" s="7"/>
      <c r="H427" s="7"/>
      <c r="I427" s="7"/>
      <c r="J427" s="7"/>
      <c r="K427" s="7"/>
      <c r="L427" s="7"/>
      <c r="M427" s="7"/>
      <c r="N427" s="7"/>
      <c r="O427" s="7"/>
      <c r="P427" s="9"/>
      <c r="Q427" s="10"/>
    </row>
    <row r="428" ht="18.35" spans="1:17">
      <c r="A428" s="11"/>
      <c r="B428" s="12" t="s">
        <v>1624</v>
      </c>
      <c r="C428" s="3" t="s">
        <v>1607</v>
      </c>
      <c r="D428" s="3" t="s">
        <v>1623</v>
      </c>
      <c r="E428" s="13"/>
      <c r="F428" s="13"/>
      <c r="G428" s="7"/>
      <c r="H428" s="7"/>
      <c r="I428" s="7"/>
      <c r="J428" s="7"/>
      <c r="K428" s="7"/>
      <c r="L428" s="7"/>
      <c r="M428" s="7"/>
      <c r="N428" s="7"/>
      <c r="O428" s="7"/>
      <c r="P428" s="9"/>
      <c r="Q428" s="10"/>
    </row>
    <row r="429" ht="18.35" spans="1:17">
      <c r="A429" s="11"/>
      <c r="B429" s="12" t="s">
        <v>1625</v>
      </c>
      <c r="C429" s="3" t="s">
        <v>1424</v>
      </c>
      <c r="D429" s="3" t="s">
        <v>1554</v>
      </c>
      <c r="E429" s="13"/>
      <c r="F429" s="13"/>
      <c r="G429" s="7"/>
      <c r="H429" s="7"/>
      <c r="I429" s="7"/>
      <c r="J429" s="7"/>
      <c r="K429" s="7"/>
      <c r="L429" s="7"/>
      <c r="M429" s="7"/>
      <c r="N429" s="7"/>
      <c r="O429" s="7"/>
      <c r="P429" s="9"/>
      <c r="Q429" s="10"/>
    </row>
    <row r="430" ht="18.35" spans="1:17">
      <c r="A430" s="11"/>
      <c r="B430" s="12" t="s">
        <v>1626</v>
      </c>
      <c r="C430" s="3" t="s">
        <v>1570</v>
      </c>
      <c r="D430" s="3" t="s">
        <v>1294</v>
      </c>
      <c r="E430" s="13"/>
      <c r="F430" s="13"/>
      <c r="G430" s="7"/>
      <c r="H430" s="7"/>
      <c r="I430" s="7"/>
      <c r="J430" s="7"/>
      <c r="K430" s="7"/>
      <c r="L430" s="7"/>
      <c r="M430" s="7"/>
      <c r="N430" s="7"/>
      <c r="O430" s="7"/>
      <c r="P430" s="9"/>
      <c r="Q430" s="10"/>
    </row>
    <row r="431" ht="18.35" spans="1:17">
      <c r="A431" s="11"/>
      <c r="B431" s="12" t="s">
        <v>1627</v>
      </c>
      <c r="C431" s="3" t="s">
        <v>1570</v>
      </c>
      <c r="D431" s="3" t="s">
        <v>1294</v>
      </c>
      <c r="E431" s="13"/>
      <c r="F431" s="13"/>
      <c r="G431" s="7"/>
      <c r="H431" s="7"/>
      <c r="I431" s="7"/>
      <c r="J431" s="7"/>
      <c r="K431" s="7"/>
      <c r="L431" s="7"/>
      <c r="M431" s="7"/>
      <c r="N431" s="7"/>
      <c r="O431" s="7"/>
      <c r="P431" s="9"/>
      <c r="Q431" s="10"/>
    </row>
    <row r="432" ht="18.35" spans="1:17">
      <c r="A432" s="11"/>
      <c r="B432" s="12" t="s">
        <v>1628</v>
      </c>
      <c r="C432" s="3" t="s">
        <v>1629</v>
      </c>
      <c r="D432" s="3" t="s">
        <v>1629</v>
      </c>
      <c r="E432" s="13"/>
      <c r="F432" s="13"/>
      <c r="G432" s="7"/>
      <c r="H432" s="7"/>
      <c r="I432" s="7"/>
      <c r="J432" s="7"/>
      <c r="K432" s="7"/>
      <c r="L432" s="7"/>
      <c r="M432" s="7"/>
      <c r="N432" s="7"/>
      <c r="O432" s="7"/>
      <c r="P432" s="9"/>
      <c r="Q432" s="10"/>
    </row>
    <row r="433" ht="18.35" spans="1:17">
      <c r="A433" s="11"/>
      <c r="B433" s="12" t="s">
        <v>1630</v>
      </c>
      <c r="C433" s="3" t="s">
        <v>1629</v>
      </c>
      <c r="D433" s="3" t="s">
        <v>1369</v>
      </c>
      <c r="E433" s="13"/>
      <c r="F433" s="13"/>
      <c r="G433" s="7"/>
      <c r="H433" s="7"/>
      <c r="I433" s="7"/>
      <c r="J433" s="7"/>
      <c r="K433" s="7"/>
      <c r="L433" s="7"/>
      <c r="M433" s="7"/>
      <c r="N433" s="7"/>
      <c r="O433" s="7"/>
      <c r="P433" s="9"/>
      <c r="Q433" s="10"/>
    </row>
    <row r="434" ht="18.35" spans="1:17">
      <c r="A434" s="11"/>
      <c r="B434" s="12" t="s">
        <v>1631</v>
      </c>
      <c r="C434" s="3" t="s">
        <v>1629</v>
      </c>
      <c r="D434" s="3" t="s">
        <v>1369</v>
      </c>
      <c r="E434" s="13"/>
      <c r="F434" s="13"/>
      <c r="G434" s="7"/>
      <c r="H434" s="7"/>
      <c r="I434" s="7"/>
      <c r="J434" s="7"/>
      <c r="K434" s="7"/>
      <c r="L434" s="7"/>
      <c r="M434" s="7"/>
      <c r="N434" s="7"/>
      <c r="O434" s="7"/>
      <c r="P434" s="9"/>
      <c r="Q434" s="10"/>
    </row>
    <row r="435" ht="18.35" spans="1:17">
      <c r="A435" s="11"/>
      <c r="B435" s="12" t="s">
        <v>1632</v>
      </c>
      <c r="C435" s="3" t="s">
        <v>1576</v>
      </c>
      <c r="D435" s="3" t="s">
        <v>1576</v>
      </c>
      <c r="E435" s="13"/>
      <c r="F435" s="13"/>
      <c r="G435" s="7"/>
      <c r="H435" s="7"/>
      <c r="I435" s="7"/>
      <c r="J435" s="7"/>
      <c r="K435" s="7"/>
      <c r="L435" s="7"/>
      <c r="M435" s="7"/>
      <c r="N435" s="7"/>
      <c r="O435" s="7"/>
      <c r="P435" s="9"/>
      <c r="Q435" s="10"/>
    </row>
    <row r="436" ht="18.35" spans="1:17">
      <c r="A436" s="11"/>
      <c r="B436" s="12" t="s">
        <v>1633</v>
      </c>
      <c r="C436" s="3" t="s">
        <v>1576</v>
      </c>
      <c r="D436" s="3" t="s">
        <v>1576</v>
      </c>
      <c r="E436" s="13"/>
      <c r="F436" s="13"/>
      <c r="G436" s="7"/>
      <c r="H436" s="7"/>
      <c r="I436" s="7"/>
      <c r="J436" s="7"/>
      <c r="K436" s="7"/>
      <c r="L436" s="7"/>
      <c r="M436" s="7"/>
      <c r="N436" s="7"/>
      <c r="O436" s="7"/>
      <c r="P436" s="9"/>
      <c r="Q436" s="10"/>
    </row>
    <row r="437" ht="18.35" spans="1:17">
      <c r="A437" s="11"/>
      <c r="B437" s="12" t="s">
        <v>1634</v>
      </c>
      <c r="C437" s="3" t="s">
        <v>1635</v>
      </c>
      <c r="D437" s="3" t="s">
        <v>1636</v>
      </c>
      <c r="E437" s="13"/>
      <c r="F437" s="13"/>
      <c r="G437" s="7"/>
      <c r="H437" s="7"/>
      <c r="I437" s="7"/>
      <c r="J437" s="7"/>
      <c r="K437" s="7"/>
      <c r="L437" s="7"/>
      <c r="M437" s="7"/>
      <c r="N437" s="7"/>
      <c r="O437" s="7"/>
      <c r="P437" s="9"/>
      <c r="Q437" s="10"/>
    </row>
    <row r="438" ht="18.35" spans="1:17">
      <c r="A438" s="11"/>
      <c r="B438" s="12" t="s">
        <v>1637</v>
      </c>
      <c r="C438" s="3" t="s">
        <v>1344</v>
      </c>
      <c r="D438" s="3" t="s">
        <v>1344</v>
      </c>
      <c r="E438" s="13"/>
      <c r="F438" s="13"/>
      <c r="G438" s="7"/>
      <c r="H438" s="7"/>
      <c r="I438" s="7"/>
      <c r="J438" s="7"/>
      <c r="K438" s="7"/>
      <c r="L438" s="7"/>
      <c r="M438" s="7"/>
      <c r="N438" s="7"/>
      <c r="O438" s="7"/>
      <c r="P438" s="9"/>
      <c r="Q438" s="10"/>
    </row>
    <row r="439" ht="18.35" spans="1:17">
      <c r="A439" s="11"/>
      <c r="B439" s="12" t="s">
        <v>1638</v>
      </c>
      <c r="C439" s="3" t="s">
        <v>1344</v>
      </c>
      <c r="D439" s="3" t="s">
        <v>1344</v>
      </c>
      <c r="E439" s="13"/>
      <c r="F439" s="13"/>
      <c r="G439" s="7"/>
      <c r="H439" s="7"/>
      <c r="I439" s="7"/>
      <c r="J439" s="7"/>
      <c r="K439" s="7"/>
      <c r="L439" s="7"/>
      <c r="M439" s="7"/>
      <c r="N439" s="7"/>
      <c r="O439" s="7"/>
      <c r="P439" s="9"/>
      <c r="Q439" s="10"/>
    </row>
    <row r="440" ht="18.35" spans="1:17">
      <c r="A440" s="11"/>
      <c r="B440" s="12" t="s">
        <v>1639</v>
      </c>
      <c r="C440" s="3" t="s">
        <v>1607</v>
      </c>
      <c r="D440" s="3" t="s">
        <v>1607</v>
      </c>
      <c r="E440" s="13"/>
      <c r="F440" s="13"/>
      <c r="G440" s="7"/>
      <c r="H440" s="7"/>
      <c r="I440" s="7"/>
      <c r="J440" s="7"/>
      <c r="K440" s="7"/>
      <c r="L440" s="7"/>
      <c r="M440" s="7"/>
      <c r="N440" s="7"/>
      <c r="O440" s="7"/>
      <c r="P440" s="9"/>
      <c r="Q440" s="10"/>
    </row>
    <row r="441" ht="18.35" spans="1:17">
      <c r="A441" s="11"/>
      <c r="B441" s="12" t="s">
        <v>1640</v>
      </c>
      <c r="C441" s="3" t="s">
        <v>1089</v>
      </c>
      <c r="D441" s="3" t="s">
        <v>1089</v>
      </c>
      <c r="E441" s="13"/>
      <c r="F441" s="13"/>
      <c r="G441" s="7"/>
      <c r="H441" s="7"/>
      <c r="I441" s="7"/>
      <c r="J441" s="7"/>
      <c r="K441" s="7"/>
      <c r="L441" s="7"/>
      <c r="M441" s="7"/>
      <c r="N441" s="7"/>
      <c r="O441" s="7"/>
      <c r="P441" s="9"/>
      <c r="Q441" s="10"/>
    </row>
    <row r="442" ht="18.35" spans="1:17">
      <c r="A442" s="11"/>
      <c r="B442" s="12" t="s">
        <v>1641</v>
      </c>
      <c r="C442" s="3" t="s">
        <v>1025</v>
      </c>
      <c r="D442" s="3" t="s">
        <v>1025</v>
      </c>
      <c r="E442" s="13"/>
      <c r="F442" s="13"/>
      <c r="G442" s="7"/>
      <c r="H442" s="7"/>
      <c r="I442" s="7"/>
      <c r="J442" s="7"/>
      <c r="K442" s="7"/>
      <c r="L442" s="7"/>
      <c r="M442" s="7"/>
      <c r="N442" s="7"/>
      <c r="O442" s="7"/>
      <c r="P442" s="9"/>
      <c r="Q442" s="10"/>
    </row>
    <row r="443" ht="18.35" spans="1:17">
      <c r="A443" s="11"/>
      <c r="B443" s="12" t="s">
        <v>1642</v>
      </c>
      <c r="C443" s="3" t="s">
        <v>1159</v>
      </c>
      <c r="D443" s="3" t="s">
        <v>1159</v>
      </c>
      <c r="E443" s="13"/>
      <c r="F443" s="13"/>
      <c r="G443" s="7"/>
      <c r="H443" s="7"/>
      <c r="I443" s="7"/>
      <c r="J443" s="7"/>
      <c r="K443" s="7"/>
      <c r="L443" s="7"/>
      <c r="M443" s="7"/>
      <c r="N443" s="7"/>
      <c r="O443" s="7"/>
      <c r="P443" s="9"/>
      <c r="Q443" s="10"/>
    </row>
    <row r="444" ht="18.35" spans="1:17">
      <c r="A444" s="11"/>
      <c r="B444" s="12" t="s">
        <v>1643</v>
      </c>
      <c r="C444" s="3" t="s">
        <v>1019</v>
      </c>
      <c r="D444" s="3" t="s">
        <v>1019</v>
      </c>
      <c r="E444" s="13"/>
      <c r="F444" s="13"/>
      <c r="G444" s="7"/>
      <c r="H444" s="7"/>
      <c r="I444" s="7"/>
      <c r="J444" s="7"/>
      <c r="K444" s="7"/>
      <c r="L444" s="7"/>
      <c r="M444" s="7"/>
      <c r="N444" s="7"/>
      <c r="O444" s="7"/>
      <c r="P444" s="9"/>
      <c r="Q444" s="10"/>
    </row>
    <row r="445" ht="18.35" spans="1:17">
      <c r="A445" s="11"/>
      <c r="B445" s="12" t="s">
        <v>1644</v>
      </c>
      <c r="C445" s="3" t="s">
        <v>1021</v>
      </c>
      <c r="D445" s="3" t="s">
        <v>1021</v>
      </c>
      <c r="E445" s="13"/>
      <c r="F445" s="13"/>
      <c r="G445" s="7"/>
      <c r="H445" s="7"/>
      <c r="I445" s="7"/>
      <c r="J445" s="7"/>
      <c r="K445" s="7"/>
      <c r="L445" s="7"/>
      <c r="M445" s="7"/>
      <c r="N445" s="7"/>
      <c r="O445" s="7"/>
      <c r="P445" s="9"/>
      <c r="Q445" s="10"/>
    </row>
    <row r="446" ht="18.35" spans="1:17">
      <c r="A446" s="11"/>
      <c r="B446" s="12" t="s">
        <v>1645</v>
      </c>
      <c r="C446" s="3" t="s">
        <v>1093</v>
      </c>
      <c r="D446" s="3" t="s">
        <v>1093</v>
      </c>
      <c r="E446" s="13"/>
      <c r="F446" s="13"/>
      <c r="G446" s="7"/>
      <c r="H446" s="7"/>
      <c r="I446" s="7"/>
      <c r="J446" s="7"/>
      <c r="K446" s="7"/>
      <c r="L446" s="7"/>
      <c r="M446" s="7"/>
      <c r="N446" s="7"/>
      <c r="O446" s="7"/>
      <c r="P446" s="9"/>
      <c r="Q446" s="10"/>
    </row>
    <row r="447" ht="18.35" spans="1:17">
      <c r="A447" s="11"/>
      <c r="B447" s="12" t="s">
        <v>1646</v>
      </c>
      <c r="C447" s="3" t="s">
        <v>1255</v>
      </c>
      <c r="D447" s="3" t="s">
        <v>1255</v>
      </c>
      <c r="E447" s="13"/>
      <c r="F447" s="13"/>
      <c r="G447" s="7"/>
      <c r="H447" s="7"/>
      <c r="I447" s="7"/>
      <c r="J447" s="7"/>
      <c r="K447" s="7"/>
      <c r="L447" s="7"/>
      <c r="M447" s="7"/>
      <c r="N447" s="7"/>
      <c r="O447" s="7"/>
      <c r="P447" s="9"/>
      <c r="Q447" s="10"/>
    </row>
    <row r="448" ht="18.35" spans="1:17">
      <c r="A448" s="11"/>
      <c r="B448" s="12" t="s">
        <v>1647</v>
      </c>
      <c r="C448" s="3" t="s">
        <v>1091</v>
      </c>
      <c r="D448" s="3" t="s">
        <v>1091</v>
      </c>
      <c r="E448" s="13"/>
      <c r="F448" s="13"/>
      <c r="G448" s="7"/>
      <c r="H448" s="7"/>
      <c r="I448" s="7"/>
      <c r="J448" s="7"/>
      <c r="K448" s="7"/>
      <c r="L448" s="7"/>
      <c r="M448" s="7"/>
      <c r="N448" s="7"/>
      <c r="O448" s="7"/>
      <c r="P448" s="9"/>
      <c r="Q448" s="10"/>
    </row>
    <row r="449" ht="18.35" spans="1:17">
      <c r="A449" s="11"/>
      <c r="B449" s="12" t="s">
        <v>1648</v>
      </c>
      <c r="C449" s="3" t="s">
        <v>1602</v>
      </c>
      <c r="D449" s="3" t="s">
        <v>1602</v>
      </c>
      <c r="E449" s="13"/>
      <c r="F449" s="13"/>
      <c r="G449" s="7"/>
      <c r="H449" s="7"/>
      <c r="I449" s="7"/>
      <c r="J449" s="7"/>
      <c r="K449" s="7"/>
      <c r="L449" s="7"/>
      <c r="M449" s="7"/>
      <c r="N449" s="7"/>
      <c r="O449" s="7"/>
      <c r="P449" s="9"/>
      <c r="Q449" s="10"/>
    </row>
    <row r="450" ht="18.35" spans="1:17">
      <c r="A450" s="11"/>
      <c r="B450" s="12" t="s">
        <v>1649</v>
      </c>
      <c r="C450" s="3" t="s">
        <v>1255</v>
      </c>
      <c r="D450" s="3" t="s">
        <v>1255</v>
      </c>
      <c r="E450" s="13"/>
      <c r="F450" s="13"/>
      <c r="G450" s="7"/>
      <c r="H450" s="7"/>
      <c r="I450" s="7"/>
      <c r="J450" s="7"/>
      <c r="K450" s="7"/>
      <c r="L450" s="7"/>
      <c r="M450" s="7"/>
      <c r="N450" s="7"/>
      <c r="O450" s="7"/>
      <c r="P450" s="9"/>
      <c r="Q450" s="10"/>
    </row>
    <row r="451" ht="18.35" spans="1:17">
      <c r="A451" s="11"/>
      <c r="B451" s="12" t="s">
        <v>1650</v>
      </c>
      <c r="C451" s="3" t="s">
        <v>1091</v>
      </c>
      <c r="D451" s="3" t="s">
        <v>1091</v>
      </c>
      <c r="E451" s="13"/>
      <c r="F451" s="13"/>
      <c r="G451" s="7"/>
      <c r="H451" s="7"/>
      <c r="I451" s="7"/>
      <c r="J451" s="7"/>
      <c r="K451" s="7"/>
      <c r="L451" s="7"/>
      <c r="M451" s="7"/>
      <c r="N451" s="7"/>
      <c r="O451" s="7"/>
      <c r="P451" s="9"/>
      <c r="Q451" s="10"/>
    </row>
    <row r="452" ht="18.35" spans="1:17">
      <c r="A452" s="11"/>
      <c r="B452" s="12" t="s">
        <v>1651</v>
      </c>
      <c r="C452" s="3" t="s">
        <v>1027</v>
      </c>
      <c r="D452" s="3" t="s">
        <v>1027</v>
      </c>
      <c r="E452" s="13"/>
      <c r="F452" s="13"/>
      <c r="G452" s="7"/>
      <c r="H452" s="7"/>
      <c r="I452" s="7"/>
      <c r="J452" s="7"/>
      <c r="K452" s="7"/>
      <c r="L452" s="7"/>
      <c r="M452" s="7"/>
      <c r="N452" s="7"/>
      <c r="O452" s="7"/>
      <c r="P452" s="9"/>
      <c r="Q452" s="10"/>
    </row>
    <row r="453" ht="18.35" spans="1:17">
      <c r="A453" s="11"/>
      <c r="B453" s="12" t="s">
        <v>1652</v>
      </c>
      <c r="C453" s="3" t="s">
        <v>1027</v>
      </c>
      <c r="D453" s="3" t="s">
        <v>1027</v>
      </c>
      <c r="E453" s="13"/>
      <c r="F453" s="13"/>
      <c r="G453" s="7"/>
      <c r="H453" s="7"/>
      <c r="I453" s="7"/>
      <c r="J453" s="7"/>
      <c r="K453" s="7"/>
      <c r="L453" s="7"/>
      <c r="M453" s="7"/>
      <c r="N453" s="7"/>
      <c r="O453" s="7"/>
      <c r="P453" s="9"/>
      <c r="Q453" s="10"/>
    </row>
    <row r="454" ht="18.35" spans="1:17">
      <c r="A454" s="11"/>
      <c r="B454" s="12" t="s">
        <v>1653</v>
      </c>
      <c r="C454" s="3" t="s">
        <v>1027</v>
      </c>
      <c r="D454" s="3" t="s">
        <v>1027</v>
      </c>
      <c r="E454" s="13"/>
      <c r="F454" s="13"/>
      <c r="G454" s="7"/>
      <c r="H454" s="7"/>
      <c r="I454" s="7"/>
      <c r="J454" s="7"/>
      <c r="K454" s="7"/>
      <c r="L454" s="7"/>
      <c r="M454" s="7"/>
      <c r="N454" s="7"/>
      <c r="O454" s="7"/>
      <c r="P454" s="9"/>
      <c r="Q454" s="10"/>
    </row>
    <row r="455" ht="18.35" spans="1:17">
      <c r="A455" s="11"/>
      <c r="B455" s="12" t="s">
        <v>1654</v>
      </c>
      <c r="C455" s="3" t="s">
        <v>1027</v>
      </c>
      <c r="D455" s="3" t="s">
        <v>1027</v>
      </c>
      <c r="E455" s="13"/>
      <c r="F455" s="13"/>
      <c r="G455" s="7"/>
      <c r="H455" s="7"/>
      <c r="I455" s="7"/>
      <c r="J455" s="7"/>
      <c r="K455" s="7"/>
      <c r="L455" s="7"/>
      <c r="M455" s="7"/>
      <c r="N455" s="7"/>
      <c r="O455" s="7"/>
      <c r="P455" s="9"/>
      <c r="Q455" s="10"/>
    </row>
    <row r="456" ht="18.35" spans="1:17">
      <c r="A456" s="11"/>
      <c r="B456" s="12" t="s">
        <v>1655</v>
      </c>
      <c r="C456" s="3" t="s">
        <v>1027</v>
      </c>
      <c r="D456" s="3" t="s">
        <v>1027</v>
      </c>
      <c r="E456" s="13"/>
      <c r="F456" s="13"/>
      <c r="G456" s="7"/>
      <c r="H456" s="7"/>
      <c r="I456" s="7"/>
      <c r="J456" s="7"/>
      <c r="K456" s="7"/>
      <c r="L456" s="7"/>
      <c r="M456" s="7"/>
      <c r="N456" s="7"/>
      <c r="O456" s="7"/>
      <c r="P456" s="9"/>
      <c r="Q456" s="10"/>
    </row>
    <row r="457" ht="18.35" spans="1:17">
      <c r="A457" s="11"/>
      <c r="B457" s="12" t="s">
        <v>1656</v>
      </c>
      <c r="C457" s="3" t="s">
        <v>1027</v>
      </c>
      <c r="D457" s="3" t="s">
        <v>1027</v>
      </c>
      <c r="E457" s="13"/>
      <c r="F457" s="13"/>
      <c r="G457" s="7"/>
      <c r="H457" s="7"/>
      <c r="I457" s="7"/>
      <c r="J457" s="7"/>
      <c r="K457" s="7"/>
      <c r="L457" s="7"/>
      <c r="M457" s="7"/>
      <c r="N457" s="7"/>
      <c r="O457" s="7"/>
      <c r="P457" s="9"/>
      <c r="Q457" s="10"/>
    </row>
    <row r="458" ht="18.35" spans="1:17">
      <c r="A458" s="11"/>
      <c r="B458" s="12" t="s">
        <v>1657</v>
      </c>
      <c r="C458" s="3" t="s">
        <v>1658</v>
      </c>
      <c r="D458" s="3" t="s">
        <v>1658</v>
      </c>
      <c r="E458" s="13"/>
      <c r="F458" s="13"/>
      <c r="G458" s="7"/>
      <c r="H458" s="7"/>
      <c r="I458" s="7"/>
      <c r="J458" s="7"/>
      <c r="K458" s="7"/>
      <c r="L458" s="7"/>
      <c r="M458" s="7"/>
      <c r="N458" s="7"/>
      <c r="O458" s="7"/>
      <c r="P458" s="9"/>
      <c r="Q458" s="10"/>
    </row>
    <row r="459" ht="18.35" spans="1:17">
      <c r="A459" s="11"/>
      <c r="B459" s="12" t="s">
        <v>1659</v>
      </c>
      <c r="C459" s="3" t="s">
        <v>1658</v>
      </c>
      <c r="D459" s="3" t="s">
        <v>1658</v>
      </c>
      <c r="E459" s="13"/>
      <c r="F459" s="13"/>
      <c r="G459" s="7"/>
      <c r="H459" s="7"/>
      <c r="I459" s="7"/>
      <c r="J459" s="7"/>
      <c r="K459" s="7"/>
      <c r="L459" s="7"/>
      <c r="M459" s="7"/>
      <c r="N459" s="7"/>
      <c r="O459" s="7"/>
      <c r="P459" s="9"/>
      <c r="Q459" s="10"/>
    </row>
    <row r="460" ht="18.35" spans="1:17">
      <c r="A460" s="11"/>
      <c r="B460" s="12" t="s">
        <v>1660</v>
      </c>
      <c r="C460" s="3" t="s">
        <v>1459</v>
      </c>
      <c r="D460" s="3" t="s">
        <v>1459</v>
      </c>
      <c r="E460" s="13"/>
      <c r="F460" s="13"/>
      <c r="G460" s="7"/>
      <c r="H460" s="7"/>
      <c r="I460" s="7"/>
      <c r="J460" s="7"/>
      <c r="K460" s="7"/>
      <c r="L460" s="7"/>
      <c r="M460" s="7"/>
      <c r="N460" s="7"/>
      <c r="O460" s="7"/>
      <c r="P460" s="9"/>
      <c r="Q460" s="10"/>
    </row>
    <row r="461" ht="18.35" spans="1:17">
      <c r="A461" s="11"/>
      <c r="B461" s="12" t="s">
        <v>1661</v>
      </c>
      <c r="C461" s="3" t="s">
        <v>1465</v>
      </c>
      <c r="D461" s="3" t="s">
        <v>1465</v>
      </c>
      <c r="E461" s="13"/>
      <c r="F461" s="13"/>
      <c r="G461" s="7"/>
      <c r="H461" s="7"/>
      <c r="I461" s="7"/>
      <c r="J461" s="7"/>
      <c r="K461" s="7"/>
      <c r="L461" s="7"/>
      <c r="M461" s="7"/>
      <c r="N461" s="7"/>
      <c r="O461" s="7"/>
      <c r="P461" s="9"/>
      <c r="Q461" s="10"/>
    </row>
    <row r="462" ht="18.35" spans="1:17">
      <c r="A462" s="11"/>
      <c r="B462" s="12" t="s">
        <v>1662</v>
      </c>
      <c r="C462" s="3" t="s">
        <v>1465</v>
      </c>
      <c r="D462" s="3" t="s">
        <v>1465</v>
      </c>
      <c r="E462" s="13"/>
      <c r="F462" s="13"/>
      <c r="G462" s="7"/>
      <c r="H462" s="7"/>
      <c r="I462" s="7"/>
      <c r="J462" s="7"/>
      <c r="K462" s="7"/>
      <c r="L462" s="7"/>
      <c r="M462" s="7"/>
      <c r="N462" s="7"/>
      <c r="O462" s="7"/>
      <c r="P462" s="9"/>
      <c r="Q462" s="10"/>
    </row>
    <row r="463" ht="18.35" spans="1:17">
      <c r="A463" s="11"/>
      <c r="B463" s="12" t="s">
        <v>1663</v>
      </c>
      <c r="C463" s="3" t="s">
        <v>1664</v>
      </c>
      <c r="D463" s="3" t="s">
        <v>1664</v>
      </c>
      <c r="E463" s="13"/>
      <c r="F463" s="13"/>
      <c r="G463" s="7"/>
      <c r="H463" s="7"/>
      <c r="I463" s="7"/>
      <c r="J463" s="7"/>
      <c r="K463" s="7"/>
      <c r="L463" s="7"/>
      <c r="M463" s="7"/>
      <c r="N463" s="7"/>
      <c r="O463" s="7"/>
      <c r="P463" s="9"/>
      <c r="Q463" s="10"/>
    </row>
    <row r="464" ht="18.35" spans="1:17">
      <c r="A464" s="11"/>
      <c r="B464" s="12" t="s">
        <v>1665</v>
      </c>
      <c r="C464" s="3" t="s">
        <v>1666</v>
      </c>
      <c r="D464" s="3" t="s">
        <v>1666</v>
      </c>
      <c r="E464" s="13"/>
      <c r="F464" s="13"/>
      <c r="G464" s="7"/>
      <c r="H464" s="7"/>
      <c r="I464" s="7"/>
      <c r="J464" s="7"/>
      <c r="K464" s="7"/>
      <c r="L464" s="7"/>
      <c r="M464" s="7"/>
      <c r="N464" s="7"/>
      <c r="O464" s="7"/>
      <c r="P464" s="9"/>
      <c r="Q464" s="10"/>
    </row>
    <row r="465" ht="18.35" spans="1:17">
      <c r="A465" s="11"/>
      <c r="B465" s="12" t="s">
        <v>1667</v>
      </c>
      <c r="C465" s="3" t="s">
        <v>1124</v>
      </c>
      <c r="D465" s="3" t="s">
        <v>1124</v>
      </c>
      <c r="E465" s="13"/>
      <c r="F465" s="13"/>
      <c r="G465" s="7"/>
      <c r="H465" s="7"/>
      <c r="I465" s="7"/>
      <c r="J465" s="7"/>
      <c r="K465" s="7"/>
      <c r="L465" s="7"/>
      <c r="M465" s="7"/>
      <c r="N465" s="7"/>
      <c r="O465" s="7"/>
      <c r="P465" s="9"/>
      <c r="Q465" s="10"/>
    </row>
    <row r="466" ht="18.35" spans="1:17">
      <c r="A466" s="11"/>
      <c r="B466" s="12" t="s">
        <v>1668</v>
      </c>
      <c r="C466" s="3" t="s">
        <v>1538</v>
      </c>
      <c r="D466" s="3" t="s">
        <v>1538</v>
      </c>
      <c r="E466" s="13"/>
      <c r="F466" s="13"/>
      <c r="G466" s="7"/>
      <c r="H466" s="7"/>
      <c r="I466" s="7"/>
      <c r="J466" s="7"/>
      <c r="K466" s="7"/>
      <c r="L466" s="7"/>
      <c r="M466" s="7"/>
      <c r="N466" s="7"/>
      <c r="O466" s="7"/>
      <c r="P466" s="9"/>
      <c r="Q466" s="10"/>
    </row>
    <row r="467" ht="18.35" spans="1:17">
      <c r="A467" s="11"/>
      <c r="B467" s="12" t="s">
        <v>1669</v>
      </c>
      <c r="C467" s="3" t="s">
        <v>1339</v>
      </c>
      <c r="D467" s="3" t="s">
        <v>1339</v>
      </c>
      <c r="E467" s="13"/>
      <c r="F467" s="13"/>
      <c r="G467" s="7"/>
      <c r="H467" s="7"/>
      <c r="I467" s="7"/>
      <c r="J467" s="7"/>
      <c r="K467" s="7"/>
      <c r="L467" s="7"/>
      <c r="M467" s="7"/>
      <c r="N467" s="7"/>
      <c r="O467" s="7"/>
      <c r="P467" s="9"/>
      <c r="Q467" s="10"/>
    </row>
    <row r="468" ht="18.35" spans="1:17">
      <c r="A468" s="11"/>
      <c r="B468" s="12" t="s">
        <v>1670</v>
      </c>
      <c r="C468" s="3" t="s">
        <v>1666</v>
      </c>
      <c r="D468" s="3" t="s">
        <v>1666</v>
      </c>
      <c r="E468" s="13"/>
      <c r="F468" s="13"/>
      <c r="G468" s="7"/>
      <c r="H468" s="7"/>
      <c r="I468" s="7"/>
      <c r="J468" s="7"/>
      <c r="K468" s="7"/>
      <c r="L468" s="7"/>
      <c r="M468" s="7"/>
      <c r="N468" s="7"/>
      <c r="O468" s="7"/>
      <c r="P468" s="9"/>
      <c r="Q468" s="10"/>
    </row>
    <row r="469" ht="18.35" spans="1:17">
      <c r="A469" s="11"/>
      <c r="B469" s="12" t="s">
        <v>1671</v>
      </c>
      <c r="C469" s="3" t="s">
        <v>1672</v>
      </c>
      <c r="D469" s="3" t="s">
        <v>1672</v>
      </c>
      <c r="E469" s="13"/>
      <c r="F469" s="13"/>
      <c r="G469" s="7"/>
      <c r="H469" s="7"/>
      <c r="I469" s="7"/>
      <c r="J469" s="7"/>
      <c r="K469" s="7"/>
      <c r="L469" s="7"/>
      <c r="M469" s="7"/>
      <c r="N469" s="7"/>
      <c r="O469" s="7"/>
      <c r="P469" s="9"/>
      <c r="Q469" s="10"/>
    </row>
    <row r="470" ht="18.35" spans="1:17">
      <c r="A470" s="11"/>
      <c r="B470" s="12" t="s">
        <v>1673</v>
      </c>
      <c r="C470" s="3" t="s">
        <v>1674</v>
      </c>
      <c r="D470" s="3" t="s">
        <v>1674</v>
      </c>
      <c r="E470" s="13"/>
      <c r="F470" s="13"/>
      <c r="G470" s="7"/>
      <c r="H470" s="7"/>
      <c r="I470" s="7"/>
      <c r="J470" s="7"/>
      <c r="K470" s="7"/>
      <c r="L470" s="7"/>
      <c r="M470" s="7"/>
      <c r="N470" s="7"/>
      <c r="O470" s="7"/>
      <c r="P470" s="9"/>
      <c r="Q470" s="10"/>
    </row>
    <row r="471" ht="18.35" spans="1:17">
      <c r="A471" s="11"/>
      <c r="B471" s="12" t="s">
        <v>1675</v>
      </c>
      <c r="C471" s="3" t="s">
        <v>1674</v>
      </c>
      <c r="D471" s="3" t="s">
        <v>1674</v>
      </c>
      <c r="E471" s="13"/>
      <c r="F471" s="13"/>
      <c r="G471" s="7"/>
      <c r="H471" s="7"/>
      <c r="I471" s="7"/>
      <c r="J471" s="7"/>
      <c r="K471" s="7"/>
      <c r="L471" s="7"/>
      <c r="M471" s="7"/>
      <c r="N471" s="7"/>
      <c r="O471" s="7"/>
      <c r="P471" s="9"/>
      <c r="Q471" s="10"/>
    </row>
    <row r="472" ht="18.35" spans="1:17">
      <c r="A472" s="11"/>
      <c r="B472" s="12" t="s">
        <v>1676</v>
      </c>
      <c r="C472" s="3" t="s">
        <v>1562</v>
      </c>
      <c r="D472" s="3" t="s">
        <v>1562</v>
      </c>
      <c r="E472" s="13"/>
      <c r="F472" s="13"/>
      <c r="G472" s="7"/>
      <c r="H472" s="7"/>
      <c r="I472" s="7"/>
      <c r="J472" s="7"/>
      <c r="K472" s="7"/>
      <c r="L472" s="7"/>
      <c r="M472" s="7"/>
      <c r="N472" s="7"/>
      <c r="O472" s="7"/>
      <c r="P472" s="9"/>
      <c r="Q472" s="10"/>
    </row>
    <row r="473" ht="18.35" spans="1:17">
      <c r="A473" s="11"/>
      <c r="B473" s="12" t="s">
        <v>1677</v>
      </c>
      <c r="C473" s="3" t="s">
        <v>1678</v>
      </c>
      <c r="D473" s="3" t="s">
        <v>1678</v>
      </c>
      <c r="E473" s="13"/>
      <c r="F473" s="13"/>
      <c r="G473" s="7"/>
      <c r="H473" s="7"/>
      <c r="I473" s="7"/>
      <c r="J473" s="7"/>
      <c r="K473" s="7"/>
      <c r="L473" s="7"/>
      <c r="M473" s="7"/>
      <c r="N473" s="7"/>
      <c r="O473" s="7"/>
      <c r="P473" s="9"/>
      <c r="Q473" s="10"/>
    </row>
    <row r="474" ht="18.35" spans="1:17">
      <c r="A474" s="11" t="s">
        <v>1679</v>
      </c>
      <c r="B474" s="12" t="s">
        <v>1680</v>
      </c>
      <c r="C474" s="3" t="s">
        <v>1681</v>
      </c>
      <c r="D474" s="3" t="s">
        <v>1681</v>
      </c>
      <c r="E474" s="13"/>
      <c r="F474" s="13"/>
      <c r="G474" s="7"/>
      <c r="H474" s="7"/>
      <c r="I474" s="7"/>
      <c r="J474" s="7"/>
      <c r="K474" s="7"/>
      <c r="L474" s="7"/>
      <c r="M474" s="7"/>
      <c r="N474" s="7"/>
      <c r="O474" s="7"/>
      <c r="P474" s="9"/>
      <c r="Q474" s="10"/>
    </row>
    <row r="475" ht="18.35" spans="1:17">
      <c r="A475" s="11"/>
      <c r="B475" s="12" t="s">
        <v>1682</v>
      </c>
      <c r="C475" s="3" t="s">
        <v>1683</v>
      </c>
      <c r="D475" s="3" t="s">
        <v>1683</v>
      </c>
      <c r="E475" s="13"/>
      <c r="F475" s="13"/>
      <c r="G475" s="7"/>
      <c r="H475" s="7"/>
      <c r="I475" s="7"/>
      <c r="J475" s="7"/>
      <c r="K475" s="7"/>
      <c r="L475" s="7"/>
      <c r="M475" s="7"/>
      <c r="N475" s="7"/>
      <c r="O475" s="7"/>
      <c r="P475" s="9"/>
      <c r="Q475" s="10"/>
    </row>
    <row r="476" ht="18.35" spans="1:17">
      <c r="A476" s="11"/>
      <c r="B476" s="12" t="s">
        <v>1684</v>
      </c>
      <c r="C476" s="3" t="s">
        <v>1282</v>
      </c>
      <c r="D476" s="3" t="s">
        <v>1282</v>
      </c>
      <c r="E476" s="13"/>
      <c r="F476" s="13"/>
      <c r="G476" s="7"/>
      <c r="H476" s="7"/>
      <c r="I476" s="7"/>
      <c r="J476" s="7"/>
      <c r="K476" s="7"/>
      <c r="L476" s="7"/>
      <c r="M476" s="7"/>
      <c r="N476" s="7"/>
      <c r="O476" s="7"/>
      <c r="P476" s="9"/>
      <c r="Q476" s="10"/>
    </row>
    <row r="477" ht="18.35" spans="1:17">
      <c r="A477" s="11" t="s">
        <v>1679</v>
      </c>
      <c r="B477" s="12" t="s">
        <v>1685</v>
      </c>
      <c r="C477" s="3" t="s">
        <v>1050</v>
      </c>
      <c r="D477" s="3" t="s">
        <v>1050</v>
      </c>
      <c r="E477" s="13"/>
      <c r="F477" s="13"/>
      <c r="G477" s="7"/>
      <c r="H477" s="7"/>
      <c r="I477" s="7"/>
      <c r="J477" s="7"/>
      <c r="K477" s="7"/>
      <c r="L477" s="7"/>
      <c r="M477" s="7"/>
      <c r="N477" s="7"/>
      <c r="O477" s="7"/>
      <c r="P477" s="9"/>
      <c r="Q477" s="10"/>
    </row>
    <row r="478" ht="18.35" spans="1:17">
      <c r="A478" s="11"/>
      <c r="B478" s="12" t="s">
        <v>1686</v>
      </c>
      <c r="C478" s="3" t="s">
        <v>1255</v>
      </c>
      <c r="D478" s="3" t="s">
        <v>1255</v>
      </c>
      <c r="E478" s="13"/>
      <c r="F478" s="13"/>
      <c r="G478" s="7"/>
      <c r="H478" s="7"/>
      <c r="I478" s="7"/>
      <c r="J478" s="7"/>
      <c r="K478" s="7"/>
      <c r="L478" s="7"/>
      <c r="M478" s="7"/>
      <c r="N478" s="7"/>
      <c r="O478" s="7"/>
      <c r="P478" s="9"/>
      <c r="Q478" s="10"/>
    </row>
    <row r="479" ht="18.35" spans="1:17">
      <c r="A479" s="11"/>
      <c r="B479" s="12" t="s">
        <v>1687</v>
      </c>
      <c r="C479" s="3" t="s">
        <v>1162</v>
      </c>
      <c r="D479" s="3" t="s">
        <v>1162</v>
      </c>
      <c r="E479" s="13"/>
      <c r="F479" s="13"/>
      <c r="G479" s="7"/>
      <c r="H479" s="7"/>
      <c r="I479" s="7"/>
      <c r="J479" s="7"/>
      <c r="K479" s="7"/>
      <c r="L479" s="7"/>
      <c r="M479" s="7"/>
      <c r="N479" s="7"/>
      <c r="O479" s="7"/>
      <c r="P479" s="9"/>
      <c r="Q479" s="10"/>
    </row>
    <row r="480" ht="18.35" spans="1:17">
      <c r="A480" s="11"/>
      <c r="B480" s="12" t="s">
        <v>1688</v>
      </c>
      <c r="C480" s="3" t="s">
        <v>1356</v>
      </c>
      <c r="D480" s="3" t="s">
        <v>1356</v>
      </c>
      <c r="E480" s="13"/>
      <c r="F480" s="13"/>
      <c r="G480" s="7"/>
      <c r="H480" s="7"/>
      <c r="I480" s="7"/>
      <c r="J480" s="7"/>
      <c r="K480" s="7"/>
      <c r="L480" s="7"/>
      <c r="M480" s="7"/>
      <c r="N480" s="7"/>
      <c r="O480" s="7"/>
      <c r="P480" s="9"/>
      <c r="Q480" s="10"/>
    </row>
    <row r="481" ht="18.35" spans="1:17">
      <c r="A481" s="11"/>
      <c r="B481" s="12" t="s">
        <v>1689</v>
      </c>
      <c r="C481" s="3" t="s">
        <v>1356</v>
      </c>
      <c r="D481" s="3" t="s">
        <v>1356</v>
      </c>
      <c r="E481" s="13"/>
      <c r="F481" s="13"/>
      <c r="G481" s="7"/>
      <c r="H481" s="7"/>
      <c r="I481" s="7"/>
      <c r="J481" s="7"/>
      <c r="K481" s="7"/>
      <c r="L481" s="7"/>
      <c r="M481" s="7"/>
      <c r="N481" s="7"/>
      <c r="O481" s="7"/>
      <c r="P481" s="9"/>
      <c r="Q481" s="10"/>
    </row>
    <row r="482" ht="18.35" spans="1:17">
      <c r="A482" s="11"/>
      <c r="B482" s="12" t="s">
        <v>1690</v>
      </c>
      <c r="C482" s="3" t="s">
        <v>1691</v>
      </c>
      <c r="D482" s="3" t="s">
        <v>1691</v>
      </c>
      <c r="E482" s="13"/>
      <c r="F482" s="13"/>
      <c r="G482" s="7"/>
      <c r="H482" s="7"/>
      <c r="I482" s="7"/>
      <c r="J482" s="7"/>
      <c r="K482" s="7"/>
      <c r="L482" s="7"/>
      <c r="M482" s="7"/>
      <c r="N482" s="7"/>
      <c r="O482" s="7"/>
      <c r="P482" s="9"/>
      <c r="Q482" s="10"/>
    </row>
    <row r="483" ht="18.35" spans="1:17">
      <c r="A483" s="11"/>
      <c r="B483" s="12" t="s">
        <v>1692</v>
      </c>
      <c r="C483" s="3" t="s">
        <v>1570</v>
      </c>
      <c r="D483" s="3" t="s">
        <v>1294</v>
      </c>
      <c r="E483" s="13"/>
      <c r="F483" s="13"/>
      <c r="G483" s="7"/>
      <c r="H483" s="7"/>
      <c r="I483" s="7"/>
      <c r="J483" s="7"/>
      <c r="K483" s="7"/>
      <c r="L483" s="7"/>
      <c r="M483" s="7"/>
      <c r="N483" s="7"/>
      <c r="O483" s="7"/>
      <c r="P483" s="9"/>
      <c r="Q483" s="10"/>
    </row>
    <row r="484" ht="18.35" spans="1:17">
      <c r="A484" s="11"/>
      <c r="B484" s="12" t="s">
        <v>1693</v>
      </c>
      <c r="C484" s="3" t="s">
        <v>1570</v>
      </c>
      <c r="D484" s="3" t="s">
        <v>1294</v>
      </c>
      <c r="E484" s="13"/>
      <c r="F484" s="13"/>
      <c r="G484" s="7"/>
      <c r="H484" s="7"/>
      <c r="I484" s="7"/>
      <c r="J484" s="7"/>
      <c r="K484" s="7"/>
      <c r="L484" s="7"/>
      <c r="M484" s="7"/>
      <c r="N484" s="7"/>
      <c r="O484" s="7"/>
      <c r="P484" s="9"/>
      <c r="Q484" s="10"/>
    </row>
    <row r="485" ht="18.35" spans="1:17">
      <c r="A485" s="11"/>
      <c r="B485" s="12" t="s">
        <v>1694</v>
      </c>
      <c r="C485" s="3" t="s">
        <v>1514</v>
      </c>
      <c r="D485" s="3" t="s">
        <v>1514</v>
      </c>
      <c r="E485" s="13"/>
      <c r="F485" s="13"/>
      <c r="G485" s="7"/>
      <c r="H485" s="7"/>
      <c r="I485" s="7"/>
      <c r="J485" s="7"/>
      <c r="K485" s="7"/>
      <c r="L485" s="7"/>
      <c r="M485" s="7"/>
      <c r="N485" s="7"/>
      <c r="O485" s="7"/>
      <c r="P485" s="9"/>
      <c r="Q485" s="10"/>
    </row>
    <row r="486" ht="18.35" spans="1:17">
      <c r="A486" s="11"/>
      <c r="B486" s="12" t="s">
        <v>1695</v>
      </c>
      <c r="C486" s="3" t="s">
        <v>1696</v>
      </c>
      <c r="D486" s="3" t="s">
        <v>1696</v>
      </c>
      <c r="E486" s="13"/>
      <c r="F486" s="13"/>
      <c r="G486" s="7"/>
      <c r="H486" s="7"/>
      <c r="I486" s="7"/>
      <c r="J486" s="7"/>
      <c r="K486" s="7"/>
      <c r="L486" s="7"/>
      <c r="M486" s="7"/>
      <c r="N486" s="7"/>
      <c r="O486" s="7"/>
      <c r="P486" s="9"/>
      <c r="Q486" s="10"/>
    </row>
    <row r="487" ht="18.35" spans="1:17">
      <c r="A487" s="11"/>
      <c r="B487" s="12" t="s">
        <v>1697</v>
      </c>
      <c r="C487" s="3" t="s">
        <v>1159</v>
      </c>
      <c r="D487" s="3" t="s">
        <v>1159</v>
      </c>
      <c r="E487" s="13"/>
      <c r="F487" s="13"/>
      <c r="G487" s="7"/>
      <c r="H487" s="7"/>
      <c r="I487" s="7"/>
      <c r="J487" s="7"/>
      <c r="K487" s="7"/>
      <c r="L487" s="7"/>
      <c r="M487" s="7"/>
      <c r="N487" s="7"/>
      <c r="O487" s="7"/>
      <c r="P487" s="9"/>
      <c r="Q487" s="10"/>
    </row>
    <row r="488" ht="18.35" spans="1:17">
      <c r="A488" s="11"/>
      <c r="B488" s="12" t="s">
        <v>1698</v>
      </c>
      <c r="C488" s="3" t="s">
        <v>1699</v>
      </c>
      <c r="D488" s="3" t="s">
        <v>1699</v>
      </c>
      <c r="E488" s="13"/>
      <c r="F488" s="13"/>
      <c r="G488" s="7"/>
      <c r="H488" s="7"/>
      <c r="I488" s="7"/>
      <c r="J488" s="7"/>
      <c r="K488" s="7"/>
      <c r="L488" s="7"/>
      <c r="M488" s="7"/>
      <c r="N488" s="7"/>
      <c r="O488" s="7"/>
      <c r="P488" s="9"/>
      <c r="Q488" s="10"/>
    </row>
    <row r="489" ht="18.35" spans="1:17">
      <c r="A489" s="11"/>
      <c r="B489" s="12" t="s">
        <v>1700</v>
      </c>
      <c r="C489" s="3" t="s">
        <v>1267</v>
      </c>
      <c r="D489" s="3" t="s">
        <v>1267</v>
      </c>
      <c r="E489" s="13"/>
      <c r="F489" s="13"/>
      <c r="G489" s="7"/>
      <c r="H489" s="7"/>
      <c r="I489" s="7"/>
      <c r="J489" s="7"/>
      <c r="K489" s="7"/>
      <c r="L489" s="7"/>
      <c r="M489" s="7"/>
      <c r="N489" s="7"/>
      <c r="O489" s="7"/>
      <c r="P489" s="9"/>
      <c r="Q489" s="10"/>
    </row>
    <row r="490" ht="18.35" spans="1:17">
      <c r="A490" s="11"/>
      <c r="B490" s="12" t="s">
        <v>1701</v>
      </c>
      <c r="C490" s="3" t="s">
        <v>1267</v>
      </c>
      <c r="D490" s="3" t="s">
        <v>1267</v>
      </c>
      <c r="E490" s="13"/>
      <c r="F490" s="13"/>
      <c r="G490" s="7"/>
      <c r="H490" s="7"/>
      <c r="I490" s="7"/>
      <c r="J490" s="7"/>
      <c r="K490" s="7"/>
      <c r="L490" s="7"/>
      <c r="M490" s="7"/>
      <c r="N490" s="7"/>
      <c r="O490" s="7"/>
      <c r="P490" s="9"/>
      <c r="Q490" s="10"/>
    </row>
    <row r="491" ht="18.35" spans="1:17">
      <c r="A491" s="11"/>
      <c r="B491" s="12" t="s">
        <v>1702</v>
      </c>
      <c r="C491" s="3" t="s">
        <v>1351</v>
      </c>
      <c r="D491" s="3" t="s">
        <v>1351</v>
      </c>
      <c r="E491" s="13"/>
      <c r="F491" s="13"/>
      <c r="G491" s="7"/>
      <c r="H491" s="7"/>
      <c r="I491" s="7"/>
      <c r="J491" s="7"/>
      <c r="K491" s="7"/>
      <c r="L491" s="7"/>
      <c r="M491" s="7"/>
      <c r="N491" s="7"/>
      <c r="O491" s="7"/>
      <c r="P491" s="9"/>
      <c r="Q491" s="10"/>
    </row>
    <row r="492" ht="18.35" spans="1:17">
      <c r="A492" s="11"/>
      <c r="B492" s="12" t="s">
        <v>1703</v>
      </c>
      <c r="C492" s="3" t="s">
        <v>1074</v>
      </c>
      <c r="D492" s="3" t="s">
        <v>1074</v>
      </c>
      <c r="E492" s="13"/>
      <c r="F492" s="13"/>
      <c r="G492" s="7"/>
      <c r="H492" s="7"/>
      <c r="I492" s="7"/>
      <c r="J492" s="7"/>
      <c r="K492" s="7"/>
      <c r="L492" s="7"/>
      <c r="M492" s="7"/>
      <c r="N492" s="7"/>
      <c r="O492" s="7"/>
      <c r="P492" s="9"/>
      <c r="Q492" s="10"/>
    </row>
    <row r="493" ht="18.35" spans="1:17">
      <c r="A493" s="11"/>
      <c r="B493" s="12" t="s">
        <v>1704</v>
      </c>
      <c r="C493" s="3" t="s">
        <v>1076</v>
      </c>
      <c r="D493" s="3" t="s">
        <v>1076</v>
      </c>
      <c r="E493" s="13"/>
      <c r="F493" s="13"/>
      <c r="G493" s="7"/>
      <c r="H493" s="7"/>
      <c r="I493" s="7"/>
      <c r="J493" s="7"/>
      <c r="K493" s="7"/>
      <c r="L493" s="7"/>
      <c r="M493" s="7"/>
      <c r="N493" s="7"/>
      <c r="O493" s="7"/>
      <c r="P493" s="9"/>
      <c r="Q493" s="10"/>
    </row>
    <row r="494" ht="18.35" spans="1:17">
      <c r="A494" s="11"/>
      <c r="B494" s="12" t="s">
        <v>1705</v>
      </c>
      <c r="C494" s="3" t="s">
        <v>1039</v>
      </c>
      <c r="D494" s="3" t="s">
        <v>1039</v>
      </c>
      <c r="E494" s="13"/>
      <c r="F494" s="13"/>
      <c r="G494" s="7"/>
      <c r="H494" s="7"/>
      <c r="I494" s="7"/>
      <c r="J494" s="7"/>
      <c r="K494" s="7"/>
      <c r="L494" s="7"/>
      <c r="M494" s="7"/>
      <c r="N494" s="7"/>
      <c r="O494" s="7"/>
      <c r="P494" s="9"/>
      <c r="Q494" s="10"/>
    </row>
    <row r="495" ht="18.35" spans="1:17">
      <c r="A495" s="11"/>
      <c r="B495" s="12" t="s">
        <v>1706</v>
      </c>
      <c r="C495" s="3" t="s">
        <v>1152</v>
      </c>
      <c r="D495" s="3" t="s">
        <v>1152</v>
      </c>
      <c r="E495" s="13"/>
      <c r="F495" s="13"/>
      <c r="G495" s="7"/>
      <c r="H495" s="7"/>
      <c r="I495" s="7"/>
      <c r="J495" s="7"/>
      <c r="K495" s="7"/>
      <c r="L495" s="7"/>
      <c r="M495" s="7"/>
      <c r="N495" s="7"/>
      <c r="O495" s="7"/>
      <c r="P495" s="9"/>
      <c r="Q495" s="10"/>
    </row>
    <row r="496" ht="18.35" spans="1:17">
      <c r="A496" s="11"/>
      <c r="B496" s="12" t="s">
        <v>1707</v>
      </c>
      <c r="C496" s="3" t="s">
        <v>1164</v>
      </c>
      <c r="D496" s="3" t="s">
        <v>1164</v>
      </c>
      <c r="E496" s="13"/>
      <c r="F496" s="13"/>
      <c r="G496" s="7"/>
      <c r="H496" s="7"/>
      <c r="I496" s="7"/>
      <c r="J496" s="7"/>
      <c r="K496" s="7"/>
      <c r="L496" s="7"/>
      <c r="M496" s="7"/>
      <c r="N496" s="7"/>
      <c r="O496" s="7"/>
      <c r="P496" s="9"/>
      <c r="Q496" s="10"/>
    </row>
    <row r="497" ht="18.35" spans="1:17">
      <c r="A497" s="11"/>
      <c r="B497" s="12" t="s">
        <v>1708</v>
      </c>
      <c r="C497" s="3" t="s">
        <v>1110</v>
      </c>
      <c r="D497" s="3" t="s">
        <v>1095</v>
      </c>
      <c r="E497" s="13"/>
      <c r="F497" s="13"/>
      <c r="G497" s="7"/>
      <c r="H497" s="7"/>
      <c r="I497" s="7"/>
      <c r="J497" s="7"/>
      <c r="K497" s="7"/>
      <c r="L497" s="7"/>
      <c r="M497" s="7"/>
      <c r="N497" s="7"/>
      <c r="O497" s="7"/>
      <c r="P497" s="9"/>
      <c r="Q497" s="10"/>
    </row>
    <row r="498" ht="18.35" spans="1:17">
      <c r="A498" s="11"/>
      <c r="B498" s="12" t="s">
        <v>1709</v>
      </c>
      <c r="C498" s="3" t="s">
        <v>1095</v>
      </c>
      <c r="D498" s="3" t="s">
        <v>1710</v>
      </c>
      <c r="E498" s="13"/>
      <c r="F498" s="13"/>
      <c r="G498" s="7"/>
      <c r="H498" s="7"/>
      <c r="I498" s="7"/>
      <c r="J498" s="7"/>
      <c r="K498" s="7"/>
      <c r="L498" s="7"/>
      <c r="M498" s="7"/>
      <c r="N498" s="7"/>
      <c r="O498" s="7"/>
      <c r="P498" s="10"/>
      <c r="Q498" s="10"/>
    </row>
    <row r="499" ht="18.35" spans="1:17">
      <c r="A499" s="11"/>
      <c r="B499" s="12" t="s">
        <v>1711</v>
      </c>
      <c r="C499" s="3" t="s">
        <v>1282</v>
      </c>
      <c r="D499" s="3" t="s">
        <v>1282</v>
      </c>
      <c r="E499" s="13"/>
      <c r="F499" s="13"/>
      <c r="G499" s="7"/>
      <c r="H499" s="7"/>
      <c r="I499" s="7"/>
      <c r="J499" s="7"/>
      <c r="K499" s="7"/>
      <c r="L499" s="7"/>
      <c r="M499" s="7"/>
      <c r="N499" s="7"/>
      <c r="O499" s="7"/>
      <c r="P499" s="10"/>
      <c r="Q499" s="10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2" sqref="I22"/>
    </sheetView>
  </sheetViews>
  <sheetFormatPr defaultColWidth="11" defaultRowHeight="17.6"/>
  <cols>
    <col min="1" max="18" width="10.8303571428571" customWidth="1"/>
  </cols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S650 R07.2</vt:lpstr>
      <vt:lpstr>遗留bug list</vt:lpstr>
      <vt:lpstr>埋点测试</vt:lpstr>
      <vt:lpstr>Scenes Sources</vt:lpstr>
      <vt:lpstr>综合评分</vt:lpstr>
      <vt:lpstr>APP source</vt:lpstr>
      <vt:lpstr>响应时间</vt:lpstr>
      <vt:lpstr>baidu APP</vt:lpstr>
      <vt:lpstr>内存泄露走势图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毛毛</cp:lastModifiedBy>
  <dcterms:created xsi:type="dcterms:W3CDTF">2023-10-26T20:54:00Z</dcterms:created>
  <dcterms:modified xsi:type="dcterms:W3CDTF">2023-11-15T13:01:08Z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48A32DE954177B48D4F23965D56965A1_42</vt:lpwstr>
  </property>
</Properties>
</file>