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0" activeTab="3"/>
  </bookViews>
  <sheets>
    <sheet name="U625 Timberline R04" sheetId="1" r:id="rId1"/>
    <sheet name="遗留bug list" sheetId="2" r:id="rId2"/>
    <sheet name="Jira Bug汇总" sheetId="3" r:id="rId3"/>
    <sheet name="综合评分" sheetId="4" r:id="rId4"/>
    <sheet name="内存泄漏" sheetId="5" r:id="rId5"/>
  </sheets>
  <definedNames>
    <definedName name="_xlnm._FilterDatabase" localSheetId="3" hidden="1">综合评分!$A$1:$U$88</definedName>
    <definedName name="_xlnm._FilterDatabase" localSheetId="1" hidden="1">'遗留bug list'!#REF!</definedName>
  </definedNames>
  <calcPr calcId="144525"/>
  <pivotCaches>
    <pivotCache cacheId="0" r:id="rId6"/>
  </pivotCaches>
</workbook>
</file>

<file path=xl/sharedStrings.xml><?xml version="1.0" encoding="utf-8"?>
<sst xmlns="http://schemas.openxmlformats.org/spreadsheetml/2006/main" count="1081" uniqueCount="508">
  <si>
    <t>一、测试报告总论：</t>
  </si>
  <si>
    <r>
      <rPr>
        <b/>
        <sz val="11"/>
        <rFont val="宋体"/>
        <charset val="134"/>
      </rPr>
      <t>1.质量标准基础指标达成情况：</t>
    </r>
    <r>
      <rPr>
        <sz val="11"/>
        <rFont val="宋体"/>
        <charset val="134"/>
      </rPr>
      <t xml:space="preserve"> </t>
    </r>
  </si>
  <si>
    <t>基础质量</t>
  </si>
  <si>
    <t>指标项</t>
  </si>
  <si>
    <t>通过标准</t>
  </si>
  <si>
    <t>实测结果</t>
  </si>
  <si>
    <t>测试结论</t>
  </si>
  <si>
    <t>功能完备度</t>
  </si>
  <si>
    <t>提测需求项/计划交付项</t>
  </si>
  <si>
    <t>&lt;100%</t>
  </si>
  <si>
    <t>FAIL</t>
  </si>
  <si>
    <t>Bug修复率</t>
  </si>
  <si>
    <t>遗留P0P1 bug数量</t>
  </si>
  <si>
    <t>无遗留P0 P1 bug</t>
  </si>
  <si>
    <t>遗留P0 P1 bug 共10个</t>
  </si>
  <si>
    <t>2.版本稳定性及性能指标达成情况：</t>
  </si>
  <si>
    <t>稳定性及性能</t>
  </si>
  <si>
    <t>版本稳定性</t>
  </si>
  <si>
    <t>Monkey</t>
  </si>
  <si>
    <t>7*24无crash、无ANR</t>
  </si>
  <si>
    <t>NA</t>
  </si>
  <si>
    <t>内存泄露</t>
  </si>
  <si>
    <t>无内存泄漏</t>
  </si>
  <si>
    <t>版本性能</t>
  </si>
  <si>
    <t>流畅度</t>
  </si>
  <si>
    <t>无明显卡顿</t>
  </si>
  <si>
    <t>PASS</t>
  </si>
  <si>
    <t>综合评分</t>
  </si>
  <si>
    <t>baidu APP占ROM</t>
  </si>
  <si>
    <t>APP sources</t>
  </si>
  <si>
    <t>响应时间</t>
  </si>
  <si>
    <t>/</t>
  </si>
  <si>
    <t>3.质量标准效果类指标达成情况：</t>
  </si>
  <si>
    <t>AI能力</t>
  </si>
  <si>
    <t>唤醒词</t>
  </si>
  <si>
    <t>唤醒率-低噪</t>
  </si>
  <si>
    <t>唤醒率-中噪</t>
  </si>
  <si>
    <t>唤醒率-高噪</t>
  </si>
  <si>
    <t>场景化命令词</t>
  </si>
  <si>
    <t>误唤醒</t>
  </si>
  <si>
    <t>小度小度</t>
  </si>
  <si>
    <t>0.3次/h</t>
  </si>
  <si>
    <t>你好福特</t>
  </si>
  <si>
    <t>1.2次/h</t>
  </si>
  <si>
    <t>二、Bug解决情况</t>
  </si>
  <si>
    <t>Jira遗留问题（1个P0，3个P1）</t>
  </si>
  <si>
    <t>三、版本已知风险/遗留严重问题</t>
  </si>
  <si>
    <t>严重问题:</t>
  </si>
  <si>
    <t>三、项目风险（阻塞项、进度风险、功能需求未实现、质量风险、依赖实车、依赖环境）</t>
  </si>
  <si>
    <t>地图：</t>
  </si>
  <si>
    <t>部分case依赖赖网络，等ECG2到件后补测</t>
  </si>
  <si>
    <t>语音：</t>
  </si>
  <si>
    <t>当前语音模型暂未调参，依赖调参后的模型进行测试</t>
  </si>
  <si>
    <t>车家互联</t>
  </si>
  <si>
    <t>覆盖智能家居品牌种类较少（2个）</t>
  </si>
  <si>
    <t>随心听</t>
  </si>
  <si>
    <t>暂无</t>
  </si>
  <si>
    <t>随心看</t>
  </si>
  <si>
    <t>外卖</t>
  </si>
  <si>
    <t>酒店</t>
  </si>
  <si>
    <t>电影购票</t>
  </si>
  <si>
    <t>预约保养</t>
  </si>
  <si>
    <t>智慧停车场</t>
  </si>
  <si>
    <t>Launcher</t>
  </si>
  <si>
    <t>安全</t>
  </si>
  <si>
    <t xml:space="preserve">账号 </t>
  </si>
  <si>
    <t>（1）账号部分case依赖正式环境以及Sync+vin（2）支付&amp;订单部分case依赖订单完成</t>
  </si>
  <si>
    <t>激活</t>
  </si>
  <si>
    <t>消息中心</t>
  </si>
  <si>
    <t>（1）百度侧使用demo模拟发送消息进行测试</t>
  </si>
  <si>
    <t>输入法</t>
  </si>
  <si>
    <t>四、测试用例执行情况及遗留P0P1 bug数</t>
  </si>
  <si>
    <t>模块名称</t>
  </si>
  <si>
    <t>用例总数</t>
  </si>
  <si>
    <t>测试执行数</t>
  </si>
  <si>
    <t>测试执行率（测试执行数/用例总数）</t>
  </si>
  <si>
    <t>执行通过数</t>
  </si>
  <si>
    <t>执行通过率(执行成功数/测试执行数）</t>
  </si>
  <si>
    <t>整体执行通过率（执行成功数/用例总数）</t>
  </si>
  <si>
    <t>遗留P0P1 bug</t>
  </si>
  <si>
    <t>未测/漏测原因和分析</t>
  </si>
  <si>
    <t>launcher</t>
  </si>
  <si>
    <t>AAR</t>
  </si>
  <si>
    <t>依赖实车滤芯更换</t>
  </si>
  <si>
    <t>地图</t>
  </si>
  <si>
    <t>依赖正式环境和路测</t>
  </si>
  <si>
    <t>语音</t>
  </si>
  <si>
    <t>账号</t>
  </si>
  <si>
    <t>部分case依赖ota升级，需要正式环境台架</t>
  </si>
  <si>
    <t>部分case依赖关机发送消息&amp;ivi换件，百度使用Demo无法测试</t>
  </si>
  <si>
    <t>项目整体测试覆盖率</t>
  </si>
  <si>
    <t>五、测试环境及版本说明</t>
  </si>
  <si>
    <t>SOC版本</t>
  </si>
  <si>
    <t xml:space="preserve">20221001_0803_B3F27_R04.ENG </t>
  </si>
  <si>
    <t>MCU版本</t>
  </si>
  <si>
    <t>20220926_533_PRO</t>
  </si>
  <si>
    <t>屏幕尺寸</t>
  </si>
  <si>
    <t>27寸</t>
  </si>
  <si>
    <t>Key</t>
  </si>
  <si>
    <t>Summary</t>
  </si>
  <si>
    <t>Issue Type</t>
  </si>
  <si>
    <t>Labels</t>
  </si>
  <si>
    <t>Component/s</t>
  </si>
  <si>
    <t>Reporter</t>
  </si>
  <si>
    <t>Affects Version/s</t>
  </si>
  <si>
    <t>Fix Version/s</t>
  </si>
  <si>
    <t>Priority</t>
  </si>
  <si>
    <t>AIMS #</t>
  </si>
  <si>
    <t>Status</t>
  </si>
  <si>
    <t>Updated</t>
  </si>
  <si>
    <t>Assignee</t>
  </si>
  <si>
    <t>Supplier.</t>
  </si>
  <si>
    <t>Created</t>
  </si>
  <si>
    <t>Last Comment</t>
  </si>
  <si>
    <t>AW2-8018</t>
  </si>
  <si>
    <t>【U625 timberline】R04 PRO刷机后无4G，连接WIFI后提示没有连网</t>
  </si>
  <si>
    <t>Bug</t>
  </si>
  <si>
    <t>ECG, Ford, U625timberline, deasy</t>
  </si>
  <si>
    <t>Mao, Yuyan (Y.)</t>
  </si>
  <si>
    <t>B3F27_R04.PRO</t>
  </si>
  <si>
    <t>Immediate Gating</t>
  </si>
  <si>
    <t>Analysis</t>
  </si>
  <si>
    <t>&lt;p&gt;&lt;a href="https://www.jira.ford.com/secure/ViewProfile.jspa?name=ymao16" class="user-hover" rel="ymao16"&gt;Mao, Yuyan (Y.)&lt;/a&gt;请百度同学抓取ECG/TCU 的log 给到Desay&lt;/p&gt;</t>
  </si>
  <si>
    <t>AW2-9132</t>
  </si>
  <si>
    <t>[U625 Timberline][语音][必现]首次语音“我要回家”，VPA弹窗无任何提示，直接退出</t>
  </si>
  <si>
    <t>APIMCIS_WAVE2, Baidu, Phase4_IVITst, U625timberline</t>
  </si>
  <si>
    <t>百度-语音</t>
  </si>
  <si>
    <t>Fan, Yang (Y.)</t>
  </si>
  <si>
    <t>Gating</t>
  </si>
  <si>
    <t>New</t>
  </si>
  <si>
    <t>Sun, Ying (Y.)</t>
  </si>
  <si>
    <t>AW2-7997</t>
  </si>
  <si>
    <t>[U625 Timberline][账号][必现]语音/手动打开智慧停车场，福特派账号会退出</t>
  </si>
  <si>
    <t>百度-帐号, 百度-智慧停车场</t>
  </si>
  <si>
    <t>Zhang, Yunrong (Y.)</t>
  </si>
  <si>
    <t>B3F27_R00.PRO</t>
  </si>
  <si>
    <t>Verification</t>
  </si>
  <si>
    <t>&lt;p&gt;进入电影票和外卖，账号会自动退出&lt;/p&gt;</t>
  </si>
  <si>
    <t>AW2-7667</t>
  </si>
  <si>
    <t>[U625 Timberline][随心听][必现]车机端不显示喜马拉雅已购专辑</t>
  </si>
  <si>
    <t>百度-随心听</t>
  </si>
  <si>
    <t>&lt;p&gt;该问题不是bug，支持车机端播放， 但不支持购买 ，所以在已购不显示。&lt;/p&gt;</t>
  </si>
  <si>
    <t>AW2-8479</t>
  </si>
  <si>
    <t>【必现】Diagnostic：U625ICA Timberline 8060的值后缀需为AA</t>
  </si>
  <si>
    <t>Desaytest, U625timberline, Wave2</t>
  </si>
  <si>
    <t>Guan, Kaige (K.)</t>
  </si>
  <si>
    <t>B3F27_R04.ENG2</t>
  </si>
  <si>
    <t>&lt;p&gt;百度写入的文件/map/BaiduMapAuto/version.txt读出来就是BA，如果是问题，需要百度修改&lt;br/&gt;
10-10 17:51:30.871 4289 4310 I EngModeService.DiagnosticInfo: GetMapData() MapdataStr =MB6T-14H381-BA&lt;br/&gt;
10-10 17:51:30.871 4289 4310 E EngModeService.DiagnosticInfo: GetMapData MapdataStr: MB6T-14H381-BA&lt;/p&gt;</t>
  </si>
  <si>
    <t>AW2-7201</t>
  </si>
  <si>
    <t>[U625 Timberline][随心听][偶现]QQ音乐取消收藏后，收藏按钮仍为实心显示</t>
  </si>
  <si>
    <t>&lt;p&gt;已修复，apk版本：3.22.8.1708。          ------ wenge&lt;/p&gt;
&lt;p&gt;原因：同一数据源，一次收藏/取消收藏 的操作在不同线程更新了多次状态&lt;/p&gt;
&lt;p&gt;解决方法：对数据源进行比对，保证同一数据源只进行一次 收藏/取消收藏 的状态刷新&lt;/p&gt;
&lt;p&gt;预计B3F27_R01.PRO 集成改修改&lt;/p&gt;</t>
  </si>
  <si>
    <t>AW2-7080</t>
  </si>
  <si>
    <t>[U625 Timberline][爱奇艺][必现]拔除U盘后，U盘名称变为文件夹名称</t>
  </si>
  <si>
    <t>百度-随心看</t>
  </si>
  <si>
    <t>&lt;p&gt;U盘问题，已在1.5.60(包含)版本以后统一做过更新完善，日志中使用的是1.5.56版本，请使用最新版本验证。--zhouwangwei&lt;/p&gt;</t>
  </si>
  <si>
    <t>AW2-7079</t>
  </si>
  <si>
    <t>[U625 Timberline][爱奇艺][必现]无U盘插入状态，本地视频页面无任何提示语提醒</t>
  </si>
  <si>
    <t>&lt;p&gt;U盘问题，已在1.5.60(包含)版本以后统一做过更新完善，日志中使用的是1.5.56版本，请使用最新版本验证。---zhouwangwei&lt;/p&gt;</t>
  </si>
  <si>
    <t>AW2-9125</t>
  </si>
  <si>
    <t>Phase4:[U625 Timberline][必现]随心听未登录状态，在线收音机背景图和其他不一致</t>
  </si>
  <si>
    <t>APIMCIS_WAVE2, U625timberline_HMI, baidu, 在线收音机</t>
  </si>
  <si>
    <t>HMI, 随心听</t>
  </si>
  <si>
    <t>yi, jiang (j.)</t>
  </si>
  <si>
    <t>High</t>
  </si>
  <si>
    <t>AW2-7326</t>
  </si>
  <si>
    <t>[U625 Timberline][随心听][必现]QQ音乐登录二维码页面跳转闪屏</t>
  </si>
  <si>
    <t xml:space="preserve">Generated at Tue Nov 01 08:30:53 EDT 2022 by Sun, Ying (Y.) using Jira 8.13.22#813022-sha1:0bfa32aeac99337fb4121989dd25167b6f869653. </t>
  </si>
  <si>
    <t>计数项:Reporter</t>
  </si>
  <si>
    <t>(空白)</t>
  </si>
  <si>
    <t>总计</t>
  </si>
  <si>
    <t>序号</t>
  </si>
  <si>
    <t>影响因素</t>
  </si>
  <si>
    <t>权重</t>
  </si>
  <si>
    <t>Happy path</t>
  </si>
  <si>
    <t>Full</t>
  </si>
  <si>
    <t>SPEC</t>
  </si>
  <si>
    <t>Reference</t>
  </si>
  <si>
    <t>偏差</t>
  </si>
  <si>
    <t>用例类型</t>
  </si>
  <si>
    <t>台架 or实车</t>
  </si>
  <si>
    <t>测试状态</t>
  </si>
  <si>
    <t>测试前提条件</t>
  </si>
  <si>
    <t>测试步骤</t>
  </si>
  <si>
    <t>性能数据计算细则</t>
  </si>
  <si>
    <t>开始&amp;结束帧</t>
  </si>
  <si>
    <t>Owner</t>
  </si>
  <si>
    <t>第一次测试/S</t>
  </si>
  <si>
    <t>第二次测试/S</t>
  </si>
  <si>
    <t>第三次测试/S</t>
  </si>
  <si>
    <t>R04测试结果</t>
  </si>
  <si>
    <t>R00结果</t>
  </si>
  <si>
    <t>Power on QQ音乐首次启动</t>
  </si>
  <si>
    <t>12s</t>
  </si>
  <si>
    <t>14.2s</t>
  </si>
  <si>
    <t>1-2-1-1</t>
  </si>
  <si>
    <t>台架</t>
  </si>
  <si>
    <t>冷启动</t>
  </si>
  <si>
    <t>关机前QQ音乐暂停</t>
  </si>
  <si>
    <r>
      <rPr>
        <sz val="16"/>
        <rFont val="宋体"/>
        <charset val="134"/>
      </rPr>
      <t>1.IVI开机，发送</t>
    </r>
    <r>
      <rPr>
        <sz val="16"/>
        <color rgb="FFFF0000"/>
        <rFont val="宋体"/>
        <charset val="134"/>
      </rPr>
      <t>adb reboot</t>
    </r>
    <r>
      <rPr>
        <sz val="16"/>
        <rFont val="宋体"/>
        <charset val="134"/>
      </rPr>
      <t>消息
2.</t>
    </r>
    <r>
      <rPr>
        <sz val="16"/>
        <color rgb="FFFF0000"/>
        <rFont val="宋体"/>
        <charset val="134"/>
      </rPr>
      <t>Launcher显示后1s内</t>
    </r>
    <r>
      <rPr>
        <sz val="16"/>
        <rFont val="宋体"/>
        <charset val="134"/>
      </rPr>
      <t>，点击随心听卡片</t>
    </r>
  </si>
  <si>
    <t>计算从手部离开点击到QQ音乐界面稳定展示</t>
  </si>
  <si>
    <t>开始帧：手指离开瞬间
结束帧：音乐页面展示完整瞬间</t>
  </si>
  <si>
    <t>Baidu</t>
  </si>
  <si>
    <t>4s</t>
  </si>
  <si>
    <t>默认关机前是播放QQ音乐</t>
  </si>
  <si>
    <t>计算从手部离开点击到QQ音乐从暂停到播放状态</t>
  </si>
  <si>
    <t>开始帧：手指离开瞬间
结束帧：暂停变成播放的瞬间</t>
  </si>
  <si>
    <t>Power onQQ音乐选择歌单</t>
  </si>
  <si>
    <t>1s</t>
  </si>
  <si>
    <r>
      <rPr>
        <sz val="16"/>
        <rFont val="宋体"/>
        <charset val="134"/>
      </rPr>
      <t>1.IVI开机，发送</t>
    </r>
    <r>
      <rPr>
        <sz val="16"/>
        <color rgb="FFFF0000"/>
        <rFont val="宋体"/>
        <charset val="134"/>
      </rPr>
      <t>adb reboot</t>
    </r>
    <r>
      <rPr>
        <sz val="16"/>
        <rFont val="宋体"/>
        <charset val="134"/>
      </rPr>
      <t>消息
2.</t>
    </r>
    <r>
      <rPr>
        <sz val="16"/>
        <color rgb="FFFF0000"/>
        <rFont val="宋体"/>
        <charset val="134"/>
      </rPr>
      <t>Launcher显示后1s内</t>
    </r>
    <r>
      <rPr>
        <sz val="16"/>
        <rFont val="宋体"/>
        <charset val="134"/>
      </rPr>
      <t>，点击随心听图标
3.在QQ音乐界面显示1s内选择一个歌单</t>
    </r>
  </si>
  <si>
    <t>计算从手部离开点击到歌单界面稳定展示（只要整体界面加载就可以，不需要图片加载完）</t>
  </si>
  <si>
    <t>开始帧：手指离开某个歌单的瞬间
结束帧：歌单页面加载基本稳定（不需要关注图片啥的有没有加载）</t>
  </si>
  <si>
    <t>Power onQQ音乐选择歌曲</t>
  </si>
  <si>
    <r>
      <rPr>
        <sz val="16"/>
        <rFont val="宋体"/>
        <charset val="134"/>
      </rPr>
      <t>1.IVI开机，发送</t>
    </r>
    <r>
      <rPr>
        <sz val="16"/>
        <color rgb="FFFF0000"/>
        <rFont val="宋体"/>
        <charset val="134"/>
      </rPr>
      <t>adb reboot</t>
    </r>
    <r>
      <rPr>
        <sz val="16"/>
        <rFont val="宋体"/>
        <charset val="134"/>
      </rPr>
      <t>消息
2.</t>
    </r>
    <r>
      <rPr>
        <sz val="16"/>
        <color rgb="FFFF0000"/>
        <rFont val="宋体"/>
        <charset val="134"/>
      </rPr>
      <t>Launcher显示后1s内</t>
    </r>
    <r>
      <rPr>
        <sz val="16"/>
        <rFont val="宋体"/>
        <charset val="134"/>
      </rPr>
      <t>，点击随心听图标
3.在QQ音乐界面显示1s内选择一个歌单
4.在QQ音乐歌单界面显示1s内选择一首歌</t>
    </r>
  </si>
  <si>
    <t>计算从手部离开点击到歌曲播放（播放按钮从暂停到播放状态）</t>
  </si>
  <si>
    <t>开始帧：手指离开某个歌单内某首歌曲的瞬间
结束帧：暂停变成播放的瞬间</t>
  </si>
  <si>
    <t>Power on到语音导航</t>
  </si>
  <si>
    <r>
      <rPr>
        <sz val="16"/>
        <rFont val="宋体"/>
        <charset val="134"/>
      </rPr>
      <t>1.IVI开机，发送</t>
    </r>
    <r>
      <rPr>
        <sz val="16"/>
        <color rgb="FFFF0000"/>
        <rFont val="宋体"/>
        <charset val="134"/>
      </rPr>
      <t>adb reboot</t>
    </r>
    <r>
      <rPr>
        <sz val="16"/>
        <rFont val="宋体"/>
        <charset val="134"/>
      </rPr>
      <t>消息
2.</t>
    </r>
    <r>
      <rPr>
        <sz val="16"/>
        <color rgb="FFFF0000"/>
        <rFont val="宋体"/>
        <charset val="134"/>
      </rPr>
      <t>Launcher显示后1s内</t>
    </r>
    <r>
      <rPr>
        <sz val="16"/>
        <rFont val="宋体"/>
        <charset val="134"/>
      </rPr>
      <t>，尝试福特定制唤醒词唤醒
3.语音"导航到xxx"</t>
    </r>
  </si>
  <si>
    <t>计算从语音指令最后一个字到搜索结果稳定展示</t>
  </si>
  <si>
    <t>开始帧：语音TTS全部文字稳定上屏瞬间
结束帧：出现搜索地点结果list展示稳定的瞬间
注：
深圳：导航去深圳北站
南京：导航去南京南站
北京：导航去天安门</t>
  </si>
  <si>
    <t>Power on到语音导航规划完成</t>
  </si>
  <si>
    <r>
      <rPr>
        <sz val="16"/>
        <rFont val="宋体"/>
        <charset val="134"/>
      </rPr>
      <t>1.IVI开机，发送</t>
    </r>
    <r>
      <rPr>
        <sz val="16"/>
        <color rgb="FFFF0000"/>
        <rFont val="宋体"/>
        <charset val="134"/>
      </rPr>
      <t>adb reboot</t>
    </r>
    <r>
      <rPr>
        <sz val="16"/>
        <rFont val="宋体"/>
        <charset val="134"/>
      </rPr>
      <t>消息
2.</t>
    </r>
    <r>
      <rPr>
        <sz val="16"/>
        <color rgb="FFFF0000"/>
        <rFont val="宋体"/>
        <charset val="134"/>
      </rPr>
      <t>Launcher显示后1s内</t>
    </r>
    <r>
      <rPr>
        <sz val="16"/>
        <rFont val="宋体"/>
        <charset val="134"/>
      </rPr>
      <t>，尝试福特定制唤醒词唤醒
3.语音"导航到xxx"
4.语音“第一条”</t>
    </r>
  </si>
  <si>
    <t>计算从语音指令最后一个字到规划路径结果稳定展示</t>
  </si>
  <si>
    <t>开始帧：『第一条』三个字稳定上屏的瞬间
结束帧：文档展示路线规划的瞬间（加载稳定）
注：
深圳：导航去深圳北站
南京：导航去南京南站
北京：导航去天安门</t>
  </si>
  <si>
    <t>Power on导航启动时间</t>
  </si>
  <si>
    <t>Y</t>
  </si>
  <si>
    <t>12.2s</t>
  </si>
  <si>
    <r>
      <rPr>
        <sz val="16"/>
        <rFont val="宋体"/>
        <charset val="134"/>
      </rPr>
      <t>1.IVI开机，发送</t>
    </r>
    <r>
      <rPr>
        <sz val="16"/>
        <color rgb="FFFF0000"/>
        <rFont val="宋体"/>
        <charset val="134"/>
      </rPr>
      <t>adb reboot</t>
    </r>
    <r>
      <rPr>
        <sz val="16"/>
        <rFont val="宋体"/>
        <charset val="134"/>
      </rPr>
      <t>消息
2.</t>
    </r>
    <r>
      <rPr>
        <sz val="16"/>
        <color rgb="FFFF0000"/>
        <rFont val="宋体"/>
        <charset val="134"/>
      </rPr>
      <t>Launcher显示后1s内</t>
    </r>
    <r>
      <rPr>
        <sz val="16"/>
        <rFont val="宋体"/>
        <charset val="134"/>
      </rPr>
      <t>，点击导航图标
3.整个测试过程中录屏</t>
    </r>
  </si>
  <si>
    <t xml:space="preserve">
计算从手部离开点击开始第一帧到导航地图搜索框显示（并且此时地图概览已经显示，路况等细节不考虑）。</t>
  </si>
  <si>
    <t>开始帧：手指离开launcher地图卡片的瞬间
结束帧：地图加载了菜单栏和搜索栏的瞬间（不需要关注整个路况都加载完整）</t>
  </si>
  <si>
    <t>power on导航界面点击输入框出现下拉框</t>
  </si>
  <si>
    <t>1-3-1-1</t>
  </si>
  <si>
    <r>
      <rPr>
        <sz val="16"/>
        <rFont val="宋体"/>
        <charset val="134"/>
      </rPr>
      <t>1.IVI开机，发送</t>
    </r>
    <r>
      <rPr>
        <sz val="16"/>
        <color rgb="FFFF0000"/>
        <rFont val="宋体"/>
        <charset val="134"/>
      </rPr>
      <t>adb reboot</t>
    </r>
    <r>
      <rPr>
        <sz val="16"/>
        <rFont val="宋体"/>
        <charset val="134"/>
      </rPr>
      <t>消息
2.</t>
    </r>
    <r>
      <rPr>
        <sz val="16"/>
        <color rgb="FFFF0000"/>
        <rFont val="宋体"/>
        <charset val="134"/>
      </rPr>
      <t>Launcher显示后1s内</t>
    </r>
    <r>
      <rPr>
        <sz val="16"/>
        <rFont val="宋体"/>
        <charset val="134"/>
      </rPr>
      <t>，点击导航图标
3.点击导航中的地址输入框</t>
    </r>
  </si>
  <si>
    <t>计算从手部离开点击到下拉框（历史记录）稳定展示</t>
  </si>
  <si>
    <t>开始帧：手指离开地图搜索框的瞬间
结束帧：历史记录展示的瞬间（不需要管输入法啥时候弹出来）</t>
  </si>
  <si>
    <t>power on导航搜索地址完成</t>
  </si>
  <si>
    <t>1.5s</t>
  </si>
  <si>
    <r>
      <rPr>
        <sz val="16"/>
        <rFont val="宋体"/>
        <charset val="134"/>
      </rPr>
      <t>1.IVI开机，发送</t>
    </r>
    <r>
      <rPr>
        <sz val="16"/>
        <color rgb="FFFF0000"/>
        <rFont val="宋体"/>
        <charset val="134"/>
      </rPr>
      <t>adb reboot</t>
    </r>
    <r>
      <rPr>
        <sz val="16"/>
        <rFont val="宋体"/>
        <charset val="134"/>
      </rPr>
      <t>消息
2.</t>
    </r>
    <r>
      <rPr>
        <sz val="16"/>
        <color rgb="FFFF0000"/>
        <rFont val="宋体"/>
        <charset val="134"/>
      </rPr>
      <t>Launcher显示后1s内</t>
    </r>
    <r>
      <rPr>
        <sz val="16"/>
        <rFont val="宋体"/>
        <charset val="134"/>
      </rPr>
      <t>，点击导航图标
3.点击导航中的地址输入框，输入一个地址
4.点击搜索按钮</t>
    </r>
  </si>
  <si>
    <t>计算从手部离开点击到搜索结果稳定展示</t>
  </si>
  <si>
    <t>开始帧：手指离开搜索按钮瞬间
结束帧：出现搜索结果list的瞬间</t>
  </si>
  <si>
    <t>power on选择目的地后路线规划完成</t>
  </si>
  <si>
    <t>2s</t>
  </si>
  <si>
    <r>
      <rPr>
        <sz val="16"/>
        <rFont val="宋体"/>
        <charset val="134"/>
      </rPr>
      <t>1.IVI开机，发送</t>
    </r>
    <r>
      <rPr>
        <sz val="16"/>
        <color rgb="FFFF0000"/>
        <rFont val="宋体"/>
        <charset val="134"/>
      </rPr>
      <t>adb reboot</t>
    </r>
    <r>
      <rPr>
        <sz val="16"/>
        <rFont val="宋体"/>
        <charset val="134"/>
      </rPr>
      <t>消息
2.</t>
    </r>
    <r>
      <rPr>
        <sz val="16"/>
        <color rgb="FFFF0000"/>
        <rFont val="宋体"/>
        <charset val="134"/>
      </rPr>
      <t>Launcher显示后1s内</t>
    </r>
    <r>
      <rPr>
        <sz val="16"/>
        <rFont val="宋体"/>
        <charset val="134"/>
      </rPr>
      <t>，点击导航图标
3.点击导航中的地址输入框，输入一个地址
4.点击搜索按钮
5.选择一个地址</t>
    </r>
  </si>
  <si>
    <t>计算从手部离开点击到路线规划结果稳定展示</t>
  </si>
  <si>
    <t>开始帧：手指离开搜索结果某个地点的瞬间
结束帧：搜索规划页稳定展示的瞬间（包含时长、距离等信息的框框）</t>
  </si>
  <si>
    <t>Power onPTT可用</t>
  </si>
  <si>
    <t>15.2s</t>
  </si>
  <si>
    <r>
      <rPr>
        <sz val="16"/>
        <rFont val="宋体"/>
        <charset val="134"/>
      </rPr>
      <t>1.IVI开机，发送</t>
    </r>
    <r>
      <rPr>
        <sz val="16"/>
        <color rgb="FFFF0000"/>
        <rFont val="宋体"/>
        <charset val="134"/>
      </rPr>
      <t>adb reboot</t>
    </r>
    <r>
      <rPr>
        <sz val="16"/>
        <rFont val="宋体"/>
        <charset val="134"/>
      </rPr>
      <t>消息
2.</t>
    </r>
    <r>
      <rPr>
        <sz val="16"/>
        <color rgb="FFFF0000"/>
        <rFont val="宋体"/>
        <charset val="134"/>
      </rPr>
      <t>Launcher显示后1s内</t>
    </r>
    <r>
      <rPr>
        <sz val="16"/>
        <rFont val="宋体"/>
        <charset val="134"/>
      </rPr>
      <t>，按下方向盘语音硬按键
3.若第一次无响应，间隔1再次尝试
4.语音唤醒后，发送语音指令“打开空调”，若无法响应则继续唤醒</t>
    </r>
  </si>
  <si>
    <t>计算从launcher界面启动第一帧到语音"打开空调"成功响应那一次的语音唤醒弹框第一帧</t>
  </si>
  <si>
    <t>开始帧：launcher启动的瞬间
结束帧：第一句说话的文字上屏的瞬间</t>
  </si>
  <si>
    <t>依赖实车</t>
  </si>
  <si>
    <t>Power on语音可用</t>
  </si>
  <si>
    <t>1-1-1-1</t>
  </si>
  <si>
    <r>
      <rPr>
        <sz val="16"/>
        <rFont val="宋体"/>
        <charset val="134"/>
      </rPr>
      <t>1.IVI开机，发送</t>
    </r>
    <r>
      <rPr>
        <sz val="16"/>
        <color rgb="FFFF0000"/>
        <rFont val="宋体"/>
        <charset val="134"/>
      </rPr>
      <t>adb reboot</t>
    </r>
    <r>
      <rPr>
        <sz val="16"/>
        <rFont val="宋体"/>
        <charset val="134"/>
      </rPr>
      <t>消息
2.</t>
    </r>
    <r>
      <rPr>
        <sz val="16"/>
        <color rgb="FFFF0000"/>
        <rFont val="宋体"/>
        <charset val="134"/>
      </rPr>
      <t>Launcher显示后1s内</t>
    </r>
    <r>
      <rPr>
        <sz val="16"/>
        <rFont val="宋体"/>
        <charset val="134"/>
      </rPr>
      <t>，尝试福特定制唤醒词唤醒
3.若第一次无响应，间隔1s再次尝试
4.语音唤醒后，发送语音指令“打开空调”，若无法响应则继续唤醒</t>
    </r>
  </si>
  <si>
    <t>开始帧：launcher启动的瞬间
结束帧：第一句说话的文字上屏的瞬间
为了方便，直接使用我要听陈奕迅的歌</t>
  </si>
  <si>
    <t>Power on语音播放音乐</t>
  </si>
  <si>
    <t>5s</t>
  </si>
  <si>
    <r>
      <rPr>
        <sz val="16"/>
        <rFont val="宋体"/>
        <charset val="134"/>
      </rPr>
      <t>1.IVI开机，发送</t>
    </r>
    <r>
      <rPr>
        <sz val="16"/>
        <color rgb="FFFF0000"/>
        <rFont val="宋体"/>
        <charset val="134"/>
      </rPr>
      <t>adb reboot</t>
    </r>
    <r>
      <rPr>
        <sz val="16"/>
        <rFont val="宋体"/>
        <charset val="134"/>
      </rPr>
      <t>消息
2.</t>
    </r>
    <r>
      <rPr>
        <sz val="16"/>
        <color rgb="FFFF0000"/>
        <rFont val="宋体"/>
        <charset val="134"/>
      </rPr>
      <t>Launcher显示后1s内</t>
    </r>
    <r>
      <rPr>
        <sz val="16"/>
        <rFont val="宋体"/>
        <charset val="134"/>
      </rPr>
      <t>，尝试福特定制唤醒词唤醒
3.语音"播放xxx"</t>
    </r>
  </si>
  <si>
    <t>计算从语音最后一个字上屏到歌曲播报第一帧</t>
  </si>
  <si>
    <t>开始帧：指令完整上屏的瞬间
结束帧：出现TTS回复文字的瞬间
注：
我要听陈奕迅的歌</t>
  </si>
  <si>
    <t>Power onFM音源恢复</t>
  </si>
  <si>
    <t>6.2s</t>
  </si>
  <si>
    <t>车机播放Fm</t>
  </si>
  <si>
    <r>
      <rPr>
        <sz val="16"/>
        <rFont val="宋体"/>
        <charset val="134"/>
      </rPr>
      <t>1.IVI开机，发送</t>
    </r>
    <r>
      <rPr>
        <sz val="16"/>
        <color rgb="FFFF0000"/>
        <rFont val="宋体"/>
        <charset val="134"/>
      </rPr>
      <t>adb reboot</t>
    </r>
    <r>
      <rPr>
        <sz val="16"/>
        <rFont val="宋体"/>
        <charset val="134"/>
      </rPr>
      <t>消息
2.整个测试过程中录屏</t>
    </r>
  </si>
  <si>
    <t>计算从Launcher第一帧至FM播放（播放按钮从暂停到播放状态，认定为开始播放）</t>
  </si>
  <si>
    <t>开始帧：launcher出现第一帧
结束帧：暂停按钮变成播放瞬间
注：重启前需要播放FM</t>
  </si>
  <si>
    <t>Power on在线电台音源恢复</t>
  </si>
  <si>
    <t>车机播放在线电台</t>
  </si>
  <si>
    <t>1.IVI开机，发送adb reboot消息
2.整个测试过程中录屏</t>
  </si>
  <si>
    <t>计算从Launcher第一帧至在线电台播放（播放按钮从暂停到播放状态，认定为开始播放）</t>
  </si>
  <si>
    <t>开始帧：launcher出现第一帧
结束帧：暂停按钮变成播放瞬间
注：重启前需要播放在线电台</t>
  </si>
  <si>
    <t>Power on到根目录两首歌的USB音源恢复</t>
  </si>
  <si>
    <t>18.2s</t>
  </si>
  <si>
    <t>1.1.U盘根目录存放两首歌曲
2.车机播放U盘音乐</t>
  </si>
  <si>
    <r>
      <rPr>
        <sz val="16"/>
        <rFont val="宋体"/>
        <charset val="134"/>
      </rPr>
      <t>IVI开机，发送</t>
    </r>
    <r>
      <rPr>
        <sz val="16"/>
        <color rgb="FFFF0000"/>
        <rFont val="宋体"/>
        <charset val="134"/>
      </rPr>
      <t>adb reboot</t>
    </r>
    <r>
      <rPr>
        <sz val="16"/>
        <rFont val="宋体"/>
        <charset val="134"/>
      </rPr>
      <t>消息，整个测试过程中录屏</t>
    </r>
  </si>
  <si>
    <t>计算从Launcher第一帧至U盘音乐播放（播放按钮从暂停到播放状态，认定为开始播放）</t>
  </si>
  <si>
    <t>开始帧：launcher出现第一帧
结束帧：暂停按钮变成播放瞬间
注：重启前需要播放U盘音乐，且重启时U盘插着</t>
  </si>
  <si>
    <t>Power onQQ音源恢复</t>
  </si>
  <si>
    <t>1.强网
2.车机播放QQ音乐</t>
  </si>
  <si>
    <t>计算从Launcher第一帧至QQ音乐播放（播放按钮从暂停到播放状态，认定为开始播放）</t>
  </si>
  <si>
    <t>开始帧：launcher出现第一帧
结束帧：暂停按钮变成播放瞬间
注：重启前需要播放QQ音乐</t>
  </si>
  <si>
    <t>CPU常用场景一下归一化CPU Free</t>
  </si>
  <si>
    <t>&gt;60% for 400%</t>
  </si>
  <si>
    <t>实车</t>
  </si>
  <si>
    <t>路测真实场景,强网/弱网/V2I环境都存在</t>
  </si>
  <si>
    <r>
      <rPr>
        <sz val="16"/>
        <rFont val="宋体"/>
        <charset val="134"/>
      </rPr>
      <t>路测常用场景一持续运</t>
    </r>
    <r>
      <rPr>
        <sz val="16"/>
        <color rgb="FFFF0000"/>
        <rFont val="宋体"/>
        <charset val="134"/>
      </rPr>
      <t>行20分钟，以5秒为</t>
    </r>
    <r>
      <rPr>
        <sz val="16"/>
        <rFont val="宋体"/>
        <charset val="134"/>
      </rPr>
      <t>间隔持续用</t>
    </r>
    <r>
      <rPr>
        <sz val="16"/>
        <color rgb="FFFF0000"/>
        <rFont val="宋体"/>
        <charset val="134"/>
      </rPr>
      <t>top抓取CPU数据（nic</t>
    </r>
    <r>
      <rPr>
        <sz val="16"/>
        <rFont val="宋体"/>
        <charset val="134"/>
      </rPr>
      <t>e -n -10 top -d 5）</t>
    </r>
  </si>
  <si>
    <t>计算20分钟整个周期下cpu Free换算成100%下的平均值</t>
  </si>
  <si>
    <t>Desay/Baidu</t>
  </si>
  <si>
    <t>CPU常用场景二下归一化CPU Free</t>
  </si>
  <si>
    <r>
      <rPr>
        <sz val="16"/>
        <rFont val="宋体"/>
        <charset val="134"/>
      </rPr>
      <t>路测常用场景二持续运</t>
    </r>
    <r>
      <rPr>
        <sz val="16"/>
        <color rgb="FFFF0000"/>
        <rFont val="宋体"/>
        <charset val="134"/>
      </rPr>
      <t>行20分钟，以5秒为</t>
    </r>
    <r>
      <rPr>
        <sz val="16"/>
        <rFont val="宋体"/>
        <charset val="134"/>
      </rPr>
      <t>间隔持续抓</t>
    </r>
    <r>
      <rPr>
        <sz val="16"/>
        <color rgb="FFFF0000"/>
        <rFont val="宋体"/>
        <charset val="134"/>
      </rPr>
      <t>取CPU数据（nice -n</t>
    </r>
    <r>
      <rPr>
        <sz val="16"/>
        <rFont val="宋体"/>
        <charset val="134"/>
      </rPr>
      <t xml:space="preserve"> -10 top -d 5）</t>
    </r>
  </si>
  <si>
    <t>CPU常用场景三下归一化CPU Free</t>
  </si>
  <si>
    <t>CPU Worst case下归一化CPU Free</t>
  </si>
  <si>
    <r>
      <rPr>
        <sz val="16"/>
        <rFont val="宋体"/>
        <charset val="134"/>
      </rPr>
      <t>路测Worst ca</t>
    </r>
    <r>
      <rPr>
        <sz val="16"/>
        <color rgb="FFFF0000"/>
        <rFont val="宋体"/>
        <charset val="134"/>
      </rPr>
      <t>se持续运行20分钟</t>
    </r>
    <r>
      <rPr>
        <sz val="16"/>
        <rFont val="宋体"/>
        <charset val="134"/>
      </rPr>
      <t>，以5秒为</t>
    </r>
    <r>
      <rPr>
        <sz val="16"/>
        <color rgb="FFFF0000"/>
        <rFont val="宋体"/>
        <charset val="134"/>
      </rPr>
      <t>间隔持续抓取CPU数据（ni</t>
    </r>
    <r>
      <rPr>
        <sz val="16"/>
        <rFont val="宋体"/>
        <charset val="134"/>
      </rPr>
      <t>ce -n -10 top -d 5）</t>
    </r>
  </si>
  <si>
    <t>RAM常用场景一下归一化RAM Free</t>
  </si>
  <si>
    <t>&gt;30%</t>
  </si>
  <si>
    <r>
      <rPr>
        <sz val="16"/>
        <rFont val="宋体"/>
        <charset val="134"/>
      </rPr>
      <t>路测常用场景一持续运</t>
    </r>
    <r>
      <rPr>
        <sz val="16"/>
        <color rgb="FFFF0000"/>
        <rFont val="宋体"/>
        <charset val="134"/>
      </rPr>
      <t>行20分钟，以3分钟</t>
    </r>
    <r>
      <rPr>
        <sz val="16"/>
        <rFont val="宋体"/>
        <charset val="134"/>
      </rPr>
      <t>为间隔持续</t>
    </r>
    <r>
      <rPr>
        <sz val="16"/>
        <color rgb="FFFF0000"/>
        <rFont val="宋体"/>
        <charset val="134"/>
      </rPr>
      <t>抓取Free Ram数据（d</t>
    </r>
    <r>
      <rPr>
        <sz val="16"/>
        <rFont val="宋体"/>
        <charset val="134"/>
      </rPr>
      <t>umpsys -t 180 meminfo）</t>
    </r>
  </si>
  <si>
    <t>计算20分钟整个周期下Free Ram平均值</t>
  </si>
  <si>
    <t>RAM常用场景二下归一化RAM Free</t>
  </si>
  <si>
    <r>
      <rPr>
        <sz val="16"/>
        <rFont val="宋体"/>
        <charset val="134"/>
      </rPr>
      <t>路测常用场景二持续运</t>
    </r>
    <r>
      <rPr>
        <sz val="16"/>
        <color rgb="FFFF0000"/>
        <rFont val="宋体"/>
        <charset val="134"/>
      </rPr>
      <t>行20分钟，以3分钟</t>
    </r>
    <r>
      <rPr>
        <sz val="16"/>
        <rFont val="宋体"/>
        <charset val="134"/>
      </rPr>
      <t>为间隔持续</t>
    </r>
    <r>
      <rPr>
        <sz val="16"/>
        <color rgb="FFFF0000"/>
        <rFont val="宋体"/>
        <charset val="134"/>
      </rPr>
      <t>抓取内存数据（dumpsys</t>
    </r>
    <r>
      <rPr>
        <sz val="16"/>
        <rFont val="宋体"/>
        <charset val="134"/>
      </rPr>
      <t xml:space="preserve"> -t 180 meminfo）</t>
    </r>
  </si>
  <si>
    <t>RAM常用场景三下归一化RAM Free</t>
  </si>
  <si>
    <r>
      <rPr>
        <sz val="16"/>
        <rFont val="宋体"/>
        <charset val="134"/>
      </rPr>
      <t>路测常用场景三持续运</t>
    </r>
    <r>
      <rPr>
        <sz val="16"/>
        <color rgb="FFFF0000"/>
        <rFont val="宋体"/>
        <charset val="134"/>
      </rPr>
      <t>行20分钟，以3分钟</t>
    </r>
    <r>
      <rPr>
        <sz val="16"/>
        <rFont val="宋体"/>
        <charset val="134"/>
      </rPr>
      <t>为间隔持续</t>
    </r>
    <r>
      <rPr>
        <sz val="16"/>
        <color rgb="FFFF0000"/>
        <rFont val="宋体"/>
        <charset val="134"/>
      </rPr>
      <t>抓取内存数据（dumpsys</t>
    </r>
    <r>
      <rPr>
        <sz val="16"/>
        <rFont val="宋体"/>
        <charset val="134"/>
      </rPr>
      <t xml:space="preserve"> -t 180 meminfo）</t>
    </r>
  </si>
  <si>
    <t>RAM Worst case下归一化RAM Free</t>
  </si>
  <si>
    <r>
      <rPr>
        <sz val="16"/>
        <rFont val="宋体"/>
        <charset val="134"/>
      </rPr>
      <t>路测Worst ca</t>
    </r>
    <r>
      <rPr>
        <sz val="16"/>
        <color rgb="FFFF0000"/>
        <rFont val="宋体"/>
        <charset val="134"/>
      </rPr>
      <t>se持续运行20分钟</t>
    </r>
    <r>
      <rPr>
        <sz val="16"/>
        <rFont val="宋体"/>
        <charset val="134"/>
      </rPr>
      <t>，以3分钟</t>
    </r>
    <r>
      <rPr>
        <sz val="16"/>
        <color rgb="FFFF0000"/>
        <rFont val="宋体"/>
        <charset val="134"/>
      </rPr>
      <t>为间隔持续抓取内存数据（du</t>
    </r>
    <r>
      <rPr>
        <sz val="16"/>
        <rFont val="宋体"/>
        <charset val="134"/>
      </rPr>
      <t>mpsys -t 180 meminfo）</t>
    </r>
  </si>
  <si>
    <t>GPU常用场景一下归一化GPU Free</t>
  </si>
  <si>
    <t>&gt;40%</t>
  </si>
  <si>
    <r>
      <rPr>
        <sz val="16"/>
        <rFont val="宋体"/>
        <charset val="134"/>
      </rPr>
      <t>路测常用场景一持续运</t>
    </r>
    <r>
      <rPr>
        <sz val="16"/>
        <color rgb="FFFF0000"/>
        <rFont val="宋体"/>
        <charset val="134"/>
      </rPr>
      <t>行20分钟，以3秒为</t>
    </r>
    <r>
      <rPr>
        <sz val="16"/>
        <rFont val="宋体"/>
        <charset val="134"/>
      </rPr>
      <t>间隔持续抓</t>
    </r>
    <r>
      <rPr>
        <sz val="16"/>
        <color rgb="FFFF0000"/>
        <rFont val="宋体"/>
        <charset val="134"/>
      </rPr>
      <t>取GPU数据（cat /sy</t>
    </r>
    <r>
      <rPr>
        <sz val="16"/>
        <rFont val="宋体"/>
        <charset val="134"/>
      </rPr>
      <t>s/class/kgsl//kgsl-3d0/gpu_busy_percentage）</t>
    </r>
  </si>
  <si>
    <t>计算20分钟整个周期下GPU剩余平均值</t>
  </si>
  <si>
    <t>GPU常用场景二下归一化GPU Free</t>
  </si>
  <si>
    <t>GPU常用场景三下归一化GPU Free</t>
  </si>
  <si>
    <t>GPU Worst case下归一化GPU Free</t>
  </si>
  <si>
    <t>系统稳定状态下QQ音乐首次启动</t>
  </si>
  <si>
    <t>默认关机前未播放QQ音乐</t>
  </si>
  <si>
    <r>
      <rPr>
        <sz val="16"/>
        <rFont val="宋体"/>
        <charset val="134"/>
      </rPr>
      <t>开机Launcher</t>
    </r>
    <r>
      <rPr>
        <sz val="16"/>
        <color rgb="FFFF0000"/>
        <rFont val="宋体"/>
        <charset val="134"/>
      </rPr>
      <t>出来以后等待3分钟，</t>
    </r>
    <r>
      <rPr>
        <sz val="16"/>
        <rFont val="宋体"/>
        <charset val="134"/>
      </rPr>
      <t>点击Lau</t>
    </r>
    <r>
      <rPr>
        <sz val="16"/>
        <rFont val="宋体"/>
        <charset val="134"/>
      </rPr>
      <t>ncher随心听卡片</t>
    </r>
  </si>
  <si>
    <t>计算从手指抬起动作到QQ音乐界面稳定展示</t>
  </si>
  <si>
    <r>
      <rPr>
        <sz val="16"/>
        <rFont val="宋体"/>
        <charset val="134"/>
      </rPr>
      <t>开始帧：手指离开随心听卡片瞬间
结束帧：随心听页面稳定展示瞬间
注：
上次关机前</t>
    </r>
    <r>
      <rPr>
        <sz val="16"/>
        <color rgb="FFFF0000"/>
        <rFont val="宋体"/>
        <charset val="134"/>
      </rPr>
      <t>没有</t>
    </r>
    <r>
      <rPr>
        <sz val="16"/>
        <rFont val="宋体"/>
        <charset val="134"/>
      </rPr>
      <t>播放随心听QQ音乐</t>
    </r>
  </si>
  <si>
    <t>计算从手指抬起动作到音乐界面暂停按钮切换到播放按钮</t>
  </si>
  <si>
    <t>开始帧：手指离开随心听卡片瞬间
结束帧：随心听页面稳定展示瞬间
注：
上次关机前正在播放随心听QQ音乐</t>
  </si>
  <si>
    <t>系统稳定状态下QQ音乐选择歌单</t>
  </si>
  <si>
    <r>
      <rPr>
        <sz val="16"/>
        <rFont val="宋体"/>
        <charset val="134"/>
      </rPr>
      <t>1.开机Launch</t>
    </r>
    <r>
      <rPr>
        <sz val="16"/>
        <color rgb="FFFF0000"/>
        <rFont val="宋体"/>
        <charset val="134"/>
      </rPr>
      <t>er出来以后等待3分</t>
    </r>
    <r>
      <rPr>
        <sz val="16"/>
        <rFont val="宋体"/>
        <charset val="134"/>
      </rPr>
      <t>钟点击随心</t>
    </r>
    <r>
      <rPr>
        <sz val="16"/>
        <color rgb="FFFF0000"/>
        <rFont val="宋体"/>
        <charset val="134"/>
      </rPr>
      <t>听图标
2.切换到QQ音乐T</t>
    </r>
    <r>
      <rPr>
        <sz val="16"/>
        <rFont val="宋体"/>
        <charset val="134"/>
      </rPr>
      <t>ab页面
3.选择一个歌单</t>
    </r>
  </si>
  <si>
    <t>计算从手部离开点击到歌单界面稳定展示</t>
  </si>
  <si>
    <t>开始帧：手指离开某个歌单的瞬间
结束帧：歌单页面加载完整的瞬间</t>
  </si>
  <si>
    <t>系统稳定状态下QQ音乐选择歌曲</t>
  </si>
  <si>
    <r>
      <rPr>
        <sz val="16"/>
        <rFont val="宋体"/>
        <charset val="134"/>
      </rPr>
      <t>1.开机Launch</t>
    </r>
    <r>
      <rPr>
        <sz val="16"/>
        <color rgb="FFFF0000"/>
        <rFont val="宋体"/>
        <charset val="134"/>
      </rPr>
      <t>er出来以后等待3分</t>
    </r>
    <r>
      <rPr>
        <sz val="16"/>
        <rFont val="宋体"/>
        <charset val="134"/>
      </rPr>
      <t>钟点击随心</t>
    </r>
    <r>
      <rPr>
        <sz val="16"/>
        <color rgb="FFFF0000"/>
        <rFont val="宋体"/>
        <charset val="134"/>
      </rPr>
      <t>听图标
2.切换到QQ音乐T</t>
    </r>
    <r>
      <rPr>
        <sz val="16"/>
        <rFont val="宋体"/>
        <charset val="134"/>
      </rPr>
      <t>ab页面
3.选择一个歌单
4.选择一首歌</t>
    </r>
  </si>
  <si>
    <t>开始帧：手指离开某个歌单的某首歌的瞬间
结束帧：暂停变成播放的瞬间</t>
  </si>
  <si>
    <t>系统稳定状态下USB音乐首次启动</t>
  </si>
  <si>
    <t>关机前是QQ音乐</t>
  </si>
  <si>
    <r>
      <rPr>
        <sz val="16"/>
        <rFont val="宋体"/>
        <charset val="134"/>
      </rPr>
      <t>开机Launcher</t>
    </r>
    <r>
      <rPr>
        <sz val="16"/>
        <color rgb="FFFF0000"/>
        <rFont val="宋体"/>
        <charset val="134"/>
      </rPr>
      <t>出来以后等待3分钟，</t>
    </r>
    <r>
      <rPr>
        <sz val="16"/>
        <rFont val="宋体"/>
        <charset val="134"/>
      </rPr>
      <t>点击U盘音</t>
    </r>
    <r>
      <rPr>
        <sz val="16"/>
        <rFont val="宋体"/>
        <charset val="134"/>
      </rPr>
      <t>乐按钮</t>
    </r>
  </si>
  <si>
    <t>计算从手指抬起动作到U盘音乐暂停按钮切换到播放按钮</t>
  </si>
  <si>
    <t>开始帧：手指离开随心听首页U盘音乐的瞬间
结束帧：U盘音源暂停按钮变成播放的瞬间
注；关机前是播放QQ音乐，且插着U盘</t>
  </si>
  <si>
    <t>系统稳定状态下喜马拉雅首次启动</t>
  </si>
  <si>
    <t>关机前是USB音乐</t>
  </si>
  <si>
    <r>
      <rPr>
        <sz val="16"/>
        <rFont val="宋体"/>
        <charset val="134"/>
      </rPr>
      <t>开机Launcher</t>
    </r>
    <r>
      <rPr>
        <sz val="16"/>
        <color rgb="FFFF0000"/>
        <rFont val="宋体"/>
        <charset val="134"/>
      </rPr>
      <t>出来以后等待3分钟，</t>
    </r>
    <r>
      <rPr>
        <sz val="16"/>
        <rFont val="宋体"/>
        <charset val="134"/>
      </rPr>
      <t>点击应用按</t>
    </r>
    <r>
      <rPr>
        <sz val="16"/>
        <rFont val="宋体"/>
        <charset val="134"/>
      </rPr>
      <t>钮</t>
    </r>
  </si>
  <si>
    <t>计算从手指抬起动作到应用界面稳定展示</t>
  </si>
  <si>
    <t>开始帧：手指离开随心听首页喜马拉雅音乐的瞬间
结束帧：喜马拉雅页面展示完整瞬间
注；关机前播放U盘音乐</t>
  </si>
  <si>
    <t>系统稳定状态下Navigation首次启动</t>
  </si>
  <si>
    <t>3s</t>
  </si>
  <si>
    <r>
      <rPr>
        <sz val="16"/>
        <rFont val="宋体"/>
        <charset val="134"/>
      </rPr>
      <t>开机Launcher</t>
    </r>
    <r>
      <rPr>
        <sz val="16"/>
        <color rgb="FFFF0000"/>
        <rFont val="宋体"/>
        <charset val="134"/>
      </rPr>
      <t>出来以后等待3分钟，</t>
    </r>
    <r>
      <rPr>
        <sz val="16"/>
        <rFont val="宋体"/>
        <charset val="134"/>
      </rPr>
      <t>点击导航按</t>
    </r>
    <r>
      <rPr>
        <sz val="16"/>
        <rFont val="宋体"/>
        <charset val="134"/>
      </rPr>
      <t>钮</t>
    </r>
  </si>
  <si>
    <t>计算从手指抬起动作到导航定位信息加载完成</t>
  </si>
  <si>
    <t>开始帧：手指离开launcher地图卡片的瞬间
结束帧：地图首页加载完整的瞬间
注；关机前播放U盘音乐</t>
  </si>
  <si>
    <t>系统稳定状态下导航界面点击输入框出现下拉框</t>
  </si>
  <si>
    <r>
      <rPr>
        <sz val="16"/>
        <rFont val="宋体"/>
        <charset val="134"/>
      </rPr>
      <t>1.开机Launch</t>
    </r>
    <r>
      <rPr>
        <sz val="16"/>
        <color rgb="FFFF0000"/>
        <rFont val="宋体"/>
        <charset val="134"/>
      </rPr>
      <t>er出来以后等待3分</t>
    </r>
    <r>
      <rPr>
        <sz val="16"/>
        <rFont val="宋体"/>
        <charset val="134"/>
      </rPr>
      <t>钟,点击导</t>
    </r>
    <r>
      <rPr>
        <sz val="16"/>
        <color rgb="FFFF0000"/>
        <rFont val="宋体"/>
        <charset val="134"/>
      </rPr>
      <t>航图标
2.点击导航中的地址</t>
    </r>
    <r>
      <rPr>
        <sz val="16"/>
        <rFont val="宋体"/>
        <charset val="134"/>
      </rPr>
      <t>输入框</t>
    </r>
  </si>
  <si>
    <t>计算从手部离开点击到下拉框稳定展示</t>
  </si>
  <si>
    <t>开始帧：手指离开地图首页搜索框的瞬间
结束帧：搜索框的下拉框文档展示（应该展示的是搜索历史）</t>
  </si>
  <si>
    <t>QQ/新闻/喜马拉雅/在线FM热启动</t>
  </si>
  <si>
    <t>200ms</t>
  </si>
  <si>
    <t>热启动</t>
  </si>
  <si>
    <r>
      <rPr>
        <sz val="16"/>
        <rFont val="宋体"/>
        <charset val="134"/>
      </rPr>
      <t>系统稳定以后打开音乐</t>
    </r>
    <r>
      <rPr>
        <sz val="16"/>
        <color rgb="FFFF0000"/>
        <rFont val="宋体"/>
        <charset val="134"/>
      </rPr>
      <t>应用，再回到首页，再</t>
    </r>
    <r>
      <rPr>
        <sz val="16"/>
        <rFont val="宋体"/>
        <charset val="134"/>
      </rPr>
      <t>次打开音乐</t>
    </r>
    <r>
      <rPr>
        <sz val="16"/>
        <rFont val="宋体"/>
        <charset val="134"/>
      </rPr>
      <t>应用</t>
    </r>
  </si>
  <si>
    <t>计算第二次打开音乐应用从手指抬起动作到音乐界面稳定展示</t>
  </si>
  <si>
    <t>开始帧：手指离开launcher首页随心听卡片瞬间
结束帧：页面稳定展示的瞬间
注：需要热启动</t>
  </si>
  <si>
    <t>USB音乐热启动</t>
  </si>
  <si>
    <t>非首次进入USB音乐界面
当前在随心听，FM播放界面</t>
  </si>
  <si>
    <r>
      <rPr>
        <sz val="16"/>
        <rFont val="宋体"/>
        <charset val="134"/>
      </rPr>
      <t>在FM播放界面，点击</t>
    </r>
    <r>
      <rPr>
        <sz val="16"/>
        <color rgb="FFFF0000"/>
        <rFont val="宋体"/>
        <charset val="134"/>
      </rPr>
      <t>TAB上的USB音乐</t>
    </r>
    <r>
      <rPr>
        <sz val="16"/>
        <rFont val="宋体"/>
        <charset val="134"/>
      </rPr>
      <t>按键</t>
    </r>
  </si>
  <si>
    <t>计算从手指抬起动作到USB音乐界面稳定展示</t>
  </si>
  <si>
    <t>开始帧：手指离开随心听首页U盘音乐的瞬间
结束帧：U盘音乐页面稳定展示的瞬间
注：一开始处于随心听FM页面，然后切换到U盘页面</t>
  </si>
  <si>
    <t>Navigation热启动</t>
  </si>
  <si>
    <r>
      <rPr>
        <sz val="16"/>
        <rFont val="宋体"/>
        <charset val="134"/>
      </rPr>
      <t>系统稳定以后打开导航</t>
    </r>
    <r>
      <rPr>
        <sz val="16"/>
        <color rgb="FFFF0000"/>
        <rFont val="宋体"/>
        <charset val="134"/>
      </rPr>
      <t>，输入目的地，完成路</t>
    </r>
    <r>
      <rPr>
        <sz val="16"/>
        <rFont val="宋体"/>
        <charset val="134"/>
      </rPr>
      <t>径规划后，</t>
    </r>
    <r>
      <rPr>
        <sz val="16"/>
        <color rgb="FFFF0000"/>
        <rFont val="宋体"/>
        <charset val="134"/>
      </rPr>
      <t>再回到首页，再次打开导航应用</t>
    </r>
  </si>
  <si>
    <t>计算第二次打开导航应用从手指抬起动作到导航界面稳定展示</t>
  </si>
  <si>
    <t>开始帧：手指离开launcher首页地图卡片的瞬间
结束帧：地图页面完整加载的瞬间
注：地图后台前处于导航中</t>
  </si>
  <si>
    <t>24小时Monkey测试中的CPU Free</t>
  </si>
  <si>
    <t xml:space="preserve">1.操作间隔：500ms
2.覆盖应用：IVI所有应用
3.4G网络连接
4.保持车机登录状态，所有应用登录状态（音乐，视频）
</t>
  </si>
  <si>
    <r>
      <rPr>
        <sz val="16"/>
        <rFont val="宋体"/>
        <charset val="134"/>
      </rPr>
      <t>monkey运行过程</t>
    </r>
    <r>
      <rPr>
        <sz val="16"/>
        <color rgb="FFFF0000"/>
        <rFont val="宋体"/>
        <charset val="134"/>
      </rPr>
      <t>中，以5秒为间隔持续</t>
    </r>
    <r>
      <rPr>
        <sz val="16"/>
        <rFont val="宋体"/>
        <charset val="134"/>
      </rPr>
      <t>用top抓</t>
    </r>
    <r>
      <rPr>
        <sz val="16"/>
        <color rgb="FFFF0000"/>
        <rFont val="宋体"/>
        <charset val="134"/>
      </rPr>
      <t>取CPU数据（nice -n</t>
    </r>
    <r>
      <rPr>
        <sz val="16"/>
        <rFont val="宋体"/>
        <charset val="134"/>
      </rPr>
      <t xml:space="preserve"> -10 top -d 5）</t>
    </r>
  </si>
  <si>
    <t>计算整个运行过程中 cpu的剩余值</t>
  </si>
  <si>
    <t>24小时Monkey测试中的RAM Free</t>
  </si>
  <si>
    <r>
      <rPr>
        <sz val="16"/>
        <rFont val="宋体"/>
        <charset val="134"/>
      </rPr>
      <t>monkey运行过程</t>
    </r>
    <r>
      <rPr>
        <sz val="16"/>
        <color rgb="FFFF0000"/>
        <rFont val="宋体"/>
        <charset val="134"/>
      </rPr>
      <t>中，以5分钟为间隔持</t>
    </r>
    <r>
      <rPr>
        <sz val="16"/>
        <rFont val="宋体"/>
        <charset val="134"/>
      </rPr>
      <t>续用dum</t>
    </r>
    <r>
      <rPr>
        <sz val="16"/>
        <color rgb="FFFF0000"/>
        <rFont val="宋体"/>
        <charset val="134"/>
      </rPr>
      <t>sys meminfo抓取内</t>
    </r>
    <r>
      <rPr>
        <sz val="16"/>
        <rFont val="宋体"/>
        <charset val="134"/>
      </rPr>
      <t>存数据</t>
    </r>
  </si>
  <si>
    <t>计算整个运行过程中 Ram的剩余值</t>
  </si>
  <si>
    <t>24小时Monkey测试中的GPU Free</t>
  </si>
  <si>
    <r>
      <rPr>
        <sz val="16"/>
        <rFont val="宋体"/>
        <charset val="134"/>
      </rPr>
      <t>monkey运行过程</t>
    </r>
    <r>
      <rPr>
        <sz val="16"/>
        <color rgb="FFFF0000"/>
        <rFont val="宋体"/>
        <charset val="134"/>
      </rPr>
      <t>中，以5s为间隔持续</t>
    </r>
    <r>
      <rPr>
        <sz val="16"/>
        <rFont val="宋体"/>
        <charset val="134"/>
      </rPr>
      <t xml:space="preserve">用cat </t>
    </r>
    <r>
      <rPr>
        <sz val="16"/>
        <color rgb="FFFF0000"/>
        <rFont val="宋体"/>
        <charset val="134"/>
      </rPr>
      <t>/sys/class/kgs</t>
    </r>
    <r>
      <rPr>
        <sz val="16"/>
        <rFont val="宋体"/>
        <charset val="134"/>
      </rPr>
      <t>l//kgsl-3d0/gpu_busy_percentage抓取GPU数据</t>
    </r>
  </si>
  <si>
    <t>计算整个运行过程中 GPU的剩余值</t>
  </si>
  <si>
    <t>24小时Monkey中的ANR次数</t>
  </si>
  <si>
    <r>
      <rPr>
        <sz val="16"/>
        <rFont val="宋体"/>
        <charset val="134"/>
      </rPr>
      <t>monkey运行结束</t>
    </r>
    <r>
      <rPr>
        <sz val="16"/>
        <color rgb="FFFF0000"/>
        <rFont val="宋体"/>
        <charset val="134"/>
      </rPr>
      <t>以后，搜集日志，分析</t>
    </r>
    <r>
      <rPr>
        <sz val="16"/>
        <rFont val="宋体"/>
        <charset val="134"/>
      </rPr>
      <t>ANR次数</t>
    </r>
  </si>
  <si>
    <t>脚本分析日志中出现的ANR次数</t>
  </si>
  <si>
    <t>24小时Monkey中的Crash次数</t>
  </si>
  <si>
    <r>
      <rPr>
        <sz val="16"/>
        <rFont val="宋体"/>
        <charset val="134"/>
      </rPr>
      <t>monkey运行结束</t>
    </r>
    <r>
      <rPr>
        <sz val="16"/>
        <color rgb="FFFF0000"/>
        <rFont val="宋体"/>
        <charset val="134"/>
      </rPr>
      <t>以后，搜集日志，分析</t>
    </r>
    <r>
      <rPr>
        <sz val="16"/>
        <rFont val="宋体"/>
        <charset val="134"/>
      </rPr>
      <t>crash</t>
    </r>
    <r>
      <rPr>
        <sz val="16"/>
        <rFont val="宋体"/>
        <charset val="134"/>
      </rPr>
      <t>次数</t>
    </r>
  </si>
  <si>
    <t>脚本分析日志中出现的crash次数</t>
  </si>
  <si>
    <t>24小时Monkey中内存泄露进程数</t>
  </si>
  <si>
    <t>脚本生成内存曲线图</t>
  </si>
  <si>
    <t>组合场景下的ANR次数</t>
  </si>
  <si>
    <r>
      <rPr>
        <sz val="16"/>
        <rFont val="宋体"/>
        <charset val="134"/>
      </rPr>
      <t>路测运行结束以后，搜</t>
    </r>
    <r>
      <rPr>
        <sz val="16"/>
        <color rgb="FFFF0000"/>
        <rFont val="宋体"/>
        <charset val="134"/>
      </rPr>
      <t>集日志，分析ANR次</t>
    </r>
    <r>
      <rPr>
        <sz val="16"/>
        <rFont val="宋体"/>
        <charset val="134"/>
      </rPr>
      <t>数</t>
    </r>
  </si>
  <si>
    <t>组合场景下的Crash次数</t>
  </si>
  <si>
    <r>
      <rPr>
        <sz val="16"/>
        <rFont val="宋体"/>
        <charset val="134"/>
      </rPr>
      <t>路测运行结束以后，搜</t>
    </r>
    <r>
      <rPr>
        <sz val="16"/>
        <color rgb="FFFF0000"/>
        <rFont val="宋体"/>
        <charset val="134"/>
      </rPr>
      <t>集日志，分析CRAS</t>
    </r>
    <r>
      <rPr>
        <sz val="16"/>
        <rFont val="宋体"/>
        <charset val="134"/>
      </rPr>
      <t>H次数</t>
    </r>
  </si>
  <si>
    <t>系统稳定状态下导航搜索</t>
  </si>
  <si>
    <t>强网</t>
  </si>
  <si>
    <r>
      <rPr>
        <sz val="16"/>
        <rFont val="宋体"/>
        <charset val="134"/>
      </rPr>
      <t>开机Launcher</t>
    </r>
    <r>
      <rPr>
        <sz val="16"/>
        <color rgb="FFFF0000"/>
        <rFont val="宋体"/>
        <charset val="134"/>
      </rPr>
      <t>出来以后等待3分钟，</t>
    </r>
    <r>
      <rPr>
        <sz val="16"/>
        <rFont val="宋体"/>
        <charset val="134"/>
      </rPr>
      <t>打开导航应</t>
    </r>
    <r>
      <rPr>
        <sz val="16"/>
        <rFont val="宋体"/>
        <charset val="134"/>
      </rPr>
      <t>用，输入目的地，点击搜索</t>
    </r>
  </si>
  <si>
    <t>计算从点击搜索至界面稳定展示搜索结果</t>
  </si>
  <si>
    <t>开始帧：手指离开搜索按钮的瞬间
结束帧：展示搜索结果list的瞬间</t>
  </si>
  <si>
    <t>系统稳定状态下导航路径规划</t>
  </si>
  <si>
    <r>
      <rPr>
        <sz val="16"/>
        <rFont val="宋体"/>
        <charset val="134"/>
      </rPr>
      <t>开机Launcher</t>
    </r>
    <r>
      <rPr>
        <sz val="16"/>
        <color rgb="FFFF0000"/>
        <rFont val="宋体"/>
        <charset val="134"/>
      </rPr>
      <t>出来以后等待3分钟，</t>
    </r>
    <r>
      <rPr>
        <sz val="16"/>
        <rFont val="宋体"/>
        <charset val="134"/>
      </rPr>
      <t>打开导航应</t>
    </r>
    <r>
      <rPr>
        <sz val="16"/>
        <color rgb="FFFF0000"/>
        <rFont val="宋体"/>
        <charset val="134"/>
      </rPr>
      <t>用，输入目的地，点击搜索，出</t>
    </r>
    <r>
      <rPr>
        <sz val="16"/>
        <rFont val="宋体"/>
        <charset val="134"/>
      </rPr>
      <t>现搜索列表以后点击路径规划按钮</t>
    </r>
  </si>
  <si>
    <t>计算从点击路径规划按钮至界面稳定展示路径搜索结果</t>
  </si>
  <si>
    <t>开始帧：手指离开搜索结果的某个地点的瞬间
结束帧：展示路线规划页面（展示包括距离和时间的那个小框框）</t>
  </si>
  <si>
    <t>系统稳定状态下在线QQ音乐切歌</t>
  </si>
  <si>
    <r>
      <rPr>
        <sz val="16"/>
        <rFont val="宋体"/>
        <charset val="134"/>
      </rPr>
      <t>开机Launcher</t>
    </r>
    <r>
      <rPr>
        <sz val="16"/>
        <color rgb="FFFF0000"/>
        <rFont val="宋体"/>
        <charset val="134"/>
      </rPr>
      <t>出来以后等待3分钟，</t>
    </r>
    <r>
      <rPr>
        <sz val="16"/>
        <rFont val="宋体"/>
        <charset val="134"/>
      </rPr>
      <t>打开在线音</t>
    </r>
    <r>
      <rPr>
        <sz val="16"/>
        <color rgb="FFFF0000"/>
        <rFont val="宋体"/>
        <charset val="134"/>
      </rPr>
      <t>乐应用，音乐播放以后，点击下</t>
    </r>
    <r>
      <rPr>
        <sz val="16"/>
        <rFont val="宋体"/>
        <charset val="134"/>
      </rPr>
      <t>一首</t>
    </r>
  </si>
  <si>
    <t>计算从点击下一首至播放按钮从暂停到播放</t>
  </si>
  <si>
    <t>开始帧：手指离开下一首按钮的瞬间
结束帧：暂停按钮变成播放按钮的瞬间</t>
  </si>
  <si>
    <t>系统稳定状态下在线电台切换/FM</t>
  </si>
  <si>
    <r>
      <rPr>
        <sz val="16"/>
        <rFont val="宋体"/>
        <charset val="134"/>
      </rPr>
      <t>开机Launcher</t>
    </r>
    <r>
      <rPr>
        <sz val="16"/>
        <color rgb="FFFF0000"/>
        <rFont val="宋体"/>
        <charset val="134"/>
      </rPr>
      <t>出来以后等待3分钟，</t>
    </r>
    <r>
      <rPr>
        <sz val="16"/>
        <rFont val="宋体"/>
        <charset val="134"/>
      </rPr>
      <t>打开Fm应</t>
    </r>
    <r>
      <rPr>
        <sz val="16"/>
        <color rgb="FFFF0000"/>
        <rFont val="宋体"/>
        <charset val="134"/>
      </rPr>
      <t>用，FM播放以后，点击下一首</t>
    </r>
  </si>
  <si>
    <t>计算从点击下一首至FM成功切台</t>
  </si>
  <si>
    <t>开始帧：手指离开下一个台按钮的瞬间
结束帧：成功切换到下一个台并播放的瞬间</t>
  </si>
  <si>
    <t>系统稳定下，语音导航搜索时间</t>
  </si>
  <si>
    <r>
      <rPr>
        <sz val="16"/>
        <rFont val="宋体"/>
        <charset val="134"/>
      </rPr>
      <t>开机Launcher</t>
    </r>
    <r>
      <rPr>
        <sz val="16"/>
        <color rgb="FFFF0000"/>
        <rFont val="宋体"/>
        <charset val="134"/>
      </rPr>
      <t>出来以后等待3分钟，</t>
    </r>
    <r>
      <rPr>
        <sz val="16"/>
        <rFont val="宋体"/>
        <charset val="134"/>
      </rPr>
      <t>语音导航到</t>
    </r>
    <r>
      <rPr>
        <sz val="16"/>
        <rFont val="宋体"/>
        <charset val="134"/>
      </rPr>
      <t>xxx</t>
    </r>
  </si>
  <si>
    <t>计算从语音最后一个字上屏结束至页面稳定展示搜索结果</t>
  </si>
  <si>
    <t>开始帧：指令文字完整上屏的瞬间
结束帧：完整展示搜索结果list的瞬间
深圳：导航去深圳北站
南京：导航去南京南京
北京：导航去天安门</t>
  </si>
  <si>
    <t>导航中，语音目的地切换搜索时间</t>
  </si>
  <si>
    <r>
      <rPr>
        <sz val="16"/>
        <rFont val="宋体"/>
        <charset val="134"/>
      </rPr>
      <t>导航前台运行，并在导</t>
    </r>
    <r>
      <rPr>
        <sz val="16"/>
        <color rgb="FFFF0000"/>
        <rFont val="宋体"/>
        <charset val="134"/>
      </rPr>
      <t>航中，语音导航到xx</t>
    </r>
    <r>
      <rPr>
        <sz val="16"/>
        <rFont val="宋体"/>
        <charset val="134"/>
      </rPr>
      <t>x</t>
    </r>
  </si>
  <si>
    <t>导航中，语音目的地切换路径规划</t>
  </si>
  <si>
    <r>
      <rPr>
        <sz val="16"/>
        <rFont val="宋体"/>
        <charset val="134"/>
      </rPr>
      <t>导航前台运行，并在导</t>
    </r>
    <r>
      <rPr>
        <sz val="16"/>
        <color rgb="FFFF0000"/>
        <rFont val="宋体"/>
        <charset val="134"/>
      </rPr>
      <t>航中，语音导航到xx</t>
    </r>
    <r>
      <rPr>
        <sz val="16"/>
        <rFont val="宋体"/>
        <charset val="134"/>
      </rPr>
      <t>x，语音选</t>
    </r>
    <r>
      <rPr>
        <sz val="16"/>
        <rFont val="宋体"/>
        <charset val="134"/>
      </rPr>
      <t>中第一个</t>
    </r>
  </si>
  <si>
    <t>计算从语音最后一个字上屏结束至页面稳定展示规划结果</t>
  </si>
  <si>
    <t>开始帧：指令文字『第一个』完整上屏的瞬间
结束帧：完整展示路线规划页面的瞬间（出现一个距离、时长的框框）
深圳：导航去深圳北站
南京：导航去南京南京
北京：导航去天安门</t>
  </si>
  <si>
    <t>系统稳定下，语音播放音乐</t>
  </si>
  <si>
    <r>
      <rPr>
        <sz val="16"/>
        <rFont val="宋体"/>
        <charset val="134"/>
      </rPr>
      <t>开机Launcher</t>
    </r>
    <r>
      <rPr>
        <sz val="16"/>
        <color rgb="FFFF0000"/>
        <rFont val="宋体"/>
        <charset val="134"/>
      </rPr>
      <t>出来以后等待3分钟，</t>
    </r>
    <r>
      <rPr>
        <sz val="16"/>
        <rFont val="宋体"/>
        <charset val="134"/>
      </rPr>
      <t>语音播放x</t>
    </r>
    <r>
      <rPr>
        <sz val="16"/>
        <rFont val="宋体"/>
        <charset val="134"/>
      </rPr>
      <t>xx</t>
    </r>
  </si>
  <si>
    <t>计算从语音最后一个字上屏结束至音乐播放按钮播放状态</t>
  </si>
  <si>
    <t>开始帧：指令稳定上屏的瞬间
结束帧：回复文字稳定出现的瞬间（不需要等按钮变成播放）</t>
  </si>
  <si>
    <t>系统稳定下，语音车控</t>
  </si>
  <si>
    <r>
      <rPr>
        <sz val="16"/>
        <rFont val="宋体"/>
        <charset val="134"/>
      </rPr>
      <t>开机Launcher</t>
    </r>
    <r>
      <rPr>
        <sz val="16"/>
        <color rgb="FFFF0000"/>
        <rFont val="宋体"/>
        <charset val="134"/>
      </rPr>
      <t>出来以后等待3分钟，</t>
    </r>
    <r>
      <rPr>
        <sz val="16"/>
        <rFont val="宋体"/>
        <charset val="134"/>
      </rPr>
      <t>语音打开天</t>
    </r>
    <r>
      <rPr>
        <sz val="16"/>
        <rFont val="宋体"/>
        <charset val="134"/>
      </rPr>
      <t>窗</t>
    </r>
  </si>
  <si>
    <t>计算从语音最后一个字上屏结束至天窗开始开启</t>
  </si>
  <si>
    <t>开始帧：指令文字完整上屏的瞬间
结束帧：天窗开始打开的瞬间</t>
  </si>
  <si>
    <t>系统稳定下，语音系统控制</t>
  </si>
  <si>
    <r>
      <rPr>
        <sz val="16"/>
        <rFont val="宋体"/>
        <charset val="134"/>
      </rPr>
      <t>开机Launcher</t>
    </r>
    <r>
      <rPr>
        <sz val="16"/>
        <color rgb="FFFF0000"/>
        <rFont val="宋体"/>
        <charset val="134"/>
      </rPr>
      <t>出来以后等待3分钟，</t>
    </r>
    <r>
      <rPr>
        <sz val="16"/>
        <rFont val="宋体"/>
        <charset val="134"/>
      </rPr>
      <t>语音屏幕亮</t>
    </r>
    <r>
      <rPr>
        <sz val="16"/>
        <rFont val="宋体"/>
        <charset val="134"/>
      </rPr>
      <t>一点</t>
    </r>
  </si>
  <si>
    <t>计算从语音最后一个字上屏结束至操作生效</t>
  </si>
  <si>
    <t>开始帧：指令文字完整上屏的瞬间
结束帧：屏幕亮度被调整的瞬间（如果是投屏的话就设置页面的亮度条）</t>
  </si>
  <si>
    <t>Power on 到账号自动登录时间</t>
  </si>
  <si>
    <t>强网，账号已登录，未开启人脸识别</t>
  </si>
  <si>
    <r>
      <rPr>
        <sz val="16"/>
        <rFont val="宋体"/>
        <charset val="134"/>
      </rPr>
      <t>1.IVI开机，发送</t>
    </r>
    <r>
      <rPr>
        <sz val="16"/>
        <color rgb="FFFF0000"/>
        <rFont val="宋体"/>
        <charset val="134"/>
      </rPr>
      <t>adb reboot</t>
    </r>
    <r>
      <rPr>
        <sz val="16"/>
        <rFont val="宋体"/>
        <charset val="134"/>
      </rPr>
      <t>消息
2.</t>
    </r>
    <r>
      <rPr>
        <sz val="16"/>
        <rFont val="宋体"/>
        <charset val="134"/>
      </rPr>
      <t>整个测试过程中录屏</t>
    </r>
  </si>
  <si>
    <t>计算从launcher界面启动第一帧到账号登录完成</t>
  </si>
  <si>
    <t>开始帧：launcher出现第一帧
结束帧：账号头像和名字显示的瞬间</t>
  </si>
  <si>
    <t>Power on 到账号二维码出现时间</t>
  </si>
  <si>
    <t>强网，账号未登录，未开启人脸识别</t>
  </si>
  <si>
    <t>计算从launcher界面启动第一帧到显示账号二维码稳定展示</t>
  </si>
  <si>
    <t>开始帧：launcher出现第一帧
结束帧：跳转到二维码登录页并完整展示二维码的瞬间</t>
  </si>
  <si>
    <t>语音热启动时间</t>
  </si>
  <si>
    <r>
      <rPr>
        <sz val="16"/>
        <rFont val="宋体"/>
        <charset val="134"/>
      </rPr>
      <t>1、已经调起语音进程</t>
    </r>
    <r>
      <rPr>
        <sz val="16"/>
        <color rgb="FFFF0000"/>
        <rFont val="宋体"/>
        <charset val="134"/>
      </rPr>
      <t xml:space="preserve">
2、点击语音唤醒图</t>
    </r>
    <r>
      <rPr>
        <sz val="16"/>
        <rFont val="宋体"/>
        <charset val="134"/>
      </rPr>
      <t>标</t>
    </r>
  </si>
  <si>
    <t>开始帧：手指离开页面语音唤醒图标的瞬间
结束帧：出现VPA的瞬间
注：需要此前使用过语音</t>
  </si>
  <si>
    <t>车机管家冷启动时间</t>
  </si>
  <si>
    <r>
      <rPr>
        <sz val="16"/>
        <rFont val="宋体"/>
        <charset val="134"/>
      </rPr>
      <t>1、系统启动，进入l</t>
    </r>
    <r>
      <rPr>
        <sz val="16"/>
        <color rgb="FFFF0000"/>
        <rFont val="宋体"/>
        <charset val="134"/>
      </rPr>
      <t>auncher后，等</t>
    </r>
    <r>
      <rPr>
        <sz val="16"/>
        <rFont val="宋体"/>
        <charset val="134"/>
      </rPr>
      <t>待3min</t>
    </r>
    <r>
      <rPr>
        <sz val="16"/>
        <color rgb="FFFF0000"/>
        <rFont val="宋体"/>
        <charset val="134"/>
      </rPr>
      <t xml:space="preserve">
2、点击车机管家图标
3、</t>
    </r>
    <r>
      <rPr>
        <sz val="16"/>
        <rFont val="宋体"/>
        <charset val="134"/>
      </rPr>
      <t>进入车机管家首页</t>
    </r>
  </si>
  <si>
    <t>计算点击app图标到进入首页后完全展示的时间</t>
  </si>
  <si>
    <t>开始帧：手指离开车机管家卡片的瞬间
结束帧：稳定展示车机管家页面的瞬间</t>
  </si>
  <si>
    <t>车机管家热启动时间</t>
  </si>
  <si>
    <r>
      <rPr>
        <sz val="16"/>
        <rFont val="宋体"/>
        <charset val="134"/>
      </rPr>
      <t>1、返回到上一页
2</t>
    </r>
    <r>
      <rPr>
        <sz val="16"/>
        <color rgb="FFFF0000"/>
        <rFont val="宋体"/>
        <charset val="134"/>
      </rPr>
      <t>、再次点击车机管家图</t>
    </r>
    <r>
      <rPr>
        <sz val="16"/>
        <rFont val="宋体"/>
        <charset val="134"/>
      </rPr>
      <t>标
3、进</t>
    </r>
    <r>
      <rPr>
        <sz val="16"/>
        <rFont val="宋体"/>
        <charset val="134"/>
      </rPr>
      <t>入车机管家首页</t>
    </r>
  </si>
  <si>
    <t>消息中心冷启动时间</t>
  </si>
  <si>
    <r>
      <rPr>
        <sz val="16"/>
        <rFont val="宋体"/>
        <charset val="134"/>
      </rPr>
      <t>1、系统启动，进入l</t>
    </r>
    <r>
      <rPr>
        <sz val="16"/>
        <color rgb="FFFF0000"/>
        <rFont val="宋体"/>
        <charset val="134"/>
      </rPr>
      <t>auncher后，等</t>
    </r>
    <r>
      <rPr>
        <sz val="16"/>
        <rFont val="宋体"/>
        <charset val="134"/>
      </rPr>
      <t>待3min</t>
    </r>
    <r>
      <rPr>
        <sz val="16"/>
        <color rgb="FFFF0000"/>
        <rFont val="宋体"/>
        <charset val="134"/>
      </rPr>
      <t xml:space="preserve">
2、点击消息盒子图标
3、</t>
    </r>
    <r>
      <rPr>
        <sz val="16"/>
        <rFont val="宋体"/>
        <charset val="134"/>
      </rPr>
      <t>进入消息盒子首页</t>
    </r>
  </si>
  <si>
    <t>开始帧：手指离开个人中心消息盒子的瞬间
结束帧：完整展示消息盒子的页面的瞬间
注：第一次进入</t>
  </si>
  <si>
    <t>消息中心热启动时间</t>
  </si>
  <si>
    <r>
      <rPr>
        <sz val="16"/>
        <rFont val="宋体"/>
        <charset val="134"/>
      </rPr>
      <t>1、返回到上一页
2</t>
    </r>
    <r>
      <rPr>
        <sz val="16"/>
        <color rgb="FFFF0000"/>
        <rFont val="宋体"/>
        <charset val="134"/>
      </rPr>
      <t>、再次点击消息盒子图</t>
    </r>
    <r>
      <rPr>
        <sz val="16"/>
        <rFont val="宋体"/>
        <charset val="134"/>
      </rPr>
      <t>标
3、进</t>
    </r>
    <r>
      <rPr>
        <sz val="16"/>
        <rFont val="宋体"/>
        <charset val="134"/>
      </rPr>
      <t>入消息盒子首页</t>
    </r>
  </si>
  <si>
    <t>随心看冷启动时间</t>
  </si>
  <si>
    <r>
      <rPr>
        <sz val="16"/>
        <rFont val="宋体"/>
        <charset val="134"/>
      </rPr>
      <t>1、系统启动，进入l</t>
    </r>
    <r>
      <rPr>
        <sz val="16"/>
        <color rgb="FFFF0000"/>
        <rFont val="宋体"/>
        <charset val="134"/>
      </rPr>
      <t>auncher后，等</t>
    </r>
    <r>
      <rPr>
        <sz val="16"/>
        <rFont val="宋体"/>
        <charset val="134"/>
      </rPr>
      <t>待3min</t>
    </r>
    <r>
      <rPr>
        <sz val="16"/>
        <color rgb="FFFF0000"/>
        <rFont val="宋体"/>
        <charset val="134"/>
      </rPr>
      <t xml:space="preserve">
2、点击随心看图标
3、进</t>
    </r>
    <r>
      <rPr>
        <sz val="16"/>
        <rFont val="宋体"/>
        <charset val="134"/>
      </rPr>
      <t>入随心看首页</t>
    </r>
  </si>
  <si>
    <t>开始帧：手指离开随心看的瞬间
结束帧：随心看首页完整展示的瞬间</t>
  </si>
  <si>
    <t>随心看热启动时间</t>
  </si>
  <si>
    <r>
      <rPr>
        <sz val="16"/>
        <rFont val="宋体"/>
        <charset val="134"/>
      </rPr>
      <t>1、返回到上一页
2</t>
    </r>
    <r>
      <rPr>
        <sz val="16"/>
        <color rgb="FFFF0000"/>
        <rFont val="宋体"/>
        <charset val="134"/>
      </rPr>
      <t>、再次点击随心看图标</t>
    </r>
    <r>
      <rPr>
        <sz val="16"/>
        <rFont val="宋体"/>
        <charset val="134"/>
      </rPr>
      <t xml:space="preserve">
3、进入</t>
    </r>
    <r>
      <rPr>
        <sz val="16"/>
        <rFont val="宋体"/>
        <charset val="134"/>
      </rPr>
      <t>随心看首页</t>
    </r>
  </si>
  <si>
    <t>开始帧：手指离开随心看的瞬间
结束帧：随心看完整展示的瞬间</t>
  </si>
  <si>
    <t>launcher冷启动时间</t>
  </si>
  <si>
    <t>1、系统启动，黑屏状态
2、首次进入launcher</t>
  </si>
  <si>
    <t>开始帧：开机动画结束进入黑屏的瞬间
结束帧：launcher加载完成的瞬间</t>
  </si>
  <si>
    <t>车家互联冷启动时间</t>
  </si>
  <si>
    <r>
      <rPr>
        <sz val="16"/>
        <rFont val="宋体"/>
        <charset val="134"/>
      </rPr>
      <t>1、系统启动，进入l</t>
    </r>
    <r>
      <rPr>
        <sz val="16"/>
        <color rgb="FFFF0000"/>
        <rFont val="宋体"/>
        <charset val="134"/>
      </rPr>
      <t>auncher后，等</t>
    </r>
    <r>
      <rPr>
        <sz val="16"/>
        <rFont val="宋体"/>
        <charset val="134"/>
      </rPr>
      <t>待3min</t>
    </r>
    <r>
      <rPr>
        <sz val="16"/>
        <color rgb="FFFF0000"/>
        <rFont val="宋体"/>
        <charset val="134"/>
      </rPr>
      <t xml:space="preserve">
2、点击车家互联图标
3、</t>
    </r>
    <r>
      <rPr>
        <sz val="16"/>
        <rFont val="宋体"/>
        <charset val="134"/>
      </rPr>
      <t>进入车家互联首页</t>
    </r>
  </si>
  <si>
    <t>开始帧：手指离开车家互联瞬间
结束帧：车家互联首页稳定展示的瞬间
注：需要绑定智能家居品牌的账号，第一次进入</t>
  </si>
  <si>
    <t>车家互联热启动时间</t>
  </si>
  <si>
    <r>
      <rPr>
        <sz val="16"/>
        <rFont val="宋体"/>
        <charset val="134"/>
      </rPr>
      <t>1、返回到上一页
2</t>
    </r>
    <r>
      <rPr>
        <sz val="16"/>
        <color rgb="FFFF0000"/>
        <rFont val="宋体"/>
        <charset val="134"/>
      </rPr>
      <t>、再次点击车家互联图</t>
    </r>
    <r>
      <rPr>
        <sz val="16"/>
        <rFont val="宋体"/>
        <charset val="134"/>
      </rPr>
      <t>标
3、进</t>
    </r>
    <r>
      <rPr>
        <sz val="16"/>
        <rFont val="宋体"/>
        <charset val="134"/>
      </rPr>
      <t>入车家互联首页</t>
    </r>
  </si>
  <si>
    <t>开始帧：手指离开车家互联瞬间
结束帧：车家互联首页稳定展示的瞬间
注：需要绑定智能家居品牌的账号</t>
  </si>
  <si>
    <t>预约保养冷启动时间</t>
  </si>
  <si>
    <r>
      <rPr>
        <sz val="16"/>
        <rFont val="宋体"/>
        <charset val="134"/>
      </rPr>
      <t>1、系统启动，进入l</t>
    </r>
    <r>
      <rPr>
        <sz val="16"/>
        <color rgb="FFFF0000"/>
        <rFont val="宋体"/>
        <charset val="134"/>
      </rPr>
      <t>auncher后，等</t>
    </r>
    <r>
      <rPr>
        <sz val="16"/>
        <rFont val="宋体"/>
        <charset val="134"/>
      </rPr>
      <t>待3min</t>
    </r>
    <r>
      <rPr>
        <sz val="16"/>
        <color rgb="FFFF0000"/>
        <rFont val="宋体"/>
        <charset val="134"/>
      </rPr>
      <t xml:space="preserve">
2、点击预约保养图标
3、</t>
    </r>
    <r>
      <rPr>
        <sz val="16"/>
        <rFont val="宋体"/>
        <charset val="134"/>
      </rPr>
      <t>进入预约保养首页</t>
    </r>
  </si>
  <si>
    <t>开始帧：手指离开预约保养的瞬间
结束帧：预约保养稳定展示的瞬间</t>
  </si>
  <si>
    <t>预约保养热启动时间</t>
  </si>
  <si>
    <r>
      <rPr>
        <sz val="16"/>
        <rFont val="宋体"/>
        <charset val="134"/>
      </rPr>
      <t>1、返回到上一页
2</t>
    </r>
    <r>
      <rPr>
        <sz val="16"/>
        <color rgb="FFFF0000"/>
        <rFont val="宋体"/>
        <charset val="134"/>
      </rPr>
      <t>、再次点击预约保养图</t>
    </r>
    <r>
      <rPr>
        <sz val="16"/>
        <rFont val="宋体"/>
        <charset val="134"/>
      </rPr>
      <t>标
3、进</t>
    </r>
    <r>
      <rPr>
        <sz val="16"/>
        <rFont val="宋体"/>
        <charset val="134"/>
      </rPr>
      <t>入预约保养首页</t>
    </r>
  </si>
  <si>
    <t>账号冷启动时间</t>
  </si>
  <si>
    <r>
      <rPr>
        <sz val="16"/>
        <rFont val="宋体"/>
        <charset val="134"/>
      </rPr>
      <t>1、系统启动，进入l</t>
    </r>
    <r>
      <rPr>
        <sz val="16"/>
        <color rgb="FFFF0000"/>
        <rFont val="宋体"/>
        <charset val="134"/>
      </rPr>
      <t>auncher后，等</t>
    </r>
    <r>
      <rPr>
        <sz val="16"/>
        <rFont val="宋体"/>
        <charset val="134"/>
      </rPr>
      <t>待3min</t>
    </r>
    <r>
      <rPr>
        <sz val="16"/>
        <color rgb="FFFF0000"/>
        <rFont val="宋体"/>
        <charset val="134"/>
      </rPr>
      <t xml:space="preserve">
2、点击个人中心图标
3、</t>
    </r>
    <r>
      <rPr>
        <sz val="16"/>
        <rFont val="宋体"/>
        <charset val="134"/>
      </rPr>
      <t>进入个人中心首页</t>
    </r>
  </si>
  <si>
    <t>开始帧：手指离开launcher头像的瞬间
结束帧；加载完整个人中心页面的瞬间</t>
  </si>
  <si>
    <t>账号热启动时间</t>
  </si>
  <si>
    <r>
      <rPr>
        <sz val="16"/>
        <rFont val="宋体"/>
        <charset val="134"/>
      </rPr>
      <t>1、返回到上一页
2</t>
    </r>
    <r>
      <rPr>
        <sz val="16"/>
        <color rgb="FFFF0000"/>
        <rFont val="宋体"/>
        <charset val="134"/>
      </rPr>
      <t>、再次点击个人中心图</t>
    </r>
    <r>
      <rPr>
        <sz val="16"/>
        <rFont val="宋体"/>
        <charset val="134"/>
      </rPr>
      <t>标
3、进</t>
    </r>
    <r>
      <rPr>
        <sz val="16"/>
        <rFont val="宋体"/>
        <charset val="134"/>
      </rPr>
      <t>入个人中心首页</t>
    </r>
  </si>
  <si>
    <t>普通导航-全屏过渡期间冷启动时间</t>
  </si>
  <si>
    <t>Launcher后1s启动</t>
  </si>
  <si>
    <r>
      <rPr>
        <sz val="16"/>
        <rFont val="宋体"/>
        <charset val="134"/>
      </rPr>
      <t>1、系统启动，进入l</t>
    </r>
    <r>
      <rPr>
        <sz val="16"/>
        <color rgb="FFFF0000"/>
        <rFont val="宋体"/>
        <charset val="134"/>
      </rPr>
      <t>auncher后，无</t>
    </r>
    <r>
      <rPr>
        <sz val="16"/>
        <rFont val="宋体"/>
        <charset val="134"/>
      </rPr>
      <t>需等待，未</t>
    </r>
    <r>
      <rPr>
        <sz val="16"/>
        <color rgb="FFFF0000"/>
        <rFont val="宋体"/>
        <charset val="134"/>
      </rPr>
      <t xml:space="preserve">分屏
2、立即点击地图图标
</t>
    </r>
    <r>
      <rPr>
        <sz val="16"/>
        <rFont val="宋体"/>
        <charset val="134"/>
      </rPr>
      <t>3、进入地图首页</t>
    </r>
  </si>
  <si>
    <t>计算展示launcher页面到进入首页后完全展示的时间</t>
  </si>
  <si>
    <t>开始帧：手指离开launcher地图卡片的瞬间
结束帧；加载完整地图首页的瞬间</t>
  </si>
  <si>
    <t>普通导航-分屏冷启动时间</t>
  </si>
  <si>
    <r>
      <rPr>
        <sz val="16"/>
        <rFont val="宋体"/>
        <charset val="134"/>
      </rPr>
      <t>1、系统启动，进入l</t>
    </r>
    <r>
      <rPr>
        <sz val="16"/>
        <color rgb="FFFF0000"/>
        <rFont val="宋体"/>
        <charset val="134"/>
      </rPr>
      <t>auncher后，点</t>
    </r>
    <r>
      <rPr>
        <sz val="16"/>
        <rFont val="宋体"/>
        <charset val="134"/>
      </rPr>
      <t>击分屏，等</t>
    </r>
    <r>
      <rPr>
        <sz val="16"/>
        <color rgb="FFFF0000"/>
        <rFont val="宋体"/>
        <charset val="134"/>
      </rPr>
      <t>待3min
2、点击地图图标</t>
    </r>
    <r>
      <rPr>
        <sz val="16"/>
        <rFont val="宋体"/>
        <charset val="134"/>
      </rPr>
      <t xml:space="preserve">
3、进入地图首页</t>
    </r>
  </si>
  <si>
    <t>开始帧：手指离开launcher地图卡片的瞬间
结束帧；加载完整地图首页的瞬间
注：第一次打开，在主屏</t>
  </si>
  <si>
    <t>普通导航-分屏热启动时间</t>
  </si>
  <si>
    <r>
      <rPr>
        <sz val="16"/>
        <rFont val="宋体"/>
        <charset val="134"/>
      </rPr>
      <t>1、返回到上一页
2</t>
    </r>
    <r>
      <rPr>
        <sz val="16"/>
        <color rgb="FFFF0000"/>
        <rFont val="宋体"/>
        <charset val="134"/>
      </rPr>
      <t xml:space="preserve">、再次点击地图图标
</t>
    </r>
    <r>
      <rPr>
        <sz val="16"/>
        <rFont val="宋体"/>
        <charset val="134"/>
      </rPr>
      <t>3、进入地</t>
    </r>
    <r>
      <rPr>
        <sz val="16"/>
        <rFont val="宋体"/>
        <charset val="134"/>
      </rPr>
      <t>图首页</t>
    </r>
  </si>
  <si>
    <t>开始帧：手指离开launcher地图卡片的瞬间
结束帧；加载完整地图首页的瞬间
注：非第一次打开，在主屏</t>
  </si>
  <si>
    <t>输入法冷启动时间</t>
  </si>
  <si>
    <t>1、系统启动，进入launcher后，等待3min
2、点击搜索图标
3、进入个性化档案首页</t>
  </si>
  <si>
    <t>开始帧：手指离开地图首页搜索框的瞬间
结束帧：输入法弹出来的瞬间
注：此前没有启动过输入法</t>
  </si>
  <si>
    <t>输入法热启动时间</t>
  </si>
  <si>
    <t>1、返回到上一页
2、再次点击个性化档案图标
3、进入个性化档案首页</t>
  </si>
  <si>
    <t>开始帧：手指离开地图首页搜索框的瞬间
结束帧：输入法弹出来的瞬间
注：此前启动过输入法</t>
  </si>
  <si>
    <t>电影票冷启动时间</t>
  </si>
  <si>
    <r>
      <rPr>
        <sz val="16"/>
        <rFont val="宋体"/>
        <charset val="134"/>
      </rPr>
      <t>1、系统启动，进入l</t>
    </r>
    <r>
      <rPr>
        <sz val="16"/>
        <color rgb="FFFF0000"/>
        <rFont val="宋体"/>
        <charset val="134"/>
      </rPr>
      <t>auncher后，等</t>
    </r>
    <r>
      <rPr>
        <sz val="16"/>
        <rFont val="宋体"/>
        <charset val="134"/>
      </rPr>
      <t>待3min</t>
    </r>
    <r>
      <rPr>
        <sz val="16"/>
        <color rgb="FFFF0000"/>
        <rFont val="宋体"/>
        <charset val="134"/>
      </rPr>
      <t xml:space="preserve">
2、点击电影票图标
3、进</t>
    </r>
    <r>
      <rPr>
        <sz val="16"/>
        <rFont val="宋体"/>
        <charset val="134"/>
      </rPr>
      <t>入电影票场首页</t>
    </r>
  </si>
  <si>
    <t>计算点击app图标到进入首页后电影名完全展示的时间</t>
  </si>
  <si>
    <t>开始帧：手指离开更多服务电影购票卡片的瞬间
结束帧：电影购票展示的瞬间（不需要等图片加载完，出现电影名等信息即可）
注：第一次进入</t>
  </si>
  <si>
    <t>电影票热启动时间</t>
  </si>
  <si>
    <r>
      <rPr>
        <sz val="16"/>
        <rFont val="宋体"/>
        <charset val="134"/>
      </rPr>
      <t>1、返回到上一页
2</t>
    </r>
    <r>
      <rPr>
        <sz val="16"/>
        <color rgb="FFFF0000"/>
        <rFont val="宋体"/>
        <charset val="134"/>
      </rPr>
      <t>、再次点击电影票图标</t>
    </r>
    <r>
      <rPr>
        <sz val="16"/>
        <rFont val="宋体"/>
        <charset val="134"/>
      </rPr>
      <t xml:space="preserve">
3、进入</t>
    </r>
    <r>
      <rPr>
        <sz val="16"/>
        <rFont val="宋体"/>
        <charset val="134"/>
      </rPr>
      <t>电影票首页</t>
    </r>
  </si>
  <si>
    <t>开始帧：手指离开更多服务的瞬间
结束帧：电影购票展示的瞬间（不需要等图片加载完，出现电影名等信息即可）</t>
  </si>
  <si>
    <t>智慧停车场冷启动时间</t>
  </si>
  <si>
    <r>
      <rPr>
        <sz val="16"/>
        <rFont val="宋体"/>
        <charset val="134"/>
      </rPr>
      <t>1、系统启动，进入l</t>
    </r>
    <r>
      <rPr>
        <sz val="16"/>
        <color rgb="FFFF0000"/>
        <rFont val="宋体"/>
        <charset val="134"/>
      </rPr>
      <t>auncher后，等</t>
    </r>
    <r>
      <rPr>
        <sz val="16"/>
        <rFont val="宋体"/>
        <charset val="134"/>
      </rPr>
      <t>待3min</t>
    </r>
    <r>
      <rPr>
        <sz val="16"/>
        <color rgb="FFFF0000"/>
        <rFont val="宋体"/>
        <charset val="134"/>
      </rPr>
      <t xml:space="preserve">
2、点击智慧停车场图标
3</t>
    </r>
    <r>
      <rPr>
        <sz val="16"/>
        <rFont val="宋体"/>
        <charset val="134"/>
      </rPr>
      <t>、进入智慧停车场首页</t>
    </r>
  </si>
  <si>
    <t>开始帧：手指离开更多服务智慧停车场的瞬间
结束帧：智慧停车场加载完整的瞬间
注：需要先绑定车牌，第一次进入</t>
  </si>
  <si>
    <t>智慧停车场热启动时间</t>
  </si>
  <si>
    <r>
      <rPr>
        <sz val="16"/>
        <rFont val="宋体"/>
        <charset val="134"/>
      </rPr>
      <t>1、返回到上一页
2</t>
    </r>
    <r>
      <rPr>
        <sz val="16"/>
        <color rgb="FFFF0000"/>
        <rFont val="宋体"/>
        <charset val="134"/>
      </rPr>
      <t>、再次点击智慧停车场</t>
    </r>
    <r>
      <rPr>
        <sz val="16"/>
        <rFont val="宋体"/>
        <charset val="134"/>
      </rPr>
      <t>图标
3、</t>
    </r>
    <r>
      <rPr>
        <sz val="16"/>
        <rFont val="宋体"/>
        <charset val="134"/>
      </rPr>
      <t>进入智慧停车场首页</t>
    </r>
  </si>
  <si>
    <t>开始帧：手指离开更多服务智慧停车场的瞬间
结束帧：智慧停车场加载完整的瞬间
注：
需要先绑定车牌</t>
  </si>
  <si>
    <t>外卖冷启动时间</t>
  </si>
  <si>
    <r>
      <rPr>
        <sz val="16"/>
        <rFont val="宋体"/>
        <charset val="134"/>
      </rPr>
      <t>1、系统启动，进入l</t>
    </r>
    <r>
      <rPr>
        <sz val="16"/>
        <color rgb="FFFF0000"/>
        <rFont val="宋体"/>
        <charset val="134"/>
      </rPr>
      <t>auncher后，等</t>
    </r>
    <r>
      <rPr>
        <sz val="16"/>
        <rFont val="宋体"/>
        <charset val="134"/>
      </rPr>
      <t>待3min</t>
    </r>
    <r>
      <rPr>
        <sz val="16"/>
        <color rgb="FFFF0000"/>
        <rFont val="宋体"/>
        <charset val="134"/>
      </rPr>
      <t xml:space="preserve">
2、点击外卖图标
3、进入</t>
    </r>
    <r>
      <rPr>
        <sz val="16"/>
        <rFont val="宋体"/>
        <charset val="134"/>
      </rPr>
      <t>外卖首页</t>
    </r>
  </si>
  <si>
    <t>开始帧：手指离开更多服务外卖的瞬间
结束帧：外卖加载完整的瞬间
注：需要先登录账号并选择过收货地址，第一次进入</t>
  </si>
  <si>
    <t>外卖热启动时间</t>
  </si>
  <si>
    <r>
      <rPr>
        <sz val="16"/>
        <rFont val="宋体"/>
        <charset val="134"/>
      </rPr>
      <t>1、返回到上一页
2</t>
    </r>
    <r>
      <rPr>
        <sz val="16"/>
        <color rgb="FFFF0000"/>
        <rFont val="宋体"/>
        <charset val="134"/>
      </rPr>
      <t xml:space="preserve">、再次点击外卖图标
</t>
    </r>
    <r>
      <rPr>
        <sz val="16"/>
        <rFont val="宋体"/>
        <charset val="134"/>
      </rPr>
      <t>3、进入外</t>
    </r>
    <r>
      <rPr>
        <sz val="16"/>
        <rFont val="宋体"/>
        <charset val="134"/>
      </rPr>
      <t>卖首页</t>
    </r>
  </si>
  <si>
    <t>开始帧：手指离开更多服务外卖的瞬间
结束帧：外卖加载完整的瞬间
注：
需要先登录账号并选择过收货地址</t>
  </si>
  <si>
    <t>酒店预定冷启动时间</t>
  </si>
  <si>
    <r>
      <rPr>
        <sz val="16"/>
        <rFont val="宋体"/>
        <charset val="134"/>
      </rPr>
      <t>1、系统启动，进入l</t>
    </r>
    <r>
      <rPr>
        <sz val="16"/>
        <color rgb="FFFF0000"/>
        <rFont val="宋体"/>
        <charset val="134"/>
      </rPr>
      <t>auncher后，等</t>
    </r>
    <r>
      <rPr>
        <sz val="16"/>
        <rFont val="宋体"/>
        <charset val="134"/>
      </rPr>
      <t>待3min</t>
    </r>
    <r>
      <rPr>
        <sz val="16"/>
        <color rgb="FFFF0000"/>
        <rFont val="宋体"/>
        <charset val="134"/>
      </rPr>
      <t xml:space="preserve">
2、点击酒店预订图标
3、</t>
    </r>
    <r>
      <rPr>
        <sz val="16"/>
        <rFont val="宋体"/>
        <charset val="134"/>
      </rPr>
      <t>进入酒店预订首页</t>
    </r>
  </si>
  <si>
    <t>开始帧：手指离开更多服务酒店的瞬间
结束帧：酒店加载完整的瞬间，第一次进入</t>
  </si>
  <si>
    <t>酒店预定热启动时间</t>
  </si>
  <si>
    <r>
      <rPr>
        <sz val="16"/>
        <rFont val="宋体"/>
        <charset val="134"/>
      </rPr>
      <t>1、返回到上一页
2</t>
    </r>
    <r>
      <rPr>
        <sz val="16"/>
        <color rgb="FFFF0000"/>
        <rFont val="宋体"/>
        <charset val="134"/>
      </rPr>
      <t>、再次点击酒店预订图</t>
    </r>
    <r>
      <rPr>
        <sz val="16"/>
        <rFont val="宋体"/>
        <charset val="134"/>
      </rPr>
      <t>标
3、进</t>
    </r>
    <r>
      <rPr>
        <sz val="16"/>
        <color rgb="FFFF0000"/>
        <rFont val="宋体"/>
        <charset val="134"/>
      </rPr>
      <t>入酒店预订首页</t>
    </r>
  </si>
  <si>
    <t>开始帧：手指离开更多服务酒店的瞬间
结束帧：酒店加载完整的瞬间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</si>
</sst>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m&quot;月&quot;d&quot;日&quot;;@"/>
    <numFmt numFmtId="42" formatCode="_ &quot;￥&quot;* #,##0_ ;_ &quot;￥&quot;* \-#,##0_ ;_ &quot;￥&quot;* &quot;-&quot;_ ;_ @_ "/>
  </numFmts>
  <fonts count="36">
    <font>
      <sz val="12"/>
      <name val="等线"/>
      <charset val="134"/>
      <scheme val="minor"/>
    </font>
    <font>
      <sz val="16"/>
      <name val="等线"/>
      <charset val="134"/>
      <scheme val="minor"/>
    </font>
    <font>
      <b/>
      <sz val="16"/>
      <name val="宋体"/>
      <charset val="134"/>
    </font>
    <font>
      <sz val="16"/>
      <name val="宋体"/>
      <charset val="134"/>
    </font>
    <font>
      <sz val="9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000000"/>
      <name val="Arial"/>
      <charset val="134"/>
    </font>
    <font>
      <b/>
      <sz val="12"/>
      <color rgb="FF000000"/>
      <name val="Arial"/>
      <charset val="134"/>
    </font>
    <font>
      <u/>
      <sz val="12"/>
      <color theme="10"/>
      <name val="等线"/>
      <charset val="134"/>
      <scheme val="minor"/>
    </font>
    <font>
      <sz val="7.5"/>
      <color rgb="FF000000"/>
      <name val="Arial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rgb="FF000000"/>
      <name val="宋体"/>
      <charset val="134"/>
    </font>
    <font>
      <b/>
      <sz val="11"/>
      <color rgb="FFFF0000"/>
      <name val="宋体"/>
      <charset val="134"/>
    </font>
    <font>
      <sz val="10.5"/>
      <color theme="1"/>
      <name val="宋体"/>
      <charset val="134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6"/>
      <color rgb="FFFF0000"/>
      <name val="宋体"/>
      <charset val="134"/>
    </font>
  </fonts>
  <fills count="4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37D9F0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15" fillId="38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9" fillId="31" borderId="43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31" fillId="25" borderId="43" applyNumberFormat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0" borderId="39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2" fillId="39" borderId="45" applyNumberFormat="0" applyAlignment="0" applyProtection="0">
      <alignment vertical="center"/>
    </xf>
    <xf numFmtId="0" fontId="26" fillId="25" borderId="42" applyNumberFormat="0" applyAlignment="0" applyProtection="0">
      <alignment vertical="center"/>
    </xf>
    <xf numFmtId="0" fontId="25" fillId="0" borderId="4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8" fillId="20" borderId="40" applyNumberFormat="0" applyFont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34" fillId="0" borderId="41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0" borderId="0"/>
    <xf numFmtId="0" fontId="16" fillId="0" borderId="3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0" fillId="0" borderId="44" applyNumberFormat="0" applyFill="0" applyAlignment="0" applyProtection="0">
      <alignment vertical="center"/>
    </xf>
  </cellStyleXfs>
  <cellXfs count="10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  <xf numFmtId="0" fontId="0" fillId="0" borderId="1" xfId="0" applyBorder="1">
      <alignment vertical="center"/>
    </xf>
    <xf numFmtId="0" fontId="2" fillId="5" borderId="2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horizontal="left" vertical="center" wrapText="1"/>
    </xf>
    <xf numFmtId="0" fontId="3" fillId="7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4" fillId="0" borderId="0" xfId="0" applyFont="1">
      <alignment vertical="center"/>
    </xf>
    <xf numFmtId="0" fontId="3" fillId="0" borderId="3" xfId="0" applyFont="1" applyBorder="1" applyAlignment="1">
      <alignment horizontal="left" vertical="center"/>
    </xf>
    <xf numFmtId="14" fontId="3" fillId="6" borderId="3" xfId="0" applyNumberFormat="1" applyFont="1" applyFill="1" applyBorder="1" applyAlignment="1">
      <alignment horizontal="left" vertical="center" wrapText="1"/>
    </xf>
    <xf numFmtId="14" fontId="3" fillId="7" borderId="3" xfId="0" applyNumberFormat="1" applyFont="1" applyFill="1" applyBorder="1" applyAlignment="1">
      <alignment horizontal="left" vertical="center" wrapText="1"/>
    </xf>
    <xf numFmtId="176" fontId="3" fillId="0" borderId="3" xfId="0" applyNumberFormat="1" applyFont="1" applyBorder="1" applyAlignment="1">
      <alignment horizontal="left" vertical="center" wrapText="1"/>
    </xf>
    <xf numFmtId="176" fontId="3" fillId="6" borderId="3" xfId="0" applyNumberFormat="1" applyFont="1" applyFill="1" applyBorder="1" applyAlignment="1">
      <alignment horizontal="left" vertical="center" wrapText="1"/>
    </xf>
    <xf numFmtId="176" fontId="3" fillId="7" borderId="3" xfId="0" applyNumberFormat="1" applyFont="1" applyFill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left" vertical="center" wrapText="1"/>
    </xf>
    <xf numFmtId="0" fontId="2" fillId="8" borderId="2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3" fillId="6" borderId="5" xfId="0" applyFont="1" applyFill="1" applyBorder="1" applyAlignment="1">
      <alignment horizontal="left" vertical="center"/>
    </xf>
    <xf numFmtId="0" fontId="3" fillId="7" borderId="5" xfId="0" applyFont="1" applyFill="1" applyBorder="1" applyAlignment="1">
      <alignment horizontal="left" vertical="center"/>
    </xf>
    <xf numFmtId="0" fontId="3" fillId="8" borderId="3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9" borderId="3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1" fillId="4" borderId="7" xfId="0" applyFont="1" applyFill="1" applyBorder="1">
      <alignment vertical="center"/>
    </xf>
    <xf numFmtId="0" fontId="1" fillId="4" borderId="8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4" borderId="6" xfId="0" applyFont="1" applyFill="1" applyBorder="1">
      <alignment vertical="center"/>
    </xf>
    <xf numFmtId="0" fontId="1" fillId="2" borderId="6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10" fontId="1" fillId="4" borderId="6" xfId="0" applyNumberFormat="1" applyFont="1" applyFill="1" applyBorder="1">
      <alignment vertical="center"/>
    </xf>
    <xf numFmtId="10" fontId="3" fillId="4" borderId="6" xfId="0" applyNumberFormat="1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left" vertical="center"/>
    </xf>
    <xf numFmtId="0" fontId="1" fillId="4" borderId="10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wrapText="1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3" fillId="6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7" borderId="3" xfId="0" applyFont="1" applyFill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1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13" xfId="0" applyFont="1" applyBorder="1">
      <alignment vertical="center"/>
    </xf>
    <xf numFmtId="0" fontId="5" fillId="0" borderId="14" xfId="0" applyFont="1" applyBorder="1">
      <alignment vertical="center"/>
    </xf>
    <xf numFmtId="0" fontId="5" fillId="0" borderId="15" xfId="0" applyFont="1" applyBorder="1">
      <alignment vertical="center"/>
    </xf>
    <xf numFmtId="0" fontId="5" fillId="0" borderId="16" xfId="0" applyFont="1" applyBorder="1">
      <alignment vertical="center"/>
    </xf>
    <xf numFmtId="0" fontId="5" fillId="0" borderId="17" xfId="0" applyFont="1" applyBorder="1">
      <alignment vertical="center"/>
    </xf>
    <xf numFmtId="0" fontId="5" fillId="0" borderId="18" xfId="0" applyFont="1" applyBorder="1">
      <alignment vertical="center"/>
    </xf>
    <xf numFmtId="0" fontId="5" fillId="0" borderId="19" xfId="0" applyFont="1" applyBorder="1">
      <alignment vertical="center"/>
    </xf>
    <xf numFmtId="0" fontId="5" fillId="0" borderId="20" xfId="0" applyFont="1" applyBorder="1">
      <alignment vertical="center"/>
    </xf>
    <xf numFmtId="0" fontId="6" fillId="0" borderId="0" xfId="0" applyFont="1">
      <alignment vertical="center"/>
    </xf>
    <xf numFmtId="0" fontId="7" fillId="0" borderId="21" xfId="0" applyFont="1" applyBorder="1" applyAlignment="1">
      <alignment horizontal="center" vertical="top" wrapText="1"/>
    </xf>
    <xf numFmtId="49" fontId="8" fillId="0" borderId="21" xfId="44" applyNumberFormat="1" applyBorder="1" applyAlignment="1">
      <alignment horizontal="left" vertical="top" wrapText="1"/>
    </xf>
    <xf numFmtId="0" fontId="6" fillId="0" borderId="21" xfId="0" applyFont="1" applyBorder="1" applyAlignment="1">
      <alignment vertical="top" wrapText="1"/>
    </xf>
    <xf numFmtId="49" fontId="6" fillId="0" borderId="21" xfId="0" applyNumberFormat="1" applyFont="1" applyBorder="1" applyAlignment="1">
      <alignment horizontal="left" vertical="top" wrapText="1"/>
    </xf>
    <xf numFmtId="0" fontId="9" fillId="10" borderId="22" xfId="0" applyFont="1" applyFill="1" applyBorder="1" applyAlignment="1">
      <alignment vertical="top" wrapText="1"/>
    </xf>
    <xf numFmtId="0" fontId="9" fillId="10" borderId="4" xfId="0" applyFont="1" applyFill="1" applyBorder="1" applyAlignment="1">
      <alignment vertical="top" wrapText="1"/>
    </xf>
    <xf numFmtId="22" fontId="6" fillId="0" borderId="21" xfId="0" applyNumberFormat="1" applyFont="1" applyBorder="1" applyAlignment="1">
      <alignment vertical="top" wrapText="1"/>
    </xf>
    <xf numFmtId="0" fontId="9" fillId="10" borderId="2" xfId="0" applyFont="1" applyFill="1" applyBorder="1" applyAlignment="1">
      <alignment vertical="top" wrapText="1"/>
    </xf>
    <xf numFmtId="0" fontId="0" fillId="0" borderId="0" xfId="0" applyAlignment="1">
      <alignment horizontal="left" vertical="center"/>
    </xf>
    <xf numFmtId="0" fontId="10" fillId="11" borderId="23" xfId="0" applyFont="1" applyFill="1" applyBorder="1" applyAlignment="1">
      <alignment horizontal="left" vertical="center" wrapText="1"/>
    </xf>
    <xf numFmtId="0" fontId="10" fillId="0" borderId="24" xfId="0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25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left" vertical="center" wrapText="1"/>
    </xf>
    <xf numFmtId="0" fontId="11" fillId="0" borderId="27" xfId="0" applyFont="1" applyBorder="1" applyAlignment="1">
      <alignment horizontal="left" vertical="center" wrapText="1"/>
    </xf>
    <xf numFmtId="9" fontId="11" fillId="0" borderId="27" xfId="0" applyNumberFormat="1" applyFont="1" applyBorder="1" applyAlignment="1">
      <alignment horizontal="left" vertical="center" wrapText="1"/>
    </xf>
    <xf numFmtId="0" fontId="11" fillId="2" borderId="27" xfId="0" applyFont="1" applyFill="1" applyBorder="1" applyAlignment="1">
      <alignment horizontal="left" vertical="center" wrapText="1"/>
    </xf>
    <xf numFmtId="0" fontId="11" fillId="0" borderId="28" xfId="0" applyFont="1" applyBorder="1" applyAlignment="1">
      <alignment horizontal="left" vertical="center" wrapText="1"/>
    </xf>
    <xf numFmtId="0" fontId="10" fillId="0" borderId="28" xfId="0" applyFont="1" applyBorder="1" applyAlignment="1">
      <alignment horizontal="left" vertical="center" wrapText="1"/>
    </xf>
    <xf numFmtId="0" fontId="10" fillId="0" borderId="27" xfId="0" applyFont="1" applyBorder="1" applyAlignment="1">
      <alignment horizontal="left" vertical="center" wrapText="1"/>
    </xf>
    <xf numFmtId="0" fontId="11" fillId="0" borderId="25" xfId="0" applyFont="1" applyBorder="1" applyAlignment="1">
      <alignment horizontal="left" vertical="center" wrapText="1"/>
    </xf>
    <xf numFmtId="0" fontId="11" fillId="2" borderId="23" xfId="0" applyFont="1" applyFill="1" applyBorder="1" applyAlignment="1">
      <alignment horizontal="left" vertical="center" wrapText="1"/>
    </xf>
    <xf numFmtId="0" fontId="10" fillId="11" borderId="23" xfId="0" applyFont="1" applyFill="1" applyBorder="1" applyAlignment="1">
      <alignment horizontal="left" vertical="top" wrapText="1"/>
    </xf>
    <xf numFmtId="0" fontId="11" fillId="0" borderId="29" xfId="0" applyFont="1" applyBorder="1" applyAlignment="1">
      <alignment horizontal="left" vertical="center" wrapText="1"/>
    </xf>
    <xf numFmtId="0" fontId="11" fillId="0" borderId="25" xfId="0" applyFont="1" applyBorder="1" applyAlignment="1">
      <alignment horizontal="left" vertical="top" wrapText="1"/>
    </xf>
    <xf numFmtId="0" fontId="11" fillId="12" borderId="29" xfId="0" applyFont="1" applyFill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1" fillId="0" borderId="23" xfId="0" applyFont="1" applyBorder="1" applyAlignment="1">
      <alignment horizontal="left" vertical="center" wrapText="1"/>
    </xf>
    <xf numFmtId="0" fontId="11" fillId="13" borderId="23" xfId="0" applyFont="1" applyFill="1" applyBorder="1" applyAlignment="1">
      <alignment horizontal="left" vertical="center" wrapText="1"/>
    </xf>
    <xf numFmtId="0" fontId="11" fillId="13" borderId="27" xfId="0" applyFont="1" applyFill="1" applyBorder="1" applyAlignment="1">
      <alignment horizontal="left" vertical="center"/>
    </xf>
    <xf numFmtId="0" fontId="11" fillId="12" borderId="30" xfId="0" applyFont="1" applyFill="1" applyBorder="1" applyAlignment="1">
      <alignment horizontal="left" vertical="center" wrapText="1"/>
    </xf>
    <xf numFmtId="0" fontId="11" fillId="12" borderId="25" xfId="0" applyFont="1" applyFill="1" applyBorder="1" applyAlignment="1">
      <alignment horizontal="left" vertical="center" wrapText="1"/>
    </xf>
    <xf numFmtId="0" fontId="11" fillId="0" borderId="31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3" fillId="0" borderId="27" xfId="0" applyFont="1" applyBorder="1" applyAlignment="1">
      <alignment horizontal="left" vertical="center" wrapText="1"/>
    </xf>
    <xf numFmtId="10" fontId="11" fillId="0" borderId="27" xfId="0" applyNumberFormat="1" applyFont="1" applyBorder="1" applyAlignment="1">
      <alignment horizontal="left" vertical="center" wrapText="1"/>
    </xf>
    <xf numFmtId="0" fontId="11" fillId="13" borderId="27" xfId="0" applyFont="1" applyFill="1" applyBorder="1" applyAlignment="1">
      <alignment horizontal="left" vertical="center" wrapText="1"/>
    </xf>
    <xf numFmtId="10" fontId="11" fillId="13" borderId="27" xfId="0" applyNumberFormat="1" applyFont="1" applyFill="1" applyBorder="1" applyAlignment="1">
      <alignment horizontal="left" vertical="center" wrapText="1"/>
    </xf>
    <xf numFmtId="0" fontId="11" fillId="12" borderId="26" xfId="0" applyFont="1" applyFill="1" applyBorder="1" applyAlignment="1">
      <alignment horizontal="left" vertical="center" wrapText="1"/>
    </xf>
    <xf numFmtId="0" fontId="11" fillId="12" borderId="27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1" fillId="0" borderId="32" xfId="0" applyFont="1" applyBorder="1" applyAlignment="1">
      <alignment horizontal="left" vertical="center"/>
    </xf>
    <xf numFmtId="10" fontId="11" fillId="0" borderId="31" xfId="0" applyNumberFormat="1" applyFont="1" applyBorder="1" applyAlignment="1">
      <alignment horizontal="center" vertical="center" wrapText="1"/>
    </xf>
    <xf numFmtId="10" fontId="11" fillId="0" borderId="25" xfId="0" applyNumberFormat="1" applyFont="1" applyBorder="1" applyAlignment="1">
      <alignment horizontal="center" vertical="center" wrapText="1"/>
    </xf>
    <xf numFmtId="10" fontId="11" fillId="13" borderId="31" xfId="0" applyNumberFormat="1" applyFont="1" applyFill="1" applyBorder="1" applyAlignment="1">
      <alignment horizontal="center" vertical="center" wrapText="1"/>
    </xf>
    <xf numFmtId="10" fontId="11" fillId="13" borderId="25" xfId="0" applyNumberFormat="1" applyFont="1" applyFill="1" applyBorder="1" applyAlignment="1">
      <alignment horizontal="center" vertical="center" wrapText="1"/>
    </xf>
    <xf numFmtId="0" fontId="14" fillId="0" borderId="33" xfId="0" applyFont="1" applyBorder="1" applyAlignment="1">
      <alignment horizontal="left" vertical="center" wrapText="1"/>
    </xf>
    <xf numFmtId="0" fontId="14" fillId="0" borderId="34" xfId="0" applyFont="1" applyBorder="1" applyAlignment="1">
      <alignment horizontal="left" vertical="center" wrapText="1"/>
    </xf>
    <xf numFmtId="0" fontId="14" fillId="0" borderId="35" xfId="0" applyFont="1" applyBorder="1" applyAlignment="1">
      <alignment horizontal="left" vertical="center" wrapText="1"/>
    </xf>
    <xf numFmtId="0" fontId="14" fillId="0" borderId="36" xfId="0" applyFont="1" applyBorder="1" applyAlignment="1">
      <alignment horizontal="left" vertical="center" wrapText="1"/>
    </xf>
    <xf numFmtId="0" fontId="14" fillId="0" borderId="37" xfId="0" applyFont="1" applyBorder="1" applyAlignment="1">
      <alignment horizontal="left" vertical="center" wrapText="1"/>
    </xf>
    <xf numFmtId="0" fontId="14" fillId="0" borderId="25" xfId="0" applyFont="1" applyBorder="1" applyAlignment="1">
      <alignment horizontal="left" vertical="center" wrapText="1"/>
    </xf>
  </cellXfs>
  <cellStyles count="53">
    <cellStyle name="常规" xfId="0" builtinId="0"/>
    <cellStyle name="常规 6" xfId="1"/>
    <cellStyle name="常规 4 2" xfId="2"/>
    <cellStyle name="常规 4" xfId="3"/>
    <cellStyle name="60% - 强调文字颜色 6" xfId="4" builtinId="52"/>
    <cellStyle name="20% - 强调文字颜色 4" xfId="5" builtinId="42"/>
    <cellStyle name="强调文字颜色 4" xfId="6" builtinId="41"/>
    <cellStyle name="输入" xfId="7" builtinId="20"/>
    <cellStyle name="40% - 强调文字颜色 3" xfId="8" builtinId="39"/>
    <cellStyle name="20% - 强调文字颜色 3" xfId="9" builtinId="38"/>
    <cellStyle name="货币" xfId="10" builtinId="4"/>
    <cellStyle name="强调文字颜色 3" xfId="11" builtinId="37"/>
    <cellStyle name="百分比" xfId="12" builtinId="5"/>
    <cellStyle name="60% - 强调文字颜色 2" xfId="13" builtinId="36"/>
    <cellStyle name="60% - 强调文字颜色 5" xfId="14" builtinId="48"/>
    <cellStyle name="强调文字颜色 2" xfId="15" builtinId="33"/>
    <cellStyle name="60% - 强调文字颜色 1" xfId="16" builtinId="32"/>
    <cellStyle name="60% - 强调文字颜色 4" xfId="17" builtinId="44"/>
    <cellStyle name="计算" xfId="18" builtinId="22"/>
    <cellStyle name="强调文字颜色 1" xfId="19" builtinId="29"/>
    <cellStyle name="适中" xfId="20" builtinId="28"/>
    <cellStyle name="20% - 强调文字颜色 5" xfId="21" builtinId="46"/>
    <cellStyle name="好" xfId="22" builtinId="26"/>
    <cellStyle name="20% - 强调文字颜色 1" xfId="23" builtinId="30"/>
    <cellStyle name="汇总" xfId="24" builtinId="25"/>
    <cellStyle name="差" xfId="25" builtinId="27"/>
    <cellStyle name="检查单元格" xfId="26" builtinId="23"/>
    <cellStyle name="输出" xfId="27" builtinId="21"/>
    <cellStyle name="标题 1" xfId="28" builtinId="16"/>
    <cellStyle name="解释性文本" xfId="29" builtinId="53"/>
    <cellStyle name="20% - 强调文字颜色 2" xfId="30" builtinId="34"/>
    <cellStyle name="标题 4" xfId="31" builtinId="19"/>
    <cellStyle name="货币[0]" xfId="32" builtinId="7"/>
    <cellStyle name="40% - 强调文字颜色 4" xfId="33" builtinId="43"/>
    <cellStyle name="千位分隔" xfId="34" builtinId="3"/>
    <cellStyle name="已访问的超链接" xfId="35" builtinId="9"/>
    <cellStyle name="标题" xfId="36" builtinId="15"/>
    <cellStyle name="40% - 强调文字颜色 2" xfId="37" builtinId="35"/>
    <cellStyle name="警告文本" xfId="38" builtinId="11"/>
    <cellStyle name="60% - 强调文字颜色 3" xfId="39" builtinId="40"/>
    <cellStyle name="注释" xfId="40" builtinId="10"/>
    <cellStyle name="20% - 强调文字颜色 6" xfId="41" builtinId="50"/>
    <cellStyle name="强调文字颜色 5" xfId="42" builtinId="45"/>
    <cellStyle name="40% - 强调文字颜色 6" xfId="43" builtinId="51"/>
    <cellStyle name="超链接" xfId="44" builtinId="8"/>
    <cellStyle name="千位分隔[0]" xfId="45" builtinId="6"/>
    <cellStyle name="标题 2" xfId="46" builtinId="17"/>
    <cellStyle name="40% - 强调文字颜色 5" xfId="47" builtinId="47"/>
    <cellStyle name="Normal 2" xfId="48"/>
    <cellStyle name="标题 3" xfId="49" builtinId="18"/>
    <cellStyle name="强调文字颜色 6" xfId="50" builtinId="49"/>
    <cellStyle name="40% - 强调文字颜色 1" xfId="51" builtinId="31"/>
    <cellStyle name="链接单元格" xfId="52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318135</xdr:colOff>
      <xdr:row>1</xdr:row>
      <xdr:rowOff>266700</xdr:rowOff>
    </xdr:to>
    <xdr:sp>
      <xdr:nvSpPr>
        <xdr:cNvPr id="2" name="Picture 1" descr="FORD JIRA"/>
        <xdr:cNvSpPr>
          <a:spLocks noChangeAspect="1"/>
        </xdr:cNvSpPr>
      </xdr:nvSpPr>
      <xdr:spPr>
        <a:xfrm>
          <a:off x="0" y="0"/>
          <a:ext cx="1169035" cy="44450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202565</xdr:colOff>
      <xdr:row>85</xdr:row>
      <xdr:rowOff>135255</xdr:rowOff>
    </xdr:from>
    <xdr:to>
      <xdr:col>9</xdr:col>
      <xdr:colOff>325120</xdr:colOff>
      <xdr:row>111</xdr:row>
      <xdr:rowOff>109855</xdr:rowOff>
    </xdr:to>
    <xdr:pic>
      <xdr:nvPicPr>
        <xdr:cNvPr id="2" name="图片 1" descr="com.baidu.bodyguard_2022_11_08_19_47_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2565" y="14384655"/>
          <a:ext cx="6294755" cy="4333240"/>
        </a:xfrm>
        <a:prstGeom prst="rect">
          <a:avLst/>
        </a:prstGeom>
      </xdr:spPr>
    </xdr:pic>
    <xdr:clientData/>
  </xdr:twoCellAnchor>
  <xdr:twoCellAnchor editAs="oneCell">
    <xdr:from>
      <xdr:col>38</xdr:col>
      <xdr:colOff>588645</xdr:colOff>
      <xdr:row>61</xdr:row>
      <xdr:rowOff>66040</xdr:rowOff>
    </xdr:from>
    <xdr:to>
      <xdr:col>48</xdr:col>
      <xdr:colOff>22860</xdr:colOff>
      <xdr:row>87</xdr:row>
      <xdr:rowOff>40640</xdr:rowOff>
    </xdr:to>
    <xdr:pic>
      <xdr:nvPicPr>
        <xdr:cNvPr id="3" name="图片 2" descr="com.baidu.car.input_2022_11_08_19_47_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6649045" y="10292080"/>
          <a:ext cx="6292215" cy="4333240"/>
        </a:xfrm>
        <a:prstGeom prst="rect">
          <a:avLst/>
        </a:prstGeom>
      </xdr:spPr>
    </xdr:pic>
    <xdr:clientData/>
  </xdr:twoCellAnchor>
  <xdr:twoCellAnchor editAs="oneCell">
    <xdr:from>
      <xdr:col>38</xdr:col>
      <xdr:colOff>624205</xdr:colOff>
      <xdr:row>30</xdr:row>
      <xdr:rowOff>100330</xdr:rowOff>
    </xdr:from>
    <xdr:to>
      <xdr:col>48</xdr:col>
      <xdr:colOff>58420</xdr:colOff>
      <xdr:row>56</xdr:row>
      <xdr:rowOff>74930</xdr:rowOff>
    </xdr:to>
    <xdr:pic>
      <xdr:nvPicPr>
        <xdr:cNvPr id="4" name="图片 3" descr="com.baidu.car.radio_2022_11_08_19_47_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6684605" y="5129530"/>
          <a:ext cx="6292215" cy="4333240"/>
        </a:xfrm>
        <a:prstGeom prst="rect">
          <a:avLst/>
        </a:prstGeom>
      </xdr:spPr>
    </xdr:pic>
    <xdr:clientData/>
  </xdr:twoCellAnchor>
  <xdr:twoCellAnchor editAs="oneCell">
    <xdr:from>
      <xdr:col>39</xdr:col>
      <xdr:colOff>3810</xdr:colOff>
      <xdr:row>2</xdr:row>
      <xdr:rowOff>65405</xdr:rowOff>
    </xdr:from>
    <xdr:to>
      <xdr:col>48</xdr:col>
      <xdr:colOff>128905</xdr:colOff>
      <xdr:row>28</xdr:row>
      <xdr:rowOff>39370</xdr:rowOff>
    </xdr:to>
    <xdr:pic>
      <xdr:nvPicPr>
        <xdr:cNvPr id="5" name="图片 4" descr="com.baidu.che.codriver_2022_11_08_19_47_5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6750010" y="400685"/>
          <a:ext cx="6297295" cy="4332605"/>
        </a:xfrm>
        <a:prstGeom prst="rect">
          <a:avLst/>
        </a:prstGeom>
      </xdr:spPr>
    </xdr:pic>
    <xdr:clientData/>
  </xdr:twoCellAnchor>
  <xdr:twoCellAnchor editAs="oneCell">
    <xdr:from>
      <xdr:col>29</xdr:col>
      <xdr:colOff>350520</xdr:colOff>
      <xdr:row>61</xdr:row>
      <xdr:rowOff>85725</xdr:rowOff>
    </xdr:from>
    <xdr:to>
      <xdr:col>38</xdr:col>
      <xdr:colOff>475615</xdr:colOff>
      <xdr:row>87</xdr:row>
      <xdr:rowOff>60325</xdr:rowOff>
    </xdr:to>
    <xdr:pic>
      <xdr:nvPicPr>
        <xdr:cNvPr id="6" name="图片 5" descr="com.baidu.che.maintenance_2022_11_08_19_47_5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0238720" y="10311765"/>
          <a:ext cx="6297295" cy="4333240"/>
        </a:xfrm>
        <a:prstGeom prst="rect">
          <a:avLst/>
        </a:prstGeom>
      </xdr:spPr>
    </xdr:pic>
    <xdr:clientData/>
  </xdr:twoCellAnchor>
  <xdr:twoCellAnchor editAs="oneCell">
    <xdr:from>
      <xdr:col>29</xdr:col>
      <xdr:colOff>244475</xdr:colOff>
      <xdr:row>28</xdr:row>
      <xdr:rowOff>58420</xdr:rowOff>
    </xdr:from>
    <xdr:to>
      <xdr:col>38</xdr:col>
      <xdr:colOff>367030</xdr:colOff>
      <xdr:row>54</xdr:row>
      <xdr:rowOff>33020</xdr:rowOff>
    </xdr:to>
    <xdr:pic>
      <xdr:nvPicPr>
        <xdr:cNvPr id="7" name="图片 6" descr="com.baidu.che.parking_2022_11_08_19_47_5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0132675" y="4752340"/>
          <a:ext cx="6294755" cy="4333240"/>
        </a:xfrm>
        <a:prstGeom prst="rect">
          <a:avLst/>
        </a:prstGeom>
      </xdr:spPr>
    </xdr:pic>
    <xdr:clientData/>
  </xdr:twoCellAnchor>
  <xdr:twoCellAnchor editAs="oneCell">
    <xdr:from>
      <xdr:col>19</xdr:col>
      <xdr:colOff>562610</xdr:colOff>
      <xdr:row>28</xdr:row>
      <xdr:rowOff>66040</xdr:rowOff>
    </xdr:from>
    <xdr:to>
      <xdr:col>29</xdr:col>
      <xdr:colOff>0</xdr:colOff>
      <xdr:row>54</xdr:row>
      <xdr:rowOff>40005</xdr:rowOff>
    </xdr:to>
    <xdr:pic>
      <xdr:nvPicPr>
        <xdr:cNvPr id="8" name="图片 7" descr="com.baidu.dueros.enhance.memory_2022_11_08_19_47_5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3592810" y="4759960"/>
          <a:ext cx="6295390" cy="4332605"/>
        </a:xfrm>
        <a:prstGeom prst="rect">
          <a:avLst/>
        </a:prstGeom>
      </xdr:spPr>
    </xdr:pic>
    <xdr:clientData/>
  </xdr:twoCellAnchor>
  <xdr:twoCellAnchor editAs="oneCell">
    <xdr:from>
      <xdr:col>28</xdr:col>
      <xdr:colOff>74930</xdr:colOff>
      <xdr:row>1</xdr:row>
      <xdr:rowOff>44450</xdr:rowOff>
    </xdr:from>
    <xdr:to>
      <xdr:col>37</xdr:col>
      <xdr:colOff>196850</xdr:colOff>
      <xdr:row>27</xdr:row>
      <xdr:rowOff>19050</xdr:rowOff>
    </xdr:to>
    <xdr:pic>
      <xdr:nvPicPr>
        <xdr:cNvPr id="9" name="图片 8" descr="com.baidu.iov.dueros.camera_2022_11_08_19_47_59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9277330" y="212090"/>
          <a:ext cx="6294120" cy="4333240"/>
        </a:xfrm>
        <a:prstGeom prst="rect">
          <a:avLst/>
        </a:prstGeom>
      </xdr:spPr>
    </xdr:pic>
    <xdr:clientData/>
  </xdr:twoCellAnchor>
  <xdr:twoCellAnchor editAs="oneCell">
    <xdr:from>
      <xdr:col>19</xdr:col>
      <xdr:colOff>53975</xdr:colOff>
      <xdr:row>59</xdr:row>
      <xdr:rowOff>23495</xdr:rowOff>
    </xdr:from>
    <xdr:to>
      <xdr:col>28</xdr:col>
      <xdr:colOff>179070</xdr:colOff>
      <xdr:row>84</xdr:row>
      <xdr:rowOff>167005</xdr:rowOff>
    </xdr:to>
    <xdr:pic>
      <xdr:nvPicPr>
        <xdr:cNvPr id="10" name="图片 9" descr="com.baidu.iov.dueros.car2home_2022_11_08_19_47_5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3084175" y="9914255"/>
          <a:ext cx="6297295" cy="4334510"/>
        </a:xfrm>
        <a:prstGeom prst="rect">
          <a:avLst/>
        </a:prstGeom>
      </xdr:spPr>
    </xdr:pic>
    <xdr:clientData/>
  </xdr:twoCellAnchor>
  <xdr:twoCellAnchor editAs="oneCell">
    <xdr:from>
      <xdr:col>9</xdr:col>
      <xdr:colOff>350520</xdr:colOff>
      <xdr:row>58</xdr:row>
      <xdr:rowOff>3810</xdr:rowOff>
    </xdr:from>
    <xdr:to>
      <xdr:col>18</xdr:col>
      <xdr:colOff>472440</xdr:colOff>
      <xdr:row>83</xdr:row>
      <xdr:rowOff>146050</xdr:rowOff>
    </xdr:to>
    <xdr:pic>
      <xdr:nvPicPr>
        <xdr:cNvPr id="11" name="图片 10" descr="com.baidu.iov.dueros.film_2022_11_08_19_47_59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6522720" y="9726930"/>
          <a:ext cx="6294120" cy="4333240"/>
        </a:xfrm>
        <a:prstGeom prst="rect">
          <a:avLst/>
        </a:prstGeom>
      </xdr:spPr>
    </xdr:pic>
    <xdr:clientData/>
  </xdr:twoCellAnchor>
  <xdr:twoCellAnchor editAs="oneCell">
    <xdr:from>
      <xdr:col>0</xdr:col>
      <xdr:colOff>74295</xdr:colOff>
      <xdr:row>56</xdr:row>
      <xdr:rowOff>149860</xdr:rowOff>
    </xdr:from>
    <xdr:to>
      <xdr:col>9</xdr:col>
      <xdr:colOff>199390</xdr:colOff>
      <xdr:row>82</xdr:row>
      <xdr:rowOff>124460</xdr:rowOff>
    </xdr:to>
    <xdr:pic>
      <xdr:nvPicPr>
        <xdr:cNvPr id="12" name="图片 11" descr="com.baidu.iov.dueros.hotel_2022_11_08_19_47_59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74295" y="9537700"/>
          <a:ext cx="6297295" cy="4333240"/>
        </a:xfrm>
        <a:prstGeom prst="rect">
          <a:avLst/>
        </a:prstGeom>
      </xdr:spPr>
    </xdr:pic>
    <xdr:clientData/>
  </xdr:twoCellAnchor>
  <xdr:twoCellAnchor editAs="oneCell">
    <xdr:from>
      <xdr:col>19</xdr:col>
      <xdr:colOff>38735</xdr:colOff>
      <xdr:row>1</xdr:row>
      <xdr:rowOff>118745</xdr:rowOff>
    </xdr:from>
    <xdr:to>
      <xdr:col>28</xdr:col>
      <xdr:colOff>161290</xdr:colOff>
      <xdr:row>27</xdr:row>
      <xdr:rowOff>92710</xdr:rowOff>
    </xdr:to>
    <xdr:pic>
      <xdr:nvPicPr>
        <xdr:cNvPr id="13" name="图片 12" descr="com.baidu.iov.dueros.ktv_2022_11_08_19_47_59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3068935" y="286385"/>
          <a:ext cx="6294755" cy="4332605"/>
        </a:xfrm>
        <a:prstGeom prst="rect">
          <a:avLst/>
        </a:prstGeom>
      </xdr:spPr>
    </xdr:pic>
    <xdr:clientData/>
  </xdr:twoCellAnchor>
  <xdr:twoCellAnchor editAs="oneCell">
    <xdr:from>
      <xdr:col>0</xdr:col>
      <xdr:colOff>306070</xdr:colOff>
      <xdr:row>27</xdr:row>
      <xdr:rowOff>146050</xdr:rowOff>
    </xdr:from>
    <xdr:to>
      <xdr:col>9</xdr:col>
      <xdr:colOff>431165</xdr:colOff>
      <xdr:row>53</xdr:row>
      <xdr:rowOff>120650</xdr:rowOff>
    </xdr:to>
    <xdr:pic>
      <xdr:nvPicPr>
        <xdr:cNvPr id="14" name="图片 13" descr="com.baidu.iov.dueros.videoplayer_2022_11_08_19_47_59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306070" y="4672330"/>
          <a:ext cx="6297295" cy="4333240"/>
        </a:xfrm>
        <a:prstGeom prst="rect">
          <a:avLst/>
        </a:prstGeom>
      </xdr:spPr>
    </xdr:pic>
    <xdr:clientData/>
  </xdr:twoCellAnchor>
  <xdr:twoCellAnchor editAs="oneCell">
    <xdr:from>
      <xdr:col>0</xdr:col>
      <xdr:colOff>635</xdr:colOff>
      <xdr:row>0</xdr:row>
      <xdr:rowOff>64770</xdr:rowOff>
    </xdr:from>
    <xdr:to>
      <xdr:col>9</xdr:col>
      <xdr:colOff>125730</xdr:colOff>
      <xdr:row>26</xdr:row>
      <xdr:rowOff>39370</xdr:rowOff>
    </xdr:to>
    <xdr:pic>
      <xdr:nvPicPr>
        <xdr:cNvPr id="15" name="图片 14" descr="com.baidu.iov.dueros.waimai_2022_11_08_19_47_59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635" y="64770"/>
          <a:ext cx="6297295" cy="4333240"/>
        </a:xfrm>
        <a:prstGeom prst="rect">
          <a:avLst/>
        </a:prstGeom>
      </xdr:spPr>
    </xdr:pic>
    <xdr:clientData/>
  </xdr:twoCellAnchor>
  <xdr:twoCellAnchor editAs="oneCell">
    <xdr:from>
      <xdr:col>41</xdr:col>
      <xdr:colOff>59055</xdr:colOff>
      <xdr:row>86</xdr:row>
      <xdr:rowOff>131445</xdr:rowOff>
    </xdr:from>
    <xdr:to>
      <xdr:col>50</xdr:col>
      <xdr:colOff>184150</xdr:colOff>
      <xdr:row>117</xdr:row>
      <xdr:rowOff>135890</xdr:rowOff>
    </xdr:to>
    <xdr:pic>
      <xdr:nvPicPr>
        <xdr:cNvPr id="16" name="图片 15" descr="com.baidu.iov.ev.charge_2022_11_08_19_47_59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28176855" y="14548485"/>
          <a:ext cx="6297295" cy="5201285"/>
        </a:xfrm>
        <a:prstGeom prst="rect">
          <a:avLst/>
        </a:prstGeom>
      </xdr:spPr>
    </xdr:pic>
    <xdr:clientData/>
  </xdr:twoCellAnchor>
  <xdr:twoCellAnchor editAs="oneCell">
    <xdr:from>
      <xdr:col>9</xdr:col>
      <xdr:colOff>409575</xdr:colOff>
      <xdr:row>86</xdr:row>
      <xdr:rowOff>154940</xdr:rowOff>
    </xdr:from>
    <xdr:to>
      <xdr:col>20</xdr:col>
      <xdr:colOff>289560</xdr:colOff>
      <xdr:row>114</xdr:row>
      <xdr:rowOff>113030</xdr:rowOff>
    </xdr:to>
    <xdr:pic>
      <xdr:nvPicPr>
        <xdr:cNvPr id="17" name="图片 16" descr="com.baidu.iov.faceos_2022_11_08_19_47_59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6581775" y="14571980"/>
          <a:ext cx="7423785" cy="4652010"/>
        </a:xfrm>
        <a:prstGeom prst="rect">
          <a:avLst/>
        </a:prstGeom>
      </xdr:spPr>
    </xdr:pic>
    <xdr:clientData/>
  </xdr:twoCellAnchor>
  <xdr:twoCellAnchor editAs="oneCell">
    <xdr:from>
      <xdr:col>9</xdr:col>
      <xdr:colOff>447675</xdr:colOff>
      <xdr:row>26</xdr:row>
      <xdr:rowOff>121285</xdr:rowOff>
    </xdr:from>
    <xdr:to>
      <xdr:col>18</xdr:col>
      <xdr:colOff>572770</xdr:colOff>
      <xdr:row>55</xdr:row>
      <xdr:rowOff>20320</xdr:rowOff>
    </xdr:to>
    <xdr:pic>
      <xdr:nvPicPr>
        <xdr:cNvPr id="18" name="图片 17" descr="com.baidu.iov.vision_2022_11_08_19_47_59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6619875" y="4479925"/>
          <a:ext cx="6297295" cy="4760595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0</xdr:row>
      <xdr:rowOff>635</xdr:rowOff>
    </xdr:from>
    <xdr:to>
      <xdr:col>18</xdr:col>
      <xdr:colOff>220345</xdr:colOff>
      <xdr:row>25</xdr:row>
      <xdr:rowOff>6350</xdr:rowOff>
    </xdr:to>
    <xdr:pic>
      <xdr:nvPicPr>
        <xdr:cNvPr id="19" name="图片 18" descr="com.baidu.naviauto_2022_11_08_19_47_59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6267450" y="635"/>
          <a:ext cx="6297295" cy="4196715"/>
        </a:xfrm>
        <a:prstGeom prst="rect">
          <a:avLst/>
        </a:prstGeom>
      </xdr:spPr>
    </xdr:pic>
    <xdr:clientData/>
  </xdr:twoCellAnchor>
  <xdr:twoCellAnchor editAs="oneCell">
    <xdr:from>
      <xdr:col>31</xdr:col>
      <xdr:colOff>623570</xdr:colOff>
      <xdr:row>87</xdr:row>
      <xdr:rowOff>50800</xdr:rowOff>
    </xdr:from>
    <xdr:to>
      <xdr:col>41</xdr:col>
      <xdr:colOff>55245</xdr:colOff>
      <xdr:row>117</xdr:row>
      <xdr:rowOff>55880</xdr:rowOff>
    </xdr:to>
    <xdr:pic>
      <xdr:nvPicPr>
        <xdr:cNvPr id="20" name="图片 19" descr="com.baidu.xiaoduos.launcher_2022_11_08_19_47_59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21883370" y="14635480"/>
          <a:ext cx="6289675" cy="5034280"/>
        </a:xfrm>
        <a:prstGeom prst="rect">
          <a:avLst/>
        </a:prstGeom>
      </xdr:spPr>
    </xdr:pic>
    <xdr:clientData/>
  </xdr:twoCellAnchor>
  <xdr:twoCellAnchor editAs="oneCell">
    <xdr:from>
      <xdr:col>19</xdr:col>
      <xdr:colOff>330835</xdr:colOff>
      <xdr:row>34</xdr:row>
      <xdr:rowOff>91440</xdr:rowOff>
    </xdr:from>
    <xdr:to>
      <xdr:col>20</xdr:col>
      <xdr:colOff>23495</xdr:colOff>
      <xdr:row>36</xdr:row>
      <xdr:rowOff>159385</xdr:rowOff>
    </xdr:to>
    <xdr:pic>
      <xdr:nvPicPr>
        <xdr:cNvPr id="21" name="图片 20" descr="com.baidu.xiaoduos.messageserver_2022_11_08_19_47_59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13361035" y="5791200"/>
          <a:ext cx="378460" cy="403225"/>
        </a:xfrm>
        <a:prstGeom prst="rect">
          <a:avLst/>
        </a:prstGeom>
      </xdr:spPr>
    </xdr:pic>
    <xdr:clientData/>
  </xdr:twoCellAnchor>
  <xdr:twoCellAnchor editAs="oneCell">
    <xdr:from>
      <xdr:col>21</xdr:col>
      <xdr:colOff>59055</xdr:colOff>
      <xdr:row>86</xdr:row>
      <xdr:rowOff>106045</xdr:rowOff>
    </xdr:from>
    <xdr:to>
      <xdr:col>31</xdr:col>
      <xdr:colOff>182245</xdr:colOff>
      <xdr:row>118</xdr:row>
      <xdr:rowOff>76835</xdr:rowOff>
    </xdr:to>
    <xdr:pic>
      <xdr:nvPicPr>
        <xdr:cNvPr id="22" name="图片 21" descr="com.baidu.xiaoduos.syncservice_2022_11_08_19_47_59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14460855" y="14523085"/>
          <a:ext cx="6981190" cy="533527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qianqi_nja/Documents/Phase 4 Project Document/Phase 4 Jira &#38382;&#39064;&#27719;&#24635;/U625 Timberline/FORD JIRA 2022-11-01(&#27719;&#24635;&#65289;.xls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1" refreshedVersion="5" minRefreshableVersion="1" refreshedDate="44866.8574305556" refreshedBy="qianqi_nja" recordCount="12">
  <cacheSource type="worksheet">
    <worksheetSource ref="A1:P65536" sheet="general_report" r:id="rId2"/>
  </cacheSource>
  <cacheFields count="16">
    <cacheField name="Key" numFmtId="0">
      <sharedItems containsBlank="1" count="12">
        <s v="AW2-8018"/>
        <s v="AW2-9132"/>
        <s v="AW2-7997"/>
        <s v="AW2-7667"/>
        <s v="AW2-8479"/>
        <s v="AW2-7201"/>
        <s v="AW2-7080"/>
        <s v="AW2-7079"/>
        <s v="AW2-9125"/>
        <s v="AW2-7326"/>
        <s v="Generated at Tue Nov 01 08:30:53 EDT 2022 by Sun, Ying (Y.) using Jira 8.13.22#813022-sha1:0bfa32aeac99337fb4121989dd25167b6f869653. "/>
        <m/>
      </sharedItems>
    </cacheField>
    <cacheField name="Summary" numFmtId="0">
      <sharedItems containsBlank="1" count="11">
        <s v="【U625 timberline】R04 PRO刷机后无4G，连接WIFI后提示没有连网"/>
        <s v="[U625 Timberline][语音][必现]首次语音“我要回家”，VPA弹窗无任何提示，直接退出"/>
        <s v="[U625 Timberline][账号][必现]语音/手动打开智慧停车场，福特派账号会退出"/>
        <s v="[U625 Timberline][随心听][必现]车机端不显示喜马拉雅已购专辑"/>
        <s v="【必现】Diagnostic：U625ICA Timberline 8060的值后缀需为AA"/>
        <s v="[U625 Timberline][随心听][偶现]QQ音乐取消收藏后，收藏按钮仍为实心显示"/>
        <s v="[U625 Timberline][爱奇艺][必现]拔除U盘后，U盘名称变为文件夹名称"/>
        <s v="[U625 Timberline][爱奇艺][必现]无U盘插入状态，本地视频页面无任何提示语提醒"/>
        <s v="Phase4:[U625 Timberline][必现]随心听未登录状态，在线收音机背景图和其他不一致"/>
        <s v="[U625 Timberline][随心听][必现]QQ音乐登录二维码页面跳转闪屏"/>
        <m/>
      </sharedItems>
    </cacheField>
    <cacheField name="Issue Type" numFmtId="0">
      <sharedItems containsBlank="1" count="2">
        <s v="Bug"/>
        <m/>
      </sharedItems>
    </cacheField>
    <cacheField name="Labels" numFmtId="0">
      <sharedItems containsBlank="1" count="5">
        <s v="ECG, Ford, U625timberline, deasy"/>
        <s v="APIMCIS_WAVE2, Baidu, Phase4_IVITst, U625timberline"/>
        <s v="Desaytest, U625timberline, Wave2"/>
        <s v="APIMCIS_WAVE2, U625timberline_HMI, baidu, 在线收音机"/>
        <m/>
      </sharedItems>
    </cacheField>
    <cacheField name="Component/s" numFmtId="0">
      <sharedItems containsBlank="1" count="6">
        <m/>
        <s v="百度-语音"/>
        <s v="百度-帐号, 百度-智慧停车场"/>
        <s v="百度-随心听"/>
        <s v="百度-随心看"/>
        <s v="HMI, 随心听"/>
      </sharedItems>
    </cacheField>
    <cacheField name="Reporter" numFmtId="0">
      <sharedItems containsBlank="1" count="6">
        <s v="Mao, Yuyan (Y.)"/>
        <s v="Fan, Yang (Y.)"/>
        <s v="Zhang, Yunrong (Y.)"/>
        <s v="Guan, Kaige (K.)"/>
        <s v="yi, jiang (j.)"/>
        <m/>
      </sharedItems>
    </cacheField>
    <cacheField name="Affects Version/s" numFmtId="0">
      <sharedItems containsBlank="1" count="4">
        <s v="B3F27_R04.PRO"/>
        <s v="B3F27_R00.PRO"/>
        <s v="B3F27_R04.ENG2"/>
        <m/>
      </sharedItems>
    </cacheField>
    <cacheField name="Fix Version/s" numFmtId="0">
      <sharedItems containsString="0" containsBlank="1" containsNonDate="0" count="1">
        <m/>
      </sharedItems>
    </cacheField>
    <cacheField name="Priority" numFmtId="0">
      <sharedItems containsBlank="1" count="4">
        <s v="Immediate Gating"/>
        <s v="Gating"/>
        <s v="High"/>
        <m/>
      </sharedItems>
    </cacheField>
    <cacheField name="AIMS #" numFmtId="0">
      <sharedItems containsString="0" containsBlank="1" containsNonDate="0" count="1">
        <m/>
      </sharedItems>
    </cacheField>
    <cacheField name="Status" numFmtId="0">
      <sharedItems containsBlank="1" count="4">
        <s v="Analysis"/>
        <s v="New"/>
        <s v="Verification"/>
        <m/>
      </sharedItems>
    </cacheField>
    <cacheField name="Updated" numFmtId="0">
      <sharedItems containsString="0" containsBlank="1" containsNonDate="0" containsDate="1" minDate="2022-09-26T16:34:00" maxDate="2022-11-01T17:06:00" count="11">
        <d v="2022-10-24T11:05:00"/>
        <d v="2022-11-01T17:06:00"/>
        <d v="2022-11-01T14:12:00"/>
        <d v="2022-10-27T15:42:00"/>
        <d v="2022-10-23T09:58:00"/>
        <d v="2022-10-08T17:17:00"/>
        <d v="2022-09-26T16:35:00"/>
        <d v="2022-09-26T16:34:00"/>
        <d v="2022-11-01T16:37:00"/>
        <d v="2022-09-28T14:05:00"/>
        <m/>
      </sharedItems>
    </cacheField>
    <cacheField name="Assignee" numFmtId="0">
      <sharedItems containsBlank="1" count="3">
        <s v="Mao, Yuyan (Y.)"/>
        <s v="Sun, Ying (Y.)"/>
        <m/>
      </sharedItems>
    </cacheField>
    <cacheField name="Supplier." numFmtId="0">
      <sharedItems containsString="0" containsBlank="1" containsNonDate="0" count="1">
        <m/>
      </sharedItems>
    </cacheField>
    <cacheField name="Created" numFmtId="0">
      <sharedItems containsString="0" containsBlank="1" containsNonDate="0" containsDate="1" minDate="2022-09-22T16:59:00" maxDate="2022-11-01T16:48:00" count="11">
        <d v="2022-10-17T19:51:00"/>
        <d v="2022-11-01T16:48:00"/>
        <d v="2022-10-17T16:18:00"/>
        <d v="2022-10-11T10:03:00"/>
        <d v="2022-10-23T09:56:00"/>
        <d v="2022-09-25T14:16:00"/>
        <d v="2022-09-22T17:03:00"/>
        <d v="2022-09-22T16:59:00"/>
        <d v="2022-11-01T16:34:00"/>
        <d v="2022-09-28T10:24:00"/>
        <m/>
      </sharedItems>
    </cacheField>
    <cacheField name="Last Comment" numFmtId="0">
      <sharedItems containsBlank="1" count="8">
        <s v="&lt;p&gt;&lt;a href=&quot;https://www.jira.ford.com/secure/ViewProfile.jspa?name=ymao16&quot; class=&quot;user-hover&quot; rel=&quot;ymao16&quot;&gt;Mao, Yuyan (Y.)&lt;/a&gt;请百度同学抓取ECG/TCU 的log 给到Desay&lt;/p&gt;"/>
        <m/>
        <s v="&lt;p&gt;进入电影票和外卖，账号会自动退出&lt;/p&gt;"/>
        <s v="&lt;p&gt;该问题不是bug，支持车机端播放， 但不支持购买 ，所以在已购不显示。&lt;/p&gt;"/>
        <s v="&lt;p&gt;百度写入的文件/map/BaiduMapAuto/version.txt读出来就是BA，如果是问题，需要百度修改&lt;br/&gt;_x000a_10-10 17:51:30.871 4289 4310 I EngModeService.DiagnosticInfo: GetMapData() MapdataStr =MB6T-14H381-BA&lt;br/&gt;_x000a_10-10 17:51:30.871 4289 4310 E EngModeService.DiagnosticInfo: GetMapData MapdataStr"/>
        <s v="&lt;p&gt;已修复，apk版本：3.22.8.1708。          ------ wenge&lt;/p&gt;_x000a__x000a_&lt;p&gt;原因：同一数据源，一次收藏/取消收藏 的操作在不同线程更新了多次状态&lt;/p&gt;_x000a__x000a_&lt;p&gt;解决方法：对数据源进行比对，保证同一数据源只进行一次 收藏/取消收藏 的状态刷新&lt;/p&gt;_x000a__x000a_&lt;p&gt;预计B3F27_R01.PRO 集成改修改&lt;/p&gt;"/>
        <s v="&lt;p&gt;U盘问题，已在1.5.60(包含)版本以后统一做过更新完善，日志中使用的是1.5.56版本，请使用最新版本验证。--zhouwangwei&lt;/p&gt;"/>
        <s v="&lt;p&gt;U盘问题，已在1.5.60(包含)版本以后统一做过更新完善，日志中使用的是1.5.56版本，请使用最新版本验证。---zhouwangwei&lt;/p&gt;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"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0" autoFormatId="1" applyNumberFormats="0" applyBorderFormats="0" applyFontFormats="0" applyPatternFormats="0" applyAlignmentFormats="0" applyWidthHeightFormats="1" dataCaption="值" updatedVersion="5" minRefreshableVersion="1" createdVersion="1" useAutoFormatting="1" compact="0" indent="0" compactData="0" gridDropZones="1" showDrill="0" multipleFieldFilters="0">
  <location ref="A3:F9" firstHeaderRow="1" firstDataRow="2" firstDataCol="1"/>
  <pivotFields count="16">
    <pivotField compact="0" outline="0" subtotalTop="0" showAll="0" includeNewItemsInFilter="1">
      <items count="13">
        <item x="7"/>
        <item x="6"/>
        <item x="5"/>
        <item x="9"/>
        <item x="3"/>
        <item x="2"/>
        <item x="0"/>
        <item x="4"/>
        <item x="8"/>
        <item x="1"/>
        <item x="10"/>
        <item x="11"/>
        <item t="default"/>
      </items>
    </pivotField>
    <pivotField compact="0" outline="0" subtotalTop="0" showAll="0" includeNewItemsInFilter="1">
      <items count="12">
        <item x="6"/>
        <item x="7"/>
        <item x="9"/>
        <item x="3"/>
        <item x="5"/>
        <item x="1"/>
        <item x="2"/>
        <item x="8"/>
        <item x="0"/>
        <item x="4"/>
        <item x="10"/>
        <item t="default"/>
      </items>
    </pivotField>
    <pivotField compact="0" outline="0" subtotalTop="0" showAll="0" includeNewItemsInFilter="1">
      <items count="3">
        <item x="0"/>
        <item x="1"/>
        <item t="default"/>
      </items>
    </pivotField>
    <pivotField compact="0" outline="0" subtotalTop="0" showAll="0" includeNewItemsInFilter="1">
      <items count="6">
        <item x="1"/>
        <item x="3"/>
        <item x="2"/>
        <item x="0"/>
        <item x="4"/>
        <item t="default"/>
      </items>
    </pivotField>
    <pivotField compact="0" outline="0" subtotalTop="0" showAll="0" includeNewItemsInFilter="1">
      <items count="7">
        <item x="5"/>
        <item x="4"/>
        <item x="3"/>
        <item x="1"/>
        <item x="2"/>
        <item x="0"/>
        <item t="default"/>
      </items>
    </pivotField>
    <pivotField dataField="1" compact="0" outline="0" subtotalTop="0" showAll="0" includeNewItemsInFilter="1">
      <items count="7">
        <item x="1"/>
        <item x="3"/>
        <item x="0"/>
        <item x="4"/>
        <item x="2"/>
        <item x="5"/>
        <item t="default"/>
      </items>
    </pivotField>
    <pivotField compact="0" outline="0" subtotalTop="0" showAll="0" includeNewItemsInFilter="1">
      <items count="5">
        <item x="1"/>
        <item x="2"/>
        <item x="0"/>
        <item x="3"/>
        <item t="default"/>
      </items>
    </pivotField>
    <pivotField compact="0" outline="0" subtotalTop="0" showAll="0" includeNewItemsInFilter="1">
      <items count="2">
        <item x="0"/>
        <item t="default"/>
      </items>
    </pivotField>
    <pivotField axis="axisCol" compact="0" outline="0" subtotalTop="0" showAll="0" includeNewItemsInFilter="1">
      <items count="5">
        <item x="1"/>
        <item x="2"/>
        <item x="0"/>
        <item x="3"/>
        <item t="default"/>
      </items>
    </pivotField>
    <pivotField compact="0" outline="0" subtotalTop="0" showAll="0" includeNewItemsInFilter="1">
      <items count="2">
        <item x="0"/>
        <item t="default"/>
      </items>
    </pivotField>
    <pivotField axis="axisRow" compact="0" outline="0" subtotalTop="0" showAll="0" includeNewItemsInFilter="1">
      <items count="5">
        <item x="0"/>
        <item x="1"/>
        <item x="2"/>
        <item x="3"/>
        <item t="default"/>
      </items>
    </pivotField>
    <pivotField compact="0" outline="0" subtotalTop="0" showAll="0" includeNewItemsInFilter="1">
      <items count="12">
        <item x="7"/>
        <item x="6"/>
        <item x="9"/>
        <item x="5"/>
        <item x="4"/>
        <item x="0"/>
        <item x="3"/>
        <item x="2"/>
        <item x="8"/>
        <item x="1"/>
        <item x="10"/>
        <item t="default"/>
      </items>
    </pivotField>
    <pivotField compact="0" outline="0" subtotalTop="0" showAll="0" includeNewItemsInFilter="1">
      <items count="4">
        <item x="0"/>
        <item x="1"/>
        <item x="2"/>
        <item t="default"/>
      </items>
    </pivotField>
    <pivotField compact="0" outline="0" subtotalTop="0" showAll="0" includeNewItemsInFilter="1">
      <items count="2">
        <item x="0"/>
        <item t="default"/>
      </items>
    </pivotField>
    <pivotField compact="0" outline="0" subtotalTop="0" showAll="0" includeNewItemsInFilter="1">
      <items count="12">
        <item x="7"/>
        <item x="6"/>
        <item x="5"/>
        <item x="9"/>
        <item x="3"/>
        <item x="2"/>
        <item x="0"/>
        <item x="4"/>
        <item x="8"/>
        <item x="1"/>
        <item x="10"/>
        <item t="default"/>
      </items>
    </pivotField>
    <pivotField compact="0" outline="0" subtotalTop="0" showAll="0" includeNewItemsInFilter="1">
      <items count="9">
        <item x="0"/>
        <item x="6"/>
        <item x="7"/>
        <item x="4"/>
        <item x="3"/>
        <item x="2"/>
        <item x="5"/>
        <item x="1"/>
        <item t="default"/>
      </items>
    </pivotField>
  </pivotFields>
  <rowFields count="1">
    <field x="10"/>
  </rowFields>
  <rowItems count="5">
    <i>
      <x/>
    </i>
    <i>
      <x v="1"/>
    </i>
    <i>
      <x v="2"/>
    </i>
    <i>
      <x v="3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dataFields count="1">
    <dataField name="计数项:Reporter" fld="5" subtotal="count" baseField="0" baseItem="0"/>
  </dataFields>
  <pivotTableStyleInfo showRowHeaders="1" showColHeaders="1" showLastColumn="1"/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jira.ford.com/browse/AW2-7079" TargetMode="External"/><Relationship Id="rId8" Type="http://schemas.openxmlformats.org/officeDocument/2006/relationships/hyperlink" Target="https://www.jira.ford.com/browse/AW2-7080" TargetMode="External"/><Relationship Id="rId7" Type="http://schemas.openxmlformats.org/officeDocument/2006/relationships/hyperlink" Target="https://www.jira.ford.com/browse/AW2-7201" TargetMode="External"/><Relationship Id="rId6" Type="http://schemas.openxmlformats.org/officeDocument/2006/relationships/hyperlink" Target="https://www.jira.ford.com/browse/AW2-8479" TargetMode="External"/><Relationship Id="rId5" Type="http://schemas.openxmlformats.org/officeDocument/2006/relationships/hyperlink" Target="https://www.jira.ford.com/browse/AW2-7667" TargetMode="External"/><Relationship Id="rId4" Type="http://schemas.openxmlformats.org/officeDocument/2006/relationships/hyperlink" Target="https://www.jira.ford.com/browse/AW2-7997" TargetMode="External"/><Relationship Id="rId3" Type="http://schemas.openxmlformats.org/officeDocument/2006/relationships/hyperlink" Target="https://www.jira.ford.com/browse/AW2-9132" TargetMode="External"/><Relationship Id="rId2" Type="http://schemas.openxmlformats.org/officeDocument/2006/relationships/hyperlink" Target="https://www.jira.ford.com/browse/AW2-8018" TargetMode="External"/><Relationship Id="rId11" Type="http://schemas.openxmlformats.org/officeDocument/2006/relationships/hyperlink" Target="https://www.jira.ford.com/browse/AW2-7326" TargetMode="External"/><Relationship Id="rId10" Type="http://schemas.openxmlformats.org/officeDocument/2006/relationships/hyperlink" Target="https://www.jira.ford.com/browse/AW2-9125" TargetMode="Externa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2"/>
  <sheetViews>
    <sheetView zoomScale="120" zoomScaleNormal="120" topLeftCell="B58" workbookViewId="0">
      <selection activeCell="K57" sqref="K57"/>
    </sheetView>
  </sheetViews>
  <sheetFormatPr defaultColWidth="10.8333333333333" defaultRowHeight="13.2"/>
  <cols>
    <col min="1" max="2" width="10.8333333333333" style="65" customWidth="1"/>
    <col min="3" max="3" width="17.8333333333333" style="65" customWidth="1"/>
    <col min="4" max="4" width="19.3333333333333" style="65" customWidth="1"/>
    <col min="5" max="5" width="11.3333333333333" style="65" customWidth="1"/>
    <col min="6" max="6" width="23" style="65" customWidth="1"/>
    <col min="7" max="7" width="17.6666666666667" style="65" customWidth="1"/>
    <col min="8" max="9" width="10.8333333333333" style="65" customWidth="1"/>
    <col min="10" max="10" width="11.8333333333333" style="65" customWidth="1"/>
    <col min="11" max="11" width="34.1666666666667" style="65" customWidth="1"/>
    <col min="12" max="18" width="10.8333333333333" style="65" customWidth="1"/>
    <col min="19" max="16384" width="10.8333333333333" style="65"/>
  </cols>
  <sheetData>
    <row r="1" ht="17.55" spans="1:18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97"/>
      <c r="M1" s="97"/>
      <c r="N1" s="97"/>
      <c r="O1" s="97"/>
      <c r="P1" s="97"/>
      <c r="Q1" s="97"/>
      <c r="R1" s="97"/>
    </row>
    <row r="2" ht="17.55" spans="1:18">
      <c r="A2" s="67" t="s">
        <v>1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97"/>
      <c r="M2" s="97"/>
      <c r="N2" s="97"/>
      <c r="O2" s="97"/>
      <c r="P2" s="97"/>
      <c r="Q2" s="97"/>
      <c r="R2" s="97"/>
    </row>
    <row r="3" ht="17.75" spans="1:18">
      <c r="A3" s="68" t="s">
        <v>2</v>
      </c>
      <c r="B3" s="69" t="s">
        <v>3</v>
      </c>
      <c r="C3" s="69" t="s">
        <v>4</v>
      </c>
      <c r="D3" s="69" t="s">
        <v>5</v>
      </c>
      <c r="E3" s="69" t="s">
        <v>6</v>
      </c>
      <c r="F3" s="90"/>
      <c r="G3" s="90"/>
      <c r="H3" s="90"/>
      <c r="I3" s="90"/>
      <c r="J3" s="90"/>
      <c r="K3" s="98"/>
      <c r="L3" s="97"/>
      <c r="M3" s="97"/>
      <c r="N3" s="97"/>
      <c r="O3" s="97"/>
      <c r="P3" s="97"/>
      <c r="Q3" s="97"/>
      <c r="R3" s="97"/>
    </row>
    <row r="4" ht="51.75" spans="1:18">
      <c r="A4" s="70" t="s">
        <v>7</v>
      </c>
      <c r="B4" s="71" t="s">
        <v>8</v>
      </c>
      <c r="C4" s="72">
        <v>1</v>
      </c>
      <c r="D4" s="71" t="s">
        <v>9</v>
      </c>
      <c r="E4" s="91" t="s">
        <v>10</v>
      </c>
      <c r="F4" s="90"/>
      <c r="G4" s="90"/>
      <c r="H4" s="90"/>
      <c r="I4" s="90"/>
      <c r="J4" s="90"/>
      <c r="K4" s="98"/>
      <c r="L4" s="97"/>
      <c r="M4" s="97"/>
      <c r="N4" s="97"/>
      <c r="O4" s="97"/>
      <c r="P4" s="97"/>
      <c r="Q4" s="97"/>
      <c r="R4" s="97"/>
    </row>
    <row r="5" ht="34.75" spans="1:18">
      <c r="A5" s="70" t="s">
        <v>11</v>
      </c>
      <c r="B5" s="71" t="s">
        <v>12</v>
      </c>
      <c r="C5" s="73" t="s">
        <v>13</v>
      </c>
      <c r="D5" s="71" t="s">
        <v>14</v>
      </c>
      <c r="E5" s="91" t="s">
        <v>10</v>
      </c>
      <c r="F5" s="90"/>
      <c r="G5" s="90"/>
      <c r="H5" s="90"/>
      <c r="I5" s="90"/>
      <c r="J5" s="90"/>
      <c r="K5" s="98"/>
      <c r="L5" s="97"/>
      <c r="M5" s="97"/>
      <c r="N5" s="97"/>
      <c r="O5" s="97"/>
      <c r="P5" s="97"/>
      <c r="Q5" s="97"/>
      <c r="R5" s="97"/>
    </row>
    <row r="6" ht="16.8" spans="1:18">
      <c r="A6" s="74"/>
      <c r="B6" s="74"/>
      <c r="C6" s="74"/>
      <c r="D6" s="74"/>
      <c r="E6" s="74"/>
      <c r="F6" s="74"/>
      <c r="G6" s="74"/>
      <c r="H6" s="74"/>
      <c r="I6" s="74"/>
      <c r="J6" s="74"/>
      <c r="K6" s="74"/>
      <c r="L6" s="97"/>
      <c r="M6" s="97"/>
      <c r="N6" s="97"/>
      <c r="O6" s="97"/>
      <c r="P6" s="97"/>
      <c r="Q6" s="97"/>
      <c r="R6" s="97"/>
    </row>
    <row r="7" ht="17.55" spans="1:18">
      <c r="A7" s="75" t="s">
        <v>15</v>
      </c>
      <c r="B7" s="75"/>
      <c r="C7" s="75"/>
      <c r="D7" s="75"/>
      <c r="E7" s="75"/>
      <c r="F7" s="75"/>
      <c r="G7" s="75"/>
      <c r="H7" s="75"/>
      <c r="I7" s="75"/>
      <c r="J7" s="75"/>
      <c r="K7" s="75"/>
      <c r="L7" s="97"/>
      <c r="M7" s="97"/>
      <c r="N7" s="97"/>
      <c r="O7" s="97"/>
      <c r="P7" s="97"/>
      <c r="Q7" s="97"/>
      <c r="R7" s="97"/>
    </row>
    <row r="8" ht="34.75" spans="1:18">
      <c r="A8" s="68" t="s">
        <v>16</v>
      </c>
      <c r="B8" s="69" t="s">
        <v>3</v>
      </c>
      <c r="C8" s="69" t="s">
        <v>4</v>
      </c>
      <c r="D8" s="69" t="s">
        <v>5</v>
      </c>
      <c r="E8" s="69" t="s">
        <v>6</v>
      </c>
      <c r="F8" s="90"/>
      <c r="G8" s="90"/>
      <c r="H8" s="90"/>
      <c r="I8" s="90"/>
      <c r="J8" s="90"/>
      <c r="K8" s="98"/>
      <c r="L8" s="97"/>
      <c r="M8" s="97"/>
      <c r="N8" s="97"/>
      <c r="O8" s="97"/>
      <c r="P8" s="97"/>
      <c r="Q8" s="97"/>
      <c r="R8" s="97"/>
    </row>
    <row r="9" ht="17.75" spans="1:18">
      <c r="A9" s="70" t="s">
        <v>17</v>
      </c>
      <c r="B9" s="71" t="s">
        <v>18</v>
      </c>
      <c r="C9" s="71" t="s">
        <v>19</v>
      </c>
      <c r="D9" s="76" t="s">
        <v>20</v>
      </c>
      <c r="E9" s="76" t="s">
        <v>20</v>
      </c>
      <c r="F9" s="90"/>
      <c r="G9" s="90"/>
      <c r="H9" s="90"/>
      <c r="I9" s="90"/>
      <c r="J9" s="90"/>
      <c r="K9" s="98"/>
      <c r="L9" s="97"/>
      <c r="M9" s="97"/>
      <c r="N9" s="97"/>
      <c r="O9" s="97"/>
      <c r="P9" s="97"/>
      <c r="Q9" s="97"/>
      <c r="R9" s="97"/>
    </row>
    <row r="10" ht="17.75" spans="1:18">
      <c r="A10" s="70"/>
      <c r="B10" s="71" t="s">
        <v>21</v>
      </c>
      <c r="C10" s="71" t="s">
        <v>22</v>
      </c>
      <c r="D10" s="71" t="s">
        <v>20</v>
      </c>
      <c r="E10" s="71" t="s">
        <v>20</v>
      </c>
      <c r="F10" s="90"/>
      <c r="G10" s="90"/>
      <c r="H10" s="90"/>
      <c r="I10" s="90"/>
      <c r="J10" s="90"/>
      <c r="K10" s="98"/>
      <c r="L10" s="97"/>
      <c r="M10" s="97"/>
      <c r="N10" s="97"/>
      <c r="O10" s="97"/>
      <c r="P10" s="97"/>
      <c r="Q10" s="97"/>
      <c r="R10" s="97"/>
    </row>
    <row r="11" ht="17.75" spans="1:18">
      <c r="A11" s="70" t="s">
        <v>23</v>
      </c>
      <c r="B11" s="71" t="s">
        <v>24</v>
      </c>
      <c r="C11" s="71" t="s">
        <v>25</v>
      </c>
      <c r="D11" s="71"/>
      <c r="E11" s="71" t="s">
        <v>26</v>
      </c>
      <c r="F11" s="90"/>
      <c r="G11" s="90"/>
      <c r="H11" s="90"/>
      <c r="I11" s="90"/>
      <c r="J11" s="90"/>
      <c r="K11" s="98"/>
      <c r="L11" s="97"/>
      <c r="M11" s="97"/>
      <c r="N11" s="97"/>
      <c r="O11" s="97"/>
      <c r="P11" s="97"/>
      <c r="Q11" s="97"/>
      <c r="R11" s="97"/>
    </row>
    <row r="12" ht="17.75" spans="1:18">
      <c r="A12" s="70"/>
      <c r="B12" s="71" t="s">
        <v>27</v>
      </c>
      <c r="C12" s="71" t="s">
        <v>20</v>
      </c>
      <c r="D12" s="76" t="s">
        <v>20</v>
      </c>
      <c r="E12" s="71" t="s">
        <v>20</v>
      </c>
      <c r="F12" s="90"/>
      <c r="G12" s="90"/>
      <c r="H12" s="90"/>
      <c r="I12" s="90"/>
      <c r="J12" s="90"/>
      <c r="K12" s="98"/>
      <c r="L12" s="97"/>
      <c r="M12" s="97"/>
      <c r="N12" s="97"/>
      <c r="O12" s="97"/>
      <c r="P12" s="97"/>
      <c r="Q12" s="97"/>
      <c r="R12" s="97"/>
    </row>
    <row r="13" ht="34.75" spans="1:18">
      <c r="A13" s="70"/>
      <c r="B13" s="71" t="s">
        <v>28</v>
      </c>
      <c r="C13" s="71" t="s">
        <v>20</v>
      </c>
      <c r="D13" s="71" t="s">
        <v>20</v>
      </c>
      <c r="E13" s="71" t="s">
        <v>20</v>
      </c>
      <c r="F13" s="90"/>
      <c r="G13" s="90"/>
      <c r="H13" s="90"/>
      <c r="I13" s="90"/>
      <c r="J13" s="90"/>
      <c r="K13" s="98"/>
      <c r="L13" s="97"/>
      <c r="M13" s="97"/>
      <c r="N13" s="97"/>
      <c r="O13" s="97"/>
      <c r="P13" s="97"/>
      <c r="Q13" s="97"/>
      <c r="R13" s="97"/>
    </row>
    <row r="14" ht="17.75" spans="1:18">
      <c r="A14" s="70"/>
      <c r="B14" s="71" t="s">
        <v>29</v>
      </c>
      <c r="C14" s="71" t="s">
        <v>20</v>
      </c>
      <c r="D14" s="76" t="s">
        <v>20</v>
      </c>
      <c r="E14" s="71" t="s">
        <v>20</v>
      </c>
      <c r="F14" s="90"/>
      <c r="G14" s="90"/>
      <c r="H14" s="90"/>
      <c r="I14" s="90"/>
      <c r="J14" s="90"/>
      <c r="K14" s="98"/>
      <c r="L14" s="97"/>
      <c r="M14" s="97"/>
      <c r="N14" s="97"/>
      <c r="O14" s="97"/>
      <c r="P14" s="97"/>
      <c r="Q14" s="97"/>
      <c r="R14" s="97"/>
    </row>
    <row r="15" ht="17.75" spans="1:18">
      <c r="A15" s="70"/>
      <c r="B15" s="71" t="s">
        <v>30</v>
      </c>
      <c r="C15" s="71" t="s">
        <v>20</v>
      </c>
      <c r="D15" s="71" t="s">
        <v>20</v>
      </c>
      <c r="E15" s="71" t="s">
        <v>31</v>
      </c>
      <c r="F15" s="90"/>
      <c r="G15" s="90"/>
      <c r="H15" s="90"/>
      <c r="I15" s="90"/>
      <c r="J15" s="90"/>
      <c r="K15" s="98"/>
      <c r="L15" s="97"/>
      <c r="M15" s="97"/>
      <c r="N15" s="97"/>
      <c r="O15" s="97"/>
      <c r="P15" s="97"/>
      <c r="Q15" s="97"/>
      <c r="R15" s="97"/>
    </row>
    <row r="16" ht="16.8" spans="1:18">
      <c r="A16" s="74"/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97"/>
      <c r="M16" s="97"/>
      <c r="N16" s="97"/>
      <c r="O16" s="97"/>
      <c r="P16" s="97"/>
      <c r="Q16" s="97"/>
      <c r="R16" s="97"/>
    </row>
    <row r="17" ht="17.55" spans="1:18">
      <c r="A17" s="75" t="s">
        <v>32</v>
      </c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97"/>
      <c r="M17" s="97"/>
      <c r="N17" s="97"/>
      <c r="O17" s="97"/>
      <c r="P17" s="97"/>
      <c r="Q17" s="97"/>
      <c r="R17" s="97"/>
    </row>
    <row r="18" ht="17.75" spans="1:18">
      <c r="A18" s="68" t="s">
        <v>33</v>
      </c>
      <c r="B18" s="69" t="s">
        <v>3</v>
      </c>
      <c r="C18" s="69" t="s">
        <v>4</v>
      </c>
      <c r="D18" s="69" t="s">
        <v>5</v>
      </c>
      <c r="E18" s="69" t="s">
        <v>6</v>
      </c>
      <c r="F18" s="90"/>
      <c r="G18" s="90"/>
      <c r="H18" s="90"/>
      <c r="I18" s="90"/>
      <c r="J18" s="90"/>
      <c r="K18" s="98"/>
      <c r="L18" s="97"/>
      <c r="M18" s="97"/>
      <c r="N18" s="97"/>
      <c r="O18" s="97"/>
      <c r="P18" s="97"/>
      <c r="Q18" s="97"/>
      <c r="R18" s="97"/>
    </row>
    <row r="19" ht="17.75" spans="1:18">
      <c r="A19" s="70" t="s">
        <v>34</v>
      </c>
      <c r="B19" s="71" t="s">
        <v>35</v>
      </c>
      <c r="C19" s="72">
        <v>0.92</v>
      </c>
      <c r="D19" s="71" t="s">
        <v>20</v>
      </c>
      <c r="E19" s="71" t="s">
        <v>20</v>
      </c>
      <c r="F19" s="90"/>
      <c r="G19" s="90"/>
      <c r="H19" s="90"/>
      <c r="I19" s="90"/>
      <c r="J19" s="90"/>
      <c r="K19" s="98"/>
      <c r="L19" s="97"/>
      <c r="M19" s="97"/>
      <c r="N19" s="97"/>
      <c r="O19" s="97"/>
      <c r="P19" s="97"/>
      <c r="Q19" s="97"/>
      <c r="R19" s="97"/>
    </row>
    <row r="20" ht="17.75" spans="1:18">
      <c r="A20" s="70"/>
      <c r="B20" s="71" t="s">
        <v>36</v>
      </c>
      <c r="C20" s="72">
        <v>0.9</v>
      </c>
      <c r="D20" s="71" t="s">
        <v>20</v>
      </c>
      <c r="E20" s="71" t="s">
        <v>20</v>
      </c>
      <c r="F20" s="90"/>
      <c r="G20" s="90"/>
      <c r="H20" s="90"/>
      <c r="I20" s="90"/>
      <c r="J20" s="90"/>
      <c r="K20" s="98"/>
      <c r="L20" s="97"/>
      <c r="M20" s="97"/>
      <c r="N20" s="97"/>
      <c r="O20" s="97"/>
      <c r="P20" s="97"/>
      <c r="Q20" s="97"/>
      <c r="R20" s="97"/>
    </row>
    <row r="21" ht="17.75" spans="1:18">
      <c r="A21" s="70"/>
      <c r="B21" s="71" t="s">
        <v>37</v>
      </c>
      <c r="C21" s="72">
        <v>0.85</v>
      </c>
      <c r="D21" s="71" t="s">
        <v>20</v>
      </c>
      <c r="E21" s="71" t="s">
        <v>20</v>
      </c>
      <c r="F21" s="90"/>
      <c r="G21" s="90"/>
      <c r="H21" s="90"/>
      <c r="I21" s="90"/>
      <c r="J21" s="90"/>
      <c r="K21" s="98"/>
      <c r="L21" s="97"/>
      <c r="M21" s="97"/>
      <c r="N21" s="97"/>
      <c r="O21" s="97"/>
      <c r="P21" s="97"/>
      <c r="Q21" s="97"/>
      <c r="R21" s="97"/>
    </row>
    <row r="22" ht="17.75" spans="1:18">
      <c r="A22" s="77" t="s">
        <v>38</v>
      </c>
      <c r="B22" s="71" t="s">
        <v>35</v>
      </c>
      <c r="C22" s="72">
        <v>0.85</v>
      </c>
      <c r="D22" s="71" t="s">
        <v>20</v>
      </c>
      <c r="E22" s="71" t="s">
        <v>20</v>
      </c>
      <c r="F22" s="90"/>
      <c r="G22" s="90"/>
      <c r="H22" s="90"/>
      <c r="I22" s="90"/>
      <c r="J22" s="90"/>
      <c r="K22" s="98"/>
      <c r="L22" s="97"/>
      <c r="M22" s="97"/>
      <c r="N22" s="97"/>
      <c r="O22" s="97"/>
      <c r="P22" s="97"/>
      <c r="Q22" s="97"/>
      <c r="R22" s="97"/>
    </row>
    <row r="23" ht="17.75" spans="1:18">
      <c r="A23" s="77"/>
      <c r="B23" s="71" t="s">
        <v>36</v>
      </c>
      <c r="C23" s="72">
        <v>0.85</v>
      </c>
      <c r="D23" s="71" t="s">
        <v>20</v>
      </c>
      <c r="E23" s="71" t="s">
        <v>20</v>
      </c>
      <c r="F23" s="90"/>
      <c r="G23" s="90"/>
      <c r="H23" s="90"/>
      <c r="I23" s="90"/>
      <c r="J23" s="90"/>
      <c r="K23" s="98"/>
      <c r="L23" s="97"/>
      <c r="M23" s="97"/>
      <c r="N23" s="97"/>
      <c r="O23" s="97"/>
      <c r="P23" s="97"/>
      <c r="Q23" s="97"/>
      <c r="R23" s="97"/>
    </row>
    <row r="24" ht="17.75" spans="1:18">
      <c r="A24" s="77"/>
      <c r="B24" s="71" t="s">
        <v>37</v>
      </c>
      <c r="C24" s="72">
        <v>0.8</v>
      </c>
      <c r="D24" s="71" t="s">
        <v>20</v>
      </c>
      <c r="E24" s="71" t="s">
        <v>20</v>
      </c>
      <c r="F24" s="90"/>
      <c r="G24" s="90"/>
      <c r="H24" s="90"/>
      <c r="I24" s="90"/>
      <c r="J24" s="90"/>
      <c r="K24" s="98"/>
      <c r="L24" s="97"/>
      <c r="M24" s="97"/>
      <c r="N24" s="97"/>
      <c r="O24" s="97"/>
      <c r="P24" s="97"/>
      <c r="Q24" s="97"/>
      <c r="R24" s="97"/>
    </row>
    <row r="25" ht="17.75" spans="1:18">
      <c r="A25" s="77" t="s">
        <v>39</v>
      </c>
      <c r="B25" s="71" t="s">
        <v>40</v>
      </c>
      <c r="C25" s="71" t="s">
        <v>41</v>
      </c>
      <c r="D25" s="71" t="s">
        <v>20</v>
      </c>
      <c r="E25" s="71" t="s">
        <v>20</v>
      </c>
      <c r="F25" s="90"/>
      <c r="G25" s="90"/>
      <c r="H25" s="90"/>
      <c r="I25" s="90"/>
      <c r="J25" s="90"/>
      <c r="K25" s="98"/>
      <c r="L25" s="97"/>
      <c r="M25" s="97"/>
      <c r="N25" s="97"/>
      <c r="O25" s="97"/>
      <c r="P25" s="97"/>
      <c r="Q25" s="97"/>
      <c r="R25" s="97"/>
    </row>
    <row r="26" ht="17.75" spans="1:18">
      <c r="A26" s="77"/>
      <c r="B26" s="71" t="s">
        <v>42</v>
      </c>
      <c r="C26" s="71" t="s">
        <v>43</v>
      </c>
      <c r="D26" s="71" t="s">
        <v>20</v>
      </c>
      <c r="E26" s="71" t="s">
        <v>20</v>
      </c>
      <c r="F26" s="90"/>
      <c r="G26" s="90"/>
      <c r="H26" s="90"/>
      <c r="I26" s="90"/>
      <c r="J26" s="90"/>
      <c r="K26" s="98"/>
      <c r="L26" s="97"/>
      <c r="M26" s="97"/>
      <c r="N26" s="97"/>
      <c r="O26" s="97"/>
      <c r="P26" s="97"/>
      <c r="Q26" s="97"/>
      <c r="R26" s="97"/>
    </row>
    <row r="27" ht="16.8" spans="1:18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97"/>
      <c r="M27" s="97"/>
      <c r="N27" s="97"/>
      <c r="O27" s="97"/>
      <c r="P27" s="97"/>
      <c r="Q27" s="97"/>
      <c r="R27" s="97"/>
    </row>
    <row r="28" ht="17.55" spans="1:18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97"/>
      <c r="M28" s="97"/>
      <c r="N28" s="97"/>
      <c r="O28" s="97"/>
      <c r="P28" s="97"/>
      <c r="Q28" s="97"/>
      <c r="R28" s="97"/>
    </row>
    <row r="29" ht="17.55" spans="1:18">
      <c r="A29" s="66" t="s">
        <v>44</v>
      </c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97"/>
      <c r="M29" s="97"/>
      <c r="N29" s="97"/>
      <c r="O29" s="97"/>
      <c r="P29" s="97"/>
      <c r="Q29" s="97"/>
      <c r="R29" s="97"/>
    </row>
    <row r="30" ht="17.55" spans="1:18">
      <c r="A30" s="78" t="s">
        <v>45</v>
      </c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97"/>
      <c r="M30" s="97"/>
      <c r="N30" s="97"/>
      <c r="O30" s="97"/>
      <c r="P30" s="97"/>
      <c r="Q30" s="97"/>
      <c r="R30" s="97"/>
    </row>
    <row r="31" ht="17.55" spans="1:18">
      <c r="A31" s="66" t="s">
        <v>46</v>
      </c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97"/>
      <c r="M31" s="97"/>
      <c r="N31" s="97"/>
      <c r="O31" s="97"/>
      <c r="P31" s="97"/>
      <c r="Q31" s="97"/>
      <c r="R31" s="97"/>
    </row>
    <row r="32" ht="17.55" spans="1:18">
      <c r="A32" s="66" t="s">
        <v>47</v>
      </c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97"/>
      <c r="M32" s="97"/>
      <c r="N32" s="97"/>
      <c r="O32" s="97"/>
      <c r="P32" s="97"/>
      <c r="Q32" s="97"/>
      <c r="R32" s="97"/>
    </row>
    <row r="33" ht="17.55" spans="1:18">
      <c r="A33" s="79" t="s">
        <v>48</v>
      </c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97"/>
      <c r="M33" s="97"/>
      <c r="N33" s="97"/>
      <c r="O33" s="97"/>
      <c r="P33" s="97"/>
      <c r="Q33" s="97"/>
      <c r="R33" s="97"/>
    </row>
    <row r="34" ht="17.75" spans="1:18">
      <c r="A34" s="80" t="s">
        <v>49</v>
      </c>
      <c r="B34" s="77" t="s">
        <v>50</v>
      </c>
      <c r="C34" s="77"/>
      <c r="D34" s="77"/>
      <c r="E34" s="77"/>
      <c r="F34" s="77"/>
      <c r="G34" s="77"/>
      <c r="H34" s="77"/>
      <c r="I34" s="77"/>
      <c r="J34" s="77"/>
      <c r="K34" s="77"/>
      <c r="L34" s="97"/>
      <c r="M34" s="97"/>
      <c r="N34" s="97"/>
      <c r="O34" s="97"/>
      <c r="P34" s="97"/>
      <c r="Q34" s="97"/>
      <c r="R34" s="97"/>
    </row>
    <row r="35" ht="17.75" spans="1:18">
      <c r="A35" s="80" t="s">
        <v>51</v>
      </c>
      <c r="B35" s="77" t="s">
        <v>52</v>
      </c>
      <c r="C35" s="77"/>
      <c r="D35" s="77"/>
      <c r="E35" s="77"/>
      <c r="F35" s="77"/>
      <c r="G35" s="77"/>
      <c r="H35" s="77"/>
      <c r="I35" s="77"/>
      <c r="J35" s="77"/>
      <c r="K35" s="77"/>
      <c r="L35" s="97"/>
      <c r="M35" s="97"/>
      <c r="N35" s="97"/>
      <c r="O35" s="97"/>
      <c r="P35" s="97"/>
      <c r="Q35" s="97"/>
      <c r="R35" s="97"/>
    </row>
    <row r="36" ht="17.75" spans="1:18">
      <c r="A36" s="80" t="s">
        <v>53</v>
      </c>
      <c r="B36" s="77" t="s">
        <v>54</v>
      </c>
      <c r="C36" s="77"/>
      <c r="D36" s="77"/>
      <c r="E36" s="77"/>
      <c r="F36" s="77"/>
      <c r="G36" s="77"/>
      <c r="H36" s="77"/>
      <c r="I36" s="77"/>
      <c r="J36" s="77"/>
      <c r="K36" s="77"/>
      <c r="L36" s="97"/>
      <c r="M36" s="97"/>
      <c r="N36" s="97"/>
      <c r="O36" s="97"/>
      <c r="P36" s="97"/>
      <c r="Q36" s="97"/>
      <c r="R36" s="97"/>
    </row>
    <row r="37" ht="17.75" spans="1:18">
      <c r="A37" s="80" t="s">
        <v>55</v>
      </c>
      <c r="B37" s="77" t="s">
        <v>56</v>
      </c>
      <c r="C37" s="77"/>
      <c r="D37" s="77"/>
      <c r="E37" s="77"/>
      <c r="F37" s="77"/>
      <c r="G37" s="77"/>
      <c r="H37" s="77"/>
      <c r="I37" s="77"/>
      <c r="J37" s="77"/>
      <c r="K37" s="77"/>
      <c r="L37" s="97"/>
      <c r="M37" s="97"/>
      <c r="N37" s="97"/>
      <c r="O37" s="97"/>
      <c r="P37" s="97"/>
      <c r="Q37" s="97"/>
      <c r="R37" s="97"/>
    </row>
    <row r="38" ht="17.75" spans="1:18">
      <c r="A38" s="80" t="s">
        <v>57</v>
      </c>
      <c r="B38" s="77" t="s">
        <v>56</v>
      </c>
      <c r="C38" s="77"/>
      <c r="D38" s="77"/>
      <c r="E38" s="77"/>
      <c r="F38" s="77"/>
      <c r="G38" s="77"/>
      <c r="H38" s="77"/>
      <c r="I38" s="77"/>
      <c r="J38" s="77"/>
      <c r="K38" s="77"/>
      <c r="L38" s="97"/>
      <c r="M38" s="97"/>
      <c r="N38" s="97"/>
      <c r="O38" s="97"/>
      <c r="P38" s="97"/>
      <c r="Q38" s="97"/>
      <c r="R38" s="97"/>
    </row>
    <row r="39" ht="17.75" spans="1:18">
      <c r="A39" s="80" t="s">
        <v>58</v>
      </c>
      <c r="B39" s="77" t="s">
        <v>56</v>
      </c>
      <c r="C39" s="77"/>
      <c r="D39" s="77"/>
      <c r="E39" s="77"/>
      <c r="F39" s="77"/>
      <c r="G39" s="77"/>
      <c r="H39" s="77"/>
      <c r="I39" s="77"/>
      <c r="J39" s="77"/>
      <c r="K39" s="77"/>
      <c r="L39" s="97"/>
      <c r="M39" s="97"/>
      <c r="N39" s="97"/>
      <c r="O39" s="97"/>
      <c r="P39" s="97"/>
      <c r="Q39" s="97"/>
      <c r="R39" s="97"/>
    </row>
    <row r="40" ht="17.75" spans="1:18">
      <c r="A40" s="80" t="s">
        <v>59</v>
      </c>
      <c r="B40" s="77" t="s">
        <v>56</v>
      </c>
      <c r="C40" s="77"/>
      <c r="D40" s="77"/>
      <c r="E40" s="77"/>
      <c r="F40" s="77"/>
      <c r="G40" s="77"/>
      <c r="H40" s="77"/>
      <c r="I40" s="77"/>
      <c r="J40" s="77"/>
      <c r="K40" s="77"/>
      <c r="L40" s="97"/>
      <c r="M40" s="97"/>
      <c r="N40" s="97"/>
      <c r="O40" s="97"/>
      <c r="P40" s="97"/>
      <c r="Q40" s="97"/>
      <c r="R40" s="97"/>
    </row>
    <row r="41" ht="17.75" spans="1:18">
      <c r="A41" s="80" t="s">
        <v>60</v>
      </c>
      <c r="B41" s="77" t="s">
        <v>56</v>
      </c>
      <c r="C41" s="77"/>
      <c r="D41" s="77"/>
      <c r="E41" s="77"/>
      <c r="F41" s="77"/>
      <c r="G41" s="77"/>
      <c r="H41" s="77"/>
      <c r="I41" s="77"/>
      <c r="J41" s="77"/>
      <c r="K41" s="77"/>
      <c r="L41" s="97"/>
      <c r="M41" s="97"/>
      <c r="N41" s="97"/>
      <c r="O41" s="97"/>
      <c r="P41" s="97"/>
      <c r="Q41" s="97"/>
      <c r="R41" s="97"/>
    </row>
    <row r="42" ht="17.75" spans="1:18">
      <c r="A42" s="80" t="s">
        <v>61</v>
      </c>
      <c r="B42" s="77" t="s">
        <v>56</v>
      </c>
      <c r="C42" s="77"/>
      <c r="D42" s="77"/>
      <c r="E42" s="77"/>
      <c r="F42" s="77"/>
      <c r="G42" s="77"/>
      <c r="H42" s="77"/>
      <c r="I42" s="77"/>
      <c r="J42" s="77"/>
      <c r="K42" s="77"/>
      <c r="L42" s="97"/>
      <c r="M42" s="97"/>
      <c r="N42" s="97"/>
      <c r="O42" s="97"/>
      <c r="P42" s="97"/>
      <c r="Q42" s="97"/>
      <c r="R42" s="97"/>
    </row>
    <row r="43" ht="17.75" spans="1:18">
      <c r="A43" s="80" t="s">
        <v>62</v>
      </c>
      <c r="B43" s="77" t="s">
        <v>56</v>
      </c>
      <c r="C43" s="77"/>
      <c r="D43" s="77"/>
      <c r="E43" s="77"/>
      <c r="F43" s="77"/>
      <c r="G43" s="77"/>
      <c r="H43" s="77"/>
      <c r="I43" s="77"/>
      <c r="J43" s="77"/>
      <c r="K43" s="77"/>
      <c r="L43" s="97"/>
      <c r="M43" s="97"/>
      <c r="N43" s="97"/>
      <c r="O43" s="97"/>
      <c r="P43" s="97"/>
      <c r="Q43" s="97"/>
      <c r="R43" s="97"/>
    </row>
    <row r="44" ht="17.75" spans="1:18">
      <c r="A44" s="80" t="s">
        <v>63</v>
      </c>
      <c r="B44" s="77" t="s">
        <v>56</v>
      </c>
      <c r="C44" s="77"/>
      <c r="D44" s="77"/>
      <c r="E44" s="77"/>
      <c r="F44" s="77"/>
      <c r="G44" s="77"/>
      <c r="H44" s="77"/>
      <c r="I44" s="77"/>
      <c r="J44" s="77"/>
      <c r="K44" s="77"/>
      <c r="L44" s="97"/>
      <c r="M44" s="97"/>
      <c r="N44" s="97"/>
      <c r="O44" s="97"/>
      <c r="P44" s="97"/>
      <c r="Q44" s="97"/>
      <c r="R44" s="97"/>
    </row>
    <row r="45" ht="17.75" spans="1:18">
      <c r="A45" s="80" t="s">
        <v>64</v>
      </c>
      <c r="B45" s="81" t="s">
        <v>56</v>
      </c>
      <c r="C45" s="81"/>
      <c r="D45" s="81"/>
      <c r="E45" s="81"/>
      <c r="F45" s="81"/>
      <c r="G45" s="81"/>
      <c r="H45" s="81"/>
      <c r="I45" s="81"/>
      <c r="J45" s="81"/>
      <c r="K45" s="81"/>
      <c r="L45" s="97"/>
      <c r="M45" s="97"/>
      <c r="N45" s="97"/>
      <c r="O45" s="97"/>
      <c r="P45" s="97"/>
      <c r="Q45" s="97"/>
      <c r="R45" s="97"/>
    </row>
    <row r="46" ht="17.75" spans="1:18">
      <c r="A46" s="82" t="s">
        <v>65</v>
      </c>
      <c r="B46" s="83" t="s">
        <v>66</v>
      </c>
      <c r="C46" s="77"/>
      <c r="D46" s="77"/>
      <c r="E46" s="77"/>
      <c r="F46" s="77"/>
      <c r="G46" s="77"/>
      <c r="H46" s="77"/>
      <c r="I46" s="77"/>
      <c r="J46" s="77"/>
      <c r="K46" s="77"/>
      <c r="L46" s="97"/>
      <c r="M46" s="97"/>
      <c r="N46" s="97"/>
      <c r="O46" s="97"/>
      <c r="P46" s="97"/>
      <c r="Q46" s="97"/>
      <c r="R46" s="97"/>
    </row>
    <row r="47" ht="17.75" spans="1:18">
      <c r="A47" s="80" t="s">
        <v>67</v>
      </c>
      <c r="B47" s="77" t="s">
        <v>56</v>
      </c>
      <c r="C47" s="77"/>
      <c r="D47" s="77"/>
      <c r="E47" s="77"/>
      <c r="F47" s="77"/>
      <c r="G47" s="77"/>
      <c r="H47" s="77"/>
      <c r="I47" s="77"/>
      <c r="J47" s="77"/>
      <c r="K47" s="77"/>
      <c r="L47" s="97"/>
      <c r="M47" s="97"/>
      <c r="N47" s="97"/>
      <c r="O47" s="97"/>
      <c r="P47" s="97"/>
      <c r="Q47" s="97"/>
      <c r="R47" s="97"/>
    </row>
    <row r="48" ht="17.75" spans="1:18">
      <c r="A48" s="80" t="s">
        <v>68</v>
      </c>
      <c r="B48" s="83" t="s">
        <v>69</v>
      </c>
      <c r="C48" s="77"/>
      <c r="D48" s="77"/>
      <c r="E48" s="77"/>
      <c r="F48" s="77"/>
      <c r="G48" s="77"/>
      <c r="H48" s="77"/>
      <c r="I48" s="77"/>
      <c r="J48" s="77"/>
      <c r="K48" s="77"/>
      <c r="L48" s="97"/>
      <c r="M48" s="97"/>
      <c r="N48" s="97"/>
      <c r="O48" s="97"/>
      <c r="P48" s="97"/>
      <c r="Q48" s="97"/>
      <c r="R48" s="97"/>
    </row>
    <row r="49" ht="17.75" spans="1:18">
      <c r="A49" s="80" t="s">
        <v>70</v>
      </c>
      <c r="B49" s="77" t="s">
        <v>56</v>
      </c>
      <c r="C49" s="77"/>
      <c r="D49" s="77"/>
      <c r="E49" s="77"/>
      <c r="F49" s="77"/>
      <c r="G49" s="77"/>
      <c r="H49" s="77"/>
      <c r="I49" s="77"/>
      <c r="J49" s="77"/>
      <c r="K49" s="77"/>
      <c r="L49" s="97"/>
      <c r="M49" s="97"/>
      <c r="N49" s="97"/>
      <c r="O49" s="97"/>
      <c r="P49" s="97"/>
      <c r="Q49" s="97"/>
      <c r="R49" s="97"/>
    </row>
    <row r="50" ht="17.55" spans="1:18">
      <c r="A50" s="66" t="s">
        <v>71</v>
      </c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97"/>
      <c r="M50" s="97"/>
      <c r="N50" s="97"/>
      <c r="O50" s="97"/>
      <c r="P50" s="97"/>
      <c r="Q50" s="97"/>
      <c r="R50" s="97"/>
    </row>
    <row r="51" ht="68.75" spans="1:18">
      <c r="A51" s="84" t="s">
        <v>72</v>
      </c>
      <c r="B51" s="84"/>
      <c r="C51" s="84"/>
      <c r="D51" s="71" t="s">
        <v>73</v>
      </c>
      <c r="E51" s="71" t="s">
        <v>74</v>
      </c>
      <c r="F51" s="71" t="s">
        <v>75</v>
      </c>
      <c r="G51" s="71" t="s">
        <v>76</v>
      </c>
      <c r="H51" s="71" t="s">
        <v>77</v>
      </c>
      <c r="I51" s="71" t="s">
        <v>78</v>
      </c>
      <c r="J51" s="71" t="s">
        <v>79</v>
      </c>
      <c r="K51" s="71" t="s">
        <v>80</v>
      </c>
      <c r="L51" s="97"/>
      <c r="M51" s="97"/>
      <c r="N51" s="97"/>
      <c r="O51" s="97"/>
      <c r="P51" s="97"/>
      <c r="Q51" s="97"/>
      <c r="R51" s="97"/>
    </row>
    <row r="52" ht="17.55" spans="1:18">
      <c r="A52" s="84" t="s">
        <v>81</v>
      </c>
      <c r="B52" s="84"/>
      <c r="C52" s="84"/>
      <c r="D52" s="71">
        <v>215</v>
      </c>
      <c r="E52" s="71">
        <v>215</v>
      </c>
      <c r="F52" s="92">
        <f t="shared" ref="F52:F58" si="0">E52/D52</f>
        <v>1</v>
      </c>
      <c r="G52" s="71">
        <v>215</v>
      </c>
      <c r="H52" s="92">
        <f t="shared" ref="H52:H58" si="1">G52/E52</f>
        <v>1</v>
      </c>
      <c r="I52" s="99">
        <f t="shared" ref="I52:I58" si="2">G52/D52</f>
        <v>1</v>
      </c>
      <c r="J52" s="100"/>
      <c r="K52" s="71"/>
      <c r="L52" s="97"/>
      <c r="M52" s="97"/>
      <c r="N52" s="97"/>
      <c r="O52" s="97"/>
      <c r="P52" s="97"/>
      <c r="Q52" s="97"/>
      <c r="R52" s="97"/>
    </row>
    <row r="53" ht="17.75" spans="1:18">
      <c r="A53" s="84" t="s">
        <v>82</v>
      </c>
      <c r="B53" s="84"/>
      <c r="C53" s="84"/>
      <c r="D53" s="71">
        <v>94</v>
      </c>
      <c r="E53" s="71">
        <v>89</v>
      </c>
      <c r="F53" s="92">
        <f t="shared" si="0"/>
        <v>0.946808510638298</v>
      </c>
      <c r="G53" s="71">
        <v>89</v>
      </c>
      <c r="H53" s="92">
        <f t="shared" si="1"/>
        <v>1</v>
      </c>
      <c r="I53" s="99">
        <f t="shared" si="2"/>
        <v>0.946808510638298</v>
      </c>
      <c r="J53" s="100"/>
      <c r="K53" s="71" t="s">
        <v>83</v>
      </c>
      <c r="L53" s="97"/>
      <c r="M53" s="97"/>
      <c r="N53" s="97"/>
      <c r="O53" s="97"/>
      <c r="P53" s="97"/>
      <c r="Q53" s="97"/>
      <c r="R53" s="97"/>
    </row>
    <row r="54" ht="17.75" spans="1:18">
      <c r="A54" s="85" t="s">
        <v>84</v>
      </c>
      <c r="B54" s="85"/>
      <c r="C54" s="85"/>
      <c r="D54" s="86">
        <v>4094</v>
      </c>
      <c r="E54" s="93">
        <v>4066</v>
      </c>
      <c r="F54" s="94">
        <f t="shared" si="0"/>
        <v>0.993160723009282</v>
      </c>
      <c r="G54" s="93">
        <v>4021</v>
      </c>
      <c r="H54" s="94">
        <f t="shared" si="1"/>
        <v>0.988932611903591</v>
      </c>
      <c r="I54" s="101">
        <f t="shared" si="2"/>
        <v>0.982169027845628</v>
      </c>
      <c r="J54" s="102"/>
      <c r="K54" s="93" t="s">
        <v>85</v>
      </c>
      <c r="L54" s="97"/>
      <c r="M54" s="97"/>
      <c r="N54" s="97"/>
      <c r="O54" s="97"/>
      <c r="P54" s="97"/>
      <c r="Q54" s="97"/>
      <c r="R54" s="97"/>
    </row>
    <row r="55" ht="17.55" spans="1:18">
      <c r="A55" s="84" t="s">
        <v>86</v>
      </c>
      <c r="B55" s="84"/>
      <c r="C55" s="84"/>
      <c r="D55" s="87">
        <v>1562</v>
      </c>
      <c r="E55" s="95">
        <v>1562</v>
      </c>
      <c r="F55" s="92">
        <f t="shared" si="0"/>
        <v>1</v>
      </c>
      <c r="G55" s="96">
        <v>1560</v>
      </c>
      <c r="H55" s="92">
        <f t="shared" si="1"/>
        <v>0.998719590268886</v>
      </c>
      <c r="I55" s="99">
        <f t="shared" si="2"/>
        <v>0.998719590268886</v>
      </c>
      <c r="J55" s="100"/>
      <c r="K55" s="71"/>
      <c r="L55" s="97"/>
      <c r="M55" s="97"/>
      <c r="N55" s="97"/>
      <c r="O55" s="97"/>
      <c r="P55" s="97"/>
      <c r="Q55" s="97"/>
      <c r="R55" s="97"/>
    </row>
    <row r="56" ht="17.55" spans="1:18">
      <c r="A56" s="84" t="s">
        <v>53</v>
      </c>
      <c r="B56" s="84"/>
      <c r="C56" s="84"/>
      <c r="D56" s="88">
        <v>40</v>
      </c>
      <c r="E56" s="96">
        <v>40</v>
      </c>
      <c r="F56" s="92">
        <f t="shared" si="0"/>
        <v>1</v>
      </c>
      <c r="G56" s="96">
        <v>40</v>
      </c>
      <c r="H56" s="92">
        <f t="shared" si="1"/>
        <v>1</v>
      </c>
      <c r="I56" s="99">
        <f t="shared" si="2"/>
        <v>1</v>
      </c>
      <c r="J56" s="100"/>
      <c r="K56" s="71"/>
      <c r="L56" s="97"/>
      <c r="M56" s="97"/>
      <c r="N56" s="97"/>
      <c r="O56" s="97"/>
      <c r="P56" s="97"/>
      <c r="Q56" s="97"/>
      <c r="R56" s="97"/>
    </row>
    <row r="57" ht="17.55" spans="1:18">
      <c r="A57" s="84" t="s">
        <v>55</v>
      </c>
      <c r="B57" s="84"/>
      <c r="C57" s="84"/>
      <c r="D57" s="71">
        <v>643</v>
      </c>
      <c r="E57" s="71">
        <v>643</v>
      </c>
      <c r="F57" s="92">
        <f t="shared" si="0"/>
        <v>1</v>
      </c>
      <c r="G57" s="71">
        <v>641</v>
      </c>
      <c r="H57" s="92">
        <f t="shared" si="1"/>
        <v>0.996889580093313</v>
      </c>
      <c r="I57" s="99">
        <f t="shared" si="2"/>
        <v>0.996889580093313</v>
      </c>
      <c r="J57" s="100"/>
      <c r="K57" s="71"/>
      <c r="L57" s="97"/>
      <c r="M57" s="97"/>
      <c r="N57" s="97"/>
      <c r="O57" s="97"/>
      <c r="P57" s="97"/>
      <c r="Q57" s="97"/>
      <c r="R57" s="97"/>
    </row>
    <row r="58" ht="17.55" spans="1:18">
      <c r="A58" s="84" t="s">
        <v>57</v>
      </c>
      <c r="B58" s="84"/>
      <c r="C58" s="84"/>
      <c r="D58" s="71">
        <v>291</v>
      </c>
      <c r="E58" s="71">
        <v>291</v>
      </c>
      <c r="F58" s="92">
        <f t="shared" si="0"/>
        <v>1</v>
      </c>
      <c r="G58" s="71">
        <v>288</v>
      </c>
      <c r="H58" s="92">
        <f t="shared" si="1"/>
        <v>0.989690721649485</v>
      </c>
      <c r="I58" s="99">
        <f t="shared" si="2"/>
        <v>0.989690721649485</v>
      </c>
      <c r="J58" s="100"/>
      <c r="K58" s="71"/>
      <c r="L58" s="97"/>
      <c r="M58" s="97"/>
      <c r="N58" s="97"/>
      <c r="O58" s="97"/>
      <c r="P58" s="97"/>
      <c r="Q58" s="97"/>
      <c r="R58" s="97"/>
    </row>
    <row r="59" ht="17.55" spans="1:18">
      <c r="A59" s="84" t="s">
        <v>58</v>
      </c>
      <c r="B59" s="84"/>
      <c r="C59" s="84"/>
      <c r="D59" s="71">
        <v>562</v>
      </c>
      <c r="E59" s="71">
        <v>562</v>
      </c>
      <c r="F59" s="92">
        <f t="shared" ref="F59:F68" si="3">E59/D59</f>
        <v>1</v>
      </c>
      <c r="G59" s="71">
        <v>558</v>
      </c>
      <c r="H59" s="92">
        <f t="shared" ref="H59:H68" si="4">G59/E59</f>
        <v>0.99288256227758</v>
      </c>
      <c r="I59" s="99">
        <f t="shared" ref="I59:I68" si="5">G59/D59</f>
        <v>0.99288256227758</v>
      </c>
      <c r="J59" s="100"/>
      <c r="K59" s="71"/>
      <c r="L59" s="97"/>
      <c r="M59" s="97"/>
      <c r="N59" s="97"/>
      <c r="O59" s="97"/>
      <c r="P59" s="97"/>
      <c r="Q59" s="97"/>
      <c r="R59" s="97"/>
    </row>
    <row r="60" ht="17.55" spans="1:18">
      <c r="A60" s="84" t="s">
        <v>59</v>
      </c>
      <c r="B60" s="84"/>
      <c r="C60" s="84"/>
      <c r="D60" s="71">
        <v>177</v>
      </c>
      <c r="E60" s="71">
        <v>177</v>
      </c>
      <c r="F60" s="92">
        <f t="shared" si="3"/>
        <v>1</v>
      </c>
      <c r="G60" s="71">
        <v>175</v>
      </c>
      <c r="H60" s="92">
        <f t="shared" si="4"/>
        <v>0.988700564971751</v>
      </c>
      <c r="I60" s="99">
        <f t="shared" si="5"/>
        <v>0.988700564971751</v>
      </c>
      <c r="J60" s="100"/>
      <c r="K60" s="71"/>
      <c r="L60" s="97"/>
      <c r="M60" s="97"/>
      <c r="N60" s="97"/>
      <c r="O60" s="97"/>
      <c r="P60" s="97"/>
      <c r="Q60" s="97"/>
      <c r="R60" s="97"/>
    </row>
    <row r="61" ht="17.55" spans="1:18">
      <c r="A61" s="84" t="s">
        <v>60</v>
      </c>
      <c r="B61" s="84"/>
      <c r="C61" s="84"/>
      <c r="D61" s="71">
        <v>268</v>
      </c>
      <c r="E61" s="71">
        <v>268</v>
      </c>
      <c r="F61" s="92">
        <f t="shared" si="3"/>
        <v>1</v>
      </c>
      <c r="G61" s="71">
        <v>268</v>
      </c>
      <c r="H61" s="92">
        <f t="shared" si="4"/>
        <v>1</v>
      </c>
      <c r="I61" s="99">
        <f t="shared" si="5"/>
        <v>1</v>
      </c>
      <c r="J61" s="100"/>
      <c r="K61" s="71"/>
      <c r="L61" s="97"/>
      <c r="M61" s="97"/>
      <c r="N61" s="97"/>
      <c r="O61" s="97"/>
      <c r="P61" s="97"/>
      <c r="Q61" s="97"/>
      <c r="R61" s="97"/>
    </row>
    <row r="62" ht="17.55" spans="1:18">
      <c r="A62" s="84" t="s">
        <v>61</v>
      </c>
      <c r="B62" s="84"/>
      <c r="C62" s="84"/>
      <c r="D62" s="71">
        <v>154</v>
      </c>
      <c r="E62" s="71">
        <v>154</v>
      </c>
      <c r="F62" s="92">
        <f t="shared" si="3"/>
        <v>1</v>
      </c>
      <c r="G62" s="71">
        <v>154</v>
      </c>
      <c r="H62" s="92">
        <f t="shared" si="4"/>
        <v>1</v>
      </c>
      <c r="I62" s="99">
        <f t="shared" si="5"/>
        <v>1</v>
      </c>
      <c r="J62" s="100"/>
      <c r="K62" s="71"/>
      <c r="L62" s="97"/>
      <c r="M62" s="97"/>
      <c r="N62" s="97"/>
      <c r="O62" s="97"/>
      <c r="P62" s="97"/>
      <c r="Q62" s="97"/>
      <c r="R62" s="97"/>
    </row>
    <row r="63" ht="17.55" spans="1:18">
      <c r="A63" s="84" t="s">
        <v>62</v>
      </c>
      <c r="B63" s="84"/>
      <c r="C63" s="84"/>
      <c r="D63" s="71">
        <v>137</v>
      </c>
      <c r="E63" s="71">
        <v>137</v>
      </c>
      <c r="F63" s="92">
        <f t="shared" si="3"/>
        <v>1</v>
      </c>
      <c r="G63" s="71">
        <v>137</v>
      </c>
      <c r="H63" s="92">
        <f t="shared" si="4"/>
        <v>1</v>
      </c>
      <c r="I63" s="99">
        <f t="shared" si="5"/>
        <v>1</v>
      </c>
      <c r="J63" s="100"/>
      <c r="K63" s="71"/>
      <c r="L63" s="97"/>
      <c r="M63" s="97"/>
      <c r="N63" s="97"/>
      <c r="O63" s="97"/>
      <c r="P63" s="97"/>
      <c r="Q63" s="97"/>
      <c r="R63" s="97"/>
    </row>
    <row r="64" ht="17.55" spans="1:18">
      <c r="A64" s="89" t="s">
        <v>64</v>
      </c>
      <c r="B64" s="89"/>
      <c r="C64" s="89"/>
      <c r="D64" s="70">
        <v>307</v>
      </c>
      <c r="E64" s="71">
        <v>307</v>
      </c>
      <c r="F64" s="92">
        <f t="shared" si="3"/>
        <v>1</v>
      </c>
      <c r="G64" s="71">
        <v>307</v>
      </c>
      <c r="H64" s="92">
        <f t="shared" si="4"/>
        <v>1</v>
      </c>
      <c r="I64" s="99">
        <f t="shared" si="5"/>
        <v>1</v>
      </c>
      <c r="J64" s="100"/>
      <c r="K64" s="71"/>
      <c r="L64" s="97"/>
      <c r="M64" s="97"/>
      <c r="N64" s="97"/>
      <c r="O64" s="97"/>
      <c r="P64" s="97"/>
      <c r="Q64" s="97"/>
      <c r="R64" s="97"/>
    </row>
    <row r="65" ht="67" customHeight="1" spans="1:18">
      <c r="A65" s="89" t="s">
        <v>87</v>
      </c>
      <c r="B65" s="89"/>
      <c r="C65" s="89"/>
      <c r="D65" s="70">
        <v>350</v>
      </c>
      <c r="E65" s="71">
        <v>307</v>
      </c>
      <c r="F65" s="92">
        <f t="shared" si="3"/>
        <v>0.877142857142857</v>
      </c>
      <c r="G65" s="71">
        <v>306</v>
      </c>
      <c r="H65" s="92">
        <f t="shared" si="4"/>
        <v>0.996742671009772</v>
      </c>
      <c r="I65" s="99">
        <f t="shared" si="5"/>
        <v>0.874285714285714</v>
      </c>
      <c r="J65" s="100"/>
      <c r="K65" s="71" t="s">
        <v>66</v>
      </c>
      <c r="L65" s="97"/>
      <c r="M65" s="97"/>
      <c r="N65" s="97"/>
      <c r="O65" s="97"/>
      <c r="P65" s="97"/>
      <c r="Q65" s="97"/>
      <c r="R65" s="97"/>
    </row>
    <row r="66" ht="34.75" spans="1:18">
      <c r="A66" s="89" t="s">
        <v>67</v>
      </c>
      <c r="B66" s="89"/>
      <c r="C66" s="89"/>
      <c r="D66" s="70">
        <v>76</v>
      </c>
      <c r="E66" s="71">
        <v>75</v>
      </c>
      <c r="F66" s="92">
        <f t="shared" si="3"/>
        <v>0.986842105263158</v>
      </c>
      <c r="G66" s="71">
        <v>75</v>
      </c>
      <c r="H66" s="92">
        <f t="shared" si="4"/>
        <v>1</v>
      </c>
      <c r="I66" s="99">
        <f t="shared" si="5"/>
        <v>0.986842105263158</v>
      </c>
      <c r="J66" s="100"/>
      <c r="K66" s="71" t="s">
        <v>88</v>
      </c>
      <c r="L66" s="97"/>
      <c r="M66" s="97"/>
      <c r="N66" s="97"/>
      <c r="O66" s="97"/>
      <c r="P66" s="97"/>
      <c r="Q66" s="97"/>
      <c r="R66" s="97"/>
    </row>
    <row r="67" ht="34.75" spans="1:18">
      <c r="A67" s="89" t="s">
        <v>68</v>
      </c>
      <c r="B67" s="89"/>
      <c r="C67" s="89"/>
      <c r="D67" s="70">
        <v>93</v>
      </c>
      <c r="E67" s="71">
        <v>83</v>
      </c>
      <c r="F67" s="92">
        <f t="shared" si="3"/>
        <v>0.89247311827957</v>
      </c>
      <c r="G67" s="71">
        <v>83</v>
      </c>
      <c r="H67" s="92">
        <f t="shared" si="4"/>
        <v>1</v>
      </c>
      <c r="I67" s="99">
        <f t="shared" si="5"/>
        <v>0.89247311827957</v>
      </c>
      <c r="J67" s="100"/>
      <c r="K67" s="71" t="s">
        <v>89</v>
      </c>
      <c r="L67" s="97"/>
      <c r="M67" s="97"/>
      <c r="N67" s="97"/>
      <c r="O67" s="97"/>
      <c r="P67" s="97"/>
      <c r="Q67" s="97"/>
      <c r="R67" s="97"/>
    </row>
    <row r="68" ht="17.55" spans="1:18">
      <c r="A68" s="89" t="s">
        <v>70</v>
      </c>
      <c r="B68" s="89"/>
      <c r="C68" s="89"/>
      <c r="D68" s="70">
        <v>66</v>
      </c>
      <c r="E68" s="71">
        <v>66</v>
      </c>
      <c r="F68" s="92">
        <f t="shared" si="3"/>
        <v>1</v>
      </c>
      <c r="G68" s="71">
        <v>66</v>
      </c>
      <c r="H68" s="92">
        <f t="shared" si="4"/>
        <v>1</v>
      </c>
      <c r="I68" s="99">
        <f t="shared" si="5"/>
        <v>1</v>
      </c>
      <c r="J68" s="100"/>
      <c r="K68" s="71"/>
      <c r="L68" s="97"/>
      <c r="M68" s="97"/>
      <c r="N68" s="97"/>
      <c r="O68" s="97"/>
      <c r="P68" s="97"/>
      <c r="Q68" s="97"/>
      <c r="R68" s="97"/>
    </row>
    <row r="69" ht="17" customHeight="1" spans="1:18">
      <c r="A69" s="84" t="s">
        <v>90</v>
      </c>
      <c r="B69" s="84"/>
      <c r="C69" s="84"/>
      <c r="D69" s="103" t="str">
        <f>CONCATENATE("全部模块用例总执行数/全部模块用例总数=",TEXT(SUM(E52:E68)/SUM(D52:D68),"0%"))</f>
        <v>全部模块用例总执行数/全部模块用例总数=99%</v>
      </c>
      <c r="E69" s="104"/>
      <c r="F69" s="105"/>
      <c r="G69" s="106" t="str">
        <f>CONCATENATE("执行通过率(执行成功数/测试执行数）=",TEXT(SUM(G52:G68)/SUM(E52:E68),"0.00%"))</f>
        <v>执行通过率(执行成功数/测试执行数）=99.35%</v>
      </c>
      <c r="H69" s="107"/>
      <c r="I69" s="108"/>
      <c r="J69" s="71"/>
      <c r="K69" s="71"/>
      <c r="L69" s="97"/>
      <c r="M69" s="97"/>
      <c r="N69" s="97"/>
      <c r="O69" s="97"/>
      <c r="P69" s="97"/>
      <c r="Q69" s="97"/>
      <c r="R69" s="97"/>
    </row>
    <row r="70" ht="17.55" spans="1:18">
      <c r="A70" s="66" t="s">
        <v>91</v>
      </c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97"/>
      <c r="M70" s="97"/>
      <c r="N70" s="97"/>
      <c r="O70" s="97"/>
      <c r="P70" s="97"/>
      <c r="Q70" s="97"/>
      <c r="R70" s="97"/>
    </row>
    <row r="71" ht="17.55" spans="1:18">
      <c r="A71" s="84" t="s">
        <v>92</v>
      </c>
      <c r="B71" s="84"/>
      <c r="C71" s="84"/>
      <c r="D71" s="77" t="s">
        <v>93</v>
      </c>
      <c r="E71" s="77"/>
      <c r="F71" s="77"/>
      <c r="G71" s="71"/>
      <c r="H71" s="71"/>
      <c r="I71" s="71"/>
      <c r="J71" s="71"/>
      <c r="K71" s="71"/>
      <c r="L71" s="97"/>
      <c r="M71" s="97"/>
      <c r="N71" s="97"/>
      <c r="O71" s="97"/>
      <c r="P71" s="97"/>
      <c r="Q71" s="97"/>
      <c r="R71" s="97"/>
    </row>
    <row r="72" ht="17.55" spans="1:18">
      <c r="A72" s="84" t="s">
        <v>94</v>
      </c>
      <c r="B72" s="84"/>
      <c r="C72" s="84"/>
      <c r="D72" s="77" t="s">
        <v>95</v>
      </c>
      <c r="E72" s="77"/>
      <c r="F72" s="77"/>
      <c r="G72" s="71"/>
      <c r="H72" s="71"/>
      <c r="I72" s="71"/>
      <c r="J72" s="71"/>
      <c r="K72" s="71"/>
      <c r="L72" s="97"/>
      <c r="M72" s="97"/>
      <c r="N72" s="97"/>
      <c r="O72" s="97"/>
      <c r="P72" s="97"/>
      <c r="Q72" s="97"/>
      <c r="R72" s="97"/>
    </row>
    <row r="73" ht="17.55" spans="1:18">
      <c r="A73" s="84" t="s">
        <v>96</v>
      </c>
      <c r="B73" s="84"/>
      <c r="C73" s="84"/>
      <c r="D73" s="77" t="s">
        <v>97</v>
      </c>
      <c r="E73" s="77"/>
      <c r="F73" s="77"/>
      <c r="G73" s="71"/>
      <c r="H73" s="71"/>
      <c r="I73" s="71"/>
      <c r="J73" s="71"/>
      <c r="K73" s="71"/>
      <c r="L73" s="97"/>
      <c r="M73" s="97"/>
      <c r="N73" s="97"/>
      <c r="O73" s="97"/>
      <c r="P73" s="97"/>
      <c r="Q73" s="97"/>
      <c r="R73" s="97"/>
    </row>
    <row r="74" spans="1:18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</row>
    <row r="75" spans="1:18">
      <c r="A75" s="97"/>
      <c r="B75" s="9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</row>
    <row r="76" spans="1:18">
      <c r="A76" s="97"/>
      <c r="B76" s="9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</row>
    <row r="77" spans="1:18">
      <c r="A77" s="97"/>
      <c r="B77" s="97"/>
      <c r="C77" s="97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</row>
    <row r="78" spans="1:18">
      <c r="A78" s="97"/>
      <c r="B78" s="97"/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</row>
    <row r="79" spans="1:18">
      <c r="A79" s="97"/>
      <c r="B79" s="97"/>
      <c r="C79" s="97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</row>
    <row r="80" spans="1:18">
      <c r="A80" s="97"/>
      <c r="B80" s="9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</row>
    <row r="81" spans="1:18">
      <c r="A81" s="97"/>
      <c r="B81" s="97"/>
      <c r="C81" s="97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</row>
    <row r="82" spans="1:18">
      <c r="A82" s="97"/>
      <c r="B82" s="97"/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</row>
    <row r="83" spans="1:18">
      <c r="A83" s="97"/>
      <c r="B83" s="9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</row>
    <row r="84" spans="1:18">
      <c r="A84" s="97"/>
      <c r="B84" s="97"/>
      <c r="C84" s="97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</row>
    <row r="85" spans="1:18">
      <c r="A85" s="97"/>
      <c r="B85" s="97"/>
      <c r="C85" s="97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</row>
    <row r="86" spans="1:18">
      <c r="A86" s="97"/>
      <c r="B86" s="97"/>
      <c r="C86" s="97"/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</row>
    <row r="87" spans="1:18">
      <c r="A87" s="97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</row>
    <row r="88" spans="1:18">
      <c r="A88" s="97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</row>
    <row r="89" spans="1:18">
      <c r="A89" s="97"/>
      <c r="B89" s="97"/>
      <c r="C89" s="97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</row>
    <row r="90" spans="1:18">
      <c r="A90" s="97"/>
      <c r="B90" s="97"/>
      <c r="C90" s="97"/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</row>
    <row r="91" spans="1:18">
      <c r="A91" s="97"/>
      <c r="B91" s="97"/>
      <c r="C91" s="97"/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</row>
    <row r="92" spans="1:18">
      <c r="A92" s="97"/>
      <c r="B92" s="97"/>
      <c r="C92" s="97"/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</row>
    <row r="93" spans="1:18">
      <c r="A93" s="97"/>
      <c r="B93" s="97"/>
      <c r="C93" s="97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</row>
    <row r="94" spans="1:18">
      <c r="A94" s="97"/>
      <c r="B94" s="97"/>
      <c r="C94" s="97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</row>
    <row r="95" spans="1:18">
      <c r="A95" s="97"/>
      <c r="B95" s="97"/>
      <c r="C95" s="97"/>
      <c r="D95" s="97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</row>
    <row r="96" spans="1:18">
      <c r="A96" s="97"/>
      <c r="B96" s="97"/>
      <c r="C96" s="97"/>
      <c r="D96" s="97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</row>
    <row r="97" spans="1:18">
      <c r="A97" s="97"/>
      <c r="B97" s="97"/>
      <c r="C97" s="97"/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</row>
    <row r="98" spans="1:18">
      <c r="A98" s="97"/>
      <c r="B98" s="97"/>
      <c r="C98" s="97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</row>
    <row r="99" spans="1:18">
      <c r="A99" s="97"/>
      <c r="B99" s="97"/>
      <c r="C99" s="97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</row>
    <row r="100" spans="1:18">
      <c r="A100" s="97"/>
      <c r="B100" s="97"/>
      <c r="C100" s="97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</row>
    <row r="101" spans="1:18">
      <c r="A101" s="97"/>
      <c r="B101" s="97"/>
      <c r="C101" s="97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</row>
    <row r="102" spans="1:18">
      <c r="A102" s="97"/>
      <c r="B102" s="97"/>
      <c r="C102" s="97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</row>
    <row r="103" spans="1:18">
      <c r="A103" s="97"/>
      <c r="B103" s="97"/>
      <c r="C103" s="97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</row>
    <row r="104" spans="1:18">
      <c r="A104" s="97"/>
      <c r="B104" s="97"/>
      <c r="C104" s="97"/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</row>
    <row r="105" spans="1:18">
      <c r="A105" s="97"/>
      <c r="B105" s="97"/>
      <c r="C105" s="97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</row>
    <row r="106" spans="1:18">
      <c r="A106" s="97"/>
      <c r="B106" s="97"/>
      <c r="C106" s="97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</row>
    <row r="107" spans="1:18">
      <c r="A107" s="97"/>
      <c r="B107" s="97"/>
      <c r="C107" s="97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97"/>
    </row>
    <row r="108" spans="1:18">
      <c r="A108" s="97"/>
      <c r="B108" s="97"/>
      <c r="C108" s="97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</row>
    <row r="109" spans="1:18">
      <c r="A109" s="97"/>
      <c r="B109" s="97"/>
      <c r="C109" s="97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</row>
    <row r="110" spans="1:18">
      <c r="A110" s="97"/>
      <c r="B110" s="97"/>
      <c r="C110" s="97"/>
      <c r="D110" s="97"/>
      <c r="E110" s="97"/>
      <c r="F110" s="97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  <c r="R110" s="97"/>
    </row>
    <row r="111" spans="1:18">
      <c r="A111" s="97"/>
      <c r="B111" s="97"/>
      <c r="C111" s="97"/>
      <c r="D111" s="97"/>
      <c r="E111" s="97"/>
      <c r="F111" s="97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  <c r="R111" s="97"/>
    </row>
    <row r="112" spans="1:18">
      <c r="A112" s="97"/>
      <c r="B112" s="97"/>
      <c r="C112" s="97"/>
      <c r="D112" s="97"/>
      <c r="E112" s="97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  <c r="R112" s="97"/>
    </row>
    <row r="113" spans="1:18">
      <c r="A113" s="97"/>
      <c r="B113" s="97"/>
      <c r="C113" s="97"/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  <c r="R113" s="97"/>
    </row>
    <row r="114" spans="1:18">
      <c r="A114" s="97"/>
      <c r="B114" s="97"/>
      <c r="C114" s="97"/>
      <c r="D114" s="97"/>
      <c r="E114" s="97"/>
      <c r="F114" s="97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  <c r="R114" s="97"/>
    </row>
    <row r="115" spans="1:18">
      <c r="A115" s="97"/>
      <c r="B115" s="97"/>
      <c r="C115" s="97"/>
      <c r="D115" s="97"/>
      <c r="E115" s="97"/>
      <c r="F115" s="97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  <c r="R115" s="97"/>
    </row>
    <row r="116" spans="1:18">
      <c r="A116" s="97"/>
      <c r="B116" s="97"/>
      <c r="C116" s="97"/>
      <c r="D116" s="97"/>
      <c r="E116" s="97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  <c r="R116" s="97"/>
    </row>
    <row r="117" spans="1:18">
      <c r="A117" s="97"/>
      <c r="B117" s="97"/>
      <c r="C117" s="97"/>
      <c r="D117" s="97"/>
      <c r="E117" s="97"/>
      <c r="F117" s="97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</row>
    <row r="118" spans="1:18">
      <c r="A118" s="97"/>
      <c r="B118" s="97"/>
      <c r="C118" s="97"/>
      <c r="D118" s="97"/>
      <c r="E118" s="97"/>
      <c r="F118" s="97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  <c r="R118" s="97"/>
    </row>
    <row r="119" spans="1:18">
      <c r="A119" s="97"/>
      <c r="B119" s="97"/>
      <c r="C119" s="97"/>
      <c r="D119" s="97"/>
      <c r="E119" s="97"/>
      <c r="F119" s="97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  <c r="R119" s="97"/>
    </row>
    <row r="120" spans="1:18">
      <c r="A120" s="97"/>
      <c r="B120" s="97"/>
      <c r="C120" s="97"/>
      <c r="D120" s="97"/>
      <c r="E120" s="97"/>
      <c r="F120" s="97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97"/>
      <c r="R120" s="97"/>
    </row>
    <row r="121" spans="1:18">
      <c r="A121" s="97"/>
      <c r="B121" s="97"/>
      <c r="C121" s="97"/>
      <c r="D121" s="97"/>
      <c r="E121" s="97"/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</row>
    <row r="122" spans="1:18">
      <c r="A122" s="97"/>
      <c r="B122" s="97"/>
      <c r="C122" s="97"/>
      <c r="D122" s="97"/>
      <c r="E122" s="97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</row>
    <row r="123" spans="1:18">
      <c r="A123" s="97"/>
      <c r="B123" s="97"/>
      <c r="C123" s="97"/>
      <c r="D123" s="97"/>
      <c r="E123" s="97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  <c r="R123" s="97"/>
    </row>
    <row r="124" spans="1:18">
      <c r="A124" s="97"/>
      <c r="B124" s="97"/>
      <c r="C124" s="97"/>
      <c r="D124" s="97"/>
      <c r="E124" s="97"/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  <c r="R124" s="97"/>
    </row>
    <row r="125" spans="1:18">
      <c r="A125" s="97"/>
      <c r="B125" s="97"/>
      <c r="C125" s="97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</row>
    <row r="126" spans="1:18">
      <c r="A126" s="97"/>
      <c r="B126" s="97"/>
      <c r="C126" s="97"/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97"/>
    </row>
    <row r="127" spans="1:18">
      <c r="A127" s="97"/>
      <c r="B127" s="97"/>
      <c r="C127" s="97"/>
      <c r="D127" s="97"/>
      <c r="E127" s="97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97"/>
    </row>
    <row r="128" spans="1:18">
      <c r="A128" s="97"/>
      <c r="B128" s="97"/>
      <c r="C128" s="97"/>
      <c r="D128" s="97"/>
      <c r="E128" s="97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  <c r="R128" s="97"/>
    </row>
    <row r="129" spans="1:18">
      <c r="A129" s="97"/>
      <c r="B129" s="97"/>
      <c r="C129" s="97"/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</row>
    <row r="130" spans="1:18">
      <c r="A130" s="97"/>
      <c r="B130" s="97"/>
      <c r="C130" s="97"/>
      <c r="D130" s="97"/>
      <c r="E130" s="97"/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  <c r="R130" s="97"/>
    </row>
    <row r="131" spans="1:18">
      <c r="A131" s="97"/>
      <c r="B131" s="97"/>
      <c r="C131" s="97"/>
      <c r="D131" s="97"/>
      <c r="E131" s="97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</row>
    <row r="132" spans="1:18">
      <c r="A132" s="97"/>
      <c r="B132" s="97"/>
      <c r="C132" s="97"/>
      <c r="D132" s="97"/>
      <c r="E132" s="97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</row>
    <row r="133" spans="1:18">
      <c r="A133" s="97"/>
      <c r="B133" s="97"/>
      <c r="C133" s="97"/>
      <c r="D133" s="97"/>
      <c r="E133" s="97"/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</row>
    <row r="134" spans="1:18">
      <c r="A134" s="97"/>
      <c r="B134" s="97"/>
      <c r="C134" s="97"/>
      <c r="D134" s="97"/>
      <c r="E134" s="97"/>
      <c r="F134" s="97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  <c r="R134" s="97"/>
    </row>
    <row r="135" spans="1:18">
      <c r="A135" s="97"/>
      <c r="B135" s="97"/>
      <c r="C135" s="97"/>
      <c r="D135" s="97"/>
      <c r="E135" s="97"/>
      <c r="F135" s="97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  <c r="R135" s="97"/>
    </row>
    <row r="136" spans="1:18">
      <c r="A136" s="97"/>
      <c r="B136" s="97"/>
      <c r="C136" s="97"/>
      <c r="D136" s="97"/>
      <c r="E136" s="97"/>
      <c r="F136" s="97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  <c r="R136" s="97"/>
    </row>
    <row r="137" spans="1:18">
      <c r="A137" s="97"/>
      <c r="B137" s="97"/>
      <c r="C137" s="97"/>
      <c r="D137" s="97"/>
      <c r="E137" s="97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</row>
    <row r="138" spans="1:18">
      <c r="A138" s="97"/>
      <c r="B138" s="97"/>
      <c r="C138" s="97"/>
      <c r="D138" s="97"/>
      <c r="E138" s="97"/>
      <c r="F138" s="97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  <c r="R138" s="97"/>
    </row>
    <row r="139" spans="1:18">
      <c r="A139" s="97"/>
      <c r="B139" s="97"/>
      <c r="C139" s="97"/>
      <c r="D139" s="97"/>
      <c r="E139" s="97"/>
      <c r="F139" s="97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  <c r="R139" s="97"/>
    </row>
    <row r="140" spans="1:18">
      <c r="A140" s="97"/>
      <c r="B140" s="97"/>
      <c r="C140" s="97"/>
      <c r="D140" s="97"/>
      <c r="E140" s="97"/>
      <c r="F140" s="97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97"/>
      <c r="R140" s="97"/>
    </row>
    <row r="141" spans="1:18">
      <c r="A141" s="97"/>
      <c r="B141" s="97"/>
      <c r="C141" s="97"/>
      <c r="D141" s="97"/>
      <c r="E141" s="97"/>
      <c r="F141" s="97"/>
      <c r="G141" s="97"/>
      <c r="H141" s="97"/>
      <c r="I141" s="97"/>
      <c r="J141" s="97"/>
      <c r="K141" s="97"/>
      <c r="L141" s="97"/>
      <c r="M141" s="97"/>
      <c r="N141" s="97"/>
      <c r="O141" s="97"/>
      <c r="P141" s="97"/>
      <c r="Q141" s="97"/>
      <c r="R141" s="97"/>
    </row>
    <row r="142" spans="1:18">
      <c r="A142" s="97"/>
      <c r="B142" s="97"/>
      <c r="C142" s="97"/>
      <c r="D142" s="97"/>
      <c r="E142" s="97"/>
      <c r="F142" s="97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  <c r="R142" s="97"/>
    </row>
    <row r="143" spans="1:18">
      <c r="A143" s="97"/>
      <c r="B143" s="97"/>
      <c r="C143" s="97"/>
      <c r="D143" s="97"/>
      <c r="E143" s="97"/>
      <c r="F143" s="97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97"/>
      <c r="R143" s="97"/>
    </row>
    <row r="144" spans="1:18">
      <c r="A144" s="97"/>
      <c r="B144" s="97"/>
      <c r="C144" s="97"/>
      <c r="D144" s="97"/>
      <c r="E144" s="97"/>
      <c r="F144" s="97"/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97"/>
      <c r="R144" s="97"/>
    </row>
    <row r="145" spans="1:18">
      <c r="A145" s="97"/>
      <c r="B145" s="97"/>
      <c r="C145" s="97"/>
      <c r="D145" s="97"/>
      <c r="E145" s="97"/>
      <c r="F145" s="97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97"/>
      <c r="R145" s="97"/>
    </row>
    <row r="146" spans="1:18">
      <c r="A146" s="97"/>
      <c r="B146" s="97"/>
      <c r="C146" s="97"/>
      <c r="D146" s="97"/>
      <c r="E146" s="97"/>
      <c r="F146" s="97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  <c r="R146" s="97"/>
    </row>
    <row r="147" spans="1:18">
      <c r="A147" s="97"/>
      <c r="B147" s="97"/>
      <c r="C147" s="97"/>
      <c r="D147" s="97"/>
      <c r="E147" s="97"/>
      <c r="F147" s="97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  <c r="R147" s="97"/>
    </row>
    <row r="148" spans="1:18">
      <c r="A148" s="97"/>
      <c r="B148" s="97"/>
      <c r="C148" s="97"/>
      <c r="D148" s="97"/>
      <c r="E148" s="97"/>
      <c r="F148" s="97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  <c r="R148" s="97"/>
    </row>
    <row r="149" spans="1:18">
      <c r="A149" s="97"/>
      <c r="B149" s="97"/>
      <c r="C149" s="97"/>
      <c r="D149" s="97"/>
      <c r="E149" s="97"/>
      <c r="F149" s="97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  <c r="R149" s="97"/>
    </row>
    <row r="150" spans="1:18">
      <c r="A150" s="97"/>
      <c r="B150" s="97"/>
      <c r="C150" s="97"/>
      <c r="D150" s="97"/>
      <c r="E150" s="97"/>
      <c r="F150" s="97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  <c r="R150" s="97"/>
    </row>
    <row r="151" spans="1:18">
      <c r="A151" s="97"/>
      <c r="B151" s="97"/>
      <c r="C151" s="97"/>
      <c r="D151" s="97"/>
      <c r="E151" s="97"/>
      <c r="F151" s="97"/>
      <c r="G151" s="97"/>
      <c r="H151" s="97"/>
      <c r="I151" s="97"/>
      <c r="J151" s="97"/>
      <c r="K151" s="97"/>
      <c r="L151" s="97"/>
      <c r="M151" s="97"/>
      <c r="N151" s="97"/>
      <c r="O151" s="97"/>
      <c r="P151" s="97"/>
      <c r="Q151" s="97"/>
      <c r="R151" s="97"/>
    </row>
    <row r="152" spans="1:18">
      <c r="A152" s="97"/>
      <c r="B152" s="97"/>
      <c r="C152" s="97"/>
      <c r="D152" s="97"/>
      <c r="E152" s="97"/>
      <c r="F152" s="97"/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97"/>
      <c r="R152" s="97"/>
    </row>
    <row r="153" spans="1:18">
      <c r="A153" s="97"/>
      <c r="B153" s="97"/>
      <c r="C153" s="97"/>
      <c r="D153" s="97"/>
      <c r="E153" s="97"/>
      <c r="F153" s="97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  <c r="R153" s="97"/>
    </row>
    <row r="154" spans="1:18">
      <c r="A154" s="97"/>
      <c r="B154" s="97"/>
      <c r="C154" s="97"/>
      <c r="D154" s="97"/>
      <c r="E154" s="97"/>
      <c r="F154" s="97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97"/>
      <c r="R154" s="97"/>
    </row>
    <row r="155" spans="1:18">
      <c r="A155" s="97"/>
      <c r="B155" s="97"/>
      <c r="C155" s="97"/>
      <c r="D155" s="97"/>
      <c r="E155" s="97"/>
      <c r="F155" s="97"/>
      <c r="G155" s="97"/>
      <c r="H155" s="97"/>
      <c r="I155" s="97"/>
      <c r="J155" s="97"/>
      <c r="K155" s="97"/>
      <c r="L155" s="97"/>
      <c r="M155" s="97"/>
      <c r="N155" s="97"/>
      <c r="O155" s="97"/>
      <c r="P155" s="97"/>
      <c r="Q155" s="97"/>
      <c r="R155" s="97"/>
    </row>
    <row r="156" spans="1:18">
      <c r="A156" s="97"/>
      <c r="B156" s="97"/>
      <c r="C156" s="97"/>
      <c r="D156" s="97"/>
      <c r="E156" s="97"/>
      <c r="F156" s="97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97"/>
      <c r="R156" s="97"/>
    </row>
    <row r="157" spans="1:18">
      <c r="A157" s="97"/>
      <c r="B157" s="97"/>
      <c r="C157" s="97"/>
      <c r="D157" s="97"/>
      <c r="E157" s="97"/>
      <c r="F157" s="97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  <c r="R157" s="97"/>
    </row>
    <row r="158" spans="1:18">
      <c r="A158" s="97"/>
      <c r="B158" s="97"/>
      <c r="C158" s="97"/>
      <c r="D158" s="97"/>
      <c r="E158" s="97"/>
      <c r="F158" s="97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  <c r="R158" s="97"/>
    </row>
    <row r="159" spans="1:18">
      <c r="A159" s="97"/>
      <c r="B159" s="97"/>
      <c r="C159" s="97"/>
      <c r="D159" s="97"/>
      <c r="E159" s="97"/>
      <c r="F159" s="97"/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97"/>
      <c r="R159" s="97"/>
    </row>
    <row r="160" spans="1:18">
      <c r="A160" s="97"/>
      <c r="B160" s="97"/>
      <c r="C160" s="97"/>
      <c r="D160" s="97"/>
      <c r="E160" s="97"/>
      <c r="F160" s="97"/>
      <c r="G160" s="97"/>
      <c r="H160" s="97"/>
      <c r="I160" s="97"/>
      <c r="J160" s="97"/>
      <c r="K160" s="97"/>
      <c r="L160" s="97"/>
      <c r="M160" s="97"/>
      <c r="N160" s="97"/>
      <c r="O160" s="97"/>
      <c r="P160" s="97"/>
      <c r="Q160" s="97"/>
      <c r="R160" s="97"/>
    </row>
    <row r="161" spans="1:18">
      <c r="A161" s="97"/>
      <c r="B161" s="97"/>
      <c r="C161" s="97"/>
      <c r="D161" s="97"/>
      <c r="E161" s="97"/>
      <c r="F161" s="97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  <c r="R161" s="97"/>
    </row>
    <row r="162" spans="1:18">
      <c r="A162" s="97"/>
      <c r="B162" s="97"/>
      <c r="C162" s="97"/>
      <c r="D162" s="97"/>
      <c r="E162" s="97"/>
      <c r="F162" s="97"/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97"/>
      <c r="R162" s="97"/>
    </row>
    <row r="163" spans="1:18">
      <c r="A163" s="97"/>
      <c r="B163" s="97"/>
      <c r="C163" s="97"/>
      <c r="D163" s="97"/>
      <c r="E163" s="97"/>
      <c r="F163" s="97"/>
      <c r="G163" s="97"/>
      <c r="H163" s="97"/>
      <c r="I163" s="97"/>
      <c r="J163" s="97"/>
      <c r="K163" s="97"/>
      <c r="L163" s="97"/>
      <c r="M163" s="97"/>
      <c r="N163" s="97"/>
      <c r="O163" s="97"/>
      <c r="P163" s="97"/>
      <c r="Q163" s="97"/>
      <c r="R163" s="97"/>
    </row>
    <row r="164" spans="1:18">
      <c r="A164" s="97"/>
      <c r="B164" s="97"/>
      <c r="C164" s="97"/>
      <c r="D164" s="97"/>
      <c r="E164" s="97"/>
      <c r="F164" s="97"/>
      <c r="G164" s="97"/>
      <c r="H164" s="97"/>
      <c r="I164" s="97"/>
      <c r="J164" s="97"/>
      <c r="K164" s="97"/>
      <c r="L164" s="97"/>
      <c r="M164" s="97"/>
      <c r="N164" s="97"/>
      <c r="O164" s="97"/>
      <c r="P164" s="97"/>
      <c r="Q164" s="97"/>
      <c r="R164" s="97"/>
    </row>
    <row r="165" spans="1:18">
      <c r="A165" s="97"/>
      <c r="B165" s="97"/>
      <c r="C165" s="97"/>
      <c r="D165" s="97"/>
      <c r="E165" s="97"/>
      <c r="F165" s="97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  <c r="R165" s="97"/>
    </row>
    <row r="166" spans="1:18">
      <c r="A166" s="97"/>
      <c r="B166" s="97"/>
      <c r="C166" s="97"/>
      <c r="D166" s="97"/>
      <c r="E166" s="97"/>
      <c r="F166" s="97"/>
      <c r="G166" s="97"/>
      <c r="H166" s="97"/>
      <c r="I166" s="97"/>
      <c r="J166" s="97"/>
      <c r="K166" s="97"/>
      <c r="L166" s="97"/>
      <c r="M166" s="97"/>
      <c r="N166" s="97"/>
      <c r="O166" s="97"/>
      <c r="P166" s="97"/>
      <c r="Q166" s="97"/>
      <c r="R166" s="97"/>
    </row>
    <row r="167" spans="1:18">
      <c r="A167" s="97"/>
      <c r="B167" s="97"/>
      <c r="C167" s="97"/>
      <c r="D167" s="97"/>
      <c r="E167" s="97"/>
      <c r="F167" s="97"/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97"/>
      <c r="R167" s="97"/>
    </row>
    <row r="168" spans="1:18">
      <c r="A168" s="97"/>
      <c r="B168" s="97"/>
      <c r="C168" s="97"/>
      <c r="D168" s="97"/>
      <c r="E168" s="97"/>
      <c r="F168" s="97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97"/>
      <c r="R168" s="97"/>
    </row>
    <row r="169" spans="1:18">
      <c r="A169" s="97"/>
      <c r="B169" s="97"/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</row>
    <row r="170" spans="1:18">
      <c r="A170" s="97"/>
      <c r="B170" s="97"/>
      <c r="C170" s="97"/>
      <c r="D170" s="97"/>
      <c r="E170" s="97"/>
      <c r="F170" s="97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97"/>
      <c r="R170" s="97"/>
    </row>
    <row r="171" spans="1:18">
      <c r="A171" s="97"/>
      <c r="B171" s="97"/>
      <c r="C171" s="97"/>
      <c r="D171" s="97"/>
      <c r="E171" s="97"/>
      <c r="F171" s="97"/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97"/>
      <c r="R171" s="97"/>
    </row>
    <row r="172" spans="1:18">
      <c r="A172" s="97"/>
      <c r="B172" s="97"/>
      <c r="C172" s="97"/>
      <c r="D172" s="97"/>
      <c r="E172" s="97"/>
      <c r="F172" s="97"/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97"/>
      <c r="R172" s="97"/>
    </row>
    <row r="173" spans="1:18">
      <c r="A173" s="97"/>
      <c r="B173" s="97"/>
      <c r="C173" s="97"/>
      <c r="D173" s="97"/>
      <c r="E173" s="97"/>
      <c r="F173" s="97"/>
      <c r="G173" s="97"/>
      <c r="H173" s="97"/>
      <c r="I173" s="97"/>
      <c r="J173" s="97"/>
      <c r="K173" s="97"/>
      <c r="L173" s="97"/>
      <c r="M173" s="97"/>
      <c r="N173" s="97"/>
      <c r="O173" s="97"/>
      <c r="P173" s="97"/>
      <c r="Q173" s="97"/>
      <c r="R173" s="97"/>
    </row>
    <row r="174" spans="1:18">
      <c r="A174" s="97"/>
      <c r="B174" s="97"/>
      <c r="C174" s="97"/>
      <c r="D174" s="97"/>
      <c r="E174" s="97"/>
      <c r="F174" s="97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  <c r="R174" s="97"/>
    </row>
    <row r="175" spans="1:18">
      <c r="A175" s="97"/>
      <c r="B175" s="97"/>
      <c r="C175" s="97"/>
      <c r="D175" s="97"/>
      <c r="E175" s="97"/>
      <c r="F175" s="97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97"/>
      <c r="R175" s="97"/>
    </row>
    <row r="176" spans="1:18">
      <c r="A176" s="97"/>
      <c r="B176" s="97"/>
      <c r="C176" s="97"/>
      <c r="D176" s="97"/>
      <c r="E176" s="97"/>
      <c r="F176" s="97"/>
      <c r="G176" s="97"/>
      <c r="H176" s="97"/>
      <c r="I176" s="97"/>
      <c r="J176" s="97"/>
      <c r="K176" s="97"/>
      <c r="L176" s="97"/>
      <c r="M176" s="97"/>
      <c r="N176" s="97"/>
      <c r="O176" s="97"/>
      <c r="P176" s="97"/>
      <c r="Q176" s="97"/>
      <c r="R176" s="97"/>
    </row>
    <row r="177" spans="1:18">
      <c r="A177" s="97"/>
      <c r="B177" s="97"/>
      <c r="C177" s="97"/>
      <c r="D177" s="97"/>
      <c r="E177" s="97"/>
      <c r="F177" s="97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  <c r="R177" s="97"/>
    </row>
    <row r="178" spans="1:18">
      <c r="A178" s="97"/>
      <c r="B178" s="97"/>
      <c r="C178" s="97"/>
      <c r="D178" s="97"/>
      <c r="E178" s="97"/>
      <c r="F178" s="97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  <c r="R178" s="97"/>
    </row>
    <row r="179" spans="1:18">
      <c r="A179" s="97"/>
      <c r="B179" s="97"/>
      <c r="C179" s="97"/>
      <c r="D179" s="97"/>
      <c r="E179" s="97"/>
      <c r="F179" s="97"/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97"/>
      <c r="R179" s="97"/>
    </row>
    <row r="180" spans="1:18">
      <c r="A180" s="97"/>
      <c r="B180" s="97"/>
      <c r="C180" s="97"/>
      <c r="D180" s="97"/>
      <c r="E180" s="97"/>
      <c r="F180" s="97"/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97"/>
      <c r="R180" s="97"/>
    </row>
    <row r="181" spans="1:18">
      <c r="A181" s="97"/>
      <c r="B181" s="97"/>
      <c r="C181" s="97"/>
      <c r="D181" s="97"/>
      <c r="E181" s="97"/>
      <c r="F181" s="97"/>
      <c r="G181" s="97"/>
      <c r="H181" s="97"/>
      <c r="I181" s="97"/>
      <c r="J181" s="97"/>
      <c r="K181" s="97"/>
      <c r="L181" s="97"/>
      <c r="M181" s="97"/>
      <c r="N181" s="97"/>
      <c r="O181" s="97"/>
      <c r="P181" s="97"/>
      <c r="Q181" s="97"/>
      <c r="R181" s="97"/>
    </row>
    <row r="182" spans="1:18">
      <c r="A182" s="97"/>
      <c r="B182" s="97"/>
      <c r="C182" s="97"/>
      <c r="D182" s="97"/>
      <c r="E182" s="97"/>
      <c r="F182" s="97"/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97"/>
      <c r="R182" s="97"/>
    </row>
    <row r="183" spans="1:18">
      <c r="A183" s="97"/>
      <c r="B183" s="97"/>
      <c r="C183" s="97"/>
      <c r="D183" s="97"/>
      <c r="E183" s="97"/>
      <c r="F183" s="97"/>
      <c r="G183" s="97"/>
      <c r="H183" s="97"/>
      <c r="I183" s="97"/>
      <c r="J183" s="97"/>
      <c r="K183" s="97"/>
      <c r="L183" s="97"/>
      <c r="M183" s="97"/>
      <c r="N183" s="97"/>
      <c r="O183" s="97"/>
      <c r="P183" s="97"/>
      <c r="Q183" s="97"/>
      <c r="R183" s="97"/>
    </row>
    <row r="184" spans="1:18">
      <c r="A184" s="97"/>
      <c r="B184" s="97"/>
      <c r="C184" s="97"/>
      <c r="D184" s="97"/>
      <c r="E184" s="97"/>
      <c r="F184" s="97"/>
      <c r="G184" s="97"/>
      <c r="H184" s="97"/>
      <c r="I184" s="97"/>
      <c r="J184" s="97"/>
      <c r="K184" s="97"/>
      <c r="L184" s="97"/>
      <c r="M184" s="97"/>
      <c r="N184" s="97"/>
      <c r="O184" s="97"/>
      <c r="P184" s="97"/>
      <c r="Q184" s="97"/>
      <c r="R184" s="97"/>
    </row>
    <row r="185" spans="1:18">
      <c r="A185" s="97"/>
      <c r="B185" s="97"/>
      <c r="C185" s="97"/>
      <c r="D185" s="97"/>
      <c r="E185" s="97"/>
      <c r="F185" s="97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  <c r="R185" s="97"/>
    </row>
    <row r="186" spans="1:18">
      <c r="A186" s="97"/>
      <c r="B186" s="97"/>
      <c r="C186" s="97"/>
      <c r="D186" s="97"/>
      <c r="E186" s="97"/>
      <c r="F186" s="97"/>
      <c r="G186" s="97"/>
      <c r="H186" s="97"/>
      <c r="I186" s="97"/>
      <c r="J186" s="97"/>
      <c r="K186" s="97"/>
      <c r="L186" s="97"/>
      <c r="M186" s="97"/>
      <c r="N186" s="97"/>
      <c r="O186" s="97"/>
      <c r="P186" s="97"/>
      <c r="Q186" s="97"/>
      <c r="R186" s="97"/>
    </row>
    <row r="187" spans="1:18">
      <c r="A187" s="97"/>
      <c r="B187" s="97"/>
      <c r="C187" s="97"/>
      <c r="D187" s="97"/>
      <c r="E187" s="97"/>
      <c r="F187" s="97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  <c r="R187" s="97"/>
    </row>
    <row r="188" spans="1:18">
      <c r="A188" s="97"/>
      <c r="B188" s="97"/>
      <c r="C188" s="97"/>
      <c r="D188" s="97"/>
      <c r="E188" s="97"/>
      <c r="F188" s="97"/>
      <c r="G188" s="97"/>
      <c r="H188" s="97"/>
      <c r="I188" s="97"/>
      <c r="J188" s="97"/>
      <c r="K188" s="97"/>
      <c r="L188" s="97"/>
      <c r="M188" s="97"/>
      <c r="N188" s="97"/>
      <c r="O188" s="97"/>
      <c r="P188" s="97"/>
      <c r="Q188" s="97"/>
      <c r="R188" s="97"/>
    </row>
    <row r="189" spans="1:18">
      <c r="A189" s="97"/>
      <c r="B189" s="97"/>
      <c r="C189" s="97"/>
      <c r="D189" s="97"/>
      <c r="E189" s="97"/>
      <c r="F189" s="97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97"/>
    </row>
    <row r="190" spans="1:18">
      <c r="A190" s="97"/>
      <c r="B190" s="97"/>
      <c r="C190" s="97"/>
      <c r="D190" s="97"/>
      <c r="E190" s="97"/>
      <c r="F190" s="97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  <c r="R190" s="97"/>
    </row>
    <row r="191" spans="1:18">
      <c r="A191" s="97"/>
      <c r="B191" s="97"/>
      <c r="C191" s="97"/>
      <c r="D191" s="97"/>
      <c r="E191" s="97"/>
      <c r="F191" s="97"/>
      <c r="G191" s="97"/>
      <c r="H191" s="97"/>
      <c r="I191" s="97"/>
      <c r="J191" s="97"/>
      <c r="K191" s="97"/>
      <c r="L191" s="97"/>
      <c r="M191" s="97"/>
      <c r="N191" s="97"/>
      <c r="O191" s="97"/>
      <c r="P191" s="97"/>
      <c r="Q191" s="97"/>
      <c r="R191" s="97"/>
    </row>
    <row r="192" spans="1:18">
      <c r="A192" s="97"/>
      <c r="B192" s="97"/>
      <c r="C192" s="97"/>
      <c r="D192" s="97"/>
      <c r="E192" s="97"/>
      <c r="F192" s="97"/>
      <c r="G192" s="97"/>
      <c r="H192" s="97"/>
      <c r="I192" s="97"/>
      <c r="J192" s="97"/>
      <c r="K192" s="97"/>
      <c r="L192" s="97"/>
      <c r="M192" s="97"/>
      <c r="N192" s="97"/>
      <c r="O192" s="97"/>
      <c r="P192" s="97"/>
      <c r="Q192" s="97"/>
      <c r="R192" s="97"/>
    </row>
  </sheetData>
  <mergeCells count="80">
    <mergeCell ref="A1:K1"/>
    <mergeCell ref="A2:K2"/>
    <mergeCell ref="A6:K6"/>
    <mergeCell ref="A7:K7"/>
    <mergeCell ref="A16:K16"/>
    <mergeCell ref="A17:K17"/>
    <mergeCell ref="A27:K27"/>
    <mergeCell ref="A28:K28"/>
    <mergeCell ref="A29:K29"/>
    <mergeCell ref="A30:K30"/>
    <mergeCell ref="A31:K31"/>
    <mergeCell ref="A32:K32"/>
    <mergeCell ref="A33:K33"/>
    <mergeCell ref="B34:K34"/>
    <mergeCell ref="B35:K35"/>
    <mergeCell ref="B36:K36"/>
    <mergeCell ref="B37:K37"/>
    <mergeCell ref="B38:K38"/>
    <mergeCell ref="B39:K39"/>
    <mergeCell ref="B40:K40"/>
    <mergeCell ref="B41:K41"/>
    <mergeCell ref="B42:K42"/>
    <mergeCell ref="B43:K43"/>
    <mergeCell ref="B44:K44"/>
    <mergeCell ref="B45:K45"/>
    <mergeCell ref="B46:K46"/>
    <mergeCell ref="B47:K47"/>
    <mergeCell ref="B48:K48"/>
    <mergeCell ref="B49:K49"/>
    <mergeCell ref="A50:K50"/>
    <mergeCell ref="A51:C51"/>
    <mergeCell ref="A52:C52"/>
    <mergeCell ref="I52:J52"/>
    <mergeCell ref="A53:C53"/>
    <mergeCell ref="I53:J53"/>
    <mergeCell ref="A54:C54"/>
    <mergeCell ref="I54:J54"/>
    <mergeCell ref="A55:C55"/>
    <mergeCell ref="I55:J55"/>
    <mergeCell ref="A56:C56"/>
    <mergeCell ref="I56:J56"/>
    <mergeCell ref="A57:C57"/>
    <mergeCell ref="I57:J57"/>
    <mergeCell ref="A58:C58"/>
    <mergeCell ref="I58:J58"/>
    <mergeCell ref="A59:C59"/>
    <mergeCell ref="I59:J59"/>
    <mergeCell ref="A60:C60"/>
    <mergeCell ref="I60:J60"/>
    <mergeCell ref="A61:C61"/>
    <mergeCell ref="I61:J61"/>
    <mergeCell ref="A62:C62"/>
    <mergeCell ref="I62:J62"/>
    <mergeCell ref="A63:C63"/>
    <mergeCell ref="I63:J63"/>
    <mergeCell ref="A64:C64"/>
    <mergeCell ref="I64:J64"/>
    <mergeCell ref="A65:C65"/>
    <mergeCell ref="I65:J65"/>
    <mergeCell ref="A66:C66"/>
    <mergeCell ref="I66:J66"/>
    <mergeCell ref="A67:C67"/>
    <mergeCell ref="I67:J67"/>
    <mergeCell ref="A68:C68"/>
    <mergeCell ref="I68:J68"/>
    <mergeCell ref="A69:C69"/>
    <mergeCell ref="D69:F69"/>
    <mergeCell ref="G69:I69"/>
    <mergeCell ref="A70:K70"/>
    <mergeCell ref="A71:C71"/>
    <mergeCell ref="D71:F71"/>
    <mergeCell ref="A72:C72"/>
    <mergeCell ref="D72:F72"/>
    <mergeCell ref="A73:C73"/>
    <mergeCell ref="D73:F73"/>
    <mergeCell ref="A9:A10"/>
    <mergeCell ref="A11:A15"/>
    <mergeCell ref="A19:A21"/>
    <mergeCell ref="A22:A24"/>
    <mergeCell ref="A25:A2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opLeftCell="A7" workbookViewId="0">
      <selection activeCell="F6" sqref="F6"/>
    </sheetView>
  </sheetViews>
  <sheetFormatPr defaultColWidth="8.83333333333333" defaultRowHeight="14"/>
  <cols>
    <col min="1" max="1" width="11.1666666666667" style="56"/>
    <col min="2" max="2" width="35.3333333333333" style="56"/>
    <col min="3" max="3" width="12.3333333333333" style="56"/>
    <col min="4" max="4" width="35.3333333333333" style="56"/>
    <col min="5" max="5" width="28.1666666666667" style="56"/>
    <col min="6" max="6" width="21.1666666666667" style="56"/>
    <col min="7" max="7" width="19.6666666666667" style="56"/>
    <col min="8" max="8" width="14.5" style="56"/>
    <col min="9" max="9" width="18.6666666666667" style="56"/>
    <col min="10" max="10" width="8.66666666666667" style="56"/>
    <col min="11" max="11" width="12.1666666666667" style="56"/>
    <col min="12" max="12" width="18.6666666666667" style="56"/>
    <col min="13" max="13" width="17" style="56"/>
    <col min="14" max="14" width="10.3333333333333" style="56"/>
    <col min="15" max="15" width="18.6666666666667" style="56"/>
    <col min="16" max="16" width="35.3333333333333" style="56"/>
    <col min="17" max="16384" width="8.83333333333333" style="56"/>
  </cols>
  <sheetData>
    <row r="1" spans="1:16">
      <c r="A1" s="57" t="s">
        <v>98</v>
      </c>
      <c r="B1" s="57" t="s">
        <v>99</v>
      </c>
      <c r="C1" s="57" t="s">
        <v>100</v>
      </c>
      <c r="D1" s="57" t="s">
        <v>101</v>
      </c>
      <c r="E1" s="57" t="s">
        <v>102</v>
      </c>
      <c r="F1" s="57" t="s">
        <v>103</v>
      </c>
      <c r="G1" s="57" t="s">
        <v>104</v>
      </c>
      <c r="H1" s="57" t="s">
        <v>105</v>
      </c>
      <c r="I1" s="57" t="s">
        <v>106</v>
      </c>
      <c r="J1" s="57" t="s">
        <v>107</v>
      </c>
      <c r="K1" s="57" t="s">
        <v>108</v>
      </c>
      <c r="L1" s="57" t="s">
        <v>109</v>
      </c>
      <c r="M1" s="57" t="s">
        <v>110</v>
      </c>
      <c r="N1" s="57" t="s">
        <v>111</v>
      </c>
      <c r="O1" s="57" t="s">
        <v>112</v>
      </c>
      <c r="P1" s="57" t="s">
        <v>113</v>
      </c>
    </row>
    <row r="2" ht="106" spans="1:16">
      <c r="A2" s="58" t="s">
        <v>114</v>
      </c>
      <c r="B2" s="59" t="s">
        <v>115</v>
      </c>
      <c r="C2" s="60" t="s">
        <v>116</v>
      </c>
      <c r="D2" s="59" t="s">
        <v>117</v>
      </c>
      <c r="E2" s="59"/>
      <c r="F2" s="59" t="s">
        <v>118</v>
      </c>
      <c r="G2" s="59" t="s">
        <v>119</v>
      </c>
      <c r="H2" s="59"/>
      <c r="I2" s="59" t="s">
        <v>120</v>
      </c>
      <c r="J2" s="59"/>
      <c r="K2" s="60" t="s">
        <v>121</v>
      </c>
      <c r="L2" s="63">
        <v>44858.4618055556</v>
      </c>
      <c r="M2" s="59" t="s">
        <v>118</v>
      </c>
      <c r="N2" s="59"/>
      <c r="O2" s="63">
        <v>44851.8270833333</v>
      </c>
      <c r="P2" s="59" t="s">
        <v>122</v>
      </c>
    </row>
    <row r="3" ht="53" spans="1:16">
      <c r="A3" s="58" t="s">
        <v>123</v>
      </c>
      <c r="B3" s="59" t="s">
        <v>124</v>
      </c>
      <c r="C3" s="60" t="s">
        <v>116</v>
      </c>
      <c r="D3" s="59" t="s">
        <v>125</v>
      </c>
      <c r="E3" s="59" t="s">
        <v>126</v>
      </c>
      <c r="F3" s="59" t="s">
        <v>127</v>
      </c>
      <c r="G3" s="59" t="s">
        <v>119</v>
      </c>
      <c r="H3" s="59"/>
      <c r="I3" s="59" t="s">
        <v>128</v>
      </c>
      <c r="J3" s="59"/>
      <c r="K3" s="60" t="s">
        <v>129</v>
      </c>
      <c r="L3" s="63">
        <v>44866.7125</v>
      </c>
      <c r="M3" s="59" t="s">
        <v>130</v>
      </c>
      <c r="N3" s="59"/>
      <c r="O3" s="63">
        <v>44866.7</v>
      </c>
      <c r="P3" s="59"/>
    </row>
    <row r="4" ht="36" spans="1:16">
      <c r="A4" s="58" t="s">
        <v>131</v>
      </c>
      <c r="B4" s="59" t="s">
        <v>132</v>
      </c>
      <c r="C4" s="60" t="s">
        <v>116</v>
      </c>
      <c r="D4" s="59" t="s">
        <v>125</v>
      </c>
      <c r="E4" s="59" t="s">
        <v>133</v>
      </c>
      <c r="F4" s="59" t="s">
        <v>134</v>
      </c>
      <c r="G4" s="59" t="s">
        <v>135</v>
      </c>
      <c r="H4" s="59"/>
      <c r="I4" s="59" t="s">
        <v>128</v>
      </c>
      <c r="J4" s="59"/>
      <c r="K4" s="60" t="s">
        <v>136</v>
      </c>
      <c r="L4" s="63">
        <v>44866.5916666667</v>
      </c>
      <c r="M4" s="59" t="s">
        <v>118</v>
      </c>
      <c r="N4" s="59"/>
      <c r="O4" s="63">
        <v>44851.6791666667</v>
      </c>
      <c r="P4" s="59" t="s">
        <v>137</v>
      </c>
    </row>
    <row r="5" ht="53" spans="1:16">
      <c r="A5" s="58" t="s">
        <v>138</v>
      </c>
      <c r="B5" s="59" t="s">
        <v>139</v>
      </c>
      <c r="C5" s="60" t="s">
        <v>116</v>
      </c>
      <c r="D5" s="59" t="s">
        <v>125</v>
      </c>
      <c r="E5" s="59" t="s">
        <v>140</v>
      </c>
      <c r="F5" s="59" t="s">
        <v>134</v>
      </c>
      <c r="G5" s="59" t="s">
        <v>135</v>
      </c>
      <c r="H5" s="59"/>
      <c r="I5" s="59" t="s">
        <v>128</v>
      </c>
      <c r="J5" s="59"/>
      <c r="K5" s="60" t="s">
        <v>129</v>
      </c>
      <c r="L5" s="63">
        <v>44861.6541666667</v>
      </c>
      <c r="M5" s="59" t="s">
        <v>130</v>
      </c>
      <c r="N5" s="59"/>
      <c r="O5" s="63">
        <v>44845.41875</v>
      </c>
      <c r="P5" s="59" t="s">
        <v>141</v>
      </c>
    </row>
    <row r="6" ht="179" spans="1:16">
      <c r="A6" s="58" t="s">
        <v>142</v>
      </c>
      <c r="B6" s="59" t="s">
        <v>143</v>
      </c>
      <c r="C6" s="60" t="s">
        <v>116</v>
      </c>
      <c r="D6" s="59" t="s">
        <v>144</v>
      </c>
      <c r="E6" s="59"/>
      <c r="F6" s="59" t="s">
        <v>145</v>
      </c>
      <c r="G6" s="59" t="s">
        <v>146</v>
      </c>
      <c r="H6" s="59"/>
      <c r="I6" s="59" t="s">
        <v>128</v>
      </c>
      <c r="J6" s="59"/>
      <c r="K6" s="60" t="s">
        <v>129</v>
      </c>
      <c r="L6" s="63">
        <v>44857.4152777778</v>
      </c>
      <c r="M6" s="59" t="s">
        <v>130</v>
      </c>
      <c r="N6" s="59"/>
      <c r="O6" s="63">
        <v>44857.4138888889</v>
      </c>
      <c r="P6" s="59" t="s">
        <v>147</v>
      </c>
    </row>
    <row r="7" ht="211" spans="1:16">
      <c r="A7" s="58" t="s">
        <v>148</v>
      </c>
      <c r="B7" s="59" t="s">
        <v>149</v>
      </c>
      <c r="C7" s="60" t="s">
        <v>116</v>
      </c>
      <c r="D7" s="59" t="s">
        <v>125</v>
      </c>
      <c r="E7" s="59" t="s">
        <v>140</v>
      </c>
      <c r="F7" s="59" t="s">
        <v>134</v>
      </c>
      <c r="G7" s="59" t="s">
        <v>135</v>
      </c>
      <c r="H7" s="59"/>
      <c r="I7" s="59" t="s">
        <v>128</v>
      </c>
      <c r="J7" s="59"/>
      <c r="K7" s="60" t="s">
        <v>136</v>
      </c>
      <c r="L7" s="63">
        <v>44842.7201388889</v>
      </c>
      <c r="M7" s="59" t="s">
        <v>118</v>
      </c>
      <c r="N7" s="59"/>
      <c r="O7" s="63">
        <v>44829.5944444444</v>
      </c>
      <c r="P7" s="59" t="s">
        <v>150</v>
      </c>
    </row>
    <row r="8" ht="67" spans="1:16">
      <c r="A8" s="58" t="s">
        <v>151</v>
      </c>
      <c r="B8" s="59" t="s">
        <v>152</v>
      </c>
      <c r="C8" s="60" t="s">
        <v>116</v>
      </c>
      <c r="D8" s="59" t="s">
        <v>125</v>
      </c>
      <c r="E8" s="59" t="s">
        <v>153</v>
      </c>
      <c r="F8" s="59" t="s">
        <v>134</v>
      </c>
      <c r="G8" s="59" t="s">
        <v>135</v>
      </c>
      <c r="H8" s="59"/>
      <c r="I8" s="59" t="s">
        <v>128</v>
      </c>
      <c r="J8" s="59"/>
      <c r="K8" s="60" t="s">
        <v>136</v>
      </c>
      <c r="L8" s="63">
        <v>44830.6909722222</v>
      </c>
      <c r="M8" s="59" t="s">
        <v>118</v>
      </c>
      <c r="N8" s="59"/>
      <c r="O8" s="63">
        <v>44826.7104166667</v>
      </c>
      <c r="P8" s="59" t="s">
        <v>154</v>
      </c>
    </row>
    <row r="9" ht="67" spans="1:16">
      <c r="A9" s="58" t="s">
        <v>155</v>
      </c>
      <c r="B9" s="59" t="s">
        <v>156</v>
      </c>
      <c r="C9" s="60" t="s">
        <v>116</v>
      </c>
      <c r="D9" s="59" t="s">
        <v>125</v>
      </c>
      <c r="E9" s="59" t="s">
        <v>153</v>
      </c>
      <c r="F9" s="59" t="s">
        <v>134</v>
      </c>
      <c r="G9" s="59" t="s">
        <v>135</v>
      </c>
      <c r="H9" s="59"/>
      <c r="I9" s="59" t="s">
        <v>128</v>
      </c>
      <c r="J9" s="59"/>
      <c r="K9" s="60" t="s">
        <v>136</v>
      </c>
      <c r="L9" s="63">
        <v>44830.6902777778</v>
      </c>
      <c r="M9" s="59" t="s">
        <v>118</v>
      </c>
      <c r="N9" s="59"/>
      <c r="O9" s="63">
        <v>44826.7076388889</v>
      </c>
      <c r="P9" s="59" t="s">
        <v>157</v>
      </c>
    </row>
    <row r="10" ht="53" spans="1:16">
      <c r="A10" s="58" t="s">
        <v>158</v>
      </c>
      <c r="B10" s="59" t="s">
        <v>159</v>
      </c>
      <c r="C10" s="60" t="s">
        <v>116</v>
      </c>
      <c r="D10" s="59" t="s">
        <v>160</v>
      </c>
      <c r="E10" s="59" t="s">
        <v>161</v>
      </c>
      <c r="F10" s="59" t="s">
        <v>162</v>
      </c>
      <c r="G10" s="59" t="s">
        <v>119</v>
      </c>
      <c r="H10" s="59"/>
      <c r="I10" s="59" t="s">
        <v>163</v>
      </c>
      <c r="J10" s="59"/>
      <c r="K10" s="60" t="s">
        <v>129</v>
      </c>
      <c r="L10" s="63">
        <v>44866.6923611111</v>
      </c>
      <c r="M10" s="59" t="s">
        <v>130</v>
      </c>
      <c r="N10" s="59"/>
      <c r="O10" s="63">
        <v>44866.6902777778</v>
      </c>
      <c r="P10" s="59"/>
    </row>
    <row r="11" ht="36" spans="1:16">
      <c r="A11" s="58" t="s">
        <v>164</v>
      </c>
      <c r="B11" s="59" t="s">
        <v>165</v>
      </c>
      <c r="C11" s="60" t="s">
        <v>116</v>
      </c>
      <c r="D11" s="59" t="s">
        <v>125</v>
      </c>
      <c r="E11" s="59" t="s">
        <v>140</v>
      </c>
      <c r="F11" s="59" t="s">
        <v>134</v>
      </c>
      <c r="G11" s="59" t="s">
        <v>135</v>
      </c>
      <c r="H11" s="59"/>
      <c r="I11" s="59" t="s">
        <v>163</v>
      </c>
      <c r="J11" s="59"/>
      <c r="K11" s="60" t="s">
        <v>129</v>
      </c>
      <c r="L11" s="63">
        <v>44832.5868055556</v>
      </c>
      <c r="M11" s="59" t="s">
        <v>130</v>
      </c>
      <c r="N11" s="59"/>
      <c r="O11" s="63">
        <v>44832.4333333333</v>
      </c>
      <c r="P11" s="59"/>
    </row>
    <row r="12" ht="13.2" spans="1:16">
      <c r="A12" s="61" t="s">
        <v>166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4"/>
    </row>
  </sheetData>
  <mergeCells count="1">
    <mergeCell ref="A12:P12"/>
  </mergeCells>
  <hyperlinks>
    <hyperlink ref="A2" r:id="rId2" display="AW2-8018"/>
    <hyperlink ref="A3" r:id="rId3" display="AW2-9132"/>
    <hyperlink ref="A4" r:id="rId4" display="AW2-7997"/>
    <hyperlink ref="A5" r:id="rId5" display="AW2-7667"/>
    <hyperlink ref="A6" r:id="rId6" display="AW2-8479"/>
    <hyperlink ref="A7" r:id="rId7" display="AW2-7201"/>
    <hyperlink ref="A8" r:id="rId8" display="AW2-7080"/>
    <hyperlink ref="A9" r:id="rId9" display="AW2-7079"/>
    <hyperlink ref="A10" r:id="rId10" display="AW2-9125"/>
    <hyperlink ref="A11" r:id="rId11" display="AW2-7326"/>
  </hyperlink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9"/>
  <sheetViews>
    <sheetView workbookViewId="0">
      <selection activeCell="D28" sqref="D28"/>
    </sheetView>
  </sheetViews>
  <sheetFormatPr defaultColWidth="9" defaultRowHeight="13.2" outlineLevelCol="5"/>
  <cols>
    <col min="1" max="1" width="15.3333333333333" style="45"/>
    <col min="2" max="5" width="16.3333333333333" style="45"/>
    <col min="6" max="6" width="5.5" style="45"/>
    <col min="7" max="16384" width="9" style="45"/>
  </cols>
  <sheetData>
    <row r="3" spans="1:6">
      <c r="A3" s="46" t="s">
        <v>167</v>
      </c>
      <c r="B3" s="46" t="s">
        <v>106</v>
      </c>
      <c r="C3" s="46"/>
      <c r="D3" s="47"/>
      <c r="E3" s="47"/>
      <c r="F3" s="52"/>
    </row>
    <row r="4" spans="1:6">
      <c r="A4" s="46" t="s">
        <v>108</v>
      </c>
      <c r="B4" s="46" t="s">
        <v>128</v>
      </c>
      <c r="C4" s="48" t="s">
        <v>163</v>
      </c>
      <c r="D4" s="48" t="s">
        <v>120</v>
      </c>
      <c r="E4" s="48" t="s">
        <v>168</v>
      </c>
      <c r="F4" s="53" t="s">
        <v>169</v>
      </c>
    </row>
    <row r="5" spans="1:6">
      <c r="A5" s="46" t="s">
        <v>121</v>
      </c>
      <c r="B5" s="46"/>
      <c r="C5" s="48"/>
      <c r="D5" s="48">
        <v>1</v>
      </c>
      <c r="E5" s="48"/>
      <c r="F5" s="53">
        <v>1</v>
      </c>
    </row>
    <row r="6" spans="1:6">
      <c r="A6" s="49" t="s">
        <v>129</v>
      </c>
      <c r="B6" s="49">
        <v>3</v>
      </c>
      <c r="C6" s="45">
        <v>2</v>
      </c>
      <c r="F6" s="54">
        <v>5</v>
      </c>
    </row>
    <row r="7" spans="1:6">
      <c r="A7" s="49" t="s">
        <v>136</v>
      </c>
      <c r="B7" s="49">
        <v>4</v>
      </c>
      <c r="F7" s="54">
        <v>4</v>
      </c>
    </row>
    <row r="8" spans="1:6">
      <c r="A8" s="49" t="s">
        <v>168</v>
      </c>
      <c r="B8" s="49"/>
      <c r="F8" s="54"/>
    </row>
    <row r="9" spans="1:6">
      <c r="A9" s="50" t="s">
        <v>169</v>
      </c>
      <c r="B9" s="50">
        <v>7</v>
      </c>
      <c r="C9" s="51">
        <v>2</v>
      </c>
      <c r="D9" s="51">
        <v>1</v>
      </c>
      <c r="E9" s="51"/>
      <c r="F9" s="55">
        <v>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8"/>
  <sheetViews>
    <sheetView tabSelected="1" zoomScale="66" zoomScaleNormal="66" topLeftCell="A85" workbookViewId="0">
      <selection activeCell="N4" sqref="N4"/>
    </sheetView>
  </sheetViews>
  <sheetFormatPr defaultColWidth="9" defaultRowHeight="17.2"/>
  <cols>
    <col min="1" max="1" width="10.1666666666667" customWidth="1"/>
    <col min="2" max="2" width="34.3333333333333" customWidth="1"/>
    <col min="3" max="3" width="10.1666666666667" customWidth="1"/>
    <col min="4" max="6" width="10.1666666666667" hidden="1" customWidth="1"/>
    <col min="7" max="7" width="10.1666666666667" customWidth="1"/>
    <col min="8" max="11" width="10.1666666666667" hidden="1" customWidth="1"/>
    <col min="12" max="12" width="27.6666666666667" hidden="1" customWidth="1"/>
    <col min="13" max="13" width="43.6666666666667" customWidth="1"/>
    <col min="14" max="14" width="30" customWidth="1"/>
    <col min="15" max="15" width="53.8333333333333" customWidth="1"/>
    <col min="16" max="16" width="10.1666666666667" customWidth="1"/>
    <col min="17" max="18" width="10.1666666666667" style="3" customWidth="1"/>
    <col min="19" max="19" width="17" style="3" customWidth="1"/>
    <col min="20" max="20" width="20.6666666666667" style="3" customWidth="1"/>
    <col min="21" max="21" width="9" style="4"/>
  </cols>
  <sheetData>
    <row r="1" ht="47" spans="1:21">
      <c r="A1" s="5" t="s">
        <v>170</v>
      </c>
      <c r="B1" s="5" t="s">
        <v>171</v>
      </c>
      <c r="C1" s="5" t="s">
        <v>172</v>
      </c>
      <c r="D1" s="5" t="s">
        <v>173</v>
      </c>
      <c r="E1" s="5" t="s">
        <v>174</v>
      </c>
      <c r="F1" s="5" t="s">
        <v>175</v>
      </c>
      <c r="G1" s="5" t="s">
        <v>176</v>
      </c>
      <c r="H1" s="5" t="s">
        <v>177</v>
      </c>
      <c r="I1" s="5" t="s">
        <v>178</v>
      </c>
      <c r="J1" s="5" t="s">
        <v>179</v>
      </c>
      <c r="K1" s="5" t="s">
        <v>180</v>
      </c>
      <c r="L1" s="5" t="s">
        <v>181</v>
      </c>
      <c r="M1" s="5" t="s">
        <v>182</v>
      </c>
      <c r="N1" s="5" t="s">
        <v>183</v>
      </c>
      <c r="O1" s="18" t="s">
        <v>184</v>
      </c>
      <c r="P1" s="19" t="s">
        <v>185</v>
      </c>
      <c r="Q1" s="26" t="s">
        <v>186</v>
      </c>
      <c r="R1" s="26" t="s">
        <v>187</v>
      </c>
      <c r="S1" s="26" t="s">
        <v>188</v>
      </c>
      <c r="T1" s="27" t="s">
        <v>189</v>
      </c>
      <c r="U1" s="4" t="s">
        <v>190</v>
      </c>
    </row>
    <row r="2" ht="70" spans="1:20">
      <c r="A2" s="6">
        <v>5</v>
      </c>
      <c r="B2" s="6" t="s">
        <v>191</v>
      </c>
      <c r="C2" s="6"/>
      <c r="D2" s="6"/>
      <c r="E2" s="6"/>
      <c r="F2" s="6" t="s">
        <v>192</v>
      </c>
      <c r="G2" s="6" t="s">
        <v>193</v>
      </c>
      <c r="H2" s="6"/>
      <c r="I2" s="6" t="s">
        <v>194</v>
      </c>
      <c r="J2" s="6" t="s">
        <v>195</v>
      </c>
      <c r="K2" s="6" t="s">
        <v>196</v>
      </c>
      <c r="L2" s="6" t="s">
        <v>197</v>
      </c>
      <c r="M2" s="6" t="s">
        <v>198</v>
      </c>
      <c r="N2" s="6" t="s">
        <v>199</v>
      </c>
      <c r="O2" s="6" t="s">
        <v>200</v>
      </c>
      <c r="P2" s="20" t="s">
        <v>201</v>
      </c>
      <c r="Q2" s="28">
        <v>4.74</v>
      </c>
      <c r="R2" s="28">
        <v>5.44</v>
      </c>
      <c r="S2" s="28">
        <v>6.51</v>
      </c>
      <c r="T2" s="29">
        <f t="shared" ref="T2:T18" si="0">AVERAGE(Q2:S2)</f>
        <v>5.56333333333333</v>
      </c>
    </row>
    <row r="3" ht="70" spans="1:20">
      <c r="A3" s="6">
        <v>6</v>
      </c>
      <c r="B3" s="6" t="s">
        <v>191</v>
      </c>
      <c r="C3" s="6">
        <v>1</v>
      </c>
      <c r="D3" s="6"/>
      <c r="E3" s="6"/>
      <c r="F3" s="6"/>
      <c r="G3" s="6" t="s">
        <v>202</v>
      </c>
      <c r="H3" s="6"/>
      <c r="I3" s="6" t="s">
        <v>194</v>
      </c>
      <c r="J3" s="6" t="s">
        <v>195</v>
      </c>
      <c r="K3" s="6" t="s">
        <v>196</v>
      </c>
      <c r="L3" s="6" t="s">
        <v>203</v>
      </c>
      <c r="M3" s="6" t="s">
        <v>198</v>
      </c>
      <c r="N3" s="6" t="s">
        <v>204</v>
      </c>
      <c r="O3" s="6" t="s">
        <v>205</v>
      </c>
      <c r="P3" s="20" t="s">
        <v>201</v>
      </c>
      <c r="Q3" s="30">
        <v>3.85</v>
      </c>
      <c r="R3" s="30">
        <v>3.76</v>
      </c>
      <c r="S3" s="30">
        <v>4.33</v>
      </c>
      <c r="T3" s="31">
        <f t="shared" si="0"/>
        <v>3.98</v>
      </c>
    </row>
    <row r="4" ht="116" spans="1:20">
      <c r="A4" s="6">
        <v>7</v>
      </c>
      <c r="B4" s="6" t="s">
        <v>206</v>
      </c>
      <c r="C4" s="6">
        <v>1</v>
      </c>
      <c r="D4" s="6"/>
      <c r="E4" s="6"/>
      <c r="F4" s="6"/>
      <c r="G4" s="6" t="s">
        <v>207</v>
      </c>
      <c r="H4" s="6"/>
      <c r="I4" s="12">
        <v>36951</v>
      </c>
      <c r="J4" s="6" t="s">
        <v>195</v>
      </c>
      <c r="K4" s="6" t="s">
        <v>196</v>
      </c>
      <c r="L4" s="6"/>
      <c r="M4" s="6" t="s">
        <v>208</v>
      </c>
      <c r="N4" s="6" t="s">
        <v>209</v>
      </c>
      <c r="O4" s="6" t="s">
        <v>210</v>
      </c>
      <c r="P4" s="20" t="s">
        <v>201</v>
      </c>
      <c r="Q4" s="30">
        <v>1.45</v>
      </c>
      <c r="R4" s="30">
        <v>1.49</v>
      </c>
      <c r="S4" s="30">
        <v>1.89</v>
      </c>
      <c r="T4" s="31">
        <f t="shared" si="0"/>
        <v>1.61</v>
      </c>
    </row>
    <row r="5" ht="163" spans="1:20">
      <c r="A5" s="6">
        <v>8</v>
      </c>
      <c r="B5" s="6" t="s">
        <v>211</v>
      </c>
      <c r="C5" s="6">
        <v>1</v>
      </c>
      <c r="D5" s="6"/>
      <c r="E5" s="6"/>
      <c r="F5" s="6"/>
      <c r="G5" s="6" t="s">
        <v>207</v>
      </c>
      <c r="H5" s="6"/>
      <c r="I5" s="12">
        <v>36951</v>
      </c>
      <c r="J5" s="6" t="s">
        <v>195</v>
      </c>
      <c r="K5" s="6" t="s">
        <v>196</v>
      </c>
      <c r="L5" s="6"/>
      <c r="M5" s="6" t="s">
        <v>212</v>
      </c>
      <c r="N5" s="6" t="s">
        <v>213</v>
      </c>
      <c r="O5" s="6" t="s">
        <v>214</v>
      </c>
      <c r="P5" s="20" t="s">
        <v>201</v>
      </c>
      <c r="Q5" s="30">
        <v>2.11</v>
      </c>
      <c r="R5" s="30">
        <v>1.93</v>
      </c>
      <c r="S5" s="30">
        <v>1.99</v>
      </c>
      <c r="T5" s="31">
        <f t="shared" si="0"/>
        <v>2.01</v>
      </c>
    </row>
    <row r="6" ht="163" spans="1:20">
      <c r="A6" s="7">
        <v>12</v>
      </c>
      <c r="B6" s="7" t="s">
        <v>215</v>
      </c>
      <c r="C6" s="7"/>
      <c r="D6" s="7"/>
      <c r="E6" s="7"/>
      <c r="F6" s="7"/>
      <c r="G6" s="7"/>
      <c r="H6" s="7"/>
      <c r="I6" s="7"/>
      <c r="J6" s="7" t="s">
        <v>195</v>
      </c>
      <c r="K6" s="7" t="s">
        <v>196</v>
      </c>
      <c r="L6" s="7"/>
      <c r="M6" s="7" t="s">
        <v>216</v>
      </c>
      <c r="N6" s="7" t="s">
        <v>217</v>
      </c>
      <c r="O6" s="7" t="s">
        <v>218</v>
      </c>
      <c r="P6" s="21" t="s">
        <v>201</v>
      </c>
      <c r="Q6" s="26">
        <v>3.31</v>
      </c>
      <c r="R6" s="26">
        <v>3.7</v>
      </c>
      <c r="S6" s="26">
        <v>3.72</v>
      </c>
      <c r="T6" s="31">
        <f t="shared" si="0"/>
        <v>3.57666666666667</v>
      </c>
    </row>
    <row r="7" ht="163" spans="1:20">
      <c r="A7" s="7">
        <v>13</v>
      </c>
      <c r="B7" s="7" t="s">
        <v>219</v>
      </c>
      <c r="C7" s="7"/>
      <c r="D7" s="7"/>
      <c r="E7" s="7"/>
      <c r="F7" s="7"/>
      <c r="G7" s="7"/>
      <c r="H7" s="7"/>
      <c r="I7" s="7"/>
      <c r="J7" s="7" t="s">
        <v>195</v>
      </c>
      <c r="K7" s="7" t="s">
        <v>196</v>
      </c>
      <c r="L7" s="7"/>
      <c r="M7" s="7" t="s">
        <v>220</v>
      </c>
      <c r="N7" s="7" t="s">
        <v>221</v>
      </c>
      <c r="O7" s="7" t="s">
        <v>222</v>
      </c>
      <c r="P7" s="21" t="s">
        <v>201</v>
      </c>
      <c r="Q7" s="26">
        <v>19.73</v>
      </c>
      <c r="R7" s="26">
        <v>18.67</v>
      </c>
      <c r="S7" s="26">
        <v>20.32</v>
      </c>
      <c r="T7" s="31">
        <f t="shared" si="0"/>
        <v>19.5733333333333</v>
      </c>
    </row>
    <row r="8" ht="140" spans="1:21">
      <c r="A8" s="7">
        <v>14</v>
      </c>
      <c r="B8" s="7" t="s">
        <v>223</v>
      </c>
      <c r="C8" s="7">
        <v>1.5</v>
      </c>
      <c r="D8" s="7" t="s">
        <v>224</v>
      </c>
      <c r="E8" s="7" t="s">
        <v>224</v>
      </c>
      <c r="F8" s="7"/>
      <c r="G8" s="7" t="s">
        <v>225</v>
      </c>
      <c r="H8" s="7"/>
      <c r="I8" s="7" t="s">
        <v>194</v>
      </c>
      <c r="J8" s="7" t="s">
        <v>195</v>
      </c>
      <c r="K8" s="7" t="s">
        <v>196</v>
      </c>
      <c r="L8" s="7"/>
      <c r="M8" s="7" t="s">
        <v>226</v>
      </c>
      <c r="N8" s="7" t="s">
        <v>227</v>
      </c>
      <c r="O8" s="7" t="s">
        <v>228</v>
      </c>
      <c r="P8" s="21" t="s">
        <v>201</v>
      </c>
      <c r="Q8" s="26">
        <v>14.79</v>
      </c>
      <c r="R8" s="26">
        <v>18.07</v>
      </c>
      <c r="S8" s="26">
        <v>18.26</v>
      </c>
      <c r="T8" s="31">
        <f t="shared" si="0"/>
        <v>17.04</v>
      </c>
      <c r="U8" s="4">
        <v>20.62</v>
      </c>
    </row>
    <row r="9" ht="93" spans="1:20">
      <c r="A9" s="7">
        <v>15</v>
      </c>
      <c r="B9" s="7" t="s">
        <v>229</v>
      </c>
      <c r="C9" s="7">
        <v>1</v>
      </c>
      <c r="D9" s="7"/>
      <c r="E9" s="7"/>
      <c r="F9" s="7"/>
      <c r="G9" s="7" t="s">
        <v>207</v>
      </c>
      <c r="H9" s="7"/>
      <c r="I9" s="7" t="s">
        <v>230</v>
      </c>
      <c r="J9" s="7" t="s">
        <v>195</v>
      </c>
      <c r="K9" s="7" t="s">
        <v>196</v>
      </c>
      <c r="L9" s="7"/>
      <c r="M9" s="7" t="s">
        <v>231</v>
      </c>
      <c r="N9" s="7" t="s">
        <v>232</v>
      </c>
      <c r="O9" s="7" t="s">
        <v>233</v>
      </c>
      <c r="P9" s="21" t="s">
        <v>201</v>
      </c>
      <c r="Q9" s="26">
        <v>2.09</v>
      </c>
      <c r="R9" s="26">
        <v>2.43</v>
      </c>
      <c r="S9" s="26">
        <v>1.81</v>
      </c>
      <c r="T9" s="31">
        <f t="shared" si="0"/>
        <v>2.11</v>
      </c>
    </row>
    <row r="10" ht="140" spans="1:20">
      <c r="A10" s="7">
        <v>16</v>
      </c>
      <c r="B10" s="7" t="s">
        <v>234</v>
      </c>
      <c r="C10" s="7">
        <v>1</v>
      </c>
      <c r="D10" s="7"/>
      <c r="E10" s="7"/>
      <c r="F10" s="7"/>
      <c r="G10" s="7" t="s">
        <v>235</v>
      </c>
      <c r="H10" s="7"/>
      <c r="I10" s="13">
        <v>36951</v>
      </c>
      <c r="J10" s="7" t="s">
        <v>195</v>
      </c>
      <c r="K10" s="7" t="s">
        <v>196</v>
      </c>
      <c r="L10" s="7"/>
      <c r="M10" s="7" t="s">
        <v>236</v>
      </c>
      <c r="N10" s="7" t="s">
        <v>237</v>
      </c>
      <c r="O10" s="7" t="s">
        <v>238</v>
      </c>
      <c r="P10" s="21" t="s">
        <v>201</v>
      </c>
      <c r="Q10" s="26">
        <v>4.39</v>
      </c>
      <c r="R10" s="26">
        <v>5.71</v>
      </c>
      <c r="S10" s="26">
        <v>6.14</v>
      </c>
      <c r="T10" s="31">
        <f t="shared" si="0"/>
        <v>5.41333333333333</v>
      </c>
    </row>
    <row r="11" ht="163" spans="1:20">
      <c r="A11" s="7">
        <v>17</v>
      </c>
      <c r="B11" s="7" t="s">
        <v>239</v>
      </c>
      <c r="C11" s="7">
        <v>1</v>
      </c>
      <c r="D11" s="7"/>
      <c r="E11" s="7"/>
      <c r="F11" s="7"/>
      <c r="G11" s="7" t="s">
        <v>240</v>
      </c>
      <c r="H11" s="7"/>
      <c r="I11" s="13">
        <v>36951</v>
      </c>
      <c r="J11" s="7" t="s">
        <v>195</v>
      </c>
      <c r="K11" s="7" t="s">
        <v>196</v>
      </c>
      <c r="L11" s="7"/>
      <c r="M11" s="7" t="s">
        <v>241</v>
      </c>
      <c r="N11" s="7" t="s">
        <v>242</v>
      </c>
      <c r="O11" s="7" t="s">
        <v>243</v>
      </c>
      <c r="P11" s="21" t="s">
        <v>201</v>
      </c>
      <c r="Q11" s="26">
        <v>5.31</v>
      </c>
      <c r="R11" s="26">
        <v>4.99</v>
      </c>
      <c r="S11" s="26">
        <v>3.27</v>
      </c>
      <c r="T11" s="31">
        <f t="shared" si="0"/>
        <v>4.52333333333333</v>
      </c>
    </row>
    <row r="12" ht="140" spans="1:20">
      <c r="A12" s="8">
        <v>18</v>
      </c>
      <c r="B12" s="8" t="s">
        <v>244</v>
      </c>
      <c r="C12" s="8">
        <v>1</v>
      </c>
      <c r="D12" s="8"/>
      <c r="E12" s="8" t="s">
        <v>224</v>
      </c>
      <c r="F12" s="8"/>
      <c r="G12" s="8" t="s">
        <v>245</v>
      </c>
      <c r="H12" s="8"/>
      <c r="I12" s="14">
        <v>44565</v>
      </c>
      <c r="J12" s="8" t="s">
        <v>195</v>
      </c>
      <c r="K12" s="8" t="s">
        <v>196</v>
      </c>
      <c r="L12" s="8"/>
      <c r="M12" s="8" t="s">
        <v>246</v>
      </c>
      <c r="N12" s="8" t="s">
        <v>247</v>
      </c>
      <c r="O12" s="22" t="s">
        <v>248</v>
      </c>
      <c r="P12" s="23" t="s">
        <v>201</v>
      </c>
      <c r="Q12" s="30" t="s">
        <v>249</v>
      </c>
      <c r="R12" s="30"/>
      <c r="S12" s="30"/>
      <c r="T12" s="31" t="e">
        <f t="shared" si="0"/>
        <v>#DIV/0!</v>
      </c>
    </row>
    <row r="13" s="1" customFormat="1" ht="140" spans="1:21">
      <c r="A13" s="9">
        <v>19</v>
      </c>
      <c r="B13" s="9" t="s">
        <v>250</v>
      </c>
      <c r="C13" s="9">
        <v>1</v>
      </c>
      <c r="D13" s="8"/>
      <c r="E13" s="8" t="s">
        <v>224</v>
      </c>
      <c r="F13" s="8"/>
      <c r="G13" s="9" t="s">
        <v>245</v>
      </c>
      <c r="H13" s="9"/>
      <c r="I13" s="8" t="s">
        <v>251</v>
      </c>
      <c r="J13" s="8" t="s">
        <v>195</v>
      </c>
      <c r="K13" s="8" t="s">
        <v>196</v>
      </c>
      <c r="L13" s="8"/>
      <c r="M13" s="8" t="s">
        <v>252</v>
      </c>
      <c r="N13" s="8" t="s">
        <v>247</v>
      </c>
      <c r="O13" s="22" t="s">
        <v>253</v>
      </c>
      <c r="P13" s="23" t="s">
        <v>201</v>
      </c>
      <c r="Q13" s="26">
        <v>22.38</v>
      </c>
      <c r="R13" s="26">
        <v>23.74</v>
      </c>
      <c r="S13" s="26">
        <v>29.89</v>
      </c>
      <c r="T13" s="32">
        <f t="shared" si="0"/>
        <v>25.3366666666667</v>
      </c>
      <c r="U13" s="40">
        <v>18.05</v>
      </c>
    </row>
    <row r="14" ht="93" spans="1:20">
      <c r="A14" s="8">
        <v>20</v>
      </c>
      <c r="B14" s="8" t="s">
        <v>254</v>
      </c>
      <c r="C14" s="8">
        <v>1</v>
      </c>
      <c r="D14" s="8"/>
      <c r="E14" s="8"/>
      <c r="F14" s="8"/>
      <c r="G14" s="8" t="s">
        <v>255</v>
      </c>
      <c r="H14" s="8"/>
      <c r="I14" s="8" t="s">
        <v>194</v>
      </c>
      <c r="J14" s="8" t="s">
        <v>195</v>
      </c>
      <c r="K14" s="8"/>
      <c r="L14" s="8"/>
      <c r="M14" s="8" t="s">
        <v>256</v>
      </c>
      <c r="N14" s="8" t="s">
        <v>257</v>
      </c>
      <c r="O14" s="22" t="s">
        <v>258</v>
      </c>
      <c r="P14" s="23" t="s">
        <v>201</v>
      </c>
      <c r="Q14" s="26">
        <v>4.5</v>
      </c>
      <c r="R14" s="26">
        <v>3.41</v>
      </c>
      <c r="S14" s="26">
        <v>6.14</v>
      </c>
      <c r="T14" s="31">
        <f t="shared" si="0"/>
        <v>4.68333333333333</v>
      </c>
    </row>
    <row r="15" ht="93" spans="1:21">
      <c r="A15" s="6">
        <v>25</v>
      </c>
      <c r="B15" s="6" t="s">
        <v>259</v>
      </c>
      <c r="C15" s="6">
        <v>1.5</v>
      </c>
      <c r="D15" s="6"/>
      <c r="E15" s="6" t="s">
        <v>224</v>
      </c>
      <c r="F15" s="6" t="s">
        <v>255</v>
      </c>
      <c r="G15" s="6" t="s">
        <v>260</v>
      </c>
      <c r="H15" s="6"/>
      <c r="I15" s="15">
        <v>44562</v>
      </c>
      <c r="J15" s="6" t="s">
        <v>195</v>
      </c>
      <c r="K15" s="6" t="s">
        <v>196</v>
      </c>
      <c r="L15" s="6" t="s">
        <v>261</v>
      </c>
      <c r="M15" s="6" t="s">
        <v>262</v>
      </c>
      <c r="N15" s="6" t="s">
        <v>263</v>
      </c>
      <c r="O15" s="6" t="s">
        <v>264</v>
      </c>
      <c r="P15" s="20" t="s">
        <v>201</v>
      </c>
      <c r="Q15" s="30">
        <v>6.57</v>
      </c>
      <c r="R15" s="30">
        <v>6.15</v>
      </c>
      <c r="S15" s="30">
        <v>5.87</v>
      </c>
      <c r="T15" s="31">
        <f t="shared" si="0"/>
        <v>6.19666666666667</v>
      </c>
      <c r="U15" s="4">
        <v>6.08</v>
      </c>
    </row>
    <row r="16" ht="93" spans="1:20">
      <c r="A16" s="6">
        <v>26</v>
      </c>
      <c r="B16" s="6" t="s">
        <v>265</v>
      </c>
      <c r="C16" s="6">
        <v>1.5</v>
      </c>
      <c r="D16" s="6"/>
      <c r="E16" s="6" t="s">
        <v>224</v>
      </c>
      <c r="F16" s="6"/>
      <c r="G16" s="6"/>
      <c r="H16" s="6"/>
      <c r="I16" s="15">
        <v>44562</v>
      </c>
      <c r="J16" s="6" t="s">
        <v>195</v>
      </c>
      <c r="K16" s="6" t="s">
        <v>196</v>
      </c>
      <c r="L16" s="6" t="s">
        <v>266</v>
      </c>
      <c r="M16" s="6" t="s">
        <v>267</v>
      </c>
      <c r="N16" s="6" t="s">
        <v>268</v>
      </c>
      <c r="O16" s="6" t="s">
        <v>269</v>
      </c>
      <c r="P16" s="20" t="s">
        <v>201</v>
      </c>
      <c r="Q16" s="30">
        <v>6.68</v>
      </c>
      <c r="R16" s="30">
        <v>7.05</v>
      </c>
      <c r="S16" s="30">
        <v>4.68</v>
      </c>
      <c r="T16" s="31">
        <f t="shared" si="0"/>
        <v>6.13666666666667</v>
      </c>
    </row>
    <row r="17" ht="116" spans="1:21">
      <c r="A17" s="6">
        <v>27</v>
      </c>
      <c r="B17" s="6" t="s">
        <v>270</v>
      </c>
      <c r="C17" s="6">
        <v>0.5</v>
      </c>
      <c r="D17" s="6"/>
      <c r="E17" s="6" t="s">
        <v>224</v>
      </c>
      <c r="F17" s="6"/>
      <c r="G17" s="6" t="s">
        <v>271</v>
      </c>
      <c r="H17" s="6"/>
      <c r="I17" s="15">
        <v>44562</v>
      </c>
      <c r="J17" s="6" t="s">
        <v>195</v>
      </c>
      <c r="K17" s="6" t="s">
        <v>196</v>
      </c>
      <c r="L17" s="6" t="s">
        <v>272</v>
      </c>
      <c r="M17" s="6" t="s">
        <v>273</v>
      </c>
      <c r="N17" s="6" t="s">
        <v>274</v>
      </c>
      <c r="O17" s="6" t="s">
        <v>275</v>
      </c>
      <c r="P17" s="20" t="s">
        <v>201</v>
      </c>
      <c r="Q17" s="30">
        <v>2.07</v>
      </c>
      <c r="R17" s="30">
        <v>1.53</v>
      </c>
      <c r="S17" s="30">
        <v>0.92</v>
      </c>
      <c r="T17" s="31">
        <f t="shared" si="0"/>
        <v>1.50666666666667</v>
      </c>
      <c r="U17" s="4">
        <v>3.97</v>
      </c>
    </row>
    <row r="18" ht="93" spans="1:20">
      <c r="A18" s="6">
        <v>28</v>
      </c>
      <c r="B18" s="6" t="s">
        <v>276</v>
      </c>
      <c r="C18" s="6">
        <v>1</v>
      </c>
      <c r="D18" s="6" t="s">
        <v>224</v>
      </c>
      <c r="E18" s="6" t="s">
        <v>224</v>
      </c>
      <c r="F18" s="6"/>
      <c r="G18" s="6" t="s">
        <v>271</v>
      </c>
      <c r="H18" s="6"/>
      <c r="I18" s="6" t="s">
        <v>251</v>
      </c>
      <c r="J18" s="6" t="s">
        <v>195</v>
      </c>
      <c r="K18" s="6" t="s">
        <v>196</v>
      </c>
      <c r="L18" s="6" t="s">
        <v>277</v>
      </c>
      <c r="M18" s="6" t="s">
        <v>273</v>
      </c>
      <c r="N18" s="6" t="s">
        <v>278</v>
      </c>
      <c r="O18" s="6" t="s">
        <v>279</v>
      </c>
      <c r="P18" s="20" t="s">
        <v>201</v>
      </c>
      <c r="Q18" s="30">
        <v>4.96</v>
      </c>
      <c r="R18" s="30">
        <v>6.82</v>
      </c>
      <c r="S18" s="30">
        <v>6.09</v>
      </c>
      <c r="T18" s="31">
        <f t="shared" si="0"/>
        <v>5.95666666666667</v>
      </c>
    </row>
    <row r="19" ht="70" spans="1:20">
      <c r="A19" s="8">
        <v>34</v>
      </c>
      <c r="B19" s="8" t="s">
        <v>280</v>
      </c>
      <c r="C19" s="8">
        <v>1</v>
      </c>
      <c r="D19" s="8" t="s">
        <v>224</v>
      </c>
      <c r="E19" s="8" t="s">
        <v>224</v>
      </c>
      <c r="F19" s="8"/>
      <c r="G19" s="8" t="s">
        <v>281</v>
      </c>
      <c r="H19" s="8"/>
      <c r="I19" s="8">
        <v>3</v>
      </c>
      <c r="J19" s="8" t="s">
        <v>282</v>
      </c>
      <c r="K19" s="8"/>
      <c r="L19" s="8" t="s">
        <v>283</v>
      </c>
      <c r="M19" s="8" t="s">
        <v>284</v>
      </c>
      <c r="N19" s="8" t="s">
        <v>285</v>
      </c>
      <c r="O19" s="22"/>
      <c r="P19" s="23" t="s">
        <v>286</v>
      </c>
      <c r="Q19" s="30" t="s">
        <v>249</v>
      </c>
      <c r="R19" s="30"/>
      <c r="S19" s="30"/>
      <c r="T19" s="31"/>
    </row>
    <row r="20" ht="70" spans="1:20">
      <c r="A20" s="8">
        <v>35</v>
      </c>
      <c r="B20" s="8" t="s">
        <v>287</v>
      </c>
      <c r="C20" s="8">
        <v>1</v>
      </c>
      <c r="D20" s="8" t="s">
        <v>224</v>
      </c>
      <c r="E20" s="8" t="s">
        <v>224</v>
      </c>
      <c r="F20" s="8"/>
      <c r="G20" s="8" t="s">
        <v>281</v>
      </c>
      <c r="H20" s="8"/>
      <c r="I20" s="8">
        <v>3</v>
      </c>
      <c r="J20" s="8" t="s">
        <v>282</v>
      </c>
      <c r="K20" s="8"/>
      <c r="L20" s="8" t="s">
        <v>283</v>
      </c>
      <c r="M20" s="8" t="s">
        <v>288</v>
      </c>
      <c r="N20" s="8" t="s">
        <v>285</v>
      </c>
      <c r="O20" s="22"/>
      <c r="P20" s="23" t="s">
        <v>286</v>
      </c>
      <c r="Q20" s="30"/>
      <c r="R20" s="30"/>
      <c r="S20" s="30"/>
      <c r="T20" s="31"/>
    </row>
    <row r="21" ht="70" spans="1:20">
      <c r="A21" s="8">
        <v>36</v>
      </c>
      <c r="B21" s="8" t="s">
        <v>289</v>
      </c>
      <c r="C21" s="8">
        <v>1</v>
      </c>
      <c r="D21" s="8" t="s">
        <v>224</v>
      </c>
      <c r="E21" s="8" t="s">
        <v>224</v>
      </c>
      <c r="F21" s="8"/>
      <c r="G21" s="8" t="s">
        <v>281</v>
      </c>
      <c r="H21" s="8"/>
      <c r="I21" s="8">
        <v>3</v>
      </c>
      <c r="J21" s="8" t="s">
        <v>282</v>
      </c>
      <c r="K21" s="8"/>
      <c r="L21" s="8" t="s">
        <v>283</v>
      </c>
      <c r="M21" s="8" t="s">
        <v>288</v>
      </c>
      <c r="N21" s="8" t="s">
        <v>285</v>
      </c>
      <c r="O21" s="22"/>
      <c r="P21" s="23" t="s">
        <v>286</v>
      </c>
      <c r="Q21" s="30"/>
      <c r="R21" s="30"/>
      <c r="S21" s="30"/>
      <c r="T21" s="31"/>
    </row>
    <row r="22" ht="70" spans="1:20">
      <c r="A22" s="8">
        <v>37</v>
      </c>
      <c r="B22" s="8" t="s">
        <v>290</v>
      </c>
      <c r="C22" s="8">
        <v>2</v>
      </c>
      <c r="D22" s="8" t="s">
        <v>224</v>
      </c>
      <c r="E22" s="8" t="s">
        <v>224</v>
      </c>
      <c r="F22" s="8"/>
      <c r="G22" s="8" t="s">
        <v>281</v>
      </c>
      <c r="H22" s="8"/>
      <c r="I22" s="8">
        <v>3</v>
      </c>
      <c r="J22" s="8" t="s">
        <v>282</v>
      </c>
      <c r="K22" s="8"/>
      <c r="L22" s="8" t="s">
        <v>283</v>
      </c>
      <c r="M22" s="8" t="s">
        <v>291</v>
      </c>
      <c r="N22" s="8" t="s">
        <v>285</v>
      </c>
      <c r="O22" s="22"/>
      <c r="P22" s="23" t="s">
        <v>286</v>
      </c>
      <c r="Q22" s="30"/>
      <c r="R22" s="30"/>
      <c r="S22" s="30"/>
      <c r="T22" s="31"/>
    </row>
    <row r="23" ht="70" spans="1:20">
      <c r="A23" s="8">
        <v>38</v>
      </c>
      <c r="B23" s="8" t="s">
        <v>292</v>
      </c>
      <c r="C23" s="8">
        <v>1</v>
      </c>
      <c r="D23" s="8" t="s">
        <v>224</v>
      </c>
      <c r="E23" s="8" t="s">
        <v>224</v>
      </c>
      <c r="F23" s="8"/>
      <c r="G23" s="8" t="s">
        <v>293</v>
      </c>
      <c r="H23" s="8"/>
      <c r="I23" s="8">
        <v>3</v>
      </c>
      <c r="J23" s="8" t="s">
        <v>282</v>
      </c>
      <c r="K23" s="8"/>
      <c r="L23" s="8" t="s">
        <v>283</v>
      </c>
      <c r="M23" s="8" t="s">
        <v>294</v>
      </c>
      <c r="N23" s="8" t="s">
        <v>295</v>
      </c>
      <c r="O23" s="22"/>
      <c r="P23" s="23" t="s">
        <v>286</v>
      </c>
      <c r="Q23" s="30"/>
      <c r="R23" s="30"/>
      <c r="S23" s="30"/>
      <c r="T23" s="31"/>
    </row>
    <row r="24" ht="70" spans="1:20">
      <c r="A24" s="8">
        <v>39</v>
      </c>
      <c r="B24" s="8" t="s">
        <v>296</v>
      </c>
      <c r="C24" s="8">
        <v>1</v>
      </c>
      <c r="D24" s="8" t="s">
        <v>224</v>
      </c>
      <c r="E24" s="8" t="s">
        <v>224</v>
      </c>
      <c r="F24" s="8"/>
      <c r="G24" s="8" t="s">
        <v>293</v>
      </c>
      <c r="H24" s="8"/>
      <c r="I24" s="8">
        <v>3</v>
      </c>
      <c r="J24" s="8" t="s">
        <v>282</v>
      </c>
      <c r="K24" s="8"/>
      <c r="L24" s="8" t="s">
        <v>283</v>
      </c>
      <c r="M24" s="8" t="s">
        <v>297</v>
      </c>
      <c r="N24" s="8" t="s">
        <v>295</v>
      </c>
      <c r="O24" s="22"/>
      <c r="P24" s="23" t="s">
        <v>286</v>
      </c>
      <c r="Q24" s="30"/>
      <c r="R24" s="30"/>
      <c r="S24" s="30"/>
      <c r="T24" s="31"/>
    </row>
    <row r="25" ht="70" spans="1:20">
      <c r="A25" s="8">
        <v>40</v>
      </c>
      <c r="B25" s="8" t="s">
        <v>298</v>
      </c>
      <c r="C25" s="8">
        <v>1</v>
      </c>
      <c r="D25" s="8" t="s">
        <v>224</v>
      </c>
      <c r="E25" s="8" t="s">
        <v>224</v>
      </c>
      <c r="F25" s="8"/>
      <c r="G25" s="8" t="s">
        <v>293</v>
      </c>
      <c r="H25" s="8"/>
      <c r="I25" s="8">
        <v>3</v>
      </c>
      <c r="J25" s="8" t="s">
        <v>282</v>
      </c>
      <c r="K25" s="8"/>
      <c r="L25" s="8" t="s">
        <v>283</v>
      </c>
      <c r="M25" s="8" t="s">
        <v>299</v>
      </c>
      <c r="N25" s="8" t="s">
        <v>295</v>
      </c>
      <c r="O25" s="22"/>
      <c r="P25" s="23" t="s">
        <v>286</v>
      </c>
      <c r="Q25" s="30"/>
      <c r="R25" s="30"/>
      <c r="S25" s="30"/>
      <c r="T25" s="31"/>
    </row>
    <row r="26" ht="70" spans="1:20">
      <c r="A26" s="8">
        <v>41</v>
      </c>
      <c r="B26" s="8" t="s">
        <v>300</v>
      </c>
      <c r="C26" s="8">
        <v>2</v>
      </c>
      <c r="D26" s="8" t="s">
        <v>224</v>
      </c>
      <c r="E26" s="8" t="s">
        <v>224</v>
      </c>
      <c r="F26" s="8"/>
      <c r="G26" s="8" t="s">
        <v>293</v>
      </c>
      <c r="H26" s="8"/>
      <c r="I26" s="8">
        <v>3</v>
      </c>
      <c r="J26" s="8" t="s">
        <v>282</v>
      </c>
      <c r="K26" s="8"/>
      <c r="L26" s="8" t="s">
        <v>283</v>
      </c>
      <c r="M26" s="8" t="s">
        <v>301</v>
      </c>
      <c r="N26" s="8" t="s">
        <v>295</v>
      </c>
      <c r="O26" s="22"/>
      <c r="P26" s="23" t="s">
        <v>286</v>
      </c>
      <c r="Q26" s="30"/>
      <c r="R26" s="30"/>
      <c r="S26" s="30"/>
      <c r="T26" s="31"/>
    </row>
    <row r="27" ht="93" spans="1:20">
      <c r="A27" s="8">
        <v>42</v>
      </c>
      <c r="B27" s="8" t="s">
        <v>302</v>
      </c>
      <c r="C27" s="8">
        <v>1</v>
      </c>
      <c r="D27" s="8" t="s">
        <v>224</v>
      </c>
      <c r="E27" s="8" t="s">
        <v>224</v>
      </c>
      <c r="F27" s="8"/>
      <c r="G27" s="8" t="s">
        <v>303</v>
      </c>
      <c r="H27" s="8"/>
      <c r="I27" s="8">
        <v>3</v>
      </c>
      <c r="J27" s="8" t="s">
        <v>282</v>
      </c>
      <c r="K27" s="8"/>
      <c r="L27" s="8" t="s">
        <v>283</v>
      </c>
      <c r="M27" s="8" t="s">
        <v>304</v>
      </c>
      <c r="N27" s="8" t="s">
        <v>305</v>
      </c>
      <c r="O27" s="22"/>
      <c r="P27" s="23" t="s">
        <v>286</v>
      </c>
      <c r="Q27" s="30"/>
      <c r="R27" s="30"/>
      <c r="S27" s="30"/>
      <c r="T27" s="31"/>
    </row>
    <row r="28" ht="93" spans="1:20">
      <c r="A28" s="8">
        <v>43</v>
      </c>
      <c r="B28" s="8" t="s">
        <v>306</v>
      </c>
      <c r="C28" s="8">
        <v>1</v>
      </c>
      <c r="D28" s="8" t="s">
        <v>224</v>
      </c>
      <c r="E28" s="8" t="s">
        <v>224</v>
      </c>
      <c r="F28" s="8"/>
      <c r="G28" s="8" t="s">
        <v>303</v>
      </c>
      <c r="H28" s="8"/>
      <c r="I28" s="8">
        <v>3</v>
      </c>
      <c r="J28" s="8" t="s">
        <v>282</v>
      </c>
      <c r="K28" s="8"/>
      <c r="L28" s="8" t="s">
        <v>283</v>
      </c>
      <c r="M28" s="8" t="s">
        <v>304</v>
      </c>
      <c r="N28" s="8" t="s">
        <v>305</v>
      </c>
      <c r="O28" s="22"/>
      <c r="P28" s="23" t="s">
        <v>286</v>
      </c>
      <c r="Q28" s="30"/>
      <c r="R28" s="30"/>
      <c r="S28" s="30"/>
      <c r="T28" s="31"/>
    </row>
    <row r="29" ht="93" spans="1:20">
      <c r="A29" s="8">
        <v>44</v>
      </c>
      <c r="B29" s="8" t="s">
        <v>307</v>
      </c>
      <c r="C29" s="8">
        <v>1</v>
      </c>
      <c r="D29" s="8" t="s">
        <v>224</v>
      </c>
      <c r="E29" s="8" t="s">
        <v>224</v>
      </c>
      <c r="F29" s="8"/>
      <c r="G29" s="8" t="s">
        <v>303</v>
      </c>
      <c r="H29" s="8"/>
      <c r="I29" s="8">
        <v>3</v>
      </c>
      <c r="J29" s="8" t="s">
        <v>282</v>
      </c>
      <c r="K29" s="8"/>
      <c r="L29" s="8" t="s">
        <v>283</v>
      </c>
      <c r="M29" s="8" t="s">
        <v>304</v>
      </c>
      <c r="N29" s="8" t="s">
        <v>305</v>
      </c>
      <c r="O29" s="22"/>
      <c r="P29" s="23" t="s">
        <v>286</v>
      </c>
      <c r="Q29" s="30"/>
      <c r="R29" s="30"/>
      <c r="S29" s="30"/>
      <c r="T29" s="31"/>
    </row>
    <row r="30" ht="93" spans="1:20">
      <c r="A30" s="8">
        <v>45</v>
      </c>
      <c r="B30" s="8" t="s">
        <v>308</v>
      </c>
      <c r="C30" s="8">
        <v>2</v>
      </c>
      <c r="D30" s="8" t="s">
        <v>224</v>
      </c>
      <c r="E30" s="8" t="s">
        <v>224</v>
      </c>
      <c r="F30" s="8"/>
      <c r="G30" s="8" t="s">
        <v>303</v>
      </c>
      <c r="H30" s="8"/>
      <c r="I30" s="8">
        <v>3</v>
      </c>
      <c r="J30" s="8" t="s">
        <v>282</v>
      </c>
      <c r="K30" s="8"/>
      <c r="L30" s="8" t="s">
        <v>283</v>
      </c>
      <c r="M30" s="8" t="s">
        <v>304</v>
      </c>
      <c r="N30" s="8" t="s">
        <v>305</v>
      </c>
      <c r="O30" s="22"/>
      <c r="P30" s="23" t="s">
        <v>286</v>
      </c>
      <c r="Q30" s="30"/>
      <c r="R30" s="30"/>
      <c r="S30" s="30"/>
      <c r="T30" s="31"/>
    </row>
    <row r="31" ht="93" spans="1:21">
      <c r="A31" s="6">
        <v>48</v>
      </c>
      <c r="B31" s="6" t="s">
        <v>309</v>
      </c>
      <c r="C31" s="6">
        <v>1</v>
      </c>
      <c r="D31" s="6"/>
      <c r="E31" s="6" t="s">
        <v>224</v>
      </c>
      <c r="F31" s="6"/>
      <c r="G31" s="6" t="s">
        <v>235</v>
      </c>
      <c r="H31" s="6"/>
      <c r="I31" s="15">
        <v>44564</v>
      </c>
      <c r="J31" s="6" t="s">
        <v>195</v>
      </c>
      <c r="K31" s="6" t="s">
        <v>196</v>
      </c>
      <c r="L31" s="6" t="s">
        <v>310</v>
      </c>
      <c r="M31" s="6" t="s">
        <v>311</v>
      </c>
      <c r="N31" s="6" t="s">
        <v>312</v>
      </c>
      <c r="O31" s="6" t="s">
        <v>313</v>
      </c>
      <c r="P31" s="20" t="s">
        <v>201</v>
      </c>
      <c r="Q31" s="30">
        <v>4.02</v>
      </c>
      <c r="R31" s="30">
        <v>5.18</v>
      </c>
      <c r="S31" s="30">
        <v>4.66</v>
      </c>
      <c r="T31" s="31">
        <f t="shared" ref="T31:T41" si="1">AVERAGE(Q31:S31)</f>
        <v>4.62</v>
      </c>
      <c r="U31" s="4">
        <v>3.56</v>
      </c>
    </row>
    <row r="32" ht="93" spans="1:21">
      <c r="A32" s="6">
        <v>49</v>
      </c>
      <c r="B32" s="6" t="s">
        <v>309</v>
      </c>
      <c r="C32" s="6">
        <v>1</v>
      </c>
      <c r="D32" s="6"/>
      <c r="E32" s="6" t="s">
        <v>224</v>
      </c>
      <c r="F32" s="6"/>
      <c r="G32" s="6" t="s">
        <v>235</v>
      </c>
      <c r="H32" s="6"/>
      <c r="I32" s="15">
        <v>44564</v>
      </c>
      <c r="J32" s="6" t="s">
        <v>195</v>
      </c>
      <c r="K32" s="6" t="s">
        <v>196</v>
      </c>
      <c r="L32" s="6" t="s">
        <v>203</v>
      </c>
      <c r="M32" s="6" t="s">
        <v>311</v>
      </c>
      <c r="N32" s="6" t="s">
        <v>314</v>
      </c>
      <c r="O32" s="6" t="s">
        <v>315</v>
      </c>
      <c r="P32" s="20" t="s">
        <v>201</v>
      </c>
      <c r="Q32" s="30">
        <v>1.61</v>
      </c>
      <c r="R32" s="30">
        <v>1.63</v>
      </c>
      <c r="S32" s="30">
        <v>1.53</v>
      </c>
      <c r="T32" s="31">
        <f t="shared" si="1"/>
        <v>1.59</v>
      </c>
      <c r="U32" s="4" t="s">
        <v>20</v>
      </c>
    </row>
    <row r="33" ht="93" spans="1:20">
      <c r="A33" s="6">
        <v>50</v>
      </c>
      <c r="B33" s="6" t="s">
        <v>316</v>
      </c>
      <c r="C33" s="6">
        <v>1</v>
      </c>
      <c r="D33" s="6"/>
      <c r="E33" s="6"/>
      <c r="F33" s="6"/>
      <c r="G33" s="6" t="s">
        <v>235</v>
      </c>
      <c r="H33" s="6"/>
      <c r="I33" s="12">
        <v>36951</v>
      </c>
      <c r="J33" s="6" t="s">
        <v>195</v>
      </c>
      <c r="K33" s="6" t="s">
        <v>196</v>
      </c>
      <c r="L33" s="6"/>
      <c r="M33" s="6" t="s">
        <v>317</v>
      </c>
      <c r="N33" s="6" t="s">
        <v>318</v>
      </c>
      <c r="O33" s="6" t="s">
        <v>319</v>
      </c>
      <c r="P33" s="20" t="s">
        <v>201</v>
      </c>
      <c r="Q33" s="30">
        <v>1.64</v>
      </c>
      <c r="R33" s="30">
        <v>1.51</v>
      </c>
      <c r="S33" s="30">
        <v>1.93</v>
      </c>
      <c r="T33" s="31">
        <f t="shared" si="1"/>
        <v>1.69333333333333</v>
      </c>
    </row>
    <row r="34" ht="116" spans="1:20">
      <c r="A34" s="6">
        <v>51</v>
      </c>
      <c r="B34" s="6" t="s">
        <v>320</v>
      </c>
      <c r="C34" s="6">
        <v>1</v>
      </c>
      <c r="D34" s="6"/>
      <c r="E34" s="6"/>
      <c r="F34" s="6"/>
      <c r="G34" s="6" t="s">
        <v>235</v>
      </c>
      <c r="H34" s="6"/>
      <c r="I34" s="12">
        <v>36951</v>
      </c>
      <c r="J34" s="6" t="s">
        <v>195</v>
      </c>
      <c r="K34" s="6" t="s">
        <v>196</v>
      </c>
      <c r="L34" s="6"/>
      <c r="M34" s="6" t="s">
        <v>321</v>
      </c>
      <c r="N34" s="6" t="s">
        <v>213</v>
      </c>
      <c r="O34" s="6" t="s">
        <v>322</v>
      </c>
      <c r="P34" s="20" t="s">
        <v>201</v>
      </c>
      <c r="Q34" s="30">
        <v>2.23</v>
      </c>
      <c r="R34" s="30">
        <v>2.2</v>
      </c>
      <c r="S34" s="30">
        <v>2.07</v>
      </c>
      <c r="T34" s="31">
        <f t="shared" si="1"/>
        <v>2.16666666666667</v>
      </c>
    </row>
    <row r="35" ht="70" spans="1:21">
      <c r="A35" s="6">
        <v>52</v>
      </c>
      <c r="B35" s="6" t="s">
        <v>323</v>
      </c>
      <c r="C35" s="6">
        <v>0.5</v>
      </c>
      <c r="D35" s="6"/>
      <c r="E35" s="6" t="s">
        <v>224</v>
      </c>
      <c r="F35" s="6"/>
      <c r="G35" s="6" t="s">
        <v>235</v>
      </c>
      <c r="H35" s="6"/>
      <c r="I35" s="15">
        <v>44564</v>
      </c>
      <c r="J35" s="6" t="s">
        <v>195</v>
      </c>
      <c r="K35" s="6" t="s">
        <v>196</v>
      </c>
      <c r="L35" s="6" t="s">
        <v>324</v>
      </c>
      <c r="M35" s="6" t="s">
        <v>325</v>
      </c>
      <c r="N35" s="6" t="s">
        <v>326</v>
      </c>
      <c r="O35" s="6" t="s">
        <v>327</v>
      </c>
      <c r="P35" s="20" t="s">
        <v>201</v>
      </c>
      <c r="Q35" s="30">
        <v>2.4</v>
      </c>
      <c r="R35" s="30">
        <v>2.11</v>
      </c>
      <c r="S35" s="30">
        <v>2.33</v>
      </c>
      <c r="T35" s="31">
        <f t="shared" si="1"/>
        <v>2.28</v>
      </c>
      <c r="U35" s="4">
        <v>2.18</v>
      </c>
    </row>
    <row r="36" ht="93" spans="1:20">
      <c r="A36" s="6">
        <v>55</v>
      </c>
      <c r="B36" s="6" t="s">
        <v>328</v>
      </c>
      <c r="C36" s="6">
        <v>1</v>
      </c>
      <c r="D36" s="6"/>
      <c r="E36" s="6"/>
      <c r="F36" s="6"/>
      <c r="G36" s="6" t="s">
        <v>235</v>
      </c>
      <c r="H36" s="6"/>
      <c r="I36" s="15">
        <v>44564</v>
      </c>
      <c r="J36" s="6" t="s">
        <v>195</v>
      </c>
      <c r="K36" s="6" t="s">
        <v>196</v>
      </c>
      <c r="L36" s="6" t="s">
        <v>329</v>
      </c>
      <c r="M36" s="6" t="s">
        <v>330</v>
      </c>
      <c r="N36" s="6" t="s">
        <v>331</v>
      </c>
      <c r="O36" s="6" t="s">
        <v>332</v>
      </c>
      <c r="P36" s="20" t="s">
        <v>201</v>
      </c>
      <c r="Q36" s="30">
        <v>2.18</v>
      </c>
      <c r="R36" s="30">
        <v>2.52</v>
      </c>
      <c r="S36" s="30">
        <v>2.07</v>
      </c>
      <c r="T36" s="31">
        <f t="shared" si="1"/>
        <v>2.25666666666667</v>
      </c>
    </row>
    <row r="37" ht="70" spans="1:21">
      <c r="A37" s="7">
        <v>56</v>
      </c>
      <c r="B37" s="7" t="s">
        <v>333</v>
      </c>
      <c r="C37" s="7">
        <v>1</v>
      </c>
      <c r="D37" s="7"/>
      <c r="E37" s="7" t="s">
        <v>224</v>
      </c>
      <c r="F37" s="7"/>
      <c r="G37" s="7" t="s">
        <v>334</v>
      </c>
      <c r="H37" s="7"/>
      <c r="I37" s="16">
        <v>44564</v>
      </c>
      <c r="J37" s="7" t="s">
        <v>195</v>
      </c>
      <c r="K37" s="7" t="s">
        <v>196</v>
      </c>
      <c r="L37" s="7"/>
      <c r="M37" s="7" t="s">
        <v>335</v>
      </c>
      <c r="N37" s="7" t="s">
        <v>336</v>
      </c>
      <c r="O37" s="7" t="s">
        <v>337</v>
      </c>
      <c r="P37" s="21" t="s">
        <v>201</v>
      </c>
      <c r="Q37" s="26">
        <v>6.94</v>
      </c>
      <c r="R37" s="26">
        <v>6.56</v>
      </c>
      <c r="S37" s="26">
        <v>6.79</v>
      </c>
      <c r="T37" s="31">
        <f t="shared" si="1"/>
        <v>6.76333333333333</v>
      </c>
      <c r="U37" s="4">
        <v>8.19</v>
      </c>
    </row>
    <row r="38" ht="70" spans="1:20">
      <c r="A38" s="7">
        <v>57</v>
      </c>
      <c r="B38" s="7" t="s">
        <v>338</v>
      </c>
      <c r="C38" s="7">
        <v>1</v>
      </c>
      <c r="D38" s="7"/>
      <c r="E38" s="7"/>
      <c r="F38" s="7"/>
      <c r="G38" s="7" t="s">
        <v>207</v>
      </c>
      <c r="H38" s="7"/>
      <c r="I38" s="16">
        <v>44564</v>
      </c>
      <c r="J38" s="7" t="s">
        <v>195</v>
      </c>
      <c r="K38" s="7" t="s">
        <v>196</v>
      </c>
      <c r="L38" s="7"/>
      <c r="M38" s="7" t="s">
        <v>339</v>
      </c>
      <c r="N38" s="7" t="s">
        <v>340</v>
      </c>
      <c r="O38" s="7" t="s">
        <v>341</v>
      </c>
      <c r="P38" s="21" t="s">
        <v>201</v>
      </c>
      <c r="Q38" s="26">
        <v>1.23</v>
      </c>
      <c r="R38" s="26">
        <v>1.15</v>
      </c>
      <c r="S38" s="26">
        <v>1.26</v>
      </c>
      <c r="T38" s="31">
        <f t="shared" si="1"/>
        <v>1.21333333333333</v>
      </c>
    </row>
    <row r="39" ht="93" spans="1:21">
      <c r="A39" s="6">
        <v>59</v>
      </c>
      <c r="B39" s="6" t="s">
        <v>342</v>
      </c>
      <c r="C39" s="6">
        <v>1</v>
      </c>
      <c r="D39" s="6"/>
      <c r="E39" s="6" t="s">
        <v>224</v>
      </c>
      <c r="F39" s="6"/>
      <c r="G39" s="6" t="s">
        <v>343</v>
      </c>
      <c r="H39" s="6"/>
      <c r="I39" s="6">
        <v>2</v>
      </c>
      <c r="J39" s="6" t="s">
        <v>195</v>
      </c>
      <c r="K39" s="6" t="s">
        <v>344</v>
      </c>
      <c r="L39" s="6"/>
      <c r="M39" s="6" t="s">
        <v>345</v>
      </c>
      <c r="N39" s="6" t="s">
        <v>346</v>
      </c>
      <c r="O39" s="6" t="s">
        <v>347</v>
      </c>
      <c r="P39" s="20" t="s">
        <v>201</v>
      </c>
      <c r="Q39" s="30">
        <v>0.65</v>
      </c>
      <c r="R39" s="30">
        <v>0.61</v>
      </c>
      <c r="S39" s="30">
        <v>0.61</v>
      </c>
      <c r="T39" s="31">
        <f t="shared" si="1"/>
        <v>0.623333333333333</v>
      </c>
      <c r="U39" s="4">
        <v>1.05</v>
      </c>
    </row>
    <row r="40" ht="93" spans="1:21">
      <c r="A40" s="6">
        <v>60</v>
      </c>
      <c r="B40" s="10" t="s">
        <v>348</v>
      </c>
      <c r="C40" s="10">
        <v>1</v>
      </c>
      <c r="D40" s="10"/>
      <c r="E40" s="10" t="s">
        <v>224</v>
      </c>
      <c r="F40" s="10"/>
      <c r="G40" s="10" t="s">
        <v>343</v>
      </c>
      <c r="H40" s="6"/>
      <c r="I40" s="6">
        <v>2</v>
      </c>
      <c r="J40" s="6" t="s">
        <v>195</v>
      </c>
      <c r="K40" s="6" t="s">
        <v>344</v>
      </c>
      <c r="L40" s="6" t="s">
        <v>349</v>
      </c>
      <c r="M40" s="6" t="s">
        <v>350</v>
      </c>
      <c r="N40" s="6" t="s">
        <v>351</v>
      </c>
      <c r="O40" s="6" t="s">
        <v>352</v>
      </c>
      <c r="P40" s="20" t="s">
        <v>201</v>
      </c>
      <c r="Q40" s="30">
        <v>0.58</v>
      </c>
      <c r="R40" s="30">
        <v>0.58</v>
      </c>
      <c r="S40" s="30">
        <v>0.57</v>
      </c>
      <c r="T40" s="31">
        <f t="shared" si="1"/>
        <v>0.576666666666667</v>
      </c>
      <c r="U40" s="4">
        <v>0.88</v>
      </c>
    </row>
    <row r="41" ht="93" spans="1:21">
      <c r="A41" s="7">
        <v>63</v>
      </c>
      <c r="B41" s="7" t="s">
        <v>353</v>
      </c>
      <c r="C41" s="7">
        <v>1</v>
      </c>
      <c r="D41" s="7"/>
      <c r="E41" s="7" t="s">
        <v>224</v>
      </c>
      <c r="F41" s="7"/>
      <c r="G41" s="7" t="s">
        <v>343</v>
      </c>
      <c r="H41" s="7"/>
      <c r="I41" s="7">
        <v>2</v>
      </c>
      <c r="J41" s="7" t="s">
        <v>195</v>
      </c>
      <c r="K41" s="7" t="s">
        <v>344</v>
      </c>
      <c r="L41" s="7"/>
      <c r="M41" s="7" t="s">
        <v>354</v>
      </c>
      <c r="N41" s="7" t="s">
        <v>355</v>
      </c>
      <c r="O41" s="7" t="s">
        <v>356</v>
      </c>
      <c r="P41" s="21" t="s">
        <v>201</v>
      </c>
      <c r="Q41" s="33">
        <v>0.45</v>
      </c>
      <c r="R41" s="33">
        <v>0.56</v>
      </c>
      <c r="S41" s="33">
        <v>0.56</v>
      </c>
      <c r="T41" s="31">
        <f t="shared" si="1"/>
        <v>0.523333333333333</v>
      </c>
      <c r="U41" s="4">
        <v>0.22</v>
      </c>
    </row>
    <row r="42" ht="186" spans="1:20">
      <c r="A42" s="8">
        <v>64</v>
      </c>
      <c r="B42" s="8" t="s">
        <v>357</v>
      </c>
      <c r="C42" s="8">
        <v>1</v>
      </c>
      <c r="D42" s="8"/>
      <c r="E42" s="8" t="s">
        <v>224</v>
      </c>
      <c r="F42" s="8"/>
      <c r="G42" s="8" t="s">
        <v>281</v>
      </c>
      <c r="H42" s="8"/>
      <c r="I42" s="8">
        <v>3</v>
      </c>
      <c r="J42" s="8" t="s">
        <v>195</v>
      </c>
      <c r="K42" s="8"/>
      <c r="L42" s="8" t="s">
        <v>358</v>
      </c>
      <c r="M42" s="8" t="s">
        <v>359</v>
      </c>
      <c r="N42" s="8" t="s">
        <v>360</v>
      </c>
      <c r="O42" s="22"/>
      <c r="P42" s="23" t="s">
        <v>286</v>
      </c>
      <c r="Q42" s="26"/>
      <c r="R42" s="26"/>
      <c r="S42" s="26"/>
      <c r="T42" s="34">
        <v>1.0633</v>
      </c>
    </row>
    <row r="43" ht="186" spans="1:20">
      <c r="A43" s="8">
        <v>65</v>
      </c>
      <c r="B43" s="8" t="s">
        <v>361</v>
      </c>
      <c r="C43" s="8">
        <v>1</v>
      </c>
      <c r="D43" s="8"/>
      <c r="E43" s="8" t="s">
        <v>224</v>
      </c>
      <c r="F43" s="8"/>
      <c r="G43" s="8" t="s">
        <v>293</v>
      </c>
      <c r="H43" s="8"/>
      <c r="I43" s="8">
        <v>3</v>
      </c>
      <c r="J43" s="8" t="s">
        <v>195</v>
      </c>
      <c r="K43" s="8"/>
      <c r="L43" s="8" t="s">
        <v>358</v>
      </c>
      <c r="M43" s="8" t="s">
        <v>362</v>
      </c>
      <c r="N43" s="8" t="s">
        <v>363</v>
      </c>
      <c r="O43" s="22"/>
      <c r="P43" s="23" t="s">
        <v>286</v>
      </c>
      <c r="Q43" s="26"/>
      <c r="R43" s="26"/>
      <c r="S43" s="26"/>
      <c r="T43" s="27">
        <v>308.379555077239</v>
      </c>
    </row>
    <row r="44" ht="186" spans="1:20">
      <c r="A44" s="8">
        <v>66</v>
      </c>
      <c r="B44" s="8" t="s">
        <v>364</v>
      </c>
      <c r="C44" s="8">
        <v>1</v>
      </c>
      <c r="D44" s="8"/>
      <c r="E44" s="8" t="s">
        <v>224</v>
      </c>
      <c r="F44" s="8"/>
      <c r="G44" s="8" t="s">
        <v>293</v>
      </c>
      <c r="H44" s="8"/>
      <c r="I44" s="8">
        <v>3</v>
      </c>
      <c r="J44" s="8" t="s">
        <v>195</v>
      </c>
      <c r="K44" s="8"/>
      <c r="L44" s="8" t="s">
        <v>358</v>
      </c>
      <c r="M44" s="8" t="s">
        <v>365</v>
      </c>
      <c r="N44" s="8" t="s">
        <v>366</v>
      </c>
      <c r="O44" s="22"/>
      <c r="P44" s="23" t="s">
        <v>286</v>
      </c>
      <c r="Q44" s="26"/>
      <c r="R44" s="26"/>
      <c r="S44" s="26"/>
      <c r="T44" s="35">
        <v>79.9</v>
      </c>
    </row>
    <row r="45" ht="186" spans="1:20">
      <c r="A45" s="8">
        <v>67</v>
      </c>
      <c r="B45" s="8" t="s">
        <v>367</v>
      </c>
      <c r="C45" s="8">
        <v>1</v>
      </c>
      <c r="D45" s="8"/>
      <c r="E45" s="8" t="s">
        <v>224</v>
      </c>
      <c r="F45" s="8"/>
      <c r="G45" s="8"/>
      <c r="H45" s="8"/>
      <c r="I45" s="8">
        <v>3</v>
      </c>
      <c r="J45" s="8" t="s">
        <v>195</v>
      </c>
      <c r="K45" s="8"/>
      <c r="L45" s="8" t="s">
        <v>358</v>
      </c>
      <c r="M45" s="8" t="s">
        <v>368</v>
      </c>
      <c r="N45" s="8" t="s">
        <v>369</v>
      </c>
      <c r="O45" s="22"/>
      <c r="P45" s="23" t="s">
        <v>286</v>
      </c>
      <c r="Q45" s="26"/>
      <c r="R45" s="26"/>
      <c r="S45" s="26"/>
      <c r="T45" s="27"/>
    </row>
    <row r="46" ht="186" spans="1:20">
      <c r="A46" s="8">
        <v>68</v>
      </c>
      <c r="B46" s="8" t="s">
        <v>370</v>
      </c>
      <c r="C46" s="8">
        <v>1</v>
      </c>
      <c r="D46" s="8"/>
      <c r="E46" s="8" t="s">
        <v>224</v>
      </c>
      <c r="F46" s="8"/>
      <c r="G46" s="8"/>
      <c r="H46" s="8"/>
      <c r="I46" s="8">
        <v>3</v>
      </c>
      <c r="J46" s="8" t="s">
        <v>195</v>
      </c>
      <c r="K46" s="8"/>
      <c r="L46" s="8" t="s">
        <v>358</v>
      </c>
      <c r="M46" s="8" t="s">
        <v>371</v>
      </c>
      <c r="N46" s="8" t="s">
        <v>372</v>
      </c>
      <c r="O46" s="22"/>
      <c r="P46" s="23" t="s">
        <v>286</v>
      </c>
      <c r="Q46" s="26"/>
      <c r="R46" s="26"/>
      <c r="S46" s="26"/>
      <c r="T46" s="27"/>
    </row>
    <row r="47" ht="186" spans="1:20">
      <c r="A47" s="8">
        <v>69</v>
      </c>
      <c r="B47" s="8" t="s">
        <v>373</v>
      </c>
      <c r="C47" s="8">
        <v>1</v>
      </c>
      <c r="D47" s="8"/>
      <c r="E47" s="8" t="s">
        <v>224</v>
      </c>
      <c r="F47" s="8"/>
      <c r="G47" s="8"/>
      <c r="H47" s="8"/>
      <c r="I47" s="8">
        <v>3</v>
      </c>
      <c r="J47" s="8" t="s">
        <v>195</v>
      </c>
      <c r="K47" s="8"/>
      <c r="L47" s="8" t="s">
        <v>358</v>
      </c>
      <c r="M47" s="8" t="s">
        <v>362</v>
      </c>
      <c r="N47" s="8" t="s">
        <v>374</v>
      </c>
      <c r="O47" s="22"/>
      <c r="P47" s="23" t="s">
        <v>286</v>
      </c>
      <c r="Q47" s="26"/>
      <c r="R47" s="26"/>
      <c r="S47" s="26"/>
      <c r="T47" s="27">
        <v>0</v>
      </c>
    </row>
    <row r="48" ht="47" spans="1:20">
      <c r="A48" s="8">
        <v>70</v>
      </c>
      <c r="B48" s="8" t="s">
        <v>375</v>
      </c>
      <c r="C48" s="8">
        <v>1</v>
      </c>
      <c r="D48" s="8"/>
      <c r="E48" s="8" t="s">
        <v>224</v>
      </c>
      <c r="F48" s="8"/>
      <c r="G48" s="8"/>
      <c r="H48" s="8"/>
      <c r="I48" s="8">
        <v>3</v>
      </c>
      <c r="J48" s="8" t="s">
        <v>195</v>
      </c>
      <c r="K48" s="8"/>
      <c r="L48" s="8"/>
      <c r="M48" s="8" t="s">
        <v>376</v>
      </c>
      <c r="N48" s="8" t="s">
        <v>369</v>
      </c>
      <c r="O48" s="22"/>
      <c r="P48" s="23" t="s">
        <v>286</v>
      </c>
      <c r="Q48" s="26" t="s">
        <v>249</v>
      </c>
      <c r="R48" s="26"/>
      <c r="S48" s="26"/>
      <c r="T48" s="27"/>
    </row>
    <row r="49" ht="47" spans="1:20">
      <c r="A49" s="8">
        <v>71</v>
      </c>
      <c r="B49" s="8" t="s">
        <v>377</v>
      </c>
      <c r="C49" s="8">
        <v>1</v>
      </c>
      <c r="D49" s="8"/>
      <c r="E49" s="8" t="s">
        <v>224</v>
      </c>
      <c r="F49" s="8"/>
      <c r="G49" s="8"/>
      <c r="H49" s="8"/>
      <c r="I49" s="8">
        <v>3</v>
      </c>
      <c r="J49" s="8" t="s">
        <v>195</v>
      </c>
      <c r="K49" s="8"/>
      <c r="L49" s="8"/>
      <c r="M49" s="8" t="s">
        <v>378</v>
      </c>
      <c r="N49" s="8" t="s">
        <v>372</v>
      </c>
      <c r="O49" s="22"/>
      <c r="P49" s="23" t="s">
        <v>286</v>
      </c>
      <c r="Q49" s="26"/>
      <c r="R49" s="26"/>
      <c r="S49" s="26"/>
      <c r="T49" s="27"/>
    </row>
    <row r="50" ht="70" spans="1:21">
      <c r="A50" s="7">
        <v>73</v>
      </c>
      <c r="B50" s="7" t="s">
        <v>379</v>
      </c>
      <c r="C50" s="7">
        <v>1</v>
      </c>
      <c r="D50" s="7" t="s">
        <v>224</v>
      </c>
      <c r="E50" s="7" t="s">
        <v>224</v>
      </c>
      <c r="F50" s="7"/>
      <c r="G50" s="7" t="s">
        <v>207</v>
      </c>
      <c r="H50" s="7"/>
      <c r="I50" s="16">
        <v>44564</v>
      </c>
      <c r="J50" s="7" t="s">
        <v>195</v>
      </c>
      <c r="K50" s="7" t="s">
        <v>196</v>
      </c>
      <c r="L50" s="7" t="s">
        <v>380</v>
      </c>
      <c r="M50" s="7" t="s">
        <v>381</v>
      </c>
      <c r="N50" s="7" t="s">
        <v>382</v>
      </c>
      <c r="O50" s="7" t="s">
        <v>383</v>
      </c>
      <c r="P50" s="21" t="s">
        <v>201</v>
      </c>
      <c r="Q50" s="36">
        <v>3.41</v>
      </c>
      <c r="R50" s="36">
        <v>3.95</v>
      </c>
      <c r="S50" s="36">
        <v>2.92</v>
      </c>
      <c r="T50" s="37">
        <f t="shared" ref="T50:T88" si="2">AVERAGE(Q50:S50)</f>
        <v>3.42666666666667</v>
      </c>
      <c r="U50" s="4">
        <v>2.11</v>
      </c>
    </row>
    <row r="51" s="2" customFormat="1" ht="93" spans="1:21">
      <c r="A51" s="9">
        <v>74</v>
      </c>
      <c r="B51" s="9" t="s">
        <v>384</v>
      </c>
      <c r="C51" s="9">
        <v>1</v>
      </c>
      <c r="D51" s="7" t="s">
        <v>224</v>
      </c>
      <c r="E51" s="7" t="s">
        <v>224</v>
      </c>
      <c r="F51" s="7"/>
      <c r="G51" s="9" t="s">
        <v>207</v>
      </c>
      <c r="H51" s="7"/>
      <c r="I51" s="16">
        <v>44564</v>
      </c>
      <c r="J51" s="7" t="s">
        <v>195</v>
      </c>
      <c r="K51" s="7" t="s">
        <v>196</v>
      </c>
      <c r="L51" s="7" t="s">
        <v>380</v>
      </c>
      <c r="M51" s="7" t="s">
        <v>385</v>
      </c>
      <c r="N51" s="7" t="s">
        <v>386</v>
      </c>
      <c r="O51" s="7" t="s">
        <v>387</v>
      </c>
      <c r="P51" s="24" t="s">
        <v>201</v>
      </c>
      <c r="Q51" s="38">
        <v>3.15</v>
      </c>
      <c r="R51" s="38">
        <v>4.58</v>
      </c>
      <c r="S51" s="38">
        <v>3.75</v>
      </c>
      <c r="T51" s="32">
        <f t="shared" si="2"/>
        <v>3.82666666666667</v>
      </c>
      <c r="U51" s="41">
        <v>1.23</v>
      </c>
    </row>
    <row r="52" ht="70" spans="1:21">
      <c r="A52" s="6">
        <v>75</v>
      </c>
      <c r="B52" s="6" t="s">
        <v>388</v>
      </c>
      <c r="C52" s="6">
        <v>1</v>
      </c>
      <c r="D52" s="6"/>
      <c r="E52" s="6" t="s">
        <v>224</v>
      </c>
      <c r="F52" s="6"/>
      <c r="G52" s="6" t="s">
        <v>207</v>
      </c>
      <c r="H52" s="6"/>
      <c r="I52" s="15">
        <v>44564</v>
      </c>
      <c r="J52" s="6" t="s">
        <v>195</v>
      </c>
      <c r="K52" s="6" t="s">
        <v>196</v>
      </c>
      <c r="L52" s="6" t="s">
        <v>380</v>
      </c>
      <c r="M52" s="6" t="s">
        <v>389</v>
      </c>
      <c r="N52" s="6" t="s">
        <v>390</v>
      </c>
      <c r="O52" s="6" t="s">
        <v>391</v>
      </c>
      <c r="P52" s="20" t="s">
        <v>201</v>
      </c>
      <c r="Q52" s="28">
        <v>1.26</v>
      </c>
      <c r="R52" s="28">
        <v>1.49</v>
      </c>
      <c r="S52" s="28">
        <v>1.72</v>
      </c>
      <c r="T52" s="29">
        <f t="shared" si="2"/>
        <v>1.49</v>
      </c>
      <c r="U52" s="4">
        <v>0.33</v>
      </c>
    </row>
    <row r="53" ht="70" spans="1:21">
      <c r="A53" s="6">
        <v>76</v>
      </c>
      <c r="B53" s="6" t="s">
        <v>392</v>
      </c>
      <c r="C53" s="6">
        <v>1</v>
      </c>
      <c r="D53" s="6"/>
      <c r="E53" s="6" t="s">
        <v>224</v>
      </c>
      <c r="F53" s="6"/>
      <c r="G53" s="6" t="s">
        <v>207</v>
      </c>
      <c r="H53" s="6"/>
      <c r="I53" s="15">
        <v>44564</v>
      </c>
      <c r="J53" s="6" t="s">
        <v>195</v>
      </c>
      <c r="K53" s="6" t="s">
        <v>196</v>
      </c>
      <c r="L53" s="6" t="s">
        <v>380</v>
      </c>
      <c r="M53" s="6" t="s">
        <v>393</v>
      </c>
      <c r="N53" s="6" t="s">
        <v>394</v>
      </c>
      <c r="O53" s="6" t="s">
        <v>395</v>
      </c>
      <c r="P53" s="20" t="s">
        <v>201</v>
      </c>
      <c r="Q53" s="30">
        <v>0.71</v>
      </c>
      <c r="R53" s="30">
        <v>0.69</v>
      </c>
      <c r="S53" s="30">
        <v>1.19</v>
      </c>
      <c r="T53" s="31">
        <f t="shared" si="2"/>
        <v>0.863333333333333</v>
      </c>
      <c r="U53" s="4">
        <v>1.37</v>
      </c>
    </row>
    <row r="54" ht="116" spans="1:21">
      <c r="A54" s="7">
        <v>77</v>
      </c>
      <c r="B54" s="7" t="s">
        <v>396</v>
      </c>
      <c r="C54" s="7">
        <v>1</v>
      </c>
      <c r="D54" s="7"/>
      <c r="E54" s="7" t="s">
        <v>224</v>
      </c>
      <c r="F54" s="7"/>
      <c r="G54" s="7" t="s">
        <v>207</v>
      </c>
      <c r="H54" s="7"/>
      <c r="I54" s="13">
        <v>36951</v>
      </c>
      <c r="J54" s="7" t="s">
        <v>195</v>
      </c>
      <c r="K54" s="7" t="s">
        <v>196</v>
      </c>
      <c r="L54" s="7" t="s">
        <v>380</v>
      </c>
      <c r="M54" s="7" t="s">
        <v>397</v>
      </c>
      <c r="N54" s="7" t="s">
        <v>398</v>
      </c>
      <c r="O54" s="7" t="s">
        <v>399</v>
      </c>
      <c r="P54" s="21" t="s">
        <v>201</v>
      </c>
      <c r="Q54" s="26">
        <v>4.37</v>
      </c>
      <c r="R54" s="26">
        <v>3.65</v>
      </c>
      <c r="S54" s="26">
        <v>3.23</v>
      </c>
      <c r="T54" s="31">
        <f t="shared" si="2"/>
        <v>3.75</v>
      </c>
      <c r="U54" s="4">
        <v>2.93</v>
      </c>
    </row>
    <row r="55" ht="116" spans="1:21">
      <c r="A55" s="7">
        <v>78</v>
      </c>
      <c r="B55" s="7" t="s">
        <v>400</v>
      </c>
      <c r="C55" s="7">
        <v>1</v>
      </c>
      <c r="D55" s="7"/>
      <c r="E55" s="7" t="s">
        <v>224</v>
      </c>
      <c r="F55" s="7"/>
      <c r="G55" s="7" t="s">
        <v>207</v>
      </c>
      <c r="H55" s="7"/>
      <c r="I55" s="13">
        <v>36951</v>
      </c>
      <c r="J55" s="7" t="s">
        <v>195</v>
      </c>
      <c r="K55" s="7" t="s">
        <v>196</v>
      </c>
      <c r="L55" s="7" t="s">
        <v>380</v>
      </c>
      <c r="M55" s="7" t="s">
        <v>401</v>
      </c>
      <c r="N55" s="7" t="s">
        <v>398</v>
      </c>
      <c r="O55" s="7" t="s">
        <v>399</v>
      </c>
      <c r="P55" s="21" t="s">
        <v>201</v>
      </c>
      <c r="Q55" s="26">
        <v>2.79</v>
      </c>
      <c r="R55" s="26">
        <v>3.91</v>
      </c>
      <c r="S55" s="26">
        <v>4.06</v>
      </c>
      <c r="T55" s="31">
        <f t="shared" si="2"/>
        <v>3.58666666666667</v>
      </c>
      <c r="U55" s="4">
        <v>2.78</v>
      </c>
    </row>
    <row r="56" ht="163" spans="1:21">
      <c r="A56" s="7">
        <v>79</v>
      </c>
      <c r="B56" s="7" t="s">
        <v>402</v>
      </c>
      <c r="C56" s="7">
        <v>1</v>
      </c>
      <c r="D56" s="7"/>
      <c r="E56" s="7" t="s">
        <v>224</v>
      </c>
      <c r="F56" s="7"/>
      <c r="G56" s="7" t="s">
        <v>207</v>
      </c>
      <c r="H56" s="7"/>
      <c r="I56" s="13">
        <v>36951</v>
      </c>
      <c r="J56" s="7" t="s">
        <v>195</v>
      </c>
      <c r="K56" s="7" t="s">
        <v>196</v>
      </c>
      <c r="L56" s="7" t="s">
        <v>380</v>
      </c>
      <c r="M56" s="7" t="s">
        <v>403</v>
      </c>
      <c r="N56" s="7" t="s">
        <v>404</v>
      </c>
      <c r="O56" s="7" t="s">
        <v>405</v>
      </c>
      <c r="P56" s="21" t="s">
        <v>201</v>
      </c>
      <c r="Q56" s="26">
        <v>11.79</v>
      </c>
      <c r="R56" s="26">
        <v>11.58</v>
      </c>
      <c r="S56" s="26">
        <v>11.67</v>
      </c>
      <c r="T56" s="31">
        <f t="shared" si="2"/>
        <v>11.68</v>
      </c>
      <c r="U56" s="4">
        <v>2.43</v>
      </c>
    </row>
    <row r="57" ht="70" spans="1:21">
      <c r="A57" s="8">
        <v>80</v>
      </c>
      <c r="B57" s="8" t="s">
        <v>406</v>
      </c>
      <c r="C57" s="8">
        <v>1</v>
      </c>
      <c r="D57" s="8"/>
      <c r="E57" s="8" t="s">
        <v>224</v>
      </c>
      <c r="F57" s="8"/>
      <c r="G57" s="8" t="s">
        <v>207</v>
      </c>
      <c r="H57" s="8"/>
      <c r="I57" s="17">
        <v>36951</v>
      </c>
      <c r="J57" s="8" t="s">
        <v>195</v>
      </c>
      <c r="K57" s="8" t="s">
        <v>196</v>
      </c>
      <c r="L57" s="8" t="s">
        <v>380</v>
      </c>
      <c r="M57" s="8" t="s">
        <v>407</v>
      </c>
      <c r="N57" s="25" t="s">
        <v>408</v>
      </c>
      <c r="O57" s="22" t="s">
        <v>409</v>
      </c>
      <c r="P57" s="23" t="s">
        <v>201</v>
      </c>
      <c r="Q57" s="26">
        <v>5.7</v>
      </c>
      <c r="R57" s="30">
        <v>3.74</v>
      </c>
      <c r="S57" s="30">
        <v>3.87</v>
      </c>
      <c r="T57" s="31">
        <f t="shared" si="2"/>
        <v>4.43666666666667</v>
      </c>
      <c r="U57" s="4">
        <v>0.763</v>
      </c>
    </row>
    <row r="58" ht="70" spans="1:21">
      <c r="A58" s="8">
        <v>81</v>
      </c>
      <c r="B58" s="8" t="s">
        <v>410</v>
      </c>
      <c r="C58" s="8">
        <v>1</v>
      </c>
      <c r="D58" s="8"/>
      <c r="E58" s="8" t="s">
        <v>224</v>
      </c>
      <c r="F58" s="8"/>
      <c r="G58" s="8" t="s">
        <v>207</v>
      </c>
      <c r="H58" s="8"/>
      <c r="I58" s="17">
        <v>36951</v>
      </c>
      <c r="J58" s="8" t="s">
        <v>195</v>
      </c>
      <c r="K58" s="8" t="s">
        <v>196</v>
      </c>
      <c r="L58" s="8" t="s">
        <v>380</v>
      </c>
      <c r="M58" s="8" t="s">
        <v>411</v>
      </c>
      <c r="N58" s="8" t="s">
        <v>412</v>
      </c>
      <c r="O58" s="22" t="s">
        <v>413</v>
      </c>
      <c r="P58" s="23" t="s">
        <v>201</v>
      </c>
      <c r="Q58" s="30">
        <v>1.28</v>
      </c>
      <c r="R58" s="26">
        <v>1.4</v>
      </c>
      <c r="S58" s="26">
        <v>1.45</v>
      </c>
      <c r="T58" s="31">
        <f t="shared" si="2"/>
        <v>1.37666666666667</v>
      </c>
      <c r="U58" s="4">
        <v>1.15</v>
      </c>
    </row>
    <row r="59" ht="70" spans="1:21">
      <c r="A59" s="8">
        <v>82</v>
      </c>
      <c r="B59" s="8" t="s">
        <v>414</v>
      </c>
      <c r="C59" s="8">
        <v>1</v>
      </c>
      <c r="D59" s="8"/>
      <c r="E59" s="8" t="s">
        <v>224</v>
      </c>
      <c r="F59" s="8"/>
      <c r="G59" s="8" t="s">
        <v>207</v>
      </c>
      <c r="H59" s="8"/>
      <c r="I59" s="17">
        <v>36951</v>
      </c>
      <c r="J59" s="8" t="s">
        <v>195</v>
      </c>
      <c r="K59" s="8" t="s">
        <v>196</v>
      </c>
      <c r="L59" s="8" t="s">
        <v>380</v>
      </c>
      <c r="M59" s="8" t="s">
        <v>415</v>
      </c>
      <c r="N59" s="8" t="s">
        <v>416</v>
      </c>
      <c r="O59" s="22" t="s">
        <v>417</v>
      </c>
      <c r="P59" s="23" t="s">
        <v>201</v>
      </c>
      <c r="Q59" s="26">
        <v>0.73</v>
      </c>
      <c r="R59" s="26">
        <v>1.33</v>
      </c>
      <c r="S59" s="26">
        <v>1.63</v>
      </c>
      <c r="T59" s="31">
        <f t="shared" si="2"/>
        <v>1.23</v>
      </c>
      <c r="U59" s="4">
        <v>1.66</v>
      </c>
    </row>
    <row r="60" ht="47" spans="1:20">
      <c r="A60" s="8">
        <v>83</v>
      </c>
      <c r="B60" s="8" t="s">
        <v>418</v>
      </c>
      <c r="C60" s="8">
        <v>1.5</v>
      </c>
      <c r="D60" s="8"/>
      <c r="E60" s="8"/>
      <c r="F60" s="8"/>
      <c r="G60" s="8" t="s">
        <v>207</v>
      </c>
      <c r="H60" s="8"/>
      <c r="I60" s="8" t="s">
        <v>251</v>
      </c>
      <c r="J60" s="8" t="s">
        <v>195</v>
      </c>
      <c r="K60" s="8" t="s">
        <v>196</v>
      </c>
      <c r="L60" s="8" t="s">
        <v>419</v>
      </c>
      <c r="M60" s="8" t="s">
        <v>420</v>
      </c>
      <c r="N60" s="8" t="s">
        <v>421</v>
      </c>
      <c r="O60" s="22" t="s">
        <v>422</v>
      </c>
      <c r="P60" s="23" t="s">
        <v>201</v>
      </c>
      <c r="Q60" s="26">
        <v>1.53</v>
      </c>
      <c r="R60" s="26">
        <v>1.6</v>
      </c>
      <c r="S60" s="26">
        <v>1.5</v>
      </c>
      <c r="T60" s="31">
        <f t="shared" si="2"/>
        <v>1.54333333333333</v>
      </c>
    </row>
    <row r="61" ht="70" spans="1:20">
      <c r="A61" s="8">
        <v>84</v>
      </c>
      <c r="B61" s="8" t="s">
        <v>423</v>
      </c>
      <c r="C61" s="8">
        <v>1.5</v>
      </c>
      <c r="D61" s="8"/>
      <c r="E61" s="8"/>
      <c r="F61" s="8"/>
      <c r="G61" s="8" t="s">
        <v>207</v>
      </c>
      <c r="H61" s="8"/>
      <c r="I61" s="14">
        <v>44565</v>
      </c>
      <c r="J61" s="8" t="s">
        <v>195</v>
      </c>
      <c r="K61" s="8" t="s">
        <v>196</v>
      </c>
      <c r="L61" s="8" t="s">
        <v>424</v>
      </c>
      <c r="M61" s="8" t="s">
        <v>420</v>
      </c>
      <c r="N61" s="8" t="s">
        <v>425</v>
      </c>
      <c r="O61" s="22" t="s">
        <v>426</v>
      </c>
      <c r="P61" s="23" t="s">
        <v>201</v>
      </c>
      <c r="Q61" s="26">
        <v>8.79</v>
      </c>
      <c r="R61" s="26">
        <v>8.06</v>
      </c>
      <c r="S61" s="26">
        <v>12.77</v>
      </c>
      <c r="T61" s="31">
        <f t="shared" si="2"/>
        <v>9.87333333333333</v>
      </c>
    </row>
    <row r="62" ht="70" spans="1:21">
      <c r="A62" s="8">
        <v>101</v>
      </c>
      <c r="B62" s="11" t="s">
        <v>427</v>
      </c>
      <c r="C62" s="8">
        <v>0.5</v>
      </c>
      <c r="D62" s="11"/>
      <c r="E62" s="8" t="s">
        <v>224</v>
      </c>
      <c r="F62" s="11"/>
      <c r="G62" s="11" t="s">
        <v>343</v>
      </c>
      <c r="H62" s="11"/>
      <c r="I62" s="11">
        <v>2</v>
      </c>
      <c r="J62" s="11" t="s">
        <v>195</v>
      </c>
      <c r="K62" s="11"/>
      <c r="L62" s="11"/>
      <c r="M62" s="8" t="s">
        <v>428</v>
      </c>
      <c r="N62" s="11"/>
      <c r="O62" s="22" t="s">
        <v>429</v>
      </c>
      <c r="P62" s="23" t="s">
        <v>201</v>
      </c>
      <c r="Q62" s="26">
        <v>0.39</v>
      </c>
      <c r="R62" s="26">
        <v>0.34</v>
      </c>
      <c r="S62" s="26">
        <v>0.29</v>
      </c>
      <c r="T62" s="31">
        <f t="shared" si="2"/>
        <v>0.34</v>
      </c>
      <c r="U62" s="4">
        <v>1.22</v>
      </c>
    </row>
    <row r="63" ht="93" spans="1:20">
      <c r="A63" s="8">
        <v>102</v>
      </c>
      <c r="B63" s="11" t="s">
        <v>430</v>
      </c>
      <c r="C63" s="8">
        <v>0.5</v>
      </c>
      <c r="D63" s="11"/>
      <c r="E63" s="8" t="s">
        <v>224</v>
      </c>
      <c r="F63" s="11"/>
      <c r="G63" s="8" t="s">
        <v>240</v>
      </c>
      <c r="H63" s="11"/>
      <c r="I63" s="11">
        <v>2</v>
      </c>
      <c r="J63" s="11" t="s">
        <v>195</v>
      </c>
      <c r="K63" s="11"/>
      <c r="L63" s="11"/>
      <c r="M63" s="8" t="s">
        <v>431</v>
      </c>
      <c r="N63" s="11" t="s">
        <v>432</v>
      </c>
      <c r="O63" s="22" t="s">
        <v>433</v>
      </c>
      <c r="P63" s="23" t="s">
        <v>201</v>
      </c>
      <c r="Q63" s="39">
        <v>1.547</v>
      </c>
      <c r="R63" s="39">
        <v>1.327</v>
      </c>
      <c r="S63" s="39">
        <v>1.713</v>
      </c>
      <c r="T63" s="31">
        <f t="shared" si="2"/>
        <v>1.529</v>
      </c>
    </row>
    <row r="64" ht="70" spans="1:21">
      <c r="A64" s="8">
        <v>103</v>
      </c>
      <c r="B64" s="11" t="s">
        <v>434</v>
      </c>
      <c r="C64" s="8">
        <v>0.5</v>
      </c>
      <c r="D64" s="11"/>
      <c r="E64" s="8" t="s">
        <v>224</v>
      </c>
      <c r="F64" s="11"/>
      <c r="G64" s="8" t="s">
        <v>343</v>
      </c>
      <c r="H64" s="11"/>
      <c r="I64" s="11">
        <v>2</v>
      </c>
      <c r="J64" s="11" t="s">
        <v>195</v>
      </c>
      <c r="K64" s="11"/>
      <c r="L64" s="11"/>
      <c r="M64" s="8" t="s">
        <v>435</v>
      </c>
      <c r="N64" s="11" t="s">
        <v>432</v>
      </c>
      <c r="O64" s="22" t="s">
        <v>433</v>
      </c>
      <c r="P64" s="23" t="s">
        <v>201</v>
      </c>
      <c r="Q64" s="39">
        <v>1.129</v>
      </c>
      <c r="R64" s="39">
        <v>1</v>
      </c>
      <c r="S64" s="39">
        <v>0.9</v>
      </c>
      <c r="T64" s="31">
        <f t="shared" si="2"/>
        <v>1.00966666666667</v>
      </c>
      <c r="U64" s="4">
        <v>0.793</v>
      </c>
    </row>
    <row r="65" ht="93" spans="1:21">
      <c r="A65" s="8">
        <v>106</v>
      </c>
      <c r="B65" s="11" t="s">
        <v>436</v>
      </c>
      <c r="C65" s="8">
        <v>0.5</v>
      </c>
      <c r="D65" s="11"/>
      <c r="E65" s="8" t="s">
        <v>224</v>
      </c>
      <c r="F65" s="11"/>
      <c r="G65" s="8" t="s">
        <v>240</v>
      </c>
      <c r="H65" s="11"/>
      <c r="I65" s="11">
        <v>2</v>
      </c>
      <c r="J65" s="11" t="s">
        <v>195</v>
      </c>
      <c r="K65" s="11"/>
      <c r="L65" s="11"/>
      <c r="M65" s="8" t="s">
        <v>437</v>
      </c>
      <c r="N65" s="11" t="s">
        <v>432</v>
      </c>
      <c r="O65" s="22" t="s">
        <v>438</v>
      </c>
      <c r="P65" s="23" t="s">
        <v>201</v>
      </c>
      <c r="Q65" s="26">
        <v>0.73</v>
      </c>
      <c r="R65" s="26">
        <v>0.71</v>
      </c>
      <c r="S65" s="26">
        <v>0.71</v>
      </c>
      <c r="T65" s="31">
        <f t="shared" si="2"/>
        <v>0.716666666666667</v>
      </c>
      <c r="U65" s="4">
        <v>0.82</v>
      </c>
    </row>
    <row r="66" ht="70" spans="1:21">
      <c r="A66" s="8">
        <v>107</v>
      </c>
      <c r="B66" s="11" t="s">
        <v>439</v>
      </c>
      <c r="C66" s="8">
        <v>0.5</v>
      </c>
      <c r="D66" s="11"/>
      <c r="E66" s="8" t="s">
        <v>224</v>
      </c>
      <c r="F66" s="11"/>
      <c r="G66" s="8" t="s">
        <v>343</v>
      </c>
      <c r="H66" s="11"/>
      <c r="I66" s="11">
        <v>2</v>
      </c>
      <c r="J66" s="11" t="s">
        <v>195</v>
      </c>
      <c r="K66" s="11"/>
      <c r="L66" s="11"/>
      <c r="M66" s="8" t="s">
        <v>440</v>
      </c>
      <c r="N66" s="11" t="s">
        <v>432</v>
      </c>
      <c r="O66" s="22" t="s">
        <v>438</v>
      </c>
      <c r="P66" s="23" t="s">
        <v>201</v>
      </c>
      <c r="Q66" s="26">
        <v>0.71</v>
      </c>
      <c r="R66" s="26">
        <v>0.66</v>
      </c>
      <c r="S66" s="26">
        <v>0.64</v>
      </c>
      <c r="T66" s="31">
        <f t="shared" si="2"/>
        <v>0.67</v>
      </c>
      <c r="U66" s="4">
        <v>0.703</v>
      </c>
    </row>
    <row r="67" ht="93" spans="1:21">
      <c r="A67" s="6">
        <v>108</v>
      </c>
      <c r="B67" s="42" t="s">
        <v>441</v>
      </c>
      <c r="C67" s="6">
        <v>0.5</v>
      </c>
      <c r="D67" s="42"/>
      <c r="E67" s="6" t="s">
        <v>224</v>
      </c>
      <c r="F67" s="42"/>
      <c r="G67" s="6" t="s">
        <v>240</v>
      </c>
      <c r="H67" s="42"/>
      <c r="I67" s="42">
        <v>2</v>
      </c>
      <c r="J67" s="42" t="s">
        <v>195</v>
      </c>
      <c r="K67" s="42"/>
      <c r="L67" s="42"/>
      <c r="M67" s="6" t="s">
        <v>442</v>
      </c>
      <c r="N67" s="42" t="s">
        <v>432</v>
      </c>
      <c r="O67" s="6" t="s">
        <v>443</v>
      </c>
      <c r="P67" s="20" t="s">
        <v>201</v>
      </c>
      <c r="Q67" s="30">
        <v>7.53</v>
      </c>
      <c r="R67" s="30">
        <v>5.62</v>
      </c>
      <c r="S67" s="30">
        <v>6.58</v>
      </c>
      <c r="T67" s="31">
        <f t="shared" si="2"/>
        <v>6.57666666666667</v>
      </c>
      <c r="U67" s="4">
        <v>7.69</v>
      </c>
    </row>
    <row r="68" ht="70" spans="1:21">
      <c r="A68" s="6">
        <v>109</v>
      </c>
      <c r="B68" s="42" t="s">
        <v>444</v>
      </c>
      <c r="C68" s="6">
        <v>0.5</v>
      </c>
      <c r="D68" s="42"/>
      <c r="E68" s="6" t="s">
        <v>224</v>
      </c>
      <c r="F68" s="42"/>
      <c r="G68" s="6" t="s">
        <v>343</v>
      </c>
      <c r="H68" s="42"/>
      <c r="I68" s="42">
        <v>2</v>
      </c>
      <c r="J68" s="42" t="s">
        <v>195</v>
      </c>
      <c r="K68" s="42"/>
      <c r="L68" s="42"/>
      <c r="M68" s="6" t="s">
        <v>445</v>
      </c>
      <c r="N68" s="42" t="s">
        <v>432</v>
      </c>
      <c r="O68" s="6" t="s">
        <v>446</v>
      </c>
      <c r="P68" s="20" t="s">
        <v>201</v>
      </c>
      <c r="Q68" s="30">
        <v>0.58</v>
      </c>
      <c r="R68" s="30">
        <v>0.6</v>
      </c>
      <c r="S68" s="30">
        <v>0.55</v>
      </c>
      <c r="T68" s="31">
        <f t="shared" si="2"/>
        <v>0.576666666666667</v>
      </c>
      <c r="U68" s="4">
        <v>0.71</v>
      </c>
    </row>
    <row r="69" ht="47" spans="1:21">
      <c r="A69" s="8">
        <v>110</v>
      </c>
      <c r="B69" s="11" t="s">
        <v>447</v>
      </c>
      <c r="C69" s="8">
        <v>0.5</v>
      </c>
      <c r="D69" s="11"/>
      <c r="E69" s="8" t="s">
        <v>224</v>
      </c>
      <c r="F69" s="11"/>
      <c r="G69" s="8" t="s">
        <v>240</v>
      </c>
      <c r="H69" s="11"/>
      <c r="I69" s="11">
        <v>2</v>
      </c>
      <c r="J69" s="11" t="s">
        <v>195</v>
      </c>
      <c r="K69" s="11"/>
      <c r="L69" s="11"/>
      <c r="M69" s="25" t="s">
        <v>448</v>
      </c>
      <c r="N69" s="11" t="s">
        <v>432</v>
      </c>
      <c r="O69" s="22" t="s">
        <v>449</v>
      </c>
      <c r="P69" s="23" t="s">
        <v>201</v>
      </c>
      <c r="Q69" s="26">
        <v>7.233</v>
      </c>
      <c r="R69" s="26">
        <v>8.72</v>
      </c>
      <c r="S69" s="26">
        <v>7.943</v>
      </c>
      <c r="T69" s="31">
        <f t="shared" si="2"/>
        <v>7.96533333333333</v>
      </c>
      <c r="U69" s="4">
        <v>8.1</v>
      </c>
    </row>
    <row r="70" ht="93" spans="1:21">
      <c r="A70" s="8">
        <v>111</v>
      </c>
      <c r="B70" s="11" t="s">
        <v>450</v>
      </c>
      <c r="C70" s="8">
        <v>0.5</v>
      </c>
      <c r="D70" s="11"/>
      <c r="E70" s="8" t="s">
        <v>224</v>
      </c>
      <c r="F70" s="11"/>
      <c r="G70" s="8" t="s">
        <v>240</v>
      </c>
      <c r="H70" s="11"/>
      <c r="I70" s="11">
        <v>2</v>
      </c>
      <c r="J70" s="11" t="s">
        <v>195</v>
      </c>
      <c r="K70" s="11"/>
      <c r="L70" s="11"/>
      <c r="M70" s="8" t="s">
        <v>451</v>
      </c>
      <c r="N70" s="11" t="s">
        <v>432</v>
      </c>
      <c r="O70" s="22" t="s">
        <v>452</v>
      </c>
      <c r="P70" s="23" t="s">
        <v>201</v>
      </c>
      <c r="Q70" s="26">
        <v>4.2</v>
      </c>
      <c r="R70" s="26">
        <v>4.2</v>
      </c>
      <c r="S70" s="26">
        <v>4.3</v>
      </c>
      <c r="T70" s="31">
        <f t="shared" si="2"/>
        <v>4.23333333333333</v>
      </c>
      <c r="U70" s="4">
        <v>3.88</v>
      </c>
    </row>
    <row r="71" ht="70" spans="1:21">
      <c r="A71" s="8">
        <v>112</v>
      </c>
      <c r="B71" s="11" t="s">
        <v>453</v>
      </c>
      <c r="C71" s="8">
        <v>0.5</v>
      </c>
      <c r="D71" s="11"/>
      <c r="E71" s="8" t="s">
        <v>224</v>
      </c>
      <c r="F71" s="11"/>
      <c r="G71" s="8" t="s">
        <v>343</v>
      </c>
      <c r="H71" s="11"/>
      <c r="I71" s="11">
        <v>2</v>
      </c>
      <c r="J71" s="11" t="s">
        <v>195</v>
      </c>
      <c r="K71" s="11"/>
      <c r="L71" s="11"/>
      <c r="M71" s="8" t="s">
        <v>454</v>
      </c>
      <c r="N71" s="11" t="s">
        <v>432</v>
      </c>
      <c r="O71" s="22" t="s">
        <v>455</v>
      </c>
      <c r="P71" s="23" t="s">
        <v>201</v>
      </c>
      <c r="Q71" s="26">
        <v>3.9</v>
      </c>
      <c r="R71" s="26">
        <v>4.1</v>
      </c>
      <c r="S71" s="26">
        <v>4.3</v>
      </c>
      <c r="T71" s="31">
        <f t="shared" si="2"/>
        <v>4.1</v>
      </c>
      <c r="U71" s="4">
        <v>3.52</v>
      </c>
    </row>
    <row r="72" ht="93" spans="1:21">
      <c r="A72" s="8">
        <v>113</v>
      </c>
      <c r="B72" s="11" t="s">
        <v>456</v>
      </c>
      <c r="C72" s="8">
        <v>0.5</v>
      </c>
      <c r="D72" s="11"/>
      <c r="E72" s="8" t="s">
        <v>224</v>
      </c>
      <c r="F72" s="11"/>
      <c r="G72" s="8" t="s">
        <v>240</v>
      </c>
      <c r="H72" s="11"/>
      <c r="I72" s="11">
        <v>2</v>
      </c>
      <c r="J72" s="11" t="s">
        <v>195</v>
      </c>
      <c r="K72" s="11"/>
      <c r="L72" s="11"/>
      <c r="M72" s="8" t="s">
        <v>457</v>
      </c>
      <c r="N72" s="11" t="s">
        <v>432</v>
      </c>
      <c r="O72" s="22" t="s">
        <v>458</v>
      </c>
      <c r="P72" s="23" t="s">
        <v>201</v>
      </c>
      <c r="Q72" s="26">
        <v>2.74</v>
      </c>
      <c r="R72" s="26">
        <v>2.79</v>
      </c>
      <c r="S72" s="26">
        <v>2.78</v>
      </c>
      <c r="T72" s="31">
        <f t="shared" si="2"/>
        <v>2.77</v>
      </c>
      <c r="U72" s="4">
        <v>3.08</v>
      </c>
    </row>
    <row r="73" ht="70" spans="1:21">
      <c r="A73" s="8">
        <v>114</v>
      </c>
      <c r="B73" s="11" t="s">
        <v>459</v>
      </c>
      <c r="C73" s="8">
        <v>0.5</v>
      </c>
      <c r="D73" s="11"/>
      <c r="E73" s="8" t="s">
        <v>224</v>
      </c>
      <c r="F73" s="11"/>
      <c r="G73" s="8" t="s">
        <v>343</v>
      </c>
      <c r="H73" s="11"/>
      <c r="I73" s="11">
        <v>2</v>
      </c>
      <c r="J73" s="11" t="s">
        <v>195</v>
      </c>
      <c r="K73" s="11"/>
      <c r="L73" s="11"/>
      <c r="M73" s="8" t="s">
        <v>460</v>
      </c>
      <c r="N73" s="11" t="s">
        <v>432</v>
      </c>
      <c r="O73" s="22" t="s">
        <v>458</v>
      </c>
      <c r="P73" s="23" t="s">
        <v>201</v>
      </c>
      <c r="Q73" s="26">
        <v>0.25</v>
      </c>
      <c r="R73" s="26">
        <v>0.21</v>
      </c>
      <c r="S73" s="26">
        <v>0.22</v>
      </c>
      <c r="T73" s="31">
        <f t="shared" si="2"/>
        <v>0.226666666666667</v>
      </c>
      <c r="U73" s="4">
        <v>0.233</v>
      </c>
    </row>
    <row r="74" ht="93" spans="1:21">
      <c r="A74" s="8">
        <v>117</v>
      </c>
      <c r="B74" s="11" t="s">
        <v>461</v>
      </c>
      <c r="C74" s="8">
        <v>0.5</v>
      </c>
      <c r="D74" s="11"/>
      <c r="E74" s="8" t="s">
        <v>224</v>
      </c>
      <c r="F74" s="11"/>
      <c r="G74" s="8" t="s">
        <v>240</v>
      </c>
      <c r="H74" s="11"/>
      <c r="I74" s="11">
        <v>2</v>
      </c>
      <c r="J74" s="11" t="s">
        <v>195</v>
      </c>
      <c r="K74" s="11"/>
      <c r="L74" s="11"/>
      <c r="M74" s="8" t="s">
        <v>462</v>
      </c>
      <c r="N74" s="11" t="s">
        <v>432</v>
      </c>
      <c r="O74" s="22" t="s">
        <v>463</v>
      </c>
      <c r="P74" s="23" t="s">
        <v>201</v>
      </c>
      <c r="Q74" s="26">
        <v>1.03</v>
      </c>
      <c r="R74" s="26">
        <v>1.13</v>
      </c>
      <c r="S74" s="26">
        <v>1.1</v>
      </c>
      <c r="T74" s="31">
        <f t="shared" si="2"/>
        <v>1.08666666666667</v>
      </c>
      <c r="U74" s="4">
        <v>0.79</v>
      </c>
    </row>
    <row r="75" ht="70" spans="1:21">
      <c r="A75" s="8">
        <v>118</v>
      </c>
      <c r="B75" s="11" t="s">
        <v>464</v>
      </c>
      <c r="C75" s="8">
        <v>0.5</v>
      </c>
      <c r="D75" s="11"/>
      <c r="E75" s="8" t="s">
        <v>224</v>
      </c>
      <c r="F75" s="11"/>
      <c r="G75" s="8" t="s">
        <v>343</v>
      </c>
      <c r="H75" s="11"/>
      <c r="I75" s="11">
        <v>2</v>
      </c>
      <c r="J75" s="11" t="s">
        <v>195</v>
      </c>
      <c r="K75" s="11"/>
      <c r="L75" s="11"/>
      <c r="M75" s="8" t="s">
        <v>465</v>
      </c>
      <c r="N75" s="11" t="s">
        <v>432</v>
      </c>
      <c r="O75" s="22" t="s">
        <v>463</v>
      </c>
      <c r="P75" s="23" t="s">
        <v>201</v>
      </c>
      <c r="Q75" s="26">
        <v>0.63</v>
      </c>
      <c r="R75" s="26">
        <v>0.73</v>
      </c>
      <c r="S75" s="26">
        <v>0.67</v>
      </c>
      <c r="T75" s="31">
        <f t="shared" si="2"/>
        <v>0.676666666666667</v>
      </c>
      <c r="U75" s="4">
        <v>0.78</v>
      </c>
    </row>
    <row r="76" s="2" customFormat="1" ht="93" spans="1:21">
      <c r="A76" s="9">
        <v>119</v>
      </c>
      <c r="B76" s="43" t="s">
        <v>466</v>
      </c>
      <c r="C76" s="9">
        <v>0.5</v>
      </c>
      <c r="D76" s="44"/>
      <c r="E76" s="7" t="s">
        <v>224</v>
      </c>
      <c r="F76" s="44"/>
      <c r="G76" s="9" t="s">
        <v>240</v>
      </c>
      <c r="H76" s="44"/>
      <c r="I76" s="44">
        <v>2</v>
      </c>
      <c r="J76" s="44" t="s">
        <v>195</v>
      </c>
      <c r="K76" s="44"/>
      <c r="L76" s="44" t="s">
        <v>467</v>
      </c>
      <c r="M76" s="9" t="s">
        <v>468</v>
      </c>
      <c r="N76" s="43" t="s">
        <v>469</v>
      </c>
      <c r="O76" s="9" t="s">
        <v>470</v>
      </c>
      <c r="P76" s="24" t="s">
        <v>201</v>
      </c>
      <c r="Q76" s="38">
        <v>18.79</v>
      </c>
      <c r="R76" s="38">
        <v>15.87</v>
      </c>
      <c r="S76" s="38">
        <v>16.17</v>
      </c>
      <c r="T76" s="32">
        <f t="shared" si="2"/>
        <v>16.9433333333333</v>
      </c>
      <c r="U76" s="41">
        <v>13.5</v>
      </c>
    </row>
    <row r="77" s="2" customFormat="1" ht="93" spans="1:21">
      <c r="A77" s="9">
        <v>120</v>
      </c>
      <c r="B77" s="43" t="s">
        <v>471</v>
      </c>
      <c r="C77" s="9">
        <v>0.5</v>
      </c>
      <c r="D77" s="44"/>
      <c r="E77" s="7" t="s">
        <v>224</v>
      </c>
      <c r="F77" s="44"/>
      <c r="G77" s="9" t="s">
        <v>240</v>
      </c>
      <c r="H77" s="44"/>
      <c r="I77" s="44">
        <v>2</v>
      </c>
      <c r="J77" s="44" t="s">
        <v>195</v>
      </c>
      <c r="K77" s="44"/>
      <c r="L77" s="44"/>
      <c r="M77" s="9" t="s">
        <v>472</v>
      </c>
      <c r="N77" s="43" t="s">
        <v>432</v>
      </c>
      <c r="O77" s="9" t="s">
        <v>473</v>
      </c>
      <c r="P77" s="24" t="s">
        <v>201</v>
      </c>
      <c r="Q77" s="38">
        <v>11.03</v>
      </c>
      <c r="R77" s="38">
        <v>11.44</v>
      </c>
      <c r="S77" s="38">
        <v>11.38</v>
      </c>
      <c r="T77" s="32">
        <f t="shared" si="2"/>
        <v>11.2833333333333</v>
      </c>
      <c r="U77" s="41">
        <v>4.32</v>
      </c>
    </row>
    <row r="78" ht="70" spans="1:21">
      <c r="A78" s="7">
        <v>121</v>
      </c>
      <c r="B78" s="44" t="s">
        <v>474</v>
      </c>
      <c r="C78" s="7">
        <v>0.5</v>
      </c>
      <c r="D78" s="44"/>
      <c r="E78" s="7" t="s">
        <v>224</v>
      </c>
      <c r="F78" s="44"/>
      <c r="G78" s="7" t="s">
        <v>343</v>
      </c>
      <c r="H78" s="44"/>
      <c r="I78" s="44">
        <v>2</v>
      </c>
      <c r="J78" s="44" t="s">
        <v>195</v>
      </c>
      <c r="K78" s="44"/>
      <c r="L78" s="44"/>
      <c r="M78" s="7" t="s">
        <v>475</v>
      </c>
      <c r="N78" s="44" t="s">
        <v>432</v>
      </c>
      <c r="O78" s="7" t="s">
        <v>476</v>
      </c>
      <c r="P78" s="21" t="s">
        <v>201</v>
      </c>
      <c r="Q78" s="26">
        <v>0.71</v>
      </c>
      <c r="R78" s="26">
        <v>0.78</v>
      </c>
      <c r="S78" s="26">
        <v>0.65</v>
      </c>
      <c r="T78" s="31">
        <f t="shared" si="2"/>
        <v>0.713333333333333</v>
      </c>
      <c r="U78" s="4">
        <v>0.58</v>
      </c>
    </row>
    <row r="79" ht="93" spans="1:21">
      <c r="A79" s="8">
        <v>126</v>
      </c>
      <c r="B79" s="11" t="s">
        <v>477</v>
      </c>
      <c r="C79" s="8">
        <v>0.5</v>
      </c>
      <c r="D79" s="11"/>
      <c r="E79" s="8" t="s">
        <v>224</v>
      </c>
      <c r="F79" s="11"/>
      <c r="G79" s="8" t="s">
        <v>240</v>
      </c>
      <c r="H79" s="11"/>
      <c r="I79" s="11">
        <v>2</v>
      </c>
      <c r="J79" s="11" t="s">
        <v>195</v>
      </c>
      <c r="K79" s="11"/>
      <c r="L79" s="11"/>
      <c r="M79" s="25" t="s">
        <v>478</v>
      </c>
      <c r="N79" s="11" t="s">
        <v>432</v>
      </c>
      <c r="O79" s="22" t="s">
        <v>479</v>
      </c>
      <c r="P79" s="23" t="s">
        <v>201</v>
      </c>
      <c r="Q79" s="26">
        <v>0.53</v>
      </c>
      <c r="R79" s="26">
        <v>0.5</v>
      </c>
      <c r="S79" s="26">
        <v>0.63</v>
      </c>
      <c r="T79" s="31">
        <f t="shared" si="2"/>
        <v>0.553333333333333</v>
      </c>
      <c r="U79" s="4">
        <v>0.396</v>
      </c>
    </row>
    <row r="80" ht="70" spans="1:21">
      <c r="A80" s="8">
        <v>127</v>
      </c>
      <c r="B80" s="11" t="s">
        <v>480</v>
      </c>
      <c r="C80" s="8">
        <v>0.5</v>
      </c>
      <c r="D80" s="11"/>
      <c r="E80" s="8" t="s">
        <v>224</v>
      </c>
      <c r="F80" s="11"/>
      <c r="G80" s="8" t="s">
        <v>343</v>
      </c>
      <c r="H80" s="11"/>
      <c r="I80" s="11">
        <v>2</v>
      </c>
      <c r="J80" s="11" t="s">
        <v>195</v>
      </c>
      <c r="K80" s="11"/>
      <c r="L80" s="11"/>
      <c r="M80" s="25" t="s">
        <v>481</v>
      </c>
      <c r="N80" s="11" t="s">
        <v>432</v>
      </c>
      <c r="O80" s="22" t="s">
        <v>482</v>
      </c>
      <c r="P80" s="23" t="s">
        <v>201</v>
      </c>
      <c r="Q80" s="26">
        <v>0.32</v>
      </c>
      <c r="R80" s="26">
        <v>0.35</v>
      </c>
      <c r="S80" s="26">
        <v>0.34</v>
      </c>
      <c r="T80" s="31">
        <f t="shared" si="2"/>
        <v>0.336666666666667</v>
      </c>
      <c r="U80" s="4">
        <v>0.373</v>
      </c>
    </row>
    <row r="81" ht="116" spans="1:21">
      <c r="A81" s="8">
        <v>130</v>
      </c>
      <c r="B81" s="11" t="s">
        <v>483</v>
      </c>
      <c r="C81" s="8">
        <v>0.5</v>
      </c>
      <c r="D81" s="11"/>
      <c r="E81" s="8" t="s">
        <v>224</v>
      </c>
      <c r="F81" s="11"/>
      <c r="G81" s="8" t="s">
        <v>240</v>
      </c>
      <c r="H81" s="11"/>
      <c r="I81" s="11">
        <v>2</v>
      </c>
      <c r="J81" s="11" t="s">
        <v>195</v>
      </c>
      <c r="K81" s="11"/>
      <c r="L81" s="11"/>
      <c r="M81" s="8" t="s">
        <v>484</v>
      </c>
      <c r="N81" s="43" t="s">
        <v>485</v>
      </c>
      <c r="O81" s="22" t="s">
        <v>486</v>
      </c>
      <c r="P81" s="23" t="s">
        <v>201</v>
      </c>
      <c r="Q81" s="26">
        <v>4.1</v>
      </c>
      <c r="R81" s="26">
        <v>4.05</v>
      </c>
      <c r="S81" s="26">
        <v>3.8</v>
      </c>
      <c r="T81" s="31">
        <f t="shared" si="2"/>
        <v>3.98333333333333</v>
      </c>
      <c r="U81" s="4">
        <v>6.15</v>
      </c>
    </row>
    <row r="82" ht="70" spans="1:21">
      <c r="A82" s="8">
        <v>131</v>
      </c>
      <c r="B82" s="11" t="s">
        <v>487</v>
      </c>
      <c r="C82" s="8">
        <v>0.5</v>
      </c>
      <c r="D82" s="11"/>
      <c r="E82" s="8" t="s">
        <v>224</v>
      </c>
      <c r="F82" s="11"/>
      <c r="G82" s="8" t="s">
        <v>343</v>
      </c>
      <c r="H82" s="11"/>
      <c r="I82" s="11">
        <v>2</v>
      </c>
      <c r="J82" s="11" t="s">
        <v>195</v>
      </c>
      <c r="K82" s="11"/>
      <c r="L82" s="11"/>
      <c r="M82" s="8" t="s">
        <v>488</v>
      </c>
      <c r="N82" s="43" t="s">
        <v>485</v>
      </c>
      <c r="O82" s="22" t="s">
        <v>489</v>
      </c>
      <c r="P82" s="23" t="s">
        <v>201</v>
      </c>
      <c r="Q82" s="26">
        <v>0.2</v>
      </c>
      <c r="R82" s="26">
        <v>0.26</v>
      </c>
      <c r="S82" s="26">
        <v>0.31</v>
      </c>
      <c r="T82" s="31">
        <f t="shared" si="2"/>
        <v>0.256666666666667</v>
      </c>
      <c r="U82" s="4">
        <v>0.206</v>
      </c>
    </row>
    <row r="83" ht="93" spans="1:21">
      <c r="A83" s="8">
        <v>132</v>
      </c>
      <c r="B83" s="11" t="s">
        <v>490</v>
      </c>
      <c r="C83" s="8">
        <v>0.5</v>
      </c>
      <c r="D83" s="11"/>
      <c r="E83" s="8" t="s">
        <v>224</v>
      </c>
      <c r="F83" s="11"/>
      <c r="G83" s="8" t="s">
        <v>240</v>
      </c>
      <c r="H83" s="11"/>
      <c r="I83" s="11">
        <v>2</v>
      </c>
      <c r="J83" s="11" t="s">
        <v>195</v>
      </c>
      <c r="K83" s="11"/>
      <c r="L83" s="11"/>
      <c r="M83" s="8" t="s">
        <v>491</v>
      </c>
      <c r="N83" s="11" t="s">
        <v>432</v>
      </c>
      <c r="O83" s="22" t="s">
        <v>492</v>
      </c>
      <c r="P83" s="23" t="s">
        <v>201</v>
      </c>
      <c r="Q83" s="26">
        <v>5.61</v>
      </c>
      <c r="R83" s="26">
        <v>6.59</v>
      </c>
      <c r="S83" s="26">
        <v>5.57</v>
      </c>
      <c r="T83" s="31">
        <f t="shared" si="2"/>
        <v>5.92333333333333</v>
      </c>
      <c r="U83" s="4">
        <v>5.98</v>
      </c>
    </row>
    <row r="84" ht="116" spans="1:21">
      <c r="A84" s="8">
        <v>133</v>
      </c>
      <c r="B84" s="11" t="s">
        <v>493</v>
      </c>
      <c r="C84" s="8">
        <v>0.5</v>
      </c>
      <c r="D84" s="11"/>
      <c r="E84" s="8" t="s">
        <v>224</v>
      </c>
      <c r="F84" s="11"/>
      <c r="G84" s="8" t="s">
        <v>343</v>
      </c>
      <c r="H84" s="11"/>
      <c r="I84" s="11">
        <v>2</v>
      </c>
      <c r="J84" s="11" t="s">
        <v>195</v>
      </c>
      <c r="K84" s="11"/>
      <c r="L84" s="11"/>
      <c r="M84" s="8" t="s">
        <v>494</v>
      </c>
      <c r="N84" s="11" t="s">
        <v>432</v>
      </c>
      <c r="O84" s="22" t="s">
        <v>495</v>
      </c>
      <c r="P84" s="23" t="s">
        <v>201</v>
      </c>
      <c r="Q84" s="26">
        <v>0.24</v>
      </c>
      <c r="R84" s="26">
        <v>0.25</v>
      </c>
      <c r="S84" s="26">
        <v>0.22</v>
      </c>
      <c r="T84" s="31">
        <f t="shared" si="2"/>
        <v>0.236666666666667</v>
      </c>
      <c r="U84" s="4">
        <v>0.346</v>
      </c>
    </row>
    <row r="85" ht="93" spans="1:21">
      <c r="A85" s="8">
        <v>134</v>
      </c>
      <c r="B85" s="11" t="s">
        <v>496</v>
      </c>
      <c r="C85" s="8">
        <v>0.5</v>
      </c>
      <c r="D85" s="11"/>
      <c r="E85" s="8" t="s">
        <v>224</v>
      </c>
      <c r="F85" s="11"/>
      <c r="G85" s="8" t="s">
        <v>240</v>
      </c>
      <c r="H85" s="11"/>
      <c r="I85" s="11">
        <v>2</v>
      </c>
      <c r="J85" s="11" t="s">
        <v>195</v>
      </c>
      <c r="K85" s="11"/>
      <c r="L85" s="11"/>
      <c r="M85" s="8" t="s">
        <v>497</v>
      </c>
      <c r="N85" s="11" t="s">
        <v>432</v>
      </c>
      <c r="O85" s="22" t="s">
        <v>498</v>
      </c>
      <c r="P85" s="23" t="s">
        <v>201</v>
      </c>
      <c r="Q85" s="26">
        <v>6.71</v>
      </c>
      <c r="R85" s="26">
        <v>5.91</v>
      </c>
      <c r="S85" s="26">
        <v>5.79</v>
      </c>
      <c r="T85" s="31">
        <f t="shared" si="2"/>
        <v>6.13666666666667</v>
      </c>
      <c r="U85" s="4">
        <v>7.76</v>
      </c>
    </row>
    <row r="86" ht="93" spans="1:21">
      <c r="A86" s="8">
        <v>135</v>
      </c>
      <c r="B86" s="11" t="s">
        <v>499</v>
      </c>
      <c r="C86" s="8">
        <v>0.5</v>
      </c>
      <c r="D86" s="11"/>
      <c r="E86" s="8" t="s">
        <v>224</v>
      </c>
      <c r="F86" s="11"/>
      <c r="G86" s="8" t="s">
        <v>343</v>
      </c>
      <c r="H86" s="11"/>
      <c r="I86" s="11">
        <v>2</v>
      </c>
      <c r="J86" s="11" t="s">
        <v>195</v>
      </c>
      <c r="K86" s="11"/>
      <c r="L86" s="11"/>
      <c r="M86" s="8" t="s">
        <v>500</v>
      </c>
      <c r="N86" s="11" t="s">
        <v>432</v>
      </c>
      <c r="O86" s="22" t="s">
        <v>501</v>
      </c>
      <c r="P86" s="23" t="s">
        <v>201</v>
      </c>
      <c r="Q86" s="26">
        <v>0.76</v>
      </c>
      <c r="R86" s="26">
        <v>0.71</v>
      </c>
      <c r="S86" s="26">
        <v>0.72</v>
      </c>
      <c r="T86" s="31">
        <f t="shared" si="2"/>
        <v>0.73</v>
      </c>
      <c r="U86" s="4">
        <v>0.69</v>
      </c>
    </row>
    <row r="87" ht="93" spans="1:21">
      <c r="A87" s="8">
        <v>136</v>
      </c>
      <c r="B87" s="11" t="s">
        <v>502</v>
      </c>
      <c r="C87" s="8">
        <v>0.5</v>
      </c>
      <c r="D87" s="11"/>
      <c r="E87" s="8" t="s">
        <v>224</v>
      </c>
      <c r="F87" s="11"/>
      <c r="G87" s="8" t="s">
        <v>240</v>
      </c>
      <c r="H87" s="11"/>
      <c r="I87" s="11">
        <v>2</v>
      </c>
      <c r="J87" s="11" t="s">
        <v>195</v>
      </c>
      <c r="K87" s="11"/>
      <c r="L87" s="11"/>
      <c r="M87" s="8" t="s">
        <v>503</v>
      </c>
      <c r="N87" s="11" t="s">
        <v>432</v>
      </c>
      <c r="O87" s="22" t="s">
        <v>504</v>
      </c>
      <c r="P87" s="23" t="s">
        <v>201</v>
      </c>
      <c r="Q87" s="26">
        <v>2.03</v>
      </c>
      <c r="R87" s="26">
        <v>1.82</v>
      </c>
      <c r="S87" s="26">
        <v>1.78</v>
      </c>
      <c r="T87" s="31">
        <f t="shared" si="2"/>
        <v>1.87666666666667</v>
      </c>
      <c r="U87" s="4">
        <v>2.45</v>
      </c>
    </row>
    <row r="88" ht="70" spans="1:21">
      <c r="A88" s="8">
        <v>137</v>
      </c>
      <c r="B88" s="11" t="s">
        <v>505</v>
      </c>
      <c r="C88" s="8">
        <v>0.5</v>
      </c>
      <c r="D88" s="11"/>
      <c r="E88" s="8" t="s">
        <v>224</v>
      </c>
      <c r="F88" s="11"/>
      <c r="G88" s="8" t="s">
        <v>343</v>
      </c>
      <c r="H88" s="11"/>
      <c r="I88" s="11">
        <v>2</v>
      </c>
      <c r="J88" s="11" t="s">
        <v>195</v>
      </c>
      <c r="K88" s="11"/>
      <c r="L88" s="11"/>
      <c r="M88" s="8" t="s">
        <v>506</v>
      </c>
      <c r="N88" s="11" t="s">
        <v>432</v>
      </c>
      <c r="O88" s="22" t="s">
        <v>507</v>
      </c>
      <c r="P88" s="23" t="s">
        <v>201</v>
      </c>
      <c r="Q88" s="26">
        <v>0.22</v>
      </c>
      <c r="R88" s="26">
        <v>0.22</v>
      </c>
      <c r="S88" s="26">
        <v>0.19</v>
      </c>
      <c r="T88" s="31">
        <f t="shared" si="2"/>
        <v>0.21</v>
      </c>
      <c r="U88" s="4">
        <v>0.266</v>
      </c>
    </row>
  </sheetData>
  <autoFilter ref="A1:U88">
    <extLst/>
  </autoFilter>
  <mergeCells count="4">
    <mergeCell ref="Q12:S12"/>
    <mergeCell ref="Q19:T30"/>
    <mergeCell ref="Q42:S47"/>
    <mergeCell ref="Q48:T4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30" zoomScaleNormal="30" topLeftCell="A26" workbookViewId="0">
      <selection activeCell="BF89" sqref="BF89"/>
    </sheetView>
  </sheetViews>
  <sheetFormatPr defaultColWidth="9" defaultRowHeight="13.2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U625 Timberline R04</vt:lpstr>
      <vt:lpstr>遗留bug list</vt:lpstr>
      <vt:lpstr>Jira Bug汇总</vt:lpstr>
      <vt:lpstr>综合评分</vt:lpstr>
      <vt:lpstr>内存泄漏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李渎州</cp:lastModifiedBy>
  <dcterms:created xsi:type="dcterms:W3CDTF">2022-09-21T19:06:00Z</dcterms:created>
  <dcterms:modified xsi:type="dcterms:W3CDTF">2022-11-10T23:33:53Z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3606E7FB11DB0E44C3156163A3159E89</vt:lpwstr>
  </property>
</Properties>
</file>