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bin42/Documents/BD/项目/U625TBL/"/>
    </mc:Choice>
  </mc:AlternateContent>
  <xr:revisionPtr revIDLastSave="0" documentId="13_ncr:1_{02B25695-663D-2341-B41D-4B839567BFD2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福特U625 timberline  R07.1测试报告" sheetId="1" r:id="rId1"/>
    <sheet name="遗留bug list" sheetId="2" r:id="rId2"/>
  </sheets>
  <definedNames>
    <definedName name="_xlnm._FilterDatabase" localSheetId="1" hidden="1">'遗留bug list'!$A$1:$I$3</definedName>
    <definedName name="_xlnm._FilterDatabase">'遗留bug list'!#REF!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G61" i="1" l="1"/>
  <c r="D61" i="1"/>
  <c r="I60" i="1"/>
  <c r="H60" i="1"/>
  <c r="I59" i="1"/>
  <c r="H59" i="1"/>
  <c r="F59" i="1"/>
  <c r="I58" i="1"/>
  <c r="H58" i="1"/>
  <c r="F58" i="1"/>
  <c r="I57" i="1"/>
  <c r="H57" i="1"/>
  <c r="F57" i="1"/>
  <c r="I56" i="1"/>
  <c r="H56" i="1"/>
  <c r="F56" i="1"/>
  <c r="I55" i="1"/>
  <c r="H55" i="1"/>
  <c r="F55" i="1"/>
  <c r="I54" i="1"/>
  <c r="H54" i="1"/>
  <c r="F54" i="1"/>
  <c r="I53" i="1"/>
  <c r="H53" i="1"/>
  <c r="F53" i="1"/>
  <c r="I52" i="1"/>
  <c r="H52" i="1"/>
  <c r="F52" i="1"/>
  <c r="I51" i="1"/>
  <c r="H51" i="1"/>
  <c r="F51" i="1"/>
  <c r="I50" i="1"/>
  <c r="H50" i="1"/>
  <c r="F50" i="1"/>
  <c r="I49" i="1"/>
  <c r="H49" i="1"/>
  <c r="F49" i="1"/>
</calcChain>
</file>

<file path=xl/sharedStrings.xml><?xml version="1.0" encoding="utf-8"?>
<sst xmlns="http://schemas.openxmlformats.org/spreadsheetml/2006/main" count="164" uniqueCount="112">
  <si>
    <t>一、测试报告总论：</t>
  </si>
  <si>
    <r>
      <rPr>
        <b/>
        <sz val="11"/>
        <color rgb="FF000000"/>
        <rFont val="宋体"/>
        <family val="3"/>
        <charset val="134"/>
      </rPr>
      <t>1.质量标准基础指标达成情况：</t>
    </r>
    <r>
      <rPr>
        <sz val="11"/>
        <color rgb="FF000000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</si>
  <si>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</si>
  <si>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</si>
  <si>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</si>
  <si>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</si>
  <si>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</si>
  <si>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</si>
  <si>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</si>
  <si>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</si>
  <si>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Bug修复率</t>
  </si>
  <si>
    <t>遗留P0P1 bug数量</t>
  </si>
  <si>
    <t>无遗留P0 P1 bug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</si>
  <si>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</si>
  <si>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</si>
  <si>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</si>
  <si>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</si>
  <si>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</si>
  <si>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</si>
  <si>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内存泄露</t>
  </si>
  <si>
    <t>无内存泄漏</t>
  </si>
  <si>
    <t>无内存泄露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</si>
  <si>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</si>
  <si>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</si>
  <si>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</si>
  <si>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</si>
  <si>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</si>
  <si>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</si>
  <si>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</si>
  <si>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</si>
  <si>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</si>
  <si>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</si>
  <si>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 sheet</t>
  </si>
  <si>
    <t>响应时间</t>
  </si>
  <si>
    <t>见response time sheet</t>
  </si>
  <si>
    <t>3.质量标准效果类指标达成情况（调参的测试结果）：</t>
  </si>
  <si>
    <t>AI能力</t>
  </si>
  <si>
    <t>唤醒词</t>
  </si>
  <si>
    <t>唤醒率-低噪</t>
  </si>
  <si>
    <t>pass</t>
  </si>
  <si>
    <t>唤醒率-中噪</t>
  </si>
  <si>
    <t>唤醒率-高噪</t>
  </si>
  <si>
    <t>场景化命令词</t>
  </si>
  <si>
    <t>误唤醒</t>
  </si>
  <si>
    <t>小度小度</t>
  </si>
  <si>
    <t>0.3次/h</t>
  </si>
  <si>
    <t>0.025次/h</t>
  </si>
  <si>
    <t>你好福特</t>
  </si>
  <si>
    <t>1.2次/h</t>
  </si>
  <si>
    <t>0次/h</t>
  </si>
  <si>
    <t>二、Bug解决情况</t>
  </si>
  <si>
    <t>三、版本已知风险/遗留严重问题</t>
  </si>
  <si>
    <t>严重问题:</t>
  </si>
  <si>
    <t>【实车】【U625 TBL】【地图】【必现】4月1日 出地库需要多次算路才绑到正确道路，无法快速绑定</t>
  </si>
  <si>
    <t>三、项目风险（阻塞项、进度风险、功能需求未实现、质量风险、依赖实车、依赖环境）</t>
  </si>
  <si>
    <t>launcher&amp;AAR</t>
  </si>
  <si>
    <t>（1）部分case测试依赖滤芯更换</t>
  </si>
  <si>
    <t>地图</t>
  </si>
  <si>
    <t>（1）部分case测试依赖正式环境&amp;SYNC+VIN</t>
  </si>
  <si>
    <t>语音</t>
  </si>
  <si>
    <t>暂无</t>
  </si>
  <si>
    <t>车家互联</t>
  </si>
  <si>
    <t>随心听</t>
  </si>
  <si>
    <t>随心看</t>
  </si>
  <si>
    <t>安全</t>
  </si>
  <si>
    <t xml:space="preserve">账号 </t>
  </si>
  <si>
    <t>（1）账号部分case依赖正式环境以及Sync+vin</t>
  </si>
  <si>
    <t>激活</t>
  </si>
  <si>
    <t>（1）部分case测试依赖OTA升级</t>
  </si>
  <si>
    <t>消息中心</t>
  </si>
  <si>
    <t>（1）基于车机端Demo APK模拟端到端进行消息下发，以及通过云端模拟下发消息到车机进行测试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</si>
  <si>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</si>
  <si>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</si>
  <si>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</si>
  <si>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</si>
  <si>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</si>
  <si>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</si>
  <si>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</si>
  <si>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</si>
  <si>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</si>
  <si>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</si>
  <si>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滤芯更换阻塞部分测试case执行</t>
  </si>
  <si>
    <t>部分测试case执行依赖正式环境&amp;SYNC+VIN</t>
  </si>
  <si>
    <t>账号</t>
  </si>
  <si>
    <t>部分测试case执行依赖OTA升级</t>
  </si>
  <si>
    <t>埋点</t>
  </si>
  <si>
    <t>项目整体测试覆盖率</t>
  </si>
  <si>
    <t>五、测试环境及版本说明</t>
  </si>
  <si>
    <t>SOC版本</t>
  </si>
  <si>
    <t>MCU版本</t>
  </si>
  <si>
    <t>20231017_692_PRO</t>
  </si>
  <si>
    <t>屏幕尺寸</t>
  </si>
  <si>
    <t>27寸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</si>
  <si>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</si>
  <si>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</si>
  <si>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</si>
  <si>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</si>
  <si>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</si>
  <si>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</si>
  <si>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</si>
  <si>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</si>
  <si>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Bug</t>
  </si>
  <si>
    <t>新建</t>
  </si>
  <si>
    <t>P1-High</t>
  </si>
  <si>
    <t>【实车】【U625TBL】【地图】14-44  卡子门高架下，车标定位错误（偶现）</t>
  </si>
  <si>
    <t>胡金广(hujinguang)</t>
  </si>
  <si>
    <t>已分析</t>
  </si>
  <si>
    <t>杨云升(yangyunsheng)</t>
  </si>
  <si>
    <t>有条件通过</t>
    <phoneticPr fontId="6" type="noConversion"/>
  </si>
  <si>
    <t>遗留P0：0个、P1：2个</t>
    <phoneticPr fontId="6" type="noConversion"/>
  </si>
  <si>
    <t>icafe遗留未关闭P0P1 共2个，其中P0 0个，P1 2个</t>
    <phoneticPr fontId="6" type="noConversion"/>
  </si>
  <si>
    <t>20231027_0994_B3F27_R07.1.PRO_Debug
20231031_0995_B3F27_R07.1.PRO_Debug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</si>
</sst>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:ss;@"/>
  </numFmts>
  <fonts count="9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9"/>
      <color rgb="FF00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Calibri"/>
      <family val="2"/>
    </font>
    <font>
      <sz val="9"/>
      <name val="等线"/>
      <family val="3"/>
      <charset val="134"/>
      <scheme val="minor"/>
    </font>
    <font>
      <b/>
      <sz val="14"/>
      <color theme="9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CC2E5"/>
      </patternFill>
    </fill>
    <fill>
      <patternFill patternType="solid">
        <fgColor rgb="FFFFFF00"/>
      </patternFill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9" fontId="3" fillId="0" borderId="12" xfId="0" applyNumberFormat="1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10" fontId="3" fillId="0" borderId="12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10" fontId="3" fillId="0" borderId="19" xfId="0" applyNumberFormat="1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10" fontId="4" fillId="0" borderId="19" xfId="0" applyNumberFormat="1" applyFont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/>
    <xf numFmtId="0" fontId="5" fillId="0" borderId="22" xfId="0" applyFont="1" applyBorder="1" applyAlignment="1"/>
    <xf numFmtId="0" fontId="4" fillId="0" borderId="22" xfId="0" applyFont="1" applyBorder="1" applyAlignment="1"/>
    <xf numFmtId="176" fontId="4" fillId="0" borderId="22" xfId="0" applyNumberFormat="1" applyFont="1" applyBorder="1" applyAlignment="1"/>
    <xf numFmtId="0" fontId="8" fillId="0" borderId="12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10" fontId="3" fillId="0" borderId="19" xfId="0" applyNumberFormat="1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5" xfId="0" applyNumberFormat="1" applyFont="1" applyBorder="1" applyAlignment="1">
      <alignment horizontal="left" vertical="center" wrapText="1"/>
    </xf>
    <xf numFmtId="10" fontId="3" fillId="0" borderId="12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55289/show" TargetMode="External"/><Relationship Id="rId2" Type="http://schemas.openxmlformats.org/officeDocument/2006/relationships/hyperlink" Target="https://console.cloud.baidu-int.com/devops/icafe/issue/FordPhase4Scrum-78772/show" TargetMode="External"/><Relationship Id="rId1" Type="http://schemas.openxmlformats.org/officeDocument/2006/relationships/hyperlink" Target="https://console.cloud.baidu-int.com/devops/icafe/issue/FordPhase4Scrum-78772/show" TargetMode="External"/><Relationship Id="rId4" Type="http://schemas.openxmlformats.org/officeDocument/2006/relationships/hyperlink" Target="https://console.cloud.baidu-int.com/devops/icafe/issue/FordPhase4Scrum-55289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9"/>
  <sheetViews>
    <sheetView tabSelected="1" topLeftCell="A38" workbookViewId="0">
      <selection activeCell="H51" sqref="H51"/>
    </sheetView>
  </sheetViews>
  <sheetFormatPr baseColWidth="10" defaultRowHeight="16"/>
  <cols>
    <col min="1" max="1" width="17.33203125" customWidth="1"/>
    <col min="2" max="2" width="10.83203125" customWidth="1"/>
    <col min="3" max="3" width="21.33203125" customWidth="1"/>
    <col min="4" max="4" width="48.5" customWidth="1"/>
    <col min="5" max="5" width="10.83203125" customWidth="1"/>
    <col min="6" max="6" width="22.1640625" customWidth="1"/>
    <col min="7" max="7" width="17.33203125" customWidth="1"/>
    <col min="8" max="9" width="10.83203125" customWidth="1"/>
    <col min="10" max="10" width="11" customWidth="1"/>
    <col min="11" max="11" width="26" customWidth="1"/>
    <col min="12" max="18" width="10.83203125" customWidth="1"/>
  </cols>
  <sheetData>
    <row r="1" spans="1:18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"/>
      <c r="M1" s="1"/>
      <c r="N1" s="1"/>
      <c r="O1" s="1"/>
      <c r="P1" s="1"/>
      <c r="Q1" s="1"/>
      <c r="R1" s="1"/>
    </row>
    <row r="2" spans="1:18" ht="17">
      <c r="A2" s="27" t="s">
        <v>108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  <c r="M2" s="1"/>
      <c r="N2" s="1"/>
      <c r="O2" s="1"/>
      <c r="P2" s="1"/>
      <c r="Q2" s="1"/>
      <c r="R2" s="1"/>
    </row>
    <row r="3" spans="1:18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  <c r="M3" s="1"/>
      <c r="N3" s="1"/>
      <c r="O3" s="1"/>
      <c r="P3" s="1"/>
      <c r="Q3" s="1"/>
      <c r="R3" s="1"/>
    </row>
    <row r="4" spans="1:18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4"/>
      <c r="G4" s="4"/>
      <c r="H4" s="4"/>
      <c r="I4" s="4"/>
      <c r="J4" s="4"/>
      <c r="K4" s="5"/>
      <c r="L4" s="1"/>
      <c r="M4" s="1"/>
      <c r="N4" s="1"/>
      <c r="O4" s="1"/>
      <c r="P4" s="1"/>
      <c r="Q4" s="1"/>
      <c r="R4" s="1"/>
    </row>
    <row r="5" spans="1:18" ht="45">
      <c r="A5" s="6" t="s">
        <v>7</v>
      </c>
      <c r="B5" s="7" t="s">
        <v>8</v>
      </c>
      <c r="C5" s="8">
        <v>1</v>
      </c>
      <c r="D5" s="8">
        <v>1</v>
      </c>
      <c r="E5" s="9" t="s">
        <v>9</v>
      </c>
      <c r="F5" s="4"/>
      <c r="G5" s="4"/>
      <c r="H5" s="4"/>
      <c r="I5" s="4"/>
      <c r="J5" s="4"/>
      <c r="K5" s="5"/>
      <c r="L5" s="1"/>
      <c r="M5" s="1"/>
      <c r="N5" s="1"/>
      <c r="O5" s="1"/>
      <c r="P5" s="1"/>
      <c r="Q5" s="1"/>
      <c r="R5" s="1"/>
    </row>
    <row r="6" spans="1:18" ht="30">
      <c r="A6" s="6" t="s">
        <v>10</v>
      </c>
      <c r="B6" s="7" t="s">
        <v>11</v>
      </c>
      <c r="C6" s="7" t="s">
        <v>12</v>
      </c>
      <c r="D6" s="7" t="s">
        <v>109</v>
      </c>
      <c r="E6" s="25" t="s">
        <v>13</v>
      </c>
      <c r="F6" s="4"/>
      <c r="G6" s="4"/>
      <c r="H6" s="4"/>
      <c r="I6" s="4"/>
      <c r="J6" s="4"/>
      <c r="K6" s="5"/>
      <c r="L6" s="1"/>
      <c r="M6" s="1"/>
      <c r="N6" s="1"/>
      <c r="O6" s="1"/>
      <c r="P6" s="1"/>
      <c r="Q6" s="1"/>
      <c r="R6" s="1"/>
    </row>
    <row r="7" spans="1:18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1"/>
      <c r="M7" s="1"/>
      <c r="N7" s="1"/>
      <c r="O7" s="1"/>
      <c r="P7" s="1"/>
      <c r="Q7" s="1"/>
      <c r="R7" s="1"/>
    </row>
    <row r="8" spans="1:18">
      <c r="A8" s="30" t="s">
        <v>14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1"/>
      <c r="M8" s="1"/>
      <c r="N8" s="1"/>
      <c r="O8" s="1"/>
      <c r="P8" s="1"/>
      <c r="Q8" s="1"/>
      <c r="R8" s="1"/>
    </row>
    <row r="9" spans="1:18">
      <c r="A9" s="2" t="s">
        <v>15</v>
      </c>
      <c r="B9" s="3" t="s">
        <v>3</v>
      </c>
      <c r="C9" s="3" t="s">
        <v>4</v>
      </c>
      <c r="D9" s="3" t="s">
        <v>5</v>
      </c>
      <c r="E9" s="3" t="s">
        <v>6</v>
      </c>
      <c r="F9" s="4"/>
      <c r="G9" s="4"/>
      <c r="H9" s="4"/>
      <c r="I9" s="4"/>
      <c r="J9" s="4"/>
      <c r="K9" s="5"/>
      <c r="L9" s="1"/>
      <c r="M9" s="1"/>
      <c r="N9" s="1"/>
      <c r="O9" s="1"/>
      <c r="P9" s="1"/>
      <c r="Q9" s="1"/>
      <c r="R9" s="1"/>
    </row>
    <row r="10" spans="1:18">
      <c r="A10" s="31" t="s">
        <v>16</v>
      </c>
      <c r="B10" s="7" t="s">
        <v>17</v>
      </c>
      <c r="C10" s="7" t="s">
        <v>18</v>
      </c>
      <c r="D10" s="7" t="s">
        <v>18</v>
      </c>
      <c r="E10" s="7" t="s">
        <v>9</v>
      </c>
      <c r="F10" s="4"/>
      <c r="G10" s="4"/>
      <c r="H10" s="4"/>
      <c r="I10" s="4"/>
      <c r="J10" s="4"/>
      <c r="K10" s="5"/>
      <c r="L10" s="1"/>
      <c r="M10" s="1"/>
      <c r="N10" s="1"/>
      <c r="O10" s="1"/>
      <c r="P10" s="1"/>
      <c r="Q10" s="1"/>
      <c r="R10" s="1"/>
    </row>
    <row r="11" spans="1:18">
      <c r="A11" s="31"/>
      <c r="B11" s="7" t="s">
        <v>19</v>
      </c>
      <c r="C11" s="7" t="s">
        <v>20</v>
      </c>
      <c r="D11" s="7" t="s">
        <v>21</v>
      </c>
      <c r="E11" s="7" t="s">
        <v>9</v>
      </c>
      <c r="F11" s="4"/>
      <c r="G11" s="4"/>
      <c r="H11" s="4"/>
      <c r="I11" s="4"/>
      <c r="J11" s="4"/>
      <c r="K11" s="5"/>
      <c r="L11" s="1"/>
      <c r="M11" s="1"/>
      <c r="N11" s="1"/>
      <c r="O11" s="1"/>
      <c r="P11" s="1"/>
      <c r="Q11" s="1"/>
      <c r="R11" s="1"/>
    </row>
    <row r="12" spans="1:18">
      <c r="A12" s="31" t="s">
        <v>22</v>
      </c>
      <c r="B12" s="7" t="s">
        <v>23</v>
      </c>
      <c r="C12" s="7" t="s">
        <v>24</v>
      </c>
      <c r="D12" s="7" t="s">
        <v>24</v>
      </c>
      <c r="E12" s="7" t="s">
        <v>9</v>
      </c>
      <c r="F12" s="4"/>
      <c r="G12" s="4"/>
      <c r="H12" s="4"/>
      <c r="I12" s="4"/>
      <c r="J12" s="4"/>
      <c r="K12" s="5"/>
      <c r="L12" s="1"/>
      <c r="M12" s="1"/>
      <c r="N12" s="1"/>
      <c r="O12" s="1"/>
      <c r="P12" s="1"/>
      <c r="Q12" s="1"/>
      <c r="R12" s="1"/>
    </row>
    <row r="13" spans="1:18">
      <c r="A13" s="31"/>
      <c r="B13" s="7" t="s">
        <v>25</v>
      </c>
      <c r="C13" s="7" t="s">
        <v>26</v>
      </c>
      <c r="D13" s="7" t="s">
        <v>27</v>
      </c>
      <c r="E13" s="7" t="s">
        <v>28</v>
      </c>
      <c r="F13" s="4"/>
      <c r="G13" s="4"/>
      <c r="H13" s="4"/>
      <c r="I13" s="4"/>
      <c r="J13" s="4"/>
      <c r="K13" s="5"/>
      <c r="L13" s="1"/>
      <c r="M13" s="1"/>
      <c r="N13" s="1"/>
      <c r="O13" s="1"/>
      <c r="P13" s="1"/>
      <c r="Q13" s="1"/>
      <c r="R13" s="1"/>
    </row>
    <row r="14" spans="1:18" ht="30">
      <c r="A14" s="31"/>
      <c r="B14" s="7" t="s">
        <v>29</v>
      </c>
      <c r="C14" s="7" t="s">
        <v>26</v>
      </c>
      <c r="D14" s="7" t="s">
        <v>30</v>
      </c>
      <c r="E14" s="7" t="s">
        <v>28</v>
      </c>
      <c r="F14" s="4"/>
      <c r="G14" s="4"/>
      <c r="H14" s="4"/>
      <c r="I14" s="4"/>
      <c r="J14" s="4"/>
      <c r="K14" s="5"/>
      <c r="L14" s="1"/>
      <c r="M14" s="1"/>
      <c r="N14" s="1"/>
      <c r="O14" s="1"/>
      <c r="P14" s="1"/>
      <c r="Q14" s="1"/>
      <c r="R14" s="1"/>
    </row>
    <row r="15" spans="1:18" ht="30">
      <c r="A15" s="31"/>
      <c r="B15" s="7" t="s">
        <v>31</v>
      </c>
      <c r="C15" s="7" t="s">
        <v>26</v>
      </c>
      <c r="D15" s="7" t="s">
        <v>32</v>
      </c>
      <c r="E15" s="7" t="s">
        <v>28</v>
      </c>
      <c r="F15" s="4"/>
      <c r="G15" s="4"/>
      <c r="H15" s="4"/>
      <c r="I15" s="4"/>
      <c r="J15" s="4"/>
      <c r="K15" s="5"/>
      <c r="L15" s="1"/>
      <c r="M15" s="1"/>
      <c r="N15" s="1"/>
      <c r="O15" s="1"/>
      <c r="P15" s="1"/>
      <c r="Q15" s="1"/>
      <c r="R15" s="1"/>
    </row>
    <row r="16" spans="1:18">
      <c r="A16" s="31"/>
      <c r="B16" s="7" t="s">
        <v>33</v>
      </c>
      <c r="C16" s="7" t="s">
        <v>26</v>
      </c>
      <c r="D16" s="7" t="s">
        <v>34</v>
      </c>
      <c r="E16" s="7" t="s">
        <v>28</v>
      </c>
      <c r="F16" s="4"/>
      <c r="G16" s="4"/>
      <c r="H16" s="4"/>
      <c r="I16" s="4"/>
      <c r="J16" s="4"/>
      <c r="K16" s="5"/>
      <c r="L16" s="1"/>
      <c r="M16" s="1"/>
      <c r="N16" s="1"/>
      <c r="O16" s="1"/>
      <c r="P16" s="1"/>
      <c r="Q16" s="1"/>
      <c r="R16" s="1"/>
    </row>
    <row r="17" spans="1:18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1"/>
      <c r="M17" s="1"/>
      <c r="N17" s="1"/>
      <c r="O17" s="1"/>
      <c r="P17" s="1"/>
      <c r="Q17" s="1"/>
      <c r="R17" s="1"/>
    </row>
    <row r="18" spans="1:18">
      <c r="A18" s="30" t="s">
        <v>35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1"/>
      <c r="M18" s="1"/>
      <c r="N18" s="1"/>
      <c r="O18" s="1"/>
      <c r="P18" s="1"/>
      <c r="Q18" s="1"/>
      <c r="R18" s="1"/>
    </row>
    <row r="19" spans="1:18">
      <c r="A19" s="2" t="s">
        <v>36</v>
      </c>
      <c r="B19" s="3" t="s">
        <v>3</v>
      </c>
      <c r="C19" s="3" t="s">
        <v>4</v>
      </c>
      <c r="D19" s="3" t="s">
        <v>5</v>
      </c>
      <c r="E19" s="3" t="s">
        <v>6</v>
      </c>
      <c r="F19" s="4"/>
      <c r="G19" s="4"/>
      <c r="H19" s="4"/>
      <c r="I19" s="4"/>
      <c r="J19" s="4"/>
      <c r="K19" s="5"/>
      <c r="L19" s="1"/>
      <c r="M19" s="1"/>
      <c r="N19" s="1"/>
      <c r="O19" s="1"/>
      <c r="P19" s="1"/>
      <c r="Q19" s="1"/>
      <c r="R19" s="1"/>
    </row>
    <row r="20" spans="1:18" ht="30">
      <c r="A20" s="31" t="s">
        <v>37</v>
      </c>
      <c r="B20" s="7" t="s">
        <v>38</v>
      </c>
      <c r="C20" s="8">
        <v>0.92</v>
      </c>
      <c r="D20" s="10">
        <v>0.995</v>
      </c>
      <c r="E20" s="7" t="s">
        <v>39</v>
      </c>
      <c r="F20" s="4"/>
      <c r="G20" s="4"/>
      <c r="H20" s="4"/>
      <c r="I20" s="4"/>
      <c r="J20" s="4"/>
      <c r="K20" s="5"/>
      <c r="L20" s="1"/>
      <c r="M20" s="1"/>
      <c r="N20" s="1"/>
      <c r="O20" s="1"/>
      <c r="P20" s="1"/>
      <c r="Q20" s="1"/>
      <c r="R20" s="1"/>
    </row>
    <row r="21" spans="1:18" ht="30">
      <c r="A21" s="31"/>
      <c r="B21" s="7" t="s">
        <v>40</v>
      </c>
      <c r="C21" s="8">
        <v>0.9</v>
      </c>
      <c r="D21" s="10">
        <v>0.995</v>
      </c>
      <c r="E21" s="7" t="s">
        <v>39</v>
      </c>
      <c r="F21" s="4"/>
      <c r="G21" s="4"/>
      <c r="H21" s="4"/>
      <c r="I21" s="4"/>
      <c r="J21" s="4"/>
      <c r="K21" s="5"/>
      <c r="L21" s="1"/>
      <c r="M21" s="1"/>
      <c r="N21" s="1"/>
      <c r="O21" s="1"/>
      <c r="P21" s="1"/>
      <c r="Q21" s="1"/>
      <c r="R21" s="1"/>
    </row>
    <row r="22" spans="1:18" ht="30">
      <c r="A22" s="31"/>
      <c r="B22" s="7" t="s">
        <v>41</v>
      </c>
      <c r="C22" s="8">
        <v>0.85</v>
      </c>
      <c r="D22" s="10">
        <v>0.98499999999999999</v>
      </c>
      <c r="E22" s="7" t="s">
        <v>39</v>
      </c>
      <c r="F22" s="4"/>
      <c r="G22" s="4"/>
      <c r="H22" s="4"/>
      <c r="I22" s="4"/>
      <c r="J22" s="4"/>
      <c r="K22" s="5"/>
      <c r="L22" s="1"/>
      <c r="M22" s="1"/>
      <c r="N22" s="1"/>
      <c r="O22" s="1"/>
      <c r="P22" s="1"/>
      <c r="Q22" s="1"/>
      <c r="R22" s="1"/>
    </row>
    <row r="23" spans="1:18" ht="30">
      <c r="A23" s="35" t="s">
        <v>42</v>
      </c>
      <c r="B23" s="7" t="s">
        <v>38</v>
      </c>
      <c r="C23" s="8">
        <v>0.85</v>
      </c>
      <c r="D23" s="10">
        <v>0.98</v>
      </c>
      <c r="E23" s="7" t="s">
        <v>39</v>
      </c>
      <c r="F23" s="4"/>
      <c r="G23" s="4"/>
      <c r="H23" s="4"/>
      <c r="I23" s="4"/>
      <c r="J23" s="4"/>
      <c r="K23" s="5"/>
      <c r="L23" s="1"/>
      <c r="M23" s="1"/>
      <c r="N23" s="1"/>
      <c r="O23" s="1"/>
      <c r="P23" s="1"/>
      <c r="Q23" s="1"/>
      <c r="R23" s="1"/>
    </row>
    <row r="24" spans="1:18" ht="30">
      <c r="A24" s="35"/>
      <c r="B24" s="7" t="s">
        <v>40</v>
      </c>
      <c r="C24" s="8">
        <v>0.85</v>
      </c>
      <c r="D24" s="10">
        <v>0.98</v>
      </c>
      <c r="E24" s="7" t="s">
        <v>39</v>
      </c>
      <c r="F24" s="4"/>
      <c r="G24" s="4"/>
      <c r="H24" s="4"/>
      <c r="I24" s="4"/>
      <c r="J24" s="4"/>
      <c r="K24" s="5"/>
      <c r="L24" s="1"/>
      <c r="M24" s="1"/>
      <c r="N24" s="1"/>
      <c r="O24" s="1"/>
      <c r="P24" s="1"/>
      <c r="Q24" s="1"/>
      <c r="R24" s="1"/>
    </row>
    <row r="25" spans="1:18" ht="30">
      <c r="A25" s="35"/>
      <c r="B25" s="7" t="s">
        <v>41</v>
      </c>
      <c r="C25" s="8">
        <v>0.8</v>
      </c>
      <c r="D25" s="10">
        <v>0.97</v>
      </c>
      <c r="E25" s="7" t="s">
        <v>39</v>
      </c>
      <c r="F25" s="4"/>
      <c r="G25" s="4"/>
      <c r="H25" s="4"/>
      <c r="I25" s="4"/>
      <c r="J25" s="4"/>
      <c r="K25" s="5"/>
      <c r="L25" s="1"/>
      <c r="M25" s="1"/>
      <c r="N25" s="1"/>
      <c r="O25" s="1"/>
      <c r="P25" s="1"/>
      <c r="Q25" s="1"/>
      <c r="R25" s="1"/>
    </row>
    <row r="26" spans="1:18">
      <c r="A26" s="35" t="s">
        <v>43</v>
      </c>
      <c r="B26" s="7" t="s">
        <v>44</v>
      </c>
      <c r="C26" s="7" t="s">
        <v>45</v>
      </c>
      <c r="D26" s="7" t="s">
        <v>46</v>
      </c>
      <c r="E26" s="7" t="s">
        <v>39</v>
      </c>
      <c r="F26" s="4"/>
      <c r="G26" s="4"/>
      <c r="H26" s="4"/>
      <c r="I26" s="4"/>
      <c r="J26" s="4"/>
      <c r="K26" s="5"/>
      <c r="L26" s="1"/>
      <c r="M26" s="1"/>
      <c r="N26" s="1"/>
      <c r="O26" s="1"/>
      <c r="P26" s="1"/>
      <c r="Q26" s="1"/>
      <c r="R26" s="1"/>
    </row>
    <row r="27" spans="1:18">
      <c r="A27" s="35"/>
      <c r="B27" s="7" t="s">
        <v>47</v>
      </c>
      <c r="C27" s="7" t="s">
        <v>48</v>
      </c>
      <c r="D27" s="8" t="s">
        <v>49</v>
      </c>
      <c r="E27" s="7" t="s">
        <v>39</v>
      </c>
      <c r="F27" s="4"/>
      <c r="G27" s="4"/>
      <c r="H27" s="4"/>
      <c r="I27" s="4"/>
      <c r="J27" s="4"/>
      <c r="K27" s="5"/>
      <c r="L27" s="1"/>
      <c r="M27" s="1"/>
      <c r="N27" s="1"/>
      <c r="O27" s="1"/>
      <c r="P27" s="1"/>
      <c r="Q27" s="1"/>
      <c r="R27" s="1"/>
    </row>
    <row r="28" spans="1:1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1"/>
      <c r="M28" s="1"/>
      <c r="N28" s="1"/>
      <c r="O28" s="1"/>
      <c r="P28" s="1"/>
      <c r="Q28" s="1"/>
      <c r="R28" s="1"/>
    </row>
    <row r="29" spans="1:18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1"/>
      <c r="M29" s="1"/>
      <c r="N29" s="1"/>
      <c r="O29" s="1"/>
      <c r="P29" s="1"/>
      <c r="Q29" s="1"/>
      <c r="R29" s="1"/>
    </row>
    <row r="30" spans="1:18">
      <c r="A30" s="26" t="s">
        <v>50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1"/>
      <c r="M30" s="1"/>
      <c r="N30" s="1"/>
      <c r="O30" s="1"/>
      <c r="P30" s="1"/>
      <c r="Q30" s="1"/>
      <c r="R30" s="1"/>
    </row>
    <row r="31" spans="1:18">
      <c r="A31" s="32" t="s">
        <v>110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1"/>
      <c r="M31" s="1"/>
      <c r="N31" s="1"/>
      <c r="O31" s="1"/>
      <c r="P31" s="1"/>
      <c r="Q31" s="1"/>
      <c r="R31" s="1"/>
    </row>
    <row r="32" spans="1:18">
      <c r="A32" s="26" t="s">
        <v>51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1"/>
      <c r="M32" s="1"/>
      <c r="N32" s="1"/>
      <c r="O32" s="1"/>
      <c r="P32" s="1"/>
      <c r="Q32" s="1"/>
      <c r="R32" s="1"/>
    </row>
    <row r="33" spans="1:18">
      <c r="A33" s="33" t="s">
        <v>52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1"/>
      <c r="M33" s="1"/>
      <c r="N33" s="1"/>
      <c r="O33" s="1"/>
      <c r="P33" s="1"/>
      <c r="Q33" s="1"/>
      <c r="R33" s="1"/>
    </row>
    <row r="34" spans="1:18">
      <c r="A34" s="34" t="s">
        <v>53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1"/>
      <c r="M34" s="1"/>
      <c r="N34" s="1"/>
      <c r="O34" s="1"/>
      <c r="P34" s="1"/>
      <c r="Q34" s="1"/>
      <c r="R34" s="1"/>
    </row>
    <row r="35" spans="1:18">
      <c r="A35" s="36" t="s">
        <v>54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1"/>
      <c r="M35" s="1"/>
      <c r="N35" s="1"/>
      <c r="O35" s="1"/>
      <c r="P35" s="1"/>
      <c r="Q35" s="1"/>
      <c r="R35" s="1"/>
    </row>
    <row r="36" spans="1:18">
      <c r="A36" s="11" t="s">
        <v>55</v>
      </c>
      <c r="B36" s="37" t="s">
        <v>56</v>
      </c>
      <c r="C36" s="37"/>
      <c r="D36" s="37"/>
      <c r="E36" s="37"/>
      <c r="F36" s="37"/>
      <c r="G36" s="37"/>
      <c r="H36" s="37"/>
      <c r="I36" s="37"/>
      <c r="J36" s="37"/>
      <c r="K36" s="37"/>
      <c r="L36" s="1"/>
      <c r="M36" s="1"/>
      <c r="N36" s="1"/>
      <c r="O36" s="1"/>
      <c r="P36" s="1"/>
      <c r="Q36" s="1"/>
      <c r="R36" s="1"/>
    </row>
    <row r="37" spans="1:18">
      <c r="A37" s="11" t="s">
        <v>57</v>
      </c>
      <c r="B37" s="38" t="s">
        <v>58</v>
      </c>
      <c r="C37" s="38"/>
      <c r="D37" s="38"/>
      <c r="E37" s="38"/>
      <c r="F37" s="38"/>
      <c r="G37" s="38"/>
      <c r="H37" s="38"/>
      <c r="I37" s="38"/>
      <c r="J37" s="38"/>
      <c r="K37" s="39"/>
      <c r="L37" s="1"/>
      <c r="M37" s="1"/>
      <c r="N37" s="1"/>
      <c r="O37" s="1"/>
      <c r="P37" s="1"/>
      <c r="Q37" s="1"/>
      <c r="R37" s="1"/>
    </row>
    <row r="38" spans="1:18">
      <c r="A38" s="11" t="s">
        <v>59</v>
      </c>
      <c r="B38" s="38" t="s">
        <v>60</v>
      </c>
      <c r="C38" s="38"/>
      <c r="D38" s="38"/>
      <c r="E38" s="38"/>
      <c r="F38" s="38"/>
      <c r="G38" s="38"/>
      <c r="H38" s="38"/>
      <c r="I38" s="38"/>
      <c r="J38" s="38"/>
      <c r="K38" s="39"/>
      <c r="L38" s="1"/>
      <c r="M38" s="1"/>
      <c r="N38" s="1"/>
      <c r="O38" s="1"/>
      <c r="P38" s="1"/>
      <c r="Q38" s="1"/>
      <c r="R38" s="1"/>
    </row>
    <row r="39" spans="1:18">
      <c r="A39" s="11" t="s">
        <v>61</v>
      </c>
      <c r="B39" s="38" t="s">
        <v>60</v>
      </c>
      <c r="C39" s="38"/>
      <c r="D39" s="38"/>
      <c r="E39" s="38"/>
      <c r="F39" s="38"/>
      <c r="G39" s="38"/>
      <c r="H39" s="38"/>
      <c r="I39" s="38"/>
      <c r="J39" s="38"/>
      <c r="K39" s="39"/>
      <c r="L39" s="1"/>
      <c r="M39" s="1"/>
      <c r="N39" s="1"/>
      <c r="O39" s="1"/>
      <c r="P39" s="1"/>
      <c r="Q39" s="1"/>
      <c r="R39" s="1"/>
    </row>
    <row r="40" spans="1:18">
      <c r="A40" s="11" t="s">
        <v>62</v>
      </c>
      <c r="B40" s="38" t="s">
        <v>60</v>
      </c>
      <c r="C40" s="38"/>
      <c r="D40" s="38"/>
      <c r="E40" s="38"/>
      <c r="F40" s="38"/>
      <c r="G40" s="38"/>
      <c r="H40" s="38"/>
      <c r="I40" s="38"/>
      <c r="J40" s="38"/>
      <c r="K40" s="39"/>
      <c r="L40" s="1"/>
      <c r="M40" s="1"/>
      <c r="N40" s="1"/>
      <c r="O40" s="1"/>
      <c r="P40" s="1"/>
      <c r="Q40" s="1"/>
      <c r="R40" s="1"/>
    </row>
    <row r="41" spans="1:18">
      <c r="A41" s="11" t="s">
        <v>63</v>
      </c>
      <c r="B41" s="38" t="s">
        <v>60</v>
      </c>
      <c r="C41" s="38"/>
      <c r="D41" s="38"/>
      <c r="E41" s="38"/>
      <c r="F41" s="38"/>
      <c r="G41" s="38"/>
      <c r="H41" s="38"/>
      <c r="I41" s="38"/>
      <c r="J41" s="38"/>
      <c r="K41" s="39"/>
      <c r="L41" s="1"/>
      <c r="M41" s="1"/>
      <c r="N41" s="1"/>
      <c r="O41" s="1"/>
      <c r="P41" s="1"/>
      <c r="Q41" s="1"/>
      <c r="R41" s="1"/>
    </row>
    <row r="42" spans="1:18">
      <c r="A42" s="11" t="s">
        <v>64</v>
      </c>
      <c r="B42" s="38" t="s">
        <v>60</v>
      </c>
      <c r="C42" s="38"/>
      <c r="D42" s="38"/>
      <c r="E42" s="38"/>
      <c r="F42" s="38"/>
      <c r="G42" s="38"/>
      <c r="H42" s="38"/>
      <c r="I42" s="38"/>
      <c r="J42" s="38"/>
      <c r="K42" s="39"/>
      <c r="L42" s="1"/>
      <c r="M42" s="1"/>
      <c r="N42" s="1"/>
      <c r="O42" s="1"/>
      <c r="P42" s="1"/>
      <c r="Q42" s="1"/>
      <c r="R42" s="1"/>
    </row>
    <row r="43" spans="1:18">
      <c r="A43" s="12" t="s">
        <v>65</v>
      </c>
      <c r="B43" s="40" t="s">
        <v>66</v>
      </c>
      <c r="C43" s="40"/>
      <c r="D43" s="40"/>
      <c r="E43" s="40"/>
      <c r="F43" s="40"/>
      <c r="G43" s="40"/>
      <c r="H43" s="40"/>
      <c r="I43" s="40"/>
      <c r="J43" s="40"/>
      <c r="K43" s="40"/>
      <c r="L43" s="1"/>
      <c r="M43" s="1"/>
      <c r="N43" s="1"/>
      <c r="O43" s="1"/>
      <c r="P43" s="1"/>
      <c r="Q43" s="1"/>
      <c r="R43" s="1"/>
    </row>
    <row r="44" spans="1:18">
      <c r="A44" s="11" t="s">
        <v>67</v>
      </c>
      <c r="B44" s="41" t="s">
        <v>68</v>
      </c>
      <c r="C44" s="41"/>
      <c r="D44" s="41"/>
      <c r="E44" s="41"/>
      <c r="F44" s="41"/>
      <c r="G44" s="41"/>
      <c r="H44" s="41"/>
      <c r="I44" s="41"/>
      <c r="J44" s="41"/>
      <c r="K44" s="41"/>
      <c r="L44" s="1"/>
      <c r="M44" s="1"/>
      <c r="N44" s="1"/>
      <c r="O44" s="1"/>
      <c r="P44" s="1"/>
      <c r="Q44" s="1"/>
      <c r="R44" s="1"/>
    </row>
    <row r="45" spans="1:18">
      <c r="A45" s="11" t="s">
        <v>69</v>
      </c>
      <c r="B45" s="42" t="s">
        <v>70</v>
      </c>
      <c r="C45" s="42"/>
      <c r="D45" s="42"/>
      <c r="E45" s="42"/>
      <c r="F45" s="42"/>
      <c r="G45" s="42"/>
      <c r="H45" s="42"/>
      <c r="I45" s="42"/>
      <c r="J45" s="42"/>
      <c r="K45" s="43"/>
      <c r="L45" s="1"/>
      <c r="M45" s="1"/>
      <c r="N45" s="1"/>
      <c r="O45" s="1"/>
      <c r="P45" s="1"/>
      <c r="Q45" s="1"/>
      <c r="R45" s="1"/>
    </row>
    <row r="46" spans="1:18">
      <c r="A46" s="11" t="s">
        <v>71</v>
      </c>
      <c r="B46" s="38" t="s">
        <v>60</v>
      </c>
      <c r="C46" s="38"/>
      <c r="D46" s="38"/>
      <c r="E46" s="38"/>
      <c r="F46" s="38"/>
      <c r="G46" s="38"/>
      <c r="H46" s="38"/>
      <c r="I46" s="38"/>
      <c r="J46" s="38"/>
      <c r="K46" s="39"/>
      <c r="L46" s="1"/>
      <c r="M46" s="1"/>
      <c r="N46" s="1"/>
      <c r="O46" s="1"/>
      <c r="P46" s="1"/>
      <c r="Q46" s="1"/>
      <c r="R46" s="1"/>
    </row>
    <row r="47" spans="1:18">
      <c r="A47" s="26" t="s">
        <v>72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1"/>
      <c r="M47" s="1"/>
      <c r="N47" s="1"/>
      <c r="O47" s="1"/>
      <c r="P47" s="1"/>
      <c r="Q47" s="1"/>
      <c r="R47" s="1"/>
    </row>
    <row r="48" spans="1:18" ht="60">
      <c r="A48" s="44" t="s">
        <v>73</v>
      </c>
      <c r="B48" s="44"/>
      <c r="C48" s="44"/>
      <c r="D48" s="13" t="s">
        <v>74</v>
      </c>
      <c r="E48" s="13" t="s">
        <v>75</v>
      </c>
      <c r="F48" s="13" t="s">
        <v>76</v>
      </c>
      <c r="G48" s="13" t="s">
        <v>77</v>
      </c>
      <c r="H48" s="13" t="s">
        <v>78</v>
      </c>
      <c r="I48" s="45" t="s">
        <v>79</v>
      </c>
      <c r="J48" s="46"/>
      <c r="K48" s="7" t="s">
        <v>80</v>
      </c>
      <c r="L48" s="1"/>
      <c r="M48" s="1"/>
      <c r="N48" s="1"/>
      <c r="O48" s="1"/>
      <c r="P48" s="1"/>
      <c r="Q48" s="1"/>
      <c r="R48" s="1"/>
    </row>
    <row r="49" spans="1:18" ht="30">
      <c r="A49" s="47" t="s">
        <v>55</v>
      </c>
      <c r="B49" s="47"/>
      <c r="C49" s="47"/>
      <c r="D49" s="14">
        <v>309</v>
      </c>
      <c r="E49" s="14">
        <v>296</v>
      </c>
      <c r="F49" s="15">
        <f t="shared" ref="F49:F60" si="0">E49/D49</f>
        <v>0.95792880258899671</v>
      </c>
      <c r="G49" s="14">
        <v>296</v>
      </c>
      <c r="H49" s="15">
        <f t="shared" ref="H49:H60" si="1">G49/E49</f>
        <v>1</v>
      </c>
      <c r="I49" s="48">
        <f t="shared" ref="I49:I60" si="2">G49/D49</f>
        <v>0.95792880258899671</v>
      </c>
      <c r="J49" s="48"/>
      <c r="K49" s="7" t="s">
        <v>81</v>
      </c>
      <c r="L49" s="1"/>
      <c r="M49" s="1"/>
      <c r="N49" s="1"/>
      <c r="O49" s="1"/>
      <c r="P49" s="1"/>
      <c r="Q49" s="1"/>
      <c r="R49" s="1"/>
    </row>
    <row r="50" spans="1:18" ht="30">
      <c r="A50" s="47" t="s">
        <v>57</v>
      </c>
      <c r="B50" s="47"/>
      <c r="C50" s="47"/>
      <c r="D50" s="16">
        <v>1916</v>
      </c>
      <c r="E50" s="16">
        <v>1913</v>
      </c>
      <c r="F50" s="15">
        <f t="shared" si="0"/>
        <v>0.99843423799582465</v>
      </c>
      <c r="G50" s="14">
        <v>1911</v>
      </c>
      <c r="H50" s="15">
        <f t="shared" si="1"/>
        <v>0.99895452169367482</v>
      </c>
      <c r="I50" s="48">
        <f t="shared" si="2"/>
        <v>0.99739039665970775</v>
      </c>
      <c r="J50" s="48"/>
      <c r="K50" s="7" t="s">
        <v>82</v>
      </c>
      <c r="L50" s="1"/>
      <c r="M50" s="1"/>
      <c r="N50" s="1"/>
      <c r="O50" s="1"/>
      <c r="P50" s="1"/>
      <c r="Q50" s="1"/>
      <c r="R50" s="1"/>
    </row>
    <row r="51" spans="1:18">
      <c r="A51" s="47" t="s">
        <v>59</v>
      </c>
      <c r="B51" s="47"/>
      <c r="C51" s="47"/>
      <c r="D51" s="17">
        <v>1635</v>
      </c>
      <c r="E51" s="18">
        <v>1635</v>
      </c>
      <c r="F51" s="19">
        <f t="shared" si="0"/>
        <v>1</v>
      </c>
      <c r="G51" s="17">
        <v>1635</v>
      </c>
      <c r="H51" s="15">
        <f t="shared" si="1"/>
        <v>1</v>
      </c>
      <c r="I51" s="48">
        <f t="shared" si="2"/>
        <v>1</v>
      </c>
      <c r="J51" s="48"/>
      <c r="K51" s="7"/>
      <c r="L51" s="1"/>
      <c r="M51" s="1"/>
      <c r="N51" s="1"/>
      <c r="O51" s="1"/>
      <c r="P51" s="1"/>
      <c r="Q51" s="1"/>
      <c r="R51" s="1"/>
    </row>
    <row r="52" spans="1:18">
      <c r="A52" s="47" t="s">
        <v>61</v>
      </c>
      <c r="B52" s="47"/>
      <c r="C52" s="47"/>
      <c r="D52" s="20">
        <v>63</v>
      </c>
      <c r="E52" s="18">
        <v>63</v>
      </c>
      <c r="F52" s="19">
        <f t="shared" si="0"/>
        <v>1</v>
      </c>
      <c r="G52" s="17">
        <v>63</v>
      </c>
      <c r="H52" s="15">
        <f t="shared" si="1"/>
        <v>1</v>
      </c>
      <c r="I52" s="48">
        <f t="shared" si="2"/>
        <v>1</v>
      </c>
      <c r="J52" s="48"/>
      <c r="K52" s="7"/>
      <c r="L52" s="1"/>
      <c r="M52" s="1"/>
      <c r="N52" s="1"/>
      <c r="O52" s="1"/>
      <c r="P52" s="1"/>
      <c r="Q52" s="1"/>
      <c r="R52" s="1"/>
    </row>
    <row r="53" spans="1:18">
      <c r="A53" s="47" t="s">
        <v>62</v>
      </c>
      <c r="B53" s="47"/>
      <c r="C53" s="47"/>
      <c r="D53" s="16">
        <v>883</v>
      </c>
      <c r="E53" s="16">
        <v>883</v>
      </c>
      <c r="F53" s="15">
        <f t="shared" si="0"/>
        <v>1</v>
      </c>
      <c r="G53" s="14">
        <v>881</v>
      </c>
      <c r="H53" s="15">
        <f t="shared" si="1"/>
        <v>0.9977349943374858</v>
      </c>
      <c r="I53" s="48">
        <f t="shared" si="2"/>
        <v>0.9977349943374858</v>
      </c>
      <c r="J53" s="48"/>
      <c r="K53" s="7"/>
      <c r="L53" s="1"/>
      <c r="M53" s="1"/>
      <c r="N53" s="1"/>
      <c r="O53" s="1"/>
      <c r="P53" s="1"/>
      <c r="Q53" s="1"/>
      <c r="R53" s="1"/>
    </row>
    <row r="54" spans="1:18">
      <c r="A54" s="47" t="s">
        <v>63</v>
      </c>
      <c r="B54" s="47"/>
      <c r="C54" s="47"/>
      <c r="D54" s="16">
        <v>324</v>
      </c>
      <c r="E54" s="16">
        <v>324</v>
      </c>
      <c r="F54" s="15">
        <f t="shared" si="0"/>
        <v>1</v>
      </c>
      <c r="G54" s="16">
        <v>324</v>
      </c>
      <c r="H54" s="15">
        <f t="shared" si="1"/>
        <v>1</v>
      </c>
      <c r="I54" s="48">
        <f t="shared" si="2"/>
        <v>1</v>
      </c>
      <c r="J54" s="48"/>
      <c r="K54" s="7"/>
      <c r="L54" s="1"/>
      <c r="M54" s="1"/>
      <c r="N54" s="1"/>
      <c r="O54" s="1"/>
      <c r="P54" s="1"/>
      <c r="Q54" s="1"/>
      <c r="R54" s="1"/>
    </row>
    <row r="55" spans="1:18">
      <c r="A55" s="47" t="s">
        <v>64</v>
      </c>
      <c r="B55" s="47"/>
      <c r="C55" s="47"/>
      <c r="D55" s="16">
        <v>308</v>
      </c>
      <c r="E55" s="14">
        <v>308</v>
      </c>
      <c r="F55" s="15">
        <f t="shared" si="0"/>
        <v>1</v>
      </c>
      <c r="G55" s="16">
        <v>308</v>
      </c>
      <c r="H55" s="15">
        <f t="shared" si="1"/>
        <v>1</v>
      </c>
      <c r="I55" s="48">
        <f t="shared" si="2"/>
        <v>1</v>
      </c>
      <c r="J55" s="48"/>
      <c r="K55" s="7"/>
      <c r="L55" s="1"/>
      <c r="M55" s="1"/>
      <c r="N55" s="1"/>
      <c r="O55" s="1"/>
      <c r="P55" s="1"/>
      <c r="Q55" s="1"/>
      <c r="R55" s="1"/>
    </row>
    <row r="56" spans="1:18" ht="30">
      <c r="A56" s="47" t="s">
        <v>83</v>
      </c>
      <c r="B56" s="47"/>
      <c r="C56" s="47"/>
      <c r="D56" s="16">
        <v>444</v>
      </c>
      <c r="E56" s="14">
        <v>440</v>
      </c>
      <c r="F56" s="15">
        <f t="shared" si="0"/>
        <v>0.99099099099099097</v>
      </c>
      <c r="G56" s="14">
        <v>440</v>
      </c>
      <c r="H56" s="15">
        <f t="shared" si="1"/>
        <v>1</v>
      </c>
      <c r="I56" s="48">
        <f t="shared" si="2"/>
        <v>0.99099099099099097</v>
      </c>
      <c r="J56" s="48"/>
      <c r="K56" s="7" t="s">
        <v>82</v>
      </c>
      <c r="L56" s="1"/>
      <c r="M56" s="1"/>
      <c r="N56" s="1"/>
      <c r="O56" s="1"/>
      <c r="P56" s="1"/>
      <c r="Q56" s="1"/>
      <c r="R56" s="1"/>
    </row>
    <row r="57" spans="1:18" ht="30">
      <c r="A57" s="47" t="s">
        <v>67</v>
      </c>
      <c r="B57" s="47"/>
      <c r="C57" s="47"/>
      <c r="D57" s="14">
        <v>76</v>
      </c>
      <c r="E57" s="14">
        <v>75</v>
      </c>
      <c r="F57" s="15">
        <f t="shared" si="0"/>
        <v>0.98684210526315785</v>
      </c>
      <c r="G57" s="14">
        <v>75</v>
      </c>
      <c r="H57" s="15">
        <f t="shared" si="1"/>
        <v>1</v>
      </c>
      <c r="I57" s="48">
        <f t="shared" si="2"/>
        <v>0.98684210526315785</v>
      </c>
      <c r="J57" s="48"/>
      <c r="K57" s="7" t="s">
        <v>84</v>
      </c>
      <c r="L57" s="1"/>
      <c r="M57" s="1"/>
      <c r="N57" s="1"/>
      <c r="O57" s="1"/>
      <c r="P57" s="1"/>
      <c r="Q57" s="1"/>
      <c r="R57" s="1"/>
    </row>
    <row r="58" spans="1:18">
      <c r="A58" s="47" t="s">
        <v>69</v>
      </c>
      <c r="B58" s="47"/>
      <c r="C58" s="47"/>
      <c r="D58" s="14">
        <v>90</v>
      </c>
      <c r="E58" s="14">
        <v>90</v>
      </c>
      <c r="F58" s="15">
        <f t="shared" si="0"/>
        <v>1</v>
      </c>
      <c r="G58" s="14">
        <v>90</v>
      </c>
      <c r="H58" s="15">
        <f t="shared" si="1"/>
        <v>1</v>
      </c>
      <c r="I58" s="48">
        <f t="shared" si="2"/>
        <v>1</v>
      </c>
      <c r="J58" s="48"/>
      <c r="K58" s="7"/>
      <c r="L58" s="1"/>
      <c r="M58" s="1"/>
      <c r="N58" s="1"/>
      <c r="O58" s="1"/>
      <c r="P58" s="1"/>
      <c r="Q58" s="1"/>
      <c r="R58" s="1"/>
    </row>
    <row r="59" spans="1:18" ht="17" thickBot="1">
      <c r="A59" s="47" t="s">
        <v>71</v>
      </c>
      <c r="B59" s="47"/>
      <c r="C59" s="47"/>
      <c r="D59" s="14">
        <v>97</v>
      </c>
      <c r="E59" s="14">
        <v>97</v>
      </c>
      <c r="F59" s="15">
        <f t="shared" si="0"/>
        <v>1</v>
      </c>
      <c r="G59" s="14">
        <v>97</v>
      </c>
      <c r="H59" s="15">
        <f t="shared" si="1"/>
        <v>1</v>
      </c>
      <c r="I59" s="48">
        <f t="shared" si="2"/>
        <v>1</v>
      </c>
      <c r="J59" s="48"/>
      <c r="K59" s="7"/>
      <c r="L59" s="1"/>
      <c r="M59" s="1"/>
      <c r="N59" s="1"/>
      <c r="O59" s="1"/>
      <c r="P59" s="1"/>
      <c r="Q59" s="1"/>
      <c r="R59" s="1"/>
    </row>
    <row r="60" spans="1:18" ht="17" thickBot="1">
      <c r="A60" s="34" t="s">
        <v>85</v>
      </c>
      <c r="B60" s="52"/>
      <c r="C60" s="37"/>
      <c r="D60" s="6">
        <v>435</v>
      </c>
      <c r="E60" s="6">
        <v>429</v>
      </c>
      <c r="F60" s="10">
        <f>E60/D60</f>
        <v>0.98620689655172411</v>
      </c>
      <c r="G60" s="7">
        <v>384</v>
      </c>
      <c r="H60" s="10">
        <f t="shared" si="1"/>
        <v>0.8951048951048951</v>
      </c>
      <c r="I60" s="53">
        <f t="shared" si="2"/>
        <v>0.88275862068965516</v>
      </c>
      <c r="J60" s="54"/>
      <c r="K60" s="7"/>
      <c r="L60" s="1"/>
      <c r="M60" s="1"/>
      <c r="N60" s="1"/>
      <c r="O60" s="1"/>
      <c r="P60" s="1"/>
      <c r="Q60" s="1"/>
      <c r="R60" s="1"/>
    </row>
    <row r="61" spans="1:18" ht="56" customHeight="1" thickBot="1">
      <c r="A61" s="51" t="s">
        <v>86</v>
      </c>
      <c r="B61" s="51"/>
      <c r="C61" s="51"/>
      <c r="D61" s="55" t="str">
        <f>CONCATENATE("全部模块用例总执行数/全部模块用例总数=",TEXT(SUM(E49:E60)/SUM(D49:D60),"0.00%"))</f>
        <v>全部模块用例总执行数/全部模块用例总数=99.59%</v>
      </c>
      <c r="E61" s="56"/>
      <c r="F61" s="57"/>
      <c r="G61" s="49" t="str">
        <f>CONCATENATE("执行通过率(执行成功数/测试执行数）=",TEXT(SUM(G49:G60)/SUM(E49:E60),"0.00%"))</f>
        <v>执行通过率(执行成功数/测试执行数）=99.25%</v>
      </c>
      <c r="H61" s="50"/>
      <c r="I61" s="35"/>
      <c r="J61" s="7"/>
      <c r="K61" s="7"/>
      <c r="L61" s="1"/>
      <c r="M61" s="1"/>
      <c r="N61" s="1"/>
      <c r="O61" s="1"/>
      <c r="P61" s="1"/>
      <c r="Q61" s="1"/>
      <c r="R61" s="1"/>
    </row>
    <row r="62" spans="1:18">
      <c r="A62" s="26" t="s">
        <v>87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1"/>
      <c r="M62" s="1"/>
      <c r="N62" s="1"/>
      <c r="O62" s="1"/>
      <c r="P62" s="1"/>
      <c r="Q62" s="1"/>
      <c r="R62" s="1"/>
    </row>
    <row r="63" spans="1:18" ht="35" customHeight="1">
      <c r="A63" s="51" t="s">
        <v>88</v>
      </c>
      <c r="B63" s="51"/>
      <c r="C63" s="51"/>
      <c r="D63" s="35" t="s">
        <v>111</v>
      </c>
      <c r="E63" s="35"/>
      <c r="F63" s="35"/>
      <c r="G63" s="7"/>
      <c r="H63" s="7"/>
      <c r="I63" s="7"/>
      <c r="J63" s="7"/>
      <c r="K63" s="7"/>
      <c r="L63" s="1"/>
      <c r="M63" s="1"/>
      <c r="N63" s="1"/>
      <c r="O63" s="1"/>
      <c r="P63" s="1"/>
      <c r="Q63" s="1"/>
      <c r="R63" s="1"/>
    </row>
    <row r="64" spans="1:18">
      <c r="A64" s="51" t="s">
        <v>89</v>
      </c>
      <c r="B64" s="51"/>
      <c r="C64" s="51"/>
      <c r="D64" s="35" t="s">
        <v>90</v>
      </c>
      <c r="E64" s="35"/>
      <c r="F64" s="35"/>
      <c r="G64" s="7"/>
      <c r="H64" s="7"/>
      <c r="I64" s="7"/>
      <c r="J64" s="7"/>
      <c r="K64" s="7"/>
      <c r="L64" s="1"/>
      <c r="M64" s="1"/>
      <c r="N64" s="1"/>
      <c r="O64" s="1"/>
      <c r="P64" s="1"/>
      <c r="Q64" s="1"/>
      <c r="R64" s="1"/>
    </row>
    <row r="65" spans="1:18">
      <c r="A65" s="51" t="s">
        <v>91</v>
      </c>
      <c r="B65" s="51"/>
      <c r="C65" s="51"/>
      <c r="D65" s="35" t="s">
        <v>92</v>
      </c>
      <c r="E65" s="35"/>
      <c r="F65" s="35"/>
      <c r="G65" s="7"/>
      <c r="H65" s="7"/>
      <c r="I65" s="7"/>
      <c r="J65" s="7"/>
      <c r="K65" s="7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</sheetData>
  <mergeCells count="68">
    <mergeCell ref="A64:C64"/>
    <mergeCell ref="D64:F64"/>
    <mergeCell ref="A65:C65"/>
    <mergeCell ref="D65:F65"/>
    <mergeCell ref="A61:C61"/>
    <mergeCell ref="D61:F61"/>
    <mergeCell ref="G61:I61"/>
    <mergeCell ref="A62:K62"/>
    <mergeCell ref="A63:C63"/>
    <mergeCell ref="D63:F63"/>
    <mergeCell ref="A58:C58"/>
    <mergeCell ref="I58:J58"/>
    <mergeCell ref="A59:C59"/>
    <mergeCell ref="I59:J59"/>
    <mergeCell ref="A60:C60"/>
    <mergeCell ref="I60:J60"/>
    <mergeCell ref="A55:C55"/>
    <mergeCell ref="I55:J55"/>
    <mergeCell ref="A56:C56"/>
    <mergeCell ref="I56:J56"/>
    <mergeCell ref="A57:C57"/>
    <mergeCell ref="I57:J57"/>
    <mergeCell ref="A52:C52"/>
    <mergeCell ref="I52:J52"/>
    <mergeCell ref="A53:C53"/>
    <mergeCell ref="I53:J53"/>
    <mergeCell ref="A54:C54"/>
    <mergeCell ref="I54:J54"/>
    <mergeCell ref="A49:C49"/>
    <mergeCell ref="I49:J49"/>
    <mergeCell ref="A50:C50"/>
    <mergeCell ref="I50:J50"/>
    <mergeCell ref="A51:C51"/>
    <mergeCell ref="I51:J51"/>
    <mergeCell ref="B45:K45"/>
    <mergeCell ref="B46:K46"/>
    <mergeCell ref="A47:K47"/>
    <mergeCell ref="A48:C48"/>
    <mergeCell ref="I48:J48"/>
    <mergeCell ref="B40:K40"/>
    <mergeCell ref="B41:K41"/>
    <mergeCell ref="B42:K42"/>
    <mergeCell ref="B43:K43"/>
    <mergeCell ref="B44:K44"/>
    <mergeCell ref="A35:K35"/>
    <mergeCell ref="B36:K36"/>
    <mergeCell ref="B37:K37"/>
    <mergeCell ref="B38:K38"/>
    <mergeCell ref="B39:K39"/>
    <mergeCell ref="A31:K31"/>
    <mergeCell ref="A32:K32"/>
    <mergeCell ref="A33:K33"/>
    <mergeCell ref="A34:K34"/>
    <mergeCell ref="A23:A25"/>
    <mergeCell ref="A26:A27"/>
    <mergeCell ref="A28:K28"/>
    <mergeCell ref="A29:K29"/>
    <mergeCell ref="A30:K30"/>
    <mergeCell ref="A10:A11"/>
    <mergeCell ref="A12:A16"/>
    <mergeCell ref="A17:K17"/>
    <mergeCell ref="A18:K18"/>
    <mergeCell ref="A20:A22"/>
    <mergeCell ref="A1:K1"/>
    <mergeCell ref="A2:K2"/>
    <mergeCell ref="A3:K3"/>
    <mergeCell ref="A7:K7"/>
    <mergeCell ref="A8:K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B17" sqref="B17"/>
    </sheetView>
  </sheetViews>
  <sheetFormatPr baseColWidth="10" defaultRowHeight="16"/>
  <cols>
    <col min="1" max="1" width="14" customWidth="1"/>
    <col min="2" max="2" width="145.1640625" bestFit="1" customWidth="1"/>
    <col min="3" max="3" width="7" customWidth="1"/>
    <col min="4" max="18" width="10.83203125" customWidth="1"/>
  </cols>
  <sheetData>
    <row r="1" spans="1:8">
      <c r="A1" s="21" t="s">
        <v>93</v>
      </c>
      <c r="B1" s="21" t="s">
        <v>94</v>
      </c>
      <c r="C1" s="21" t="s">
        <v>95</v>
      </c>
      <c r="D1" s="21" t="s">
        <v>96</v>
      </c>
      <c r="E1" s="21" t="s">
        <v>97</v>
      </c>
      <c r="F1" s="21" t="s">
        <v>98</v>
      </c>
      <c r="G1" s="21" t="s">
        <v>99</v>
      </c>
      <c r="H1" s="21" t="s">
        <v>100</v>
      </c>
    </row>
    <row r="2" spans="1:8">
      <c r="A2" s="22" t="s">
        <v>104</v>
      </c>
      <c r="B2" s="22" t="s">
        <v>104</v>
      </c>
      <c r="C2" s="23" t="s">
        <v>101</v>
      </c>
      <c r="D2" s="23" t="s">
        <v>102</v>
      </c>
      <c r="E2" s="23" t="s">
        <v>105</v>
      </c>
      <c r="F2" s="24">
        <v>45225.7449189814</v>
      </c>
      <c r="G2" s="23" t="s">
        <v>57</v>
      </c>
      <c r="H2" s="23" t="s">
        <v>103</v>
      </c>
    </row>
    <row r="3" spans="1:8">
      <c r="A3" s="22" t="s">
        <v>53</v>
      </c>
      <c r="B3" s="22" t="s">
        <v>53</v>
      </c>
      <c r="C3" s="23" t="s">
        <v>101</v>
      </c>
      <c r="D3" s="23" t="s">
        <v>106</v>
      </c>
      <c r="E3" s="23" t="s">
        <v>107</v>
      </c>
      <c r="F3" s="24">
        <v>45029.945787037002</v>
      </c>
      <c r="G3" s="23" t="s">
        <v>57</v>
      </c>
      <c r="H3" s="23" t="s">
        <v>103</v>
      </c>
    </row>
  </sheetData>
  <autoFilter ref="A1:I3" xr:uid="{00000000-0009-0000-0000-000001000000}"/>
  <phoneticPr fontId="6" type="noConversion"/>
  <hyperlinks>
    <hyperlink ref="A2" r:id="rId1" xr:uid="{00000000-0004-0000-0100-000008000000}"/>
    <hyperlink ref="B2" r:id="rId2" xr:uid="{00000000-0004-0000-0100-000009000000}"/>
    <hyperlink ref="A3" r:id="rId3" xr:uid="{00000000-0004-0000-0100-00007C000000}"/>
    <hyperlink ref="B3" r:id="rId4" xr:uid="{00000000-0004-0000-0100-00007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福特U625 timberline  R07.1测试报告</vt:lpstr>
      <vt:lpstr>遗留bug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斌 张</cp:lastModifiedBy>
  <dcterms:created xsi:type="dcterms:W3CDTF">2023-10-29T11:47:14Z</dcterms:created>
  <dcterms:modified xsi:type="dcterms:W3CDTF">2023-11-02T13:27:24Z</dcterms:modified>
</cp:coreProperties>
</file>