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WANG244\Desktop\P4\"/>
    </mc:Choice>
  </mc:AlternateContent>
  <xr:revisionPtr revIDLastSave="0" documentId="13_ncr:1_{8FF9A7DB-A7BD-49B8-ADD1-F37C73849C1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hase4  Overview" sheetId="5" r:id="rId1"/>
    <sheet name="并发场景" sheetId="13" r:id="rId2"/>
    <sheet name="Boot Time" sheetId="6" r:id="rId3"/>
    <sheet name="综合打分" sheetId="1" r:id="rId4"/>
    <sheet name="Response Time " sheetId="7" r:id="rId5"/>
    <sheet name="App Sources" sheetId="8" r:id="rId6"/>
    <sheet name="Desay App" sheetId="10" r:id="rId7"/>
    <sheet name="Baidu App" sheetId="11" r:id="rId8"/>
    <sheet name="InHouse App" sheetId="12" r:id="rId9"/>
    <sheet name="Disk Partition (EMMC 64G)" sheetId="9" r:id="rId10"/>
  </sheets>
  <definedNames>
    <definedName name="_xlnm._FilterDatabase" localSheetId="4" hidden="1">'Response Time '!$A$1:$K$89</definedName>
    <definedName name="_xlnm._FilterDatabase" localSheetId="3" hidden="1">综合打分!$A$1:$Q$166</definedName>
    <definedName name="Z_0EA55DCA_7FF2_4F36_8A7E_F0EACCC29DBE_.wvu.FilterData" localSheetId="4" hidden="1">'Response Time '!$A$1:$K$89</definedName>
    <definedName name="Z_16A41CC9_C03A_4F0A_B03A_44E212E13660_.wvu.FilterData" localSheetId="4" hidden="1">'Response Time '!$A$1:$K$89</definedName>
    <definedName name="Z_16DC14A2_7903_4025_B903_380A1366D4B8_.wvu.FilterData" localSheetId="4" hidden="1">'Response Time '!$A$1:$K$89</definedName>
    <definedName name="Z_2A4FABCB_C3B4_4B1C_B5DB_0968E349E3E5_.wvu.Cols" localSheetId="4" hidden="1">'Response Time '!#REF!</definedName>
    <definedName name="Z_2A4FABCB_C3B4_4B1C_B5DB_0968E349E3E5_.wvu.FilterData" localSheetId="4" hidden="1">'Response Time '!$A$1:$K$89</definedName>
    <definedName name="Z_2F5A4DEB_972B_44A6_8415_B3AF8AAB8DD1_.wvu.FilterData" localSheetId="4" hidden="1">'Response Time '!$A$1:$K$89</definedName>
    <definedName name="Z_4E56EFD8_82B0_433B_87B4_FAE95366C90A_.wvu.FilterData" localSheetId="4" hidden="1">'Response Time '!$A$1:$K$89</definedName>
    <definedName name="Z_50D2B5B7_80D0_4780_BB59_F4E52620A863_.wvu.FilterData" localSheetId="4" hidden="1">'Response Time '!$H$1:$H$89</definedName>
    <definedName name="Z_5DF7DF2B_59CB_4835_ACC6_BFF42CC29E31_.wvu.Cols" localSheetId="4" hidden="1">'Response Time '!#REF!</definedName>
    <definedName name="Z_5DF7DF2B_59CB_4835_ACC6_BFF42CC29E31_.wvu.FilterData" localSheetId="4" hidden="1">'Response Time '!$A$1:$K$89</definedName>
    <definedName name="Z_64728F9F_AAFE_4C17_A15F_C96F3AE04D0C_.wvu.FilterData" localSheetId="4" hidden="1">'Response Time '!$A$1:$K$89</definedName>
    <definedName name="Z_67627A8C_5C40_462C_B63D_E064A913FD1B_.wvu.FilterData" localSheetId="4" hidden="1">'Response Time '!$A$1:$K$89</definedName>
    <definedName name="Z_6A1708EE_78D5_4730_9EC1_32494DD84064_.wvu.FilterData" localSheetId="4" hidden="1">'Response Time '!$A$1:$K$89</definedName>
    <definedName name="Z_75A5D5D5_3DF6_4DF0_A35D_F3AEF19FA0C8_.wvu.FilterData" localSheetId="4" hidden="1">'Response Time '!$H$1:$H$89</definedName>
    <definedName name="Z_81868EC3_D2C9_49E1_A7C4_56AD2CFDD907_.wvu.FilterData" localSheetId="4" hidden="1">'Response Time '!$A$1:$K$89</definedName>
    <definedName name="Z_82B7589E_14AC_4428_B990_D113B4B9C8B2_.wvu.FilterData" localSheetId="4" hidden="1">'Response Time '!$A$1:$K$89</definedName>
    <definedName name="Z_9905B039_5D9C_4BC1_BCAD_85093189CE48_.wvu.FilterData" localSheetId="4" hidden="1">'Response Time '!$A$1:$K$89</definedName>
    <definedName name="Z_A17A2F87_19DB_4AF8_AC37_28F784855FD7_.wvu.FilterData" localSheetId="4" hidden="1">'Response Time '!$A$1:$K$89</definedName>
    <definedName name="Z_A1C2E0EA_0798_4EE9_BA53_3DA16A20F391_.wvu.FilterData" localSheetId="4" hidden="1">'Response Time '!$A$1:$K$89</definedName>
    <definedName name="Z_B0B1D487_08B5_4EE3_B1A5_0E537BA44F6F_.wvu.FilterData" localSheetId="4" hidden="1">'Response Time '!$H$1:$H$89</definedName>
    <definedName name="Z_B5D2B878_5867_45CF_B11F_45A1564167C2_.wvu.Cols" localSheetId="4" hidden="1">'Response Time '!#REF!</definedName>
    <definedName name="Z_B5D2B878_5867_45CF_B11F_45A1564167C2_.wvu.FilterData" localSheetId="4" hidden="1">'Response Time '!$A$1:$K$89</definedName>
    <definedName name="Z_BFE5DC58_F040_475A_8F39_87308C22B1B1_.wvu.FilterData" localSheetId="4" hidden="1">'Response Time '!$A$1:$K$89</definedName>
    <definedName name="Z_C88AFADA_BEE4_42DA_8940_4B736B9F39D4_.wvu.Cols" localSheetId="4" hidden="1">'Response Time '!#REF!</definedName>
    <definedName name="Z_C88AFADA_BEE4_42DA_8940_4B736B9F39D4_.wvu.FilterData" localSheetId="4" hidden="1">'Response Time '!$A$1:$K$89</definedName>
    <definedName name="Z_CB05707F_24A9_4357_8065_43BE4DD90B2D_.wvu.FilterData" localSheetId="4" hidden="1">'Response Time '!$A$1:$K$89</definedName>
    <definedName name="Z_CCD93499_75F8_45A7_B5CB_5B9935727470_.wvu.Cols" localSheetId="4" hidden="1">'Response Time '!#REF!</definedName>
    <definedName name="Z_CCD93499_75F8_45A7_B5CB_5B9935727470_.wvu.FilterData" localSheetId="4" hidden="1">'Response Time '!$A$1:$K$89</definedName>
    <definedName name="Z_CE1C8A90_39F2_40DB_9797_BE22406C3947_.wvu.Cols" localSheetId="4" hidden="1">'Response Time '!#REF!</definedName>
    <definedName name="Z_CE1C8A90_39F2_40DB_9797_BE22406C3947_.wvu.FilterData" localSheetId="4" hidden="1">'Response Time '!$A$1:$K$89</definedName>
    <definedName name="Z_E3F0DD2F_B4B7_440E_B6E2_120742CBE6C3_.wvu.FilterData" localSheetId="4" hidden="1">'Response Time '!$A$1:$K$89</definedName>
    <definedName name="Z_F2292B89_B249_407C_9F60_58BD83C5901D_.wvu.FilterData" localSheetId="4" hidden="1">'Response Time '!$A$1:$K$89</definedName>
    <definedName name="Z_F5DE3CB0_C52E_433A_B531_B98B1F605089_.wvu.FilterData" localSheetId="4" hidden="1">'Response Time '!$A$1:$K$89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1" l="1"/>
  <c r="I57" i="1"/>
  <c r="I54" i="1"/>
  <c r="I50" i="1"/>
  <c r="I49" i="1"/>
  <c r="I48" i="1"/>
  <c r="I44" i="1"/>
  <c r="I43" i="1"/>
  <c r="I29" i="1"/>
  <c r="I28" i="1"/>
  <c r="I26" i="1"/>
  <c r="I25" i="1"/>
  <c r="I21" i="1"/>
  <c r="I20" i="1"/>
  <c r="I19" i="1"/>
  <c r="I17" i="1"/>
  <c r="I4" i="1"/>
  <c r="I3" i="1"/>
  <c r="I2" i="1" l="1"/>
  <c r="E60" i="7"/>
  <c r="E59" i="7"/>
  <c r="E58" i="7"/>
  <c r="E57" i="7"/>
  <c r="S4" i="6"/>
  <c r="P4" i="6"/>
  <c r="M4" i="6"/>
  <c r="J4" i="6"/>
  <c r="G4" i="6"/>
  <c r="S3" i="6"/>
  <c r="P3" i="6"/>
  <c r="M3" i="6"/>
  <c r="J3" i="6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soc接管后，trace打印时间由kernel跳转到soc，时间固定补个4.837</t>
        </r>
      </text>
    </comment>
    <comment ref="Q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搜索到多个，取第一个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tc={239D61C3-8A32-4665-A313-7C2D494F2908}</author>
    <author>tc={7322FF62-DE96-4E8F-89F2-D4F09D58087E}</author>
    <author>tc={C398A42D-3E10-4ECF-818E-43A41F5D56BC}</author>
  </authors>
  <commentList>
    <comment ref="J1" authorId="0" shapeId="0" xr:uid="{C9758C69-8839-4A0D-8A04-1F88C90B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</text>
    </comment>
    <comment ref="K1" authorId="1" shapeId="0" xr:uid="{239D61C3-8A32-4665-A313-7C2D494F2908}">
      <text>
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2-用户体验次要用例
3-性能技术指标</t>
      </text>
    </comment>
    <comment ref="L1" authorId="2" shapeId="0" xr:uid="{7322FF62-DE96-4E8F-89F2-D4F09D58087E}">
      <text>
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</text>
    </comment>
    <comment ref="H19" authorId="3" shapeId="0" xr:uid="{C398A42D-3E10-4ECF-818E-43A41F5D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<sst xmlns="http://schemas.openxmlformats.org/spreadsheetml/2006/main" count="7392" uniqueCount="1807">
  <si>
    <t>类别</t>
  </si>
  <si>
    <t>序号</t>
  </si>
  <si>
    <t>影响因素</t>
  </si>
  <si>
    <t>权重</t>
  </si>
  <si>
    <t>Happy path</t>
  </si>
  <si>
    <t>Full</t>
  </si>
  <si>
    <t>测试前提条件</t>
  </si>
  <si>
    <t>测试步骤</t>
  </si>
  <si>
    <t>性能数据计算细则</t>
  </si>
  <si>
    <t>响应时间</t>
  </si>
  <si>
    <t>Power on第一帧动画播放</t>
  </si>
  <si>
    <t>Y</t>
  </si>
  <si>
    <t>Power on优先蓝牙重连完成</t>
  </si>
  <si>
    <t>Power on导航启动时间</t>
  </si>
  <si>
    <t>Power onPTT可用</t>
  </si>
  <si>
    <t>计算从launcher界面启动第一帧到语音唤醒弹框的第一帧</t>
  </si>
  <si>
    <t>Power on语音可用</t>
  </si>
  <si>
    <t>Power on车机网络时间同步完成</t>
  </si>
  <si>
    <t>Power on开机动画过程中到Fast RVC显示</t>
  </si>
  <si>
    <t>计算从挂R档的消息灯亮至界面稳定显示倒车界面</t>
  </si>
  <si>
    <t>Power on Launcher启动后Fast RVC显示</t>
  </si>
  <si>
    <t>Power on优先设备BT音源恢复</t>
  </si>
  <si>
    <t>Power onFM/在线电台音源恢复</t>
  </si>
  <si>
    <t>计算从Launcher第一帧至FM播放（播放按钮从暂停到播放状态，认定为开始播放）</t>
  </si>
  <si>
    <t>Power on到根目录两首歌的USB音源恢复</t>
  </si>
  <si>
    <t>计算从Launcher第一帧至U盘音乐播放（播放按钮从暂停到播放状态，认定为开始播放）</t>
  </si>
  <si>
    <t>Power onQQ音源恢复</t>
  </si>
  <si>
    <t>计算从Launcher第一帧至QQ音乐播放（播放按钮从暂停到播放状态，认定为开始播放）</t>
  </si>
  <si>
    <t>Power on车辆设置界面打开</t>
  </si>
  <si>
    <t>点击设置至设置页面稳定展示</t>
  </si>
  <si>
    <t>计算第N次按下空调控制按钮生效，响应时间为从launcher第一帧到空调可用时间</t>
  </si>
  <si>
    <t>Power on SDM可用</t>
  </si>
  <si>
    <t>SDM切换成功</t>
  </si>
  <si>
    <t>路测</t>
  </si>
  <si>
    <t>路测常用场景一持续运行20分钟，以5秒为间隔持续用top抓取CPU数据（nice -n -10 top -d 5）</t>
  </si>
  <si>
    <t>计算20分钟整个周期下cpu Free换算成100%下的平均值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</si>
  <si>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</si>
  <si>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</si>
  <si>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</si>
  <si>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</si>
  <si>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</si>
  <si>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</si>
  <si>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</si>
  <si>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</si>
  <si>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</si>
  <si>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</si>
  <si>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</si>
  <si>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</si>
  <si>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</si>
  <si>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</si>
  <si>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</si>
  <si>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</si>
  <si>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</si>
  <si>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</si>
  <si>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</si>
  <si>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</si>
  <si>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</si>
  <si>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</si>
  <si>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系统稳定状态下Navigation首次启动</t>
  </si>
  <si>
    <t>Setting热启动</t>
  </si>
  <si>
    <t>QQ/新闻/喜马拉雅/在线FM热启动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</si>
  <si>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</si>
  <si>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</si>
  <si>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</si>
  <si>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蓝牙音乐热启动</t>
  </si>
  <si>
    <t>FM热启动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</si>
  <si>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</si>
  <si>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</si>
  <si>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</si>
  <si>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</si>
  <si>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</si>
  <si>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</si>
  <si>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</si>
  <si>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monkey运行过程中，以5分钟为间隔持续用dumsys meminfo抓取内存数据</t>
  </si>
  <si>
    <t>计算整个运行过程中 Ram的剩余值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</si>
  <si>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</si>
  <si>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</si>
  <si>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</si>
  <si>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</si>
  <si>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</si>
  <si>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</si>
  <si>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</si>
  <si>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</si>
  <si>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</si>
  <si>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</si>
  <si>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</si>
  <si>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</si>
  <si>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</si>
  <si>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</si>
  <si>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</si>
  <si>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</si>
  <si>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</si>
  <si>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</si>
  <si>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</si>
  <si>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</si>
  <si>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计算从点击搜索至界面稳定展示搜索结果</t>
  </si>
  <si>
    <t>系统稳定状态下导航路径规划</t>
  </si>
  <si>
    <t>计算从点击路径规划按钮至界面稳定展示路径搜索结果</t>
  </si>
  <si>
    <t>系统稳定状态下在线QQ音乐切歌</t>
  </si>
  <si>
    <t>计算从点击下一首至播放按钮从暂停到播放</t>
  </si>
  <si>
    <t>系统稳定状态下在线电台切换/FM</t>
  </si>
  <si>
    <t>计算从点击下一首至FM成功切台</t>
  </si>
  <si>
    <t>系统稳定下，语音导航搜索时间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</si>
  <si>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</si>
  <si>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</si>
  <si>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</si>
  <si>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</si>
  <si>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</si>
  <si>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</si>
  <si>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</si>
  <si>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计算从语音最后一个字上屏结束至音乐播放按钮播放状态</t>
  </si>
  <si>
    <t>系统稳定下，语音车控</t>
  </si>
  <si>
    <t>计算从语音最后一个字上屏结束至天窗开始开启</t>
  </si>
  <si>
    <t>系统稳定下，语音系统控制</t>
  </si>
  <si>
    <t>计算从语音最后一个字上屏结束至操作生效</t>
  </si>
  <si>
    <t>测试状态</t>
    <phoneticPr fontId="1" type="noConversion"/>
  </si>
  <si>
    <t>冷启动</t>
    <phoneticPr fontId="1" type="noConversion"/>
  </si>
  <si>
    <t>热启动</t>
    <phoneticPr fontId="1" type="noConversion"/>
  </si>
  <si>
    <t>计算从手指抬起动作到音乐界面暂停按钮切换到播放按钮</t>
  </si>
  <si>
    <t>计算从手指抬起动作到U盘音乐暂停按钮切换到播放按钮</t>
  </si>
  <si>
    <t>计算从手指抬起动作到蓝牙音乐界面暂停按钮切换到播放按钮（蓝牙音乐页面歌曲列表不考虑）</t>
  </si>
  <si>
    <t>计算从手指抬起动作到导航定位信息加载完成</t>
  </si>
  <si>
    <t>开机后一直抓top数据，一直等到top降下来到200%（nice -n -10 top -d 5）</t>
    <phoneticPr fontId="1" type="noConversion"/>
  </si>
  <si>
    <t>计算从Launcher第一帧至cpu稳定到200%</t>
    <phoneticPr fontId="1" type="noConversion"/>
  </si>
  <si>
    <t>计算从点击切换按钮到切换成功的时间</t>
    <phoneticPr fontId="1" type="noConversion"/>
  </si>
  <si>
    <t>系统稳定状态下Setting首次启动</t>
    <phoneticPr fontId="1" type="noConversion"/>
  </si>
  <si>
    <t>计算从launcher第一帧到驾驶模式从置灰到可点击状态的第一帧</t>
  </si>
  <si>
    <t>89M</t>
  </si>
  <si>
    <t>67M</t>
  </si>
  <si>
    <t>75M</t>
  </si>
  <si>
    <t>26M</t>
  </si>
  <si>
    <t>38M</t>
  </si>
  <si>
    <t>56M</t>
  </si>
  <si>
    <t>41M</t>
  </si>
  <si>
    <t xml:space="preserve">计算从手指抬起动作到FM界面稳定展示，暂停按钮切换到播放按钮
</t>
  </si>
  <si>
    <t>systemui</t>
  </si>
  <si>
    <t>FM播放</t>
  </si>
  <si>
    <t>图库</t>
  </si>
  <si>
    <t>air conditioner</t>
  </si>
  <si>
    <t>工程模式</t>
  </si>
  <si>
    <t>RVC</t>
  </si>
  <si>
    <t>蓝牙音乐</t>
  </si>
  <si>
    <t>副驾蓝牙音乐</t>
  </si>
  <si>
    <t>蓝牙电话</t>
  </si>
  <si>
    <t>投屏</t>
  </si>
  <si>
    <t>电源管理</t>
  </si>
  <si>
    <t>后台下载</t>
  </si>
  <si>
    <t>紧急呼叫</t>
  </si>
  <si>
    <t>车辆中心</t>
  </si>
  <si>
    <t>通信组件</t>
  </si>
  <si>
    <t>精简屏幕</t>
  </si>
  <si>
    <t>车辆出入服务</t>
  </si>
  <si>
    <t>Owner</t>
  </si>
  <si>
    <t>Desay</t>
  </si>
  <si>
    <t>语音</t>
  </si>
  <si>
    <t>安全</t>
  </si>
  <si>
    <t>随心拍</t>
  </si>
  <si>
    <t>消息中心</t>
  </si>
  <si>
    <t>随心看</t>
  </si>
  <si>
    <t>launcher</t>
  </si>
  <si>
    <t>车家互联</t>
  </si>
  <si>
    <t>预约保养</t>
  </si>
  <si>
    <t>随心听</t>
  </si>
  <si>
    <t>图像</t>
  </si>
  <si>
    <t>账号</t>
  </si>
  <si>
    <t>普通导航-全屏</t>
  </si>
  <si>
    <t>普通导航-分屏</t>
  </si>
  <si>
    <t>AR导航-全屏</t>
  </si>
  <si>
    <t>AR导航-分屏</t>
  </si>
  <si>
    <t>输入法</t>
  </si>
  <si>
    <t>EM</t>
  </si>
  <si>
    <t>电影票</t>
  </si>
  <si>
    <t>智慧停车场</t>
  </si>
  <si>
    <t>外卖</t>
  </si>
  <si>
    <t>酒店预定</t>
  </si>
  <si>
    <t>车机管家</t>
  </si>
  <si>
    <t>爱车探索</t>
  </si>
  <si>
    <t>福特金融</t>
  </si>
  <si>
    <t>电子手册</t>
  </si>
  <si>
    <t>Inhouse</t>
  </si>
  <si>
    <t>Baidu</t>
  </si>
  <si>
    <t>DSV</t>
  </si>
  <si>
    <t>软件合包</t>
  </si>
  <si>
    <t>LCD Size</t>
  </si>
  <si>
    <t>LCD Resolution</t>
  </si>
  <si>
    <t>Camera</t>
  </si>
  <si>
    <t>CPU Core</t>
  </si>
  <si>
    <t>DMIPS</t>
  </si>
  <si>
    <t>RAM</t>
  </si>
  <si>
    <t>GPU</t>
  </si>
  <si>
    <t>CMA
(GPU include)</t>
  </si>
  <si>
    <t>DMA
(CMA include)</t>
  </si>
  <si>
    <t>Flash</t>
  </si>
  <si>
    <t>map分区</t>
  </si>
  <si>
    <t>LMK前台进程阈值</t>
  </si>
  <si>
    <t>LMK可见进程阈值</t>
  </si>
  <si>
    <t>LMK PERCEPTIBLE进程阈值</t>
  </si>
  <si>
    <t>CX727</t>
  </si>
  <si>
    <t>1920*1200</t>
  </si>
  <si>
    <t>800*1280</t>
  </si>
  <si>
    <t>35K</t>
  </si>
  <si>
    <t>4GB</t>
  </si>
  <si>
    <t>100GFlops</t>
  </si>
  <si>
    <t>132M</t>
  </si>
  <si>
    <t>198M</t>
  </si>
  <si>
    <t>64GB</t>
  </si>
  <si>
    <t>32GB</t>
  </si>
  <si>
    <t>12288KB</t>
  </si>
  <si>
    <t>　18432KB</t>
  </si>
  <si>
    <t>　24576KB</t>
  </si>
  <si>
    <t>U554</t>
  </si>
  <si>
    <t xml:space="preserve">2348*1080 </t>
  </si>
  <si>
    <t>1280*800</t>
  </si>
  <si>
    <t>CD542H</t>
  </si>
  <si>
    <t>U625</t>
  </si>
  <si>
    <t>4032*756</t>
  </si>
  <si>
    <t>41K</t>
  </si>
  <si>
    <t>6GB</t>
  </si>
  <si>
    <t>200GFlogs</t>
  </si>
  <si>
    <t>10GB</t>
  </si>
  <si>
    <t>CD542L</t>
  </si>
  <si>
    <t>P702</t>
  </si>
  <si>
    <t>1200*1920</t>
  </si>
  <si>
    <t>硬件配置</t>
  </si>
  <si>
    <t>CPU Snapdragon 820A (AB)</t>
  </si>
  <si>
    <t>Core type</t>
  </si>
  <si>
    <t>Clock(MHz)</t>
  </si>
  <si>
    <t>DMIPS/core</t>
  </si>
  <si>
    <t>#cores</t>
  </si>
  <si>
    <t>total DMIPS</t>
  </si>
  <si>
    <t>Dual Kryo Gold</t>
  </si>
  <si>
    <t>41k</t>
  </si>
  <si>
    <t>Dual Kryo Silver</t>
  </si>
  <si>
    <t xml:space="preserve">CPU  Snapdragon 820A (AA) </t>
  </si>
  <si>
    <t>35k</t>
  </si>
  <si>
    <t>Product</t>
  </si>
  <si>
    <t>Snapdragon 820A</t>
  </si>
  <si>
    <t>Qualcomm® Adreno™
530 graphics</t>
  </si>
  <si>
    <t># Shaders (Vec4)</t>
  </si>
  <si>
    <t>NA</t>
  </si>
  <si>
    <t>Clock (MHz)
Core [Shader]</t>
  </si>
  <si>
    <t>315 MHz(AA)/ 510 MHz（AB）</t>
  </si>
  <si>
    <t>Pixel Rate
(Mpix/s)</t>
  </si>
  <si>
    <t>Geom. Rate (MTri/s)</t>
  </si>
  <si>
    <t>GFLOPS (Theoretical)
Med /High Precision</t>
  </si>
  <si>
    <t>100(AA)/200(AB)</t>
  </si>
  <si>
    <t>2D API</t>
  </si>
  <si>
    <t>OpenCL 2.0 Full, Renderscript-Next</t>
  </si>
  <si>
    <t>3D API</t>
  </si>
  <si>
    <t>OpenGL ES 3.0/3.1+AEP1/GEP, GLNext, DirectX12, path rendering</t>
  </si>
  <si>
    <t>Compute</t>
  </si>
  <si>
    <t>10K(AA)/12K(AB)</t>
  </si>
  <si>
    <t>Other</t>
  </si>
  <si>
    <t>VPU</t>
  </si>
  <si>
    <t>Cache</t>
  </si>
  <si>
    <t>Decode</t>
  </si>
  <si>
    <t>1080p240/4K60/8x 2160p60: H.265 10-bit, VP9, HEVC</t>
  </si>
  <si>
    <t>encoder</t>
  </si>
  <si>
    <t>1080p120/4K30/4x 2160p30: H.264, H.265, VP9, HEVC</t>
  </si>
  <si>
    <t>DDR</t>
  </si>
  <si>
    <t>Memory size</t>
  </si>
  <si>
    <t>4G/6G</t>
  </si>
  <si>
    <t>Clock</t>
  </si>
  <si>
    <t>1555MHz</t>
  </si>
  <si>
    <t>EMMC</t>
  </si>
  <si>
    <t>Disk size</t>
  </si>
  <si>
    <t>32G/64G</t>
  </si>
  <si>
    <t>Interface</t>
  </si>
  <si>
    <t>eMMC 5.1</t>
  </si>
  <si>
    <t>单位:s</t>
  </si>
  <si>
    <t>版本</t>
  </si>
  <si>
    <t>start
(串口soc刚开始时间)</t>
  </si>
  <si>
    <t>end
(Qseecom De-Init Done in Appsbl)</t>
  </si>
  <si>
    <t>uboot启动时间</t>
  </si>
  <si>
    <t>start
( Qseecom De-Init Done in Appsbl)</t>
  </si>
  <si>
    <t>end
(init first stage started!)</t>
  </si>
  <si>
    <t>kernel</t>
  </si>
  <si>
    <t>start
(init first stage started!)</t>
  </si>
  <si>
    <t>end
(Command 'wait_for_coldboot_done' action=wait_for_coldboot_done)</t>
  </si>
  <si>
    <t>Init时间</t>
  </si>
  <si>
    <t>start
(Command 'start zygote' action=post-fs-data)</t>
  </si>
  <si>
    <t>end
(D Zygote64Timing: ZygoteInit took to complete)</t>
  </si>
  <si>
    <t>Zygote时间</t>
  </si>
  <si>
    <t>start
(D Zygote64Timing: ZygoteInit took to complete)</t>
  </si>
  <si>
    <t>end
(D SystemServerTiming: StartServices took to complete)</t>
  </si>
  <si>
    <t>System_Server时间</t>
  </si>
  <si>
    <t>start
( I am_proc_start)</t>
  </si>
  <si>
    <t>end
(SystemUIBootTiming: StartServices took to complete)</t>
  </si>
  <si>
    <t>systemui时间</t>
  </si>
  <si>
    <t>start
(BootAnimationShownTiming start)</t>
  </si>
  <si>
    <t>end
(real stop bootanim at time)</t>
  </si>
  <si>
    <t>开机动画时间</t>
  </si>
  <si>
    <t>总时间</t>
  </si>
  <si>
    <t>软件版本</t>
  </si>
  <si>
    <t>R04</t>
  </si>
  <si>
    <t>20210727_0437_EL27_R04.PRO</t>
  </si>
  <si>
    <t>R05</t>
  </si>
  <si>
    <t>20210821_0465_EL27_R05.PRO</t>
  </si>
  <si>
    <t>测试说明：</t>
  </si>
  <si>
    <t>1.uboot启动时间和Kenel时间是从soc串口日志查看</t>
  </si>
  <si>
    <t>2.init时间到开机动画时间从logcat查看</t>
  </si>
  <si>
    <t>3.init时间到zygote时间，如果logcat信息时间打印有变化，需要用RestoreDateTime搜索信息计算差值</t>
  </si>
  <si>
    <t>category</t>
  </si>
  <si>
    <t>Ford FO</t>
  </si>
  <si>
    <t>test item</t>
  </si>
  <si>
    <t>Spec</t>
  </si>
  <si>
    <t>Reference (0408)</t>
  </si>
  <si>
    <t>Test Result</t>
  </si>
  <si>
    <t>BUG ID</t>
  </si>
  <si>
    <t>SW Version</t>
  </si>
  <si>
    <t>5s</t>
  </si>
  <si>
    <t>20220324_0655_EL27_R08.PRO</t>
    <phoneticPr fontId="1" type="noConversion"/>
  </si>
  <si>
    <t>12s</t>
  </si>
  <si>
    <t>Desay/Baidu</t>
  </si>
  <si>
    <t>庄琼飞</t>
  </si>
  <si>
    <t xml:space="preserve">2s </t>
  </si>
  <si>
    <t>6s</t>
  </si>
  <si>
    <t>20220324_0655_EL27_R08.PRO</t>
  </si>
  <si>
    <t>Screen Transitions</t>
  </si>
  <si>
    <t>The system shall be able to start an outgoing screen transition within 50 msec of user input（开发打测试桩提供给测试测，开始播第一帧动画）</t>
  </si>
  <si>
    <t>快/一般/慢</t>
  </si>
  <si>
    <t>The system shall be able to start an incoming screen transition within 150 msec of user input</t>
  </si>
  <si>
    <t>The system shall be able to expose a fully functional new screen within 250 msec of user input</t>
  </si>
  <si>
    <t>地图</t>
  </si>
  <si>
    <t>Map View changes shall occur within 200 msec of event reception by the navigation system
收到view显示请求直到路口放大图显示完毕的时间（打时间戳加桩测试)</t>
  </si>
  <si>
    <t>200msec</t>
  </si>
  <si>
    <t xml:space="preserve">1s </t>
  </si>
  <si>
    <t>手势滑动、放大、缩小地图后图层加载速度（离线包已下载情况下测试）</t>
  </si>
  <si>
    <t>15s</t>
  </si>
  <si>
    <t>语音唤醒响应速度(到VUI出现时间)</t>
  </si>
  <si>
    <t>800msec</t>
  </si>
  <si>
    <t>ASR在线响应速度(显示出结果的时间)</t>
  </si>
  <si>
    <t>ASR离线响应速度</t>
  </si>
  <si>
    <t>400msec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</si>
  <si>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</si>
  <si>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</si>
  <si>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</si>
  <si>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</si>
  <si>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对话流界面启动时间</t>
  </si>
  <si>
    <t>FM/AM</t>
  </si>
  <si>
    <t>Wang Fin</t>
  </si>
  <si>
    <t>全电台扫描时间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</si>
  <si>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</si>
  <si>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</si>
  <si>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</si>
  <si>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</si>
  <si>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</si>
  <si>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</si>
  <si>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</si>
  <si>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</si>
  <si>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</si>
  <si>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</si>
  <si>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>3.5s</t>
  </si>
  <si>
    <t>1.5s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</si>
  <si>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</si>
  <si>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</si>
  <si>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</si>
  <si>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</si>
  <si>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</si>
  <si>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</si>
  <si>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</si>
  <si>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</si>
  <si>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</si>
  <si>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</si>
  <si>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</si>
  <si>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</si>
  <si>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</si>
  <si>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</si>
  <si>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</si>
  <si>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</si>
  <si>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</si>
  <si>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</si>
  <si>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  <phoneticPr fontId="1" type="noConversion"/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</si>
  <si>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</si>
  <si>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</si>
  <si>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</si>
  <si>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</si>
  <si>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</si>
  <si>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</si>
  <si>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</si>
  <si>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</si>
  <si>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</si>
  <si>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</si>
  <si>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</si>
  <si>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</si>
  <si>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</si>
  <si>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</si>
  <si>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</si>
  <si>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</si>
  <si>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</si>
  <si>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</si>
  <si>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</si>
  <si>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</si>
  <si>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</si>
  <si>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</si>
  <si>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&lt;750msec</t>
  </si>
  <si>
    <t>APA</t>
  </si>
  <si>
    <t>Lu Zaikai</t>
  </si>
  <si>
    <t>从接受到信号到相应HMI status image coding 显示的时间</t>
  </si>
  <si>
    <t>错误处理提示信息</t>
  </si>
  <si>
    <t>网络错误或不稳定时，百度云端多久可以给出提示信息（time out给出提示时间）
需要各个应用自己time out的列表</t>
  </si>
  <si>
    <t>软件版本：20220101_0601_EL27_R07.1.ENG_Debug</t>
  </si>
  <si>
    <t>应用</t>
  </si>
  <si>
    <t>场景</t>
  </si>
  <si>
    <t>前台or后台</t>
  </si>
  <si>
    <t>Process</t>
  </si>
  <si>
    <t>CPU Avg偏差超过20%的说明</t>
  </si>
  <si>
    <t>RAM Avg偏差超5%的说明</t>
  </si>
  <si>
    <t>是否常驻后台</t>
  </si>
  <si>
    <t>前台</t>
  </si>
  <si>
    <t>CPU Usage Avg</t>
  </si>
  <si>
    <t>CPU Usage Max</t>
  </si>
  <si>
    <t>RAM Avg</t>
  </si>
  <si>
    <t>RAM Max</t>
  </si>
  <si>
    <t>log打印量检查</t>
  </si>
  <si>
    <t>前台显示</t>
  </si>
  <si>
    <t>com.android.systemui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</si>
  <si>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</si>
  <si>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</si>
  <si>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</si>
  <si>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</si>
  <si>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</si>
  <si>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</si>
  <si>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</si>
  <si>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</si>
  <si>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com.desay.picture</t>
  </si>
  <si>
    <t>IOD</t>
  </si>
  <si>
    <t>显示</t>
  </si>
  <si>
    <t>com.dsv.iod</t>
  </si>
  <si>
    <t>com.dsv.engmodeservice</t>
  </si>
  <si>
    <t>com.desay_svautomotive.svhvac</t>
  </si>
  <si>
    <t>com.desay_svautomotive.service.rvcsupportservice</t>
  </si>
  <si>
    <t>com.desaysv.mediaplayer</t>
  </si>
  <si>
    <t>后台暂停</t>
  </si>
  <si>
    <t>com.anwsdk.service</t>
  </si>
  <si>
    <t>com.desay_svautomotive.bluetoothtel</t>
  </si>
  <si>
    <t>来电状态</t>
  </si>
  <si>
    <t>通话中</t>
  </si>
  <si>
    <t>com.desaysv.dlnadmr</t>
  </si>
  <si>
    <t>后台音乐</t>
  </si>
  <si>
    <t>com.desay.power</t>
  </si>
  <si>
    <t>com.desay.fota</t>
  </si>
  <si>
    <t>com.desay.svecall</t>
  </si>
  <si>
    <t>com.dsv.vehiclecenterservice</t>
  </si>
  <si>
    <t>com.dsv.mediainteractservice</t>
  </si>
  <si>
    <t>com.desay.calmScreen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</si>
  <si>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</si>
  <si>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</si>
  <si>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</si>
  <si>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</si>
  <si>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</si>
  <si>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</si>
  <si>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</si>
  <si>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</si>
  <si>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</si>
  <si>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</si>
  <si>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</si>
  <si>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</si>
  <si>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</si>
  <si>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</si>
  <si>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</si>
  <si>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</si>
  <si>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</si>
  <si>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</si>
  <si>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</si>
  <si>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</si>
  <si>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</si>
  <si>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</si>
  <si>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</si>
  <si>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</si>
  <si>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</si>
  <si>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</si>
  <si>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</si>
  <si>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</si>
  <si>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</si>
  <si>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</si>
  <si>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</si>
  <si>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</si>
  <si>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</si>
  <si>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</si>
  <si>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</si>
  <si>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</si>
  <si>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</si>
  <si>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</si>
  <si>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</si>
  <si>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</si>
  <si>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</si>
  <si>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</si>
  <si>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</si>
  <si>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</si>
  <si>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</si>
  <si>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</si>
  <si>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</si>
  <si>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</si>
  <si>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后台导航20min（关路况）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</si>
  <si>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</si>
  <si>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</si>
  <si>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</si>
  <si>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</si>
  <si>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后台导航-Cluster实景20min（关路况）</t>
  </si>
  <si>
    <t>使用中</t>
  </si>
  <si>
    <t>com.baidu.dueros.enhance.memory</t>
  </si>
  <si>
    <t>InHouse</t>
  </si>
  <si>
    <t>RelaxMode</t>
  </si>
  <si>
    <t>时空迷信</t>
  </si>
  <si>
    <t>联合驾趣</t>
  </si>
  <si>
    <t>DSV</t>
    <phoneticPr fontId="1" type="noConversion"/>
  </si>
  <si>
    <t>Ford EMMC Partitions (64GB)</t>
    <phoneticPr fontId="1" type="noConversion"/>
  </si>
  <si>
    <t>型号:</t>
  </si>
  <si>
    <t>THGBMJG9C8LBAB8</t>
  </si>
  <si>
    <t>Total Size</t>
  </si>
  <si>
    <t>KB</t>
  </si>
  <si>
    <t>Left Size</t>
  </si>
  <si>
    <t>SET_COUNT</t>
  </si>
  <si>
    <t>0x0747C000</t>
  </si>
  <si>
    <t>MB</t>
  </si>
  <si>
    <t>GB</t>
  </si>
  <si>
    <t>Index</t>
  </si>
  <si>
    <t>Name</t>
  </si>
  <si>
    <t>Readonly</t>
  </si>
  <si>
    <t>File Name</t>
  </si>
  <si>
    <t>Partitions</t>
  </si>
  <si>
    <t>Mount Point</t>
  </si>
  <si>
    <t>Start Address</t>
  </si>
  <si>
    <t>Size(KB)</t>
  </si>
  <si>
    <t>Free Size</t>
    <phoneticPr fontId="1" type="noConversion"/>
  </si>
  <si>
    <t>uuid</t>
  </si>
  <si>
    <t>Comment</t>
  </si>
  <si>
    <t>GPT</t>
  </si>
  <si>
    <t>gpt_backup0.bin</t>
  </si>
  <si>
    <t>NA</t>
    <phoneticPr fontId="1" type="noConversion"/>
  </si>
  <si>
    <t>GPT header</t>
  </si>
  <si>
    <t>xbl_a</t>
  </si>
  <si>
    <t>xbl.elf</t>
  </si>
  <si>
    <t>DEA0BA2C-CBDD-4805-B4F9-F428251C3E98</t>
  </si>
  <si>
    <t>xbl_b</t>
  </si>
  <si>
    <t>7A3DF1A3-A31A-454D-BD78-DF259ED486BE</t>
  </si>
  <si>
    <t>tz_a</t>
  </si>
  <si>
    <t>tz.mbn</t>
  </si>
  <si>
    <t>A053AA7F-40B8-4B1C-BA08-2F68AC71A4F4</t>
  </si>
  <si>
    <t>trustzone</t>
  </si>
  <si>
    <t>tz_b</t>
  </si>
  <si>
    <t>C832EA16-8B0D-4398-A67B-EBB30EF98E7E</t>
  </si>
  <si>
    <t>rpm_a</t>
  </si>
  <si>
    <t>rpm.mbn</t>
  </si>
  <si>
    <t>098DF793-D712-413D-9D4E-89D711772228</t>
  </si>
  <si>
    <t>rpm_b</t>
  </si>
  <si>
    <t>B7804414-8E65-4A1D-93FD-9D9BF5621306</t>
  </si>
  <si>
    <t>hyp_a</t>
  </si>
  <si>
    <t>hyp.mbn</t>
  </si>
  <si>
    <t>E1A6A689-0C8D-4CC6-B4E8-55A4320FBD8A</t>
  </si>
  <si>
    <t>hyp_b</t>
  </si>
  <si>
    <t>AB521EEB-143A-4FC4-B86E-E8FCB33FB2B4</t>
  </si>
  <si>
    <t>pmic_a</t>
  </si>
  <si>
    <t>pmic.elf</t>
  </si>
  <si>
    <t>C00EEF24-7709-43D6-9799-DD2B411E7A3C</t>
  </si>
  <si>
    <t>pmic_b</t>
  </si>
  <si>
    <t>D9BD7CD9-B1BA-4F3B-A6CE-0E348A1116E9</t>
  </si>
  <si>
    <t>fsg</t>
  </si>
  <si>
    <t>638FF8E2-22C9-E33B-8F5D-0E81686A68CB</t>
  </si>
  <si>
    <t>lksecapp_a</t>
  </si>
  <si>
    <t>lksecapp.mbn</t>
  </si>
  <si>
    <t>A11D2A7C-D82A-4C2F-8A01-1805240E6626</t>
  </si>
  <si>
    <t>lksecapp_b</t>
  </si>
  <si>
    <t>aboot_a</t>
  </si>
  <si>
    <t>emmc_appsboot.mbn</t>
  </si>
  <si>
    <t>400FFDCD-22E0-47E7-9A23-F16ED9382388</t>
  </si>
  <si>
    <t>aboot_b</t>
  </si>
  <si>
    <t>9F234B5B-0EFB-4313-8E4C-0AF1F605536B</t>
  </si>
  <si>
    <t>boot_a</t>
  </si>
  <si>
    <t>boot.img</t>
  </si>
  <si>
    <t>20117F86-E985-4357-B9EE-374BC1D8487D</t>
  </si>
  <si>
    <t>boot_b</t>
  </si>
  <si>
    <t>system_a</t>
  </si>
  <si>
    <t>system.img</t>
  </si>
  <si>
    <t>821M</t>
    <phoneticPr fontId="1" type="noConversion"/>
  </si>
  <si>
    <t>97D7B011-54DA-4835-B3C4-917AD6E73D74</t>
  </si>
  <si>
    <t>system_b</t>
  </si>
  <si>
    <t>vendor_a</t>
  </si>
  <si>
    <t>vendor.img</t>
  </si>
  <si>
    <t>938M</t>
    <phoneticPr fontId="1" type="noConversion"/>
  </si>
  <si>
    <t>vendor_b</t>
  </si>
  <si>
    <t>keymaster_a</t>
  </si>
  <si>
    <t>keymaster64.mbn</t>
  </si>
  <si>
    <t>4F772165-0F3C-4BA3-BBCB-A829E9C969F9</t>
  </si>
  <si>
    <t>keymaster_b</t>
  </si>
  <si>
    <t>cmnlib_a</t>
  </si>
  <si>
    <t>cmnlib.mbn</t>
  </si>
  <si>
    <t>73471795-AB54-43F9-A847-4F72EA5CBEF5</t>
  </si>
  <si>
    <t>cmnlib_b</t>
  </si>
  <si>
    <t>cmnlib64_a</t>
  </si>
  <si>
    <t>cmnlib64.mbn</t>
  </si>
  <si>
    <t>8EA64893-1267-4A1B-947C-7C362ACAAD2C</t>
  </si>
  <si>
    <t>cmnlib64_b</t>
  </si>
  <si>
    <t>modem_a</t>
  </si>
  <si>
    <t>NON-HLOS.bin</t>
  </si>
  <si>
    <t>EBD0A0A2-B9E5-4433-87C0-68B6B72699C7</t>
  </si>
  <si>
    <t>modem_b</t>
  </si>
  <si>
    <t>dsp_a</t>
  </si>
  <si>
    <t>adspso.bin</t>
  </si>
  <si>
    <t>7EFE5010-2A1A-4A1A-B8BC-990257813512</t>
  </si>
  <si>
    <t>dsp_b</t>
  </si>
  <si>
    <t>dip</t>
  </si>
  <si>
    <t>4114B077-005D-4E12-AC8C-B493BDA684FB</t>
  </si>
  <si>
    <t>mdtp</t>
  </si>
  <si>
    <t>3878408A-E263-4B67-B878-6340B35B11E3</t>
  </si>
  <si>
    <t>devinfo</t>
  </si>
  <si>
    <t>65ADDCF4-0C5C-4D9A-AC2D-D90B5CBFCD03</t>
  </si>
  <si>
    <t>apdp</t>
  </si>
  <si>
    <t>E6E98DA2-E22A-4D12-AB33-169E7DEAA507</t>
  </si>
  <si>
    <t>msadp</t>
  </si>
  <si>
    <t>ED9E8101-05FA-46B7-82AA-8D58770D200B</t>
  </si>
  <si>
    <t>dpo</t>
  </si>
  <si>
    <t>11406F35-1173-4869-807B-27DF71802812</t>
  </si>
  <si>
    <t>splash</t>
  </si>
  <si>
    <t>AD99F201-DC71-4E30-9630-E19EEF553D1B</t>
  </si>
  <si>
    <t>ddr</t>
  </si>
  <si>
    <t>20A0C19C-286A-42FA-9CE7-F64C3226A794</t>
  </si>
  <si>
    <t>sec</t>
  </si>
  <si>
    <t>sec.dat</t>
  </si>
  <si>
    <t>303E6AC3-AF15-4C54-9E9B-D9A8FBECF401</t>
  </si>
  <si>
    <t>bluetooth_a</t>
  </si>
  <si>
    <t>BTFM.bin</t>
  </si>
  <si>
    <t>6cb747f1-c2ef-4092-add0-ca39f79c7af4</t>
  </si>
  <si>
    <t>bluetooth_b</t>
  </si>
  <si>
    <t>fsc</t>
  </si>
  <si>
    <t>57B90A16-22C9-E33B-8F5D-0E81686A68CB</t>
  </si>
  <si>
    <t>ssd</t>
  </si>
  <si>
    <t>2C86E742-745E-4FDD-BFD8-B6A7AC638772</t>
  </si>
  <si>
    <t>modemst1</t>
  </si>
  <si>
    <t>EBBEADAF-22C9-E33B-8F5D-0E81686A68CB</t>
  </si>
  <si>
    <t>modemst2</t>
  </si>
  <si>
    <t>0A288B1F-22C9-E33B-8F5D-0E81686A68CB</t>
  </si>
  <si>
    <t>persist</t>
  </si>
  <si>
    <t>persist.img</t>
  </si>
  <si>
    <t>6C95E238-E343-4BA8-B489-8681ED22AD0B</t>
  </si>
  <si>
    <t>misc</t>
  </si>
  <si>
    <t>82ACC91F-357C-4A68-9C8F-689E1B1A23A1</t>
  </si>
  <si>
    <t>keystore</t>
  </si>
  <si>
    <t>DE7D4029-0F5B-41C8-AE7E-F6C023A02B33</t>
  </si>
  <si>
    <t>devcfg_a</t>
  </si>
  <si>
    <t>devcfg_auto.mbn</t>
  </si>
  <si>
    <t>F65D4B16-343D-4E25-AAFC-BE99B6556A6D</t>
  </si>
  <si>
    <t>devcfg_b</t>
  </si>
  <si>
    <t>8F256AA1-1B83-4E29-BBFC-470467CE26D7</t>
  </si>
  <si>
    <t>frp</t>
  </si>
  <si>
    <t>91B72D4D-71E0-4CBF-9B8E-236381CFF17A</t>
  </si>
  <si>
    <t>early-audio</t>
  </si>
  <si>
    <t>1991FD98-5B18-4938-96A5-60D3E1C37462</t>
  </si>
  <si>
    <t>sti</t>
  </si>
  <si>
    <t>AA9A5C4C-4F1F-7D3A-014A-22BD33BF7191</t>
  </si>
  <si>
    <t>cert</t>
  </si>
  <si>
    <t>cert.img</t>
  </si>
  <si>
    <t>ext4</t>
  </si>
  <si>
    <t>61F7E5E3-7834-46BA-BFB4-E0B94D5D5E92</t>
  </si>
  <si>
    <t>parameter</t>
  </si>
  <si>
    <t>D7119FD4-3431-4F1C-BA43-1A3ED150369B</t>
  </si>
  <si>
    <t>sec_log</t>
  </si>
  <si>
    <t>sec_log.img</t>
  </si>
  <si>
    <t>88CE722E-6034-4802-B89B-056DA4893E2A</t>
  </si>
  <si>
    <t>map</t>
  </si>
  <si>
    <t>map.img</t>
  </si>
  <si>
    <t>DA028ACA-08EF-4F9D-84DA-ED2EBEB49D9C</t>
  </si>
  <si>
    <t>userdata</t>
  </si>
  <si>
    <t>userdata.img</t>
  </si>
  <si>
    <t>1B81E7E6-F50D-419B-A739-2AEEF8DA3335</t>
  </si>
  <si>
    <t>GPT_backup</t>
  </si>
  <si>
    <t xml:space="preserve">GPT backup </t>
  </si>
  <si>
    <t>GPU Avg</t>
    <phoneticPr fontId="1" type="noConversion"/>
  </si>
  <si>
    <t>GPU Max</t>
    <phoneticPr fontId="1" type="noConversion"/>
  </si>
  <si>
    <t>CPU Avg偏差超过10%的说明</t>
    <phoneticPr fontId="1" type="noConversion"/>
  </si>
  <si>
    <t>CD764 R08.PRO</t>
    <phoneticPr fontId="1" type="noConversion"/>
  </si>
  <si>
    <t>所在目录</t>
  </si>
  <si>
    <t>App</t>
  </si>
  <si>
    <t>新版本ROM占用</t>
    <phoneticPr fontId="1" type="noConversion"/>
  </si>
  <si>
    <t>上个版本ROM占用</t>
    <phoneticPr fontId="1" type="noConversion"/>
  </si>
  <si>
    <t>偏差超过5%需要说明</t>
  </si>
  <si>
    <t>Total</t>
  </si>
  <si>
    <t>/system/priv-app</t>
    <phoneticPr fontId="1" type="noConversion"/>
  </si>
  <si>
    <t>/BackupRestoreConfirmation/oat/arm64</t>
  </si>
  <si>
    <t>36K</t>
  </si>
  <si>
    <t>263M</t>
    <phoneticPr fontId="1" type="noConversion"/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</si>
  <si>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</si>
  <si>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</si>
  <si>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</si>
  <si>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</si>
  <si>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</si>
  <si>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</si>
  <si>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</si>
  <si>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</si>
  <si>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</si>
  <si>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</si>
  <si>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</si>
  <si>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</si>
  <si>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</si>
  <si>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</si>
  <si>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</si>
  <si>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</si>
  <si>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</si>
  <si>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</si>
  <si>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</si>
  <si>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</si>
  <si>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</si>
  <si>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</si>
  <si>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</si>
  <si>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</si>
  <si>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</si>
  <si>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</si>
  <si>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</si>
  <si>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</si>
  <si>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</si>
  <si>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</si>
  <si>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</si>
  <si>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</si>
  <si>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</si>
  <si>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</si>
  <si>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</si>
  <si>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</si>
  <si>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</si>
  <si>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</si>
  <si>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</si>
  <si>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</si>
  <si>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</si>
  <si>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</si>
  <si>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</si>
  <si>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</si>
  <si>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</si>
  <si>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</si>
  <si>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</si>
  <si>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</si>
  <si>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</si>
  <si>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</si>
  <si>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</si>
  <si>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</si>
  <si>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</si>
  <si>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</si>
  <si>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</si>
  <si>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</si>
  <si>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</si>
  <si>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</si>
  <si>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</si>
  <si>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</si>
  <si>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</si>
  <si>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</si>
  <si>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</si>
  <si>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</si>
  <si>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</si>
  <si>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</si>
  <si>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</si>
  <si>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</si>
  <si>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</si>
  <si>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</si>
  <si>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</si>
  <si>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</si>
  <si>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</si>
  <si>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</si>
  <si>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</si>
  <si>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</si>
  <si>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</si>
  <si>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</si>
  <si>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</si>
  <si>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</si>
  <si>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</si>
  <si>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</si>
  <si>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</si>
  <si>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</si>
  <si>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</si>
  <si>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</si>
  <si>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</si>
  <si>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</si>
  <si>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</si>
  <si>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</si>
  <si>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</si>
  <si>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</si>
  <si>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</si>
  <si>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</si>
  <si>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</si>
  <si>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</si>
  <si>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</si>
  <si>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</si>
  <si>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</si>
  <si>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</si>
  <si>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</si>
  <si>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</si>
  <si>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</si>
  <si>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</si>
  <si>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</si>
  <si>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</si>
  <si>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</si>
  <si>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</si>
  <si>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</si>
  <si>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</si>
  <si>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</si>
  <si>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</si>
  <si>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</si>
  <si>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</si>
  <si>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</si>
  <si>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</si>
  <si>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</si>
  <si>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</si>
  <si>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</si>
  <si>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</si>
  <si>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</si>
  <si>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</si>
  <si>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</si>
  <si>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</si>
  <si>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</si>
  <si>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</si>
  <si>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</si>
  <si>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</si>
  <si>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</si>
  <si>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</si>
  <si>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</si>
  <si>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</si>
  <si>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</si>
  <si>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</si>
  <si>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</si>
  <si>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</si>
  <si>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</si>
  <si>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</si>
  <si>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</si>
  <si>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</si>
  <si>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</si>
  <si>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</si>
  <si>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</si>
  <si>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</si>
  <si>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</si>
  <si>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</si>
  <si>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</si>
  <si>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</si>
  <si>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</si>
  <si>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</si>
  <si>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/SystemUI/oat</t>
  </si>
  <si>
    <t>/SystemUI</t>
  </si>
  <si>
    <t>227M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</si>
  <si>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</si>
  <si>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</si>
  <si>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</si>
  <si>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</si>
  <si>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</si>
  <si>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</si>
  <si>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</si>
  <si>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</si>
  <si>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</si>
  <si>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</si>
  <si>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</si>
  <si>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</si>
  <si>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</si>
  <si>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</si>
  <si>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  <phoneticPr fontId="1" type="noConversion"/>
  </si>
  <si>
    <t>/AntHalService/oat/arm64</t>
  </si>
  <si>
    <t>2.5G</t>
    <phoneticPr fontId="1" type="noConversion"/>
  </si>
  <si>
    <t>/AntHalService/oat</t>
  </si>
  <si>
    <t>/AntHalService</t>
  </si>
  <si>
    <t>/system/app</t>
  </si>
  <si>
    <t>/AnwBTSdkService/oat/arm64</t>
  </si>
  <si>
    <t>512K</t>
  </si>
  <si>
    <t>2.5G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</si>
  <si>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</si>
  <si>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</si>
  <si>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</si>
  <si>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</si>
  <si>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</si>
  <si>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</si>
  <si>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</si>
  <si>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</si>
  <si>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</si>
  <si>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</si>
  <si>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</si>
  <si>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</si>
  <si>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</si>
  <si>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</si>
  <si>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</si>
  <si>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</si>
  <si>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</si>
  <si>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</si>
  <si>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</si>
  <si>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</si>
  <si>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</si>
  <si>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</si>
  <si>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</si>
  <si>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</si>
  <si>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</si>
  <si>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</si>
  <si>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</si>
  <si>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</si>
  <si>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</si>
  <si>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</si>
  <si>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53M</t>
  </si>
  <si>
    <t>/BaiduInput/lib/arm64</t>
  </si>
  <si>
    <t>/BaiduInput/lib</t>
  </si>
  <si>
    <t>/BaiduInput/oat/arm64</t>
  </si>
  <si>
    <t>/BaiduInput/oat</t>
  </si>
  <si>
    <t>/BaiduInput</t>
  </si>
  <si>
    <t>13M</t>
  </si>
  <si>
    <t>/BaiduMapAuto/lib/arm</t>
  </si>
  <si>
    <t>/BaiduMapAuto/lib</t>
  </si>
  <si>
    <t>/BaiduMapAuto/oat/arm</t>
  </si>
  <si>
    <t>10M</t>
  </si>
  <si>
    <t>33M</t>
  </si>
  <si>
    <t>/BaiduMapAuto/oat</t>
  </si>
  <si>
    <t>/BaiduMapAuto</t>
  </si>
  <si>
    <t>342M</t>
  </si>
  <si>
    <t>397M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</si>
  <si>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</si>
  <si>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</si>
  <si>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</si>
  <si>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</si>
  <si>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</si>
  <si>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</si>
  <si>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</si>
  <si>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</si>
  <si>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</si>
  <si>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</si>
  <si>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</si>
  <si>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</si>
  <si>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</si>
  <si>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</si>
  <si>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</si>
  <si>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</si>
  <si>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</si>
  <si>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</si>
  <si>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</si>
  <si>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</si>
  <si>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</si>
  <si>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</si>
  <si>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</si>
  <si>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</si>
  <si>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</si>
  <si>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</si>
  <si>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</si>
  <si>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</si>
  <si>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</si>
  <si>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</si>
  <si>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</si>
  <si>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</si>
  <si>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</si>
  <si>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</si>
  <si>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</si>
  <si>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</si>
  <si>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</si>
  <si>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</si>
  <si>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</si>
  <si>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</si>
  <si>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</si>
  <si>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</si>
  <si>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</si>
  <si>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</si>
  <si>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</si>
  <si>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</si>
  <si>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</si>
  <si>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</si>
  <si>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</si>
  <si>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</si>
  <si>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</si>
  <si>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</si>
  <si>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</si>
  <si>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</si>
  <si>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</si>
  <si>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15M</t>
  </si>
  <si>
    <t>22M</t>
  </si>
  <si>
    <t>/CarLauncher/lib</t>
  </si>
  <si>
    <t>/CarLauncher/oat/arm64</t>
  </si>
  <si>
    <t>/CarLauncher/oat</t>
  </si>
  <si>
    <t>/CarLauncher</t>
  </si>
  <si>
    <t>200M</t>
  </si>
  <si>
    <t>230M</t>
  </si>
  <si>
    <t>/CarRadio/lib/arm64</t>
  </si>
  <si>
    <t>1.2M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</si>
  <si>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</si>
  <si>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</si>
  <si>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</si>
  <si>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</si>
  <si>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</si>
  <si>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</si>
  <si>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</si>
  <si>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</si>
  <si>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</si>
  <si>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</si>
  <si>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</si>
  <si>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</si>
  <si>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</si>
  <si>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</si>
  <si>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</si>
  <si>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</si>
  <si>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</si>
  <si>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</si>
  <si>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</si>
  <si>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</si>
  <si>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</si>
  <si>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</si>
  <si>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</si>
  <si>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</si>
  <si>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</si>
  <si>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</si>
  <si>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</si>
  <si>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</si>
  <si>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</si>
  <si>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</si>
  <si>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</si>
  <si>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</si>
  <si>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</si>
  <si>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</si>
  <si>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</si>
  <si>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</si>
  <si>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</si>
  <si>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</si>
  <si>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</si>
  <si>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</si>
  <si>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</si>
  <si>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</si>
  <si>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</si>
  <si>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</si>
  <si>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</si>
  <si>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</si>
  <si>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</si>
  <si>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</si>
  <si>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</si>
  <si>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</si>
  <si>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</si>
  <si>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</si>
  <si>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</si>
  <si>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</si>
  <si>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</si>
  <si>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</si>
  <si>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</si>
  <si>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</si>
  <si>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</si>
  <si>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</si>
  <si>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</si>
  <si>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</si>
  <si>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</si>
  <si>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</si>
  <si>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</si>
  <si>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</si>
  <si>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</si>
  <si>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</si>
  <si>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</si>
  <si>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</si>
  <si>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</si>
  <si>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</si>
  <si>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</si>
  <si>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</si>
  <si>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</si>
  <si>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</si>
  <si>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</si>
  <si>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</si>
  <si>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</si>
  <si>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127M</t>
  </si>
  <si>
    <t>/DuerOSVPA/lib</t>
  </si>
  <si>
    <t>/DuerOSVPA/oat/arm64</t>
  </si>
  <si>
    <t>/DuerOSVPA/oat</t>
  </si>
  <si>
    <t>/DuerOSVPA</t>
  </si>
  <si>
    <t>270M</t>
  </si>
  <si>
    <t>/DuerOSVideoPlayer/lib/arm</t>
  </si>
  <si>
    <t>6.5M</t>
  </si>
  <si>
    <t>/DuerOSVideoPlayer/lib</t>
  </si>
  <si>
    <t>/DuerOSVideoPlayer/oat/arm</t>
  </si>
  <si>
    <t>2.9M</t>
  </si>
  <si>
    <t>/DuerOSVideoPlayer/oat</t>
  </si>
  <si>
    <t>/DuerOSVideoPlayer</t>
  </si>
  <si>
    <t>/EManual/oat/arm64</t>
  </si>
  <si>
    <t>5.8M</t>
  </si>
  <si>
    <t>/EManual/oat</t>
  </si>
  <si>
    <t>/EManual</t>
  </si>
  <si>
    <t>/EasterEgg/oat/arm64</t>
  </si>
  <si>
    <t>/EasterEgg/oat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</si>
  <si>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</si>
  <si>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</si>
  <si>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</si>
  <si>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</si>
  <si>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</si>
  <si>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</si>
  <si>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</si>
  <si>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</si>
  <si>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</si>
  <si>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</si>
  <si>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</si>
  <si>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</si>
  <si>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</si>
  <si>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</si>
  <si>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</si>
  <si>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</si>
  <si>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</si>
  <si>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</si>
  <si>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</si>
  <si>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</si>
  <si>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</si>
  <si>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</si>
  <si>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</si>
  <si>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</si>
  <si>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</si>
  <si>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</si>
  <si>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</si>
  <si>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</si>
  <si>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</si>
  <si>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</si>
  <si>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</si>
  <si>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</si>
  <si>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</si>
  <si>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</si>
  <si>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</si>
  <si>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</si>
  <si>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</si>
  <si>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</si>
  <si>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</si>
  <si>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</si>
  <si>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</si>
  <si>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</si>
  <si>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</si>
  <si>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</si>
  <si>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</si>
  <si>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</si>
  <si>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</si>
  <si>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</si>
  <si>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</si>
  <si>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</si>
  <si>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</si>
  <si>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</si>
  <si>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</si>
  <si>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</si>
  <si>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</si>
  <si>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</si>
  <si>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</si>
  <si>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</si>
  <si>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</si>
  <si>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</si>
  <si>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</si>
  <si>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1.1M</t>
  </si>
  <si>
    <t>/FordCredit/oat</t>
  </si>
  <si>
    <t>/FordCredit</t>
  </si>
  <si>
    <t>/FordVPA/oat/arm64</t>
  </si>
  <si>
    <t>/FordVPA/oat</t>
  </si>
  <si>
    <t>/FordVPA</t>
  </si>
  <si>
    <t>37M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</si>
  <si>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</si>
  <si>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</si>
  <si>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</si>
  <si>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</si>
  <si>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</si>
  <si>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</si>
  <si>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</si>
  <si>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</si>
  <si>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4.4M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</si>
  <si>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</si>
  <si>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</si>
  <si>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</si>
  <si>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</si>
  <si>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</si>
  <si>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</si>
  <si>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</si>
  <si>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</si>
  <si>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</si>
  <si>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</si>
  <si>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</si>
  <si>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</si>
  <si>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14M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</si>
  <si>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</si>
  <si>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</si>
  <si>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</si>
  <si>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</si>
  <si>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</si>
  <si>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</si>
  <si>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</si>
  <si>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</si>
  <si>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</si>
  <si>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</si>
  <si>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</si>
  <si>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</si>
  <si>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</si>
  <si>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</si>
  <si>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</si>
  <si>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</si>
  <si>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</si>
  <si>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</si>
  <si>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</si>
  <si>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</si>
  <si>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</si>
  <si>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</si>
  <si>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</si>
  <si>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</si>
  <si>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</si>
  <si>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</si>
  <si>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</si>
  <si>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</si>
  <si>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</si>
  <si>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</si>
  <si>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</si>
  <si>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</si>
  <si>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</si>
  <si>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</si>
  <si>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</si>
  <si>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</si>
  <si>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</si>
  <si>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</si>
  <si>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</si>
  <si>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</si>
  <si>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</si>
  <si>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</si>
  <si>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</si>
  <si>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</si>
  <si>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</si>
  <si>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</si>
  <si>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</si>
  <si>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</si>
  <si>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</si>
  <si>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</si>
  <si>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17M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</si>
  <si>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</si>
  <si>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</si>
  <si>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</si>
  <si>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</si>
  <si>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</si>
  <si>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</si>
  <si>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</si>
  <si>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</si>
  <si>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</si>
  <si>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</si>
  <si>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</si>
  <si>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</si>
  <si>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</si>
  <si>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</si>
  <si>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</si>
  <si>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</si>
  <si>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</si>
  <si>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</si>
  <si>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</si>
  <si>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</si>
  <si>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</si>
  <si>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</si>
  <si>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</si>
  <si>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</si>
  <si>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</si>
  <si>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</si>
  <si>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</si>
  <si>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</si>
  <si>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</si>
  <si>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</si>
  <si>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</si>
  <si>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</si>
  <si>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</si>
  <si>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</si>
  <si>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</si>
  <si>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</si>
  <si>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</si>
  <si>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</si>
  <si>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</si>
  <si>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</si>
  <si>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</si>
  <si>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</si>
  <si>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</si>
  <si>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</si>
  <si>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</si>
  <si>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</si>
  <si>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</si>
  <si>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</si>
  <si>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</si>
  <si>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</si>
  <si>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</si>
  <si>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</si>
  <si>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</si>
  <si>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</si>
  <si>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</si>
  <si>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</si>
  <si>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</si>
  <si>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</si>
  <si>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</si>
  <si>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</si>
  <si>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</si>
  <si>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</si>
  <si>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</si>
  <si>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</si>
  <si>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</si>
  <si>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</si>
  <si>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</si>
  <si>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</si>
  <si>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</si>
  <si>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</si>
  <si>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92K</t>
  </si>
  <si>
    <t>/SystemUpdate</t>
  </si>
  <si>
    <t>/TSPService/oat/arm64</t>
  </si>
  <si>
    <t>/TSPService/oat</t>
  </si>
  <si>
    <t>/TSPService</t>
  </si>
  <si>
    <t>6.9M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</si>
  <si>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</si>
  <si>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</si>
  <si>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</si>
  <si>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</si>
  <si>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</si>
  <si>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</si>
  <si>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</si>
  <si>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</si>
  <si>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</si>
  <si>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</si>
  <si>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</si>
  <si>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</si>
  <si>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</si>
  <si>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</si>
  <si>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3.3M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</si>
  <si>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</si>
  <si>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</si>
  <si>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</si>
  <si>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</si>
  <si>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</si>
  <si>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</si>
  <si>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</si>
  <si>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</si>
  <si>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</si>
  <si>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</si>
  <si>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</si>
  <si>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</si>
  <si>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</si>
  <si>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</si>
  <si>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</si>
  <si>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</si>
  <si>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</si>
  <si>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</si>
  <si>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</si>
  <si>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</si>
  <si>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</si>
  <si>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</si>
  <si>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</si>
  <si>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</si>
  <si>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</si>
  <si>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</si>
  <si>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</si>
  <si>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</si>
  <si>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</si>
  <si>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</si>
  <si>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12M</t>
  </si>
  <si>
    <t>/radioapp/oat/arm64</t>
  </si>
  <si>
    <t>4.5M</t>
  </si>
  <si>
    <t>/radioapp/oat</t>
  </si>
  <si>
    <t>/radioapp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</si>
  <si>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</si>
  <si>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</si>
  <si>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</si>
  <si>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</si>
  <si>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</si>
  <si>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</si>
  <si>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</si>
  <si>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</si>
  <si>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</si>
  <si>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</si>
  <si>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</si>
  <si>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</si>
  <si>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</si>
  <si>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t>/</t>
    </r>
    <r>
      <rPr>
        <sz val="11"/>
        <color theme="1"/>
        <rFont val="Calibri"/>
        <family val="3"/>
        <charset val="134"/>
        <scheme val="minor"/>
      </rPr>
      <t>vendor/app</t>
    </r>
    <phoneticPr fontId="1" type="noConversion"/>
  </si>
  <si>
    <t>/CarStateManagerService/oat/arm64</t>
  </si>
  <si>
    <t>21M</t>
    <phoneticPr fontId="1" type="noConversion"/>
  </si>
  <si>
    <t>/CarStateManagerService/oat</t>
  </si>
  <si>
    <t>844K</t>
  </si>
  <si>
    <t>/CarStateManagerService</t>
  </si>
  <si>
    <r>
      <rPr>
        <sz val="11"/>
        <color theme="1"/>
        <rFont val="Calibri"/>
        <family val="3"/>
        <charset val="134"/>
        <scheme val="minor"/>
      </rPr>
      <t>/</t>
    </r>
    <r>
      <rPr>
        <sz val="11"/>
        <color theme="1"/>
        <rFont val="Calibri"/>
        <family val="3"/>
        <charset val="134"/>
        <scheme val="minor"/>
      </rPr>
      <t>vendor/app</t>
    </r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</si>
  <si>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</si>
  <si>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</si>
  <si>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</si>
  <si>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</si>
  <si>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</si>
  <si>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</si>
  <si>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</si>
  <si>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</si>
  <si>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</si>
  <si>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</si>
  <si>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</si>
  <si>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</si>
  <si>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</si>
  <si>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</si>
  <si>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</si>
  <si>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</si>
  <si>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</si>
  <si>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</si>
  <si>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</si>
  <si>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</si>
  <si>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</si>
  <si>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</si>
  <si>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</si>
  <si>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</si>
  <si>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</si>
  <si>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</si>
  <si>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</si>
  <si>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Desay</t>
    <phoneticPr fontId="1" type="noConversion"/>
  </si>
  <si>
    <t>Baidu</t>
    <phoneticPr fontId="1" type="noConversion"/>
  </si>
  <si>
    <t>Desay/Baidu</t>
    <phoneticPr fontId="1" type="noConversion"/>
  </si>
  <si>
    <t>计算从手指抬起动作到设置界面稳定展示</t>
    <phoneticPr fontId="1" type="noConversion"/>
  </si>
  <si>
    <t>R11</t>
    <phoneticPr fontId="1" type="noConversion"/>
  </si>
  <si>
    <t>刘泰余</t>
    <phoneticPr fontId="1" type="noConversion"/>
  </si>
  <si>
    <t>贾聪</t>
    <phoneticPr fontId="1" type="noConversion"/>
  </si>
  <si>
    <t>Desay</t>
    <phoneticPr fontId="1" type="noConversion"/>
  </si>
  <si>
    <t>非首次进入FM界面
当前在随心听，USB音乐播放界面</t>
    <phoneticPr fontId="1" type="noConversion"/>
  </si>
  <si>
    <t>计算从手指抬起动作到FM界面稳定展示</t>
    <phoneticPr fontId="1" type="noConversion"/>
  </si>
  <si>
    <t>计算从手指抬起动作到蓝牙音乐界面稳定展示</t>
    <phoneticPr fontId="1" type="noConversion"/>
  </si>
  <si>
    <t>非首次进入USB音乐界面
当前在随心听，FM播放界面</t>
    <phoneticPr fontId="1" type="noConversion"/>
  </si>
  <si>
    <t>计算从手指抬起动作到USB音乐界面稳定展示</t>
    <phoneticPr fontId="1" type="noConversion"/>
  </si>
  <si>
    <t>计算从点击空调按钮到空调界面稳定显示</t>
    <phoneticPr fontId="1" type="noConversion"/>
  </si>
  <si>
    <t>车机开机状态，非首次进入空调界面</t>
    <phoneticPr fontId="1" type="noConversion"/>
  </si>
  <si>
    <t>打开空调界面</t>
    <phoneticPr fontId="1" type="noConversion"/>
  </si>
  <si>
    <t>计算从手指抬起动作到蓝牙电话界面稳定展示</t>
    <phoneticPr fontId="1" type="noConversion"/>
  </si>
  <si>
    <t>非首次进入蓝牙电话界面</t>
    <phoneticPr fontId="1" type="noConversion"/>
  </si>
  <si>
    <t>在launcher界面点击进入蓝牙电话界面</t>
    <phoneticPr fontId="1" type="noConversion"/>
  </si>
  <si>
    <t>非首次进行投屏</t>
    <phoneticPr fontId="1" type="noConversion"/>
  </si>
  <si>
    <t>手机端进行DLNA投屏</t>
    <phoneticPr fontId="1" type="noConversion"/>
  </si>
  <si>
    <t>非首次打开精简屏幕界面</t>
    <phoneticPr fontId="1" type="noConversion"/>
  </si>
  <si>
    <t>计算从手指抬起动作到精简屏幕界面稳定展示</t>
    <phoneticPr fontId="1" type="noConversion"/>
  </si>
  <si>
    <t>主屏音乐播放中
副屏蓝牙耳机已连接</t>
    <phoneticPr fontId="1" type="noConversion"/>
  </si>
  <si>
    <t>点击副屏USB音乐播放</t>
    <phoneticPr fontId="1" type="noConversion"/>
  </si>
  <si>
    <t>冷启动</t>
    <phoneticPr fontId="1" type="noConversion"/>
  </si>
  <si>
    <t>非首次进入蓝牙音乐界面
当前在随心听，USB音乐播放界面</t>
    <phoneticPr fontId="1" type="noConversion"/>
  </si>
  <si>
    <t>输入打开图库的命令开始计时，缩略图界面显示结束计时</t>
    <phoneticPr fontId="1" type="noConversion"/>
  </si>
  <si>
    <t>冷启动</t>
    <phoneticPr fontId="1" type="noConversion"/>
  </si>
  <si>
    <t>冷启动</t>
    <phoneticPr fontId="1" type="noConversion"/>
  </si>
  <si>
    <t>Launcher后1s启动</t>
  </si>
  <si>
    <t>1、已经调起语音进程
2、点击语音唤醒图标</t>
  </si>
  <si>
    <t>计算点击app图标到进入首页后完全展示的时间</t>
  </si>
  <si>
    <t>1、返回到上一页
2、再次点击车机管家图标
3、进入车机管家首页</t>
  </si>
  <si>
    <t>1、返回到上一页
2、再次点击随心拍图标
3、进入随心拍首页</t>
  </si>
  <si>
    <t>1、返回到上一页
2、再次点击消息盒子图标
3、进入消息盒子首页</t>
  </si>
  <si>
    <t>1、返回到上一页
2、再次点击随心看图标
3、进入随心看首页</t>
  </si>
  <si>
    <t>1、系统启动，黑屏状态
2、首次进入launcher</t>
  </si>
  <si>
    <t>1、返回到上一页
2、再次点击车家互联图标
3、进入车家互联首页</t>
  </si>
  <si>
    <t>1、返回到上一页
2、再次点击预约保养图标
3、进入预约保养首页</t>
  </si>
  <si>
    <t>计算展示launcher页面到进入首页后完全展示的时间</t>
  </si>
  <si>
    <t>1、返回到上一页
2、再次点击登录图标
3、进入人脸识别首页</t>
  </si>
  <si>
    <t>1、返回到上一页
2、再次点击个人中心图标
3、进入个人中心首页</t>
  </si>
  <si>
    <t>1、系统启动，进入launcher后，无需等待，未分屏
2、立即点击地图图标
3、进入地图首页</t>
  </si>
  <si>
    <t>1、返回到上一页
2、再次点击地图图标
3、进入地图首页</t>
  </si>
  <si>
    <t>1、返回到上一页
2、再次点击AR导航
3、进入AR导航</t>
  </si>
  <si>
    <t>1、系统启动，进入launcher后，等待5min，点击地图
2、全屏地图选点发起导航
3、路线规划页点击AR导航
4、点击分屏按钮，主驾进入AR导航</t>
  </si>
  <si>
    <t>1、返回到上一页
2、再次点击AR导航
3、点击分屏按钮，主驾进入AR导航</t>
  </si>
  <si>
    <t>1、返回到上一页
2、再次点击个性化档案图标
3、进入个性化档案首页</t>
  </si>
  <si>
    <t>1、返回到上一页
2、再次点击电影票图标
3、进入电影票首页</t>
  </si>
  <si>
    <t>1、返回到上一页
2、再次点击智慧停车场图标
3、进入智慧停车场首页</t>
  </si>
  <si>
    <t>1、返回到上一页
2、再次点击外卖图标
3、进入外卖首页</t>
  </si>
  <si>
    <t>1、返回到上一页
2、再次点击酒店预订图标
3、进入酒店预订首页</t>
  </si>
  <si>
    <t>VPA</t>
  </si>
  <si>
    <t>1.IVI完全开机（bench）
2.首次进入爱车探索</t>
  </si>
  <si>
    <t>1.IVI完全开机
2.进入爱车探索
3.进程至于后台
4.再次进入爱车探索</t>
  </si>
  <si>
    <t>1.IVI完全开机
2.首次进入Relaxmode</t>
  </si>
  <si>
    <t>1.IVI完全开机
2.进入Relaxmode
3.进程至于后台
4.再次进入Relaxmode</t>
  </si>
  <si>
    <t>1.IVI完全开机
2.进程后台常驻
3.不做操作</t>
  </si>
  <si>
    <t>1.IVI完全开机
2.首次进入时空密信</t>
  </si>
  <si>
    <t>1.IVI完全开机
2.进入时空密信
3.进程至于后台
4.再次进入时空密信</t>
  </si>
  <si>
    <t>1.IVI完全开机
2.首次进入福特金融</t>
  </si>
  <si>
    <t>1.IVI完全开机
2.进入时空密信
3.进程至于后台
4.再次进入福特金融</t>
  </si>
  <si>
    <t>1.IVI完全开机
2.首次进入电子手册</t>
  </si>
  <si>
    <t>1.IVI完全开机
2.进入电子手册
3.进程至于后台
4.再次进入电子手册</t>
  </si>
  <si>
    <t>com.ford.sync.vpa</t>
  </si>
  <si>
    <t>Power on Launcher界面可见</t>
  </si>
  <si>
    <t xml:space="preserve">
计算从手部离开点击开始第一帧到导航地图加载全部成功（地图上定位地址信息全部展示）。</t>
  </si>
  <si>
    <t>计算从Launcher第一帧至蓝牙音乐播放（卡片上的播放按钮从暂停到播放状态，认定为开始播放）</t>
  </si>
  <si>
    <t>路测真实场景,强网/弱网/V2I环境都存在</t>
  </si>
  <si>
    <t>在FM播放界面，点击TAB上的USB音乐按键</t>
  </si>
  <si>
    <t>在USB音乐播放界面，点击TAB上的蓝牙音乐按键</t>
  </si>
  <si>
    <t>在USB音乐播放界面，点击TAB上的FM按键</t>
  </si>
  <si>
    <t>计算从Launcher 2分钟后输入打开图库的命令开始计时，缩略图界面显示结束计时</t>
  </si>
  <si>
    <t>1.U盘根目录存放两首歌曲，两张图片，两个视频
2.车机播放USB视频
3.退出USB图库</t>
  </si>
  <si>
    <t>计算从Launcher第一帧至蓝牙耳机输出USB音乐声音</t>
  </si>
  <si>
    <t>计算从Launcher第一帧至蓝牙电话声音从车机端输出</t>
  </si>
  <si>
    <t>计算从Launcher第一帧至车机端显示本地图片投屏界面（待确认）</t>
  </si>
  <si>
    <t>计算从Launcher第一帧至ECALL被激活瞬间</t>
  </si>
  <si>
    <t>计算从Launcher第一帧至车机端精简屏幕界面</t>
  </si>
  <si>
    <t>SPEC</t>
    <phoneticPr fontId="1" type="noConversion"/>
  </si>
  <si>
    <t>偏差</t>
    <phoneticPr fontId="1" type="noConversion"/>
  </si>
  <si>
    <t>图库冷启动时间</t>
  </si>
  <si>
    <t>图库热启动时间</t>
  </si>
  <si>
    <t>air conditioner热启动时间</t>
  </si>
  <si>
    <t>蓝牙音乐过渡期间冷启动时间</t>
  </si>
  <si>
    <t>副驾蓝牙音乐冷启动时间</t>
  </si>
  <si>
    <t>副驾蓝牙音乐热启动时间</t>
  </si>
  <si>
    <t>蓝牙电话热启动时间</t>
  </si>
  <si>
    <t>投屏冷启动时间</t>
  </si>
  <si>
    <t>投屏热启动时间</t>
  </si>
  <si>
    <t>紧急呼叫冷启动时间</t>
  </si>
  <si>
    <t>紧急呼叫热启动时间</t>
  </si>
  <si>
    <t>语音热启动时间</t>
  </si>
  <si>
    <t>精简屏幕冷启动时间</t>
  </si>
  <si>
    <t>精简屏幕热启动时间</t>
  </si>
  <si>
    <t>车机管家冷启动时间</t>
  </si>
  <si>
    <t>车机管家热启动时间</t>
  </si>
  <si>
    <t>随心拍冷启动时间</t>
  </si>
  <si>
    <t>随心拍热启动时间</t>
  </si>
  <si>
    <t>消息中心冷启动时间</t>
  </si>
  <si>
    <t>消息中心热启动时间</t>
  </si>
  <si>
    <t>随心看冷启动时间</t>
  </si>
  <si>
    <t>随心看热启动时间</t>
  </si>
  <si>
    <t>launcher冷启动时间</t>
  </si>
  <si>
    <t>车家互联冷启动时间</t>
  </si>
  <si>
    <t>车家互联热启动时间</t>
  </si>
  <si>
    <t>预约保养冷启动时间</t>
  </si>
  <si>
    <t>预约保养热启动时间</t>
  </si>
  <si>
    <t>图像冷启动时间</t>
  </si>
  <si>
    <t>图像热启动时间</t>
  </si>
  <si>
    <t>账号冷启动时间</t>
  </si>
  <si>
    <t>账号热启动时间</t>
  </si>
  <si>
    <t>普通导航-全屏过渡期间冷启动时间</t>
  </si>
  <si>
    <t>普通导航-全屏冷启动时间</t>
  </si>
  <si>
    <t>普通导航-全屏热启动时间</t>
  </si>
  <si>
    <t>普通导航-分屏冷启动时间</t>
  </si>
  <si>
    <t>普通导航-分屏热启动时间</t>
  </si>
  <si>
    <t>AR导航-全屏冷启动时间</t>
  </si>
  <si>
    <t>AR导航-全屏热启动时间</t>
  </si>
  <si>
    <t>AR导航-分屏冷启动时间</t>
  </si>
  <si>
    <t>AR导航-分屏热启动时间</t>
  </si>
  <si>
    <t>输入法冷启动时间</t>
  </si>
  <si>
    <t>输入法热启动时间</t>
  </si>
  <si>
    <t>EM冷启动时间</t>
  </si>
  <si>
    <t>EM热启动时间</t>
  </si>
  <si>
    <t>电影票冷启动时间</t>
  </si>
  <si>
    <t>电影票热启动时间</t>
  </si>
  <si>
    <t>智慧停车场冷启动时间</t>
  </si>
  <si>
    <t>智慧停车场热启动时间</t>
  </si>
  <si>
    <t>外卖冷启动时间</t>
  </si>
  <si>
    <t>外卖热启动时间</t>
  </si>
  <si>
    <t>酒店预定冷启动时间</t>
  </si>
  <si>
    <t>酒店预定热启动时间</t>
  </si>
  <si>
    <t>爱车探索冷启动时间</t>
  </si>
  <si>
    <t>爱车探索热启动时间</t>
  </si>
  <si>
    <t>Relaxmode冷启动时间</t>
  </si>
  <si>
    <t>Relaxmode热启动时间</t>
  </si>
  <si>
    <t>时空密信热启动时间</t>
  </si>
  <si>
    <t>？（什么启动）</t>
  </si>
  <si>
    <t>福特金融冷启动时间</t>
  </si>
  <si>
    <t>福特金融热启动时间</t>
  </si>
  <si>
    <t>电子手册冷启动时间</t>
  </si>
  <si>
    <t>电子手册热启动时间</t>
  </si>
  <si>
    <t>VPA热启动时间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</si>
  <si>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</si>
  <si>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</si>
  <si>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</si>
  <si>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</si>
  <si>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</si>
  <si>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Reference</t>
  </si>
  <si>
    <t>计算输入adb reboot命令后，屏幕黑屏开始计时到第一帧动画时间</t>
  </si>
  <si>
    <t xml:space="preserve">
计算输入adb reboot命令后，屏幕黑屏开始计时到launcher 第一帧稳定展示显示的时间</t>
  </si>
  <si>
    <t>计算输入adb reboot命令后，屏幕黑屏至车机网络连接，通过ifconfig查看网卡建立情况</t>
  </si>
  <si>
    <t>&gt;30%</t>
    <phoneticPr fontId="1" type="noConversion"/>
  </si>
  <si>
    <t>&gt;60% for 400%</t>
    <phoneticPr fontId="1" type="noConversion"/>
  </si>
  <si>
    <t>&gt;40%</t>
    <phoneticPr fontId="1" type="noConversion"/>
  </si>
  <si>
    <t>1.5s</t>
    <phoneticPr fontId="1" type="noConversion"/>
  </si>
  <si>
    <t>200ms</t>
    <phoneticPr fontId="1" type="noConversion"/>
  </si>
  <si>
    <t>非首次启动</t>
    <phoneticPr fontId="1" type="noConversion"/>
  </si>
  <si>
    <t>Tester</t>
    <phoneticPr fontId="1" type="noConversion"/>
  </si>
  <si>
    <t>1s</t>
    <phoneticPr fontId="1" type="noConversion"/>
  </si>
  <si>
    <t>2s</t>
    <phoneticPr fontId="1" type="noConversion"/>
  </si>
  <si>
    <t>200ms</t>
    <phoneticPr fontId="1" type="noConversion"/>
  </si>
  <si>
    <t>写入到性能的Spec文档里面，作为统一要求</t>
  </si>
  <si>
    <t>界面内操作的响应时间</t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</si>
  <si>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CPU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</si>
  <si>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RAM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</si>
  <si>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GPU Free</t>
    </r>
  </si>
  <si>
    <r>
      <t>24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</si>
  <si>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设置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</si>
  <si>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蓝牙音乐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</si>
  <si>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蓝牙电话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</si>
  <si>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测试（其他所属应用）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</si>
  <si>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随心听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</si>
  <si>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-Launcher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</si>
  <si>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宋体"/>
        <family val="2"/>
        <charset val="134"/>
      </rPr>
      <t>导航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</si>
  <si>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输入法</t>
    </r>
  </si>
  <si>
    <r>
      <t>8</t>
    </r>
    <r>
      <rPr>
        <sz val="16"/>
        <color theme="1"/>
        <rFont val="宋体"/>
        <family val="2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宋体"/>
        <family val="2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</si>
  <si>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通过命令打开图库</t>
  </si>
  <si>
    <t>在设置界面，点击打开精简屏幕</t>
  </si>
  <si>
    <t>冷启动</t>
  </si>
  <si>
    <t>删除，这条case在App Sources中有“Log打印量检查”测试</t>
  </si>
  <si>
    <t>注：Phase4暂时不测，1.因为打开随心听之后先打开QQ音乐，切换Tab之后才会切换到蓝牙 2.launcher启动之后，蓝牙可能还没有连上</t>
  </si>
  <si>
    <t>蓝牙音乐冷启动时间</t>
  </si>
  <si>
    <t>计算从手指抬起动作到蓝牙界面稳定展示</t>
  </si>
  <si>
    <t>1.1.U盘根目录存放两首歌曲
2.车机播放U盘音乐</t>
  </si>
  <si>
    <t>1.手机通话中</t>
  </si>
  <si>
    <r>
      <t>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消息，整个测试过程中录屏</t>
    </r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</si>
  <si>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3.整个测试过程中录屏</t>
    </r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</si>
  <si>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，按下方向盘语音硬按键
3.若第一次无响应，间隔1s再次尝试</t>
    </r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</si>
  <si>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，尝试福特定制唤醒词唤醒
3.若第一次无响应，间隔1s再次尝试</t>
    </r>
  </si>
  <si>
    <r>
      <t>1.U盘根目录存放两首歌曲
2.IVI开机，发送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</t>
    </r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</si>
  <si>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2.开机动画播放过程中，挂R挡
3.整个测试过程中录屏</t>
    </r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</si>
  <si>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，挂R挡
3.整个测试过程中录屏</t>
    </r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</si>
  <si>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2.整个测试过程中录屏</t>
    </r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</si>
  <si>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Launcher显示1s内</t>
    </r>
    <r>
      <rPr>
        <sz val="16"/>
        <color theme="1"/>
        <rFont val="Verdana Pro"/>
        <family val="2"/>
      </rPr>
      <t>，点击设置图标
3.整个测试过程中录屏</t>
    </r>
  </si>
  <si>
    <r>
      <t>1. 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Launcher显示1s内</t>
    </r>
    <r>
      <rPr>
        <sz val="16"/>
        <color theme="1"/>
        <rFont val="Verdana Pro"/>
        <family val="2"/>
      </rPr>
      <t>，点击设置按钮，进入驾驶模式界面
3.整个测试过程中录屏</t>
    </r>
  </si>
  <si>
    <r>
      <t>1. 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2.进入设置，驾驶模式
3.切换驾驶模式</t>
    </r>
  </si>
  <si>
    <t>IVI开机，发送adb reboot消息，整个测试过程中录屏</t>
  </si>
  <si>
    <t>1.IVI开机，发送adb reboot消息
2.Launcher出来后等待3分钟，点击随心听，从QQ音乐切换到蓝牙音乐</t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</si>
  <si>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，进行紧急呼叫</t>
    </r>
  </si>
  <si>
    <r>
      <t>1.IVI开机，发送</t>
    </r>
    <r>
      <rPr>
        <sz val="16"/>
        <color rgb="FFFF0000"/>
        <rFont val="Verdana Pro"/>
        <family val="2"/>
      </rPr>
      <t>adb reboo</t>
    </r>
    <r>
      <rPr>
        <sz val="16"/>
        <color theme="1"/>
        <rFont val="Verdana Pro"/>
        <family val="2"/>
      </rPr>
      <t>t消息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，打开精简屏幕</t>
    </r>
  </si>
  <si>
    <t>删除</t>
  </si>
  <si>
    <t>车机播放Fm</t>
  </si>
  <si>
    <t>1.车机播放BT音乐
2.蓝牙音乐选择没有空白音，单曲循环</t>
  </si>
  <si>
    <t>1.强网
2.车机播放QQ音乐</t>
  </si>
  <si>
    <t>开机Launcher出来以后等待3分钟，点击设置按钮</t>
  </si>
  <si>
    <t>开机Launcher出来以后等待3分钟，点击U盘音乐按钮</t>
  </si>
  <si>
    <t>开机Launcher出来以后等待3分钟，打开蓝牙音乐</t>
  </si>
  <si>
    <t>开机Launcher出来以后等待3分钟，打开FM</t>
  </si>
  <si>
    <t>开机Launcher出来以后等待3分钟，点击导航按钮</t>
  </si>
  <si>
    <t>在launcher界面点击setting按钮</t>
  </si>
  <si>
    <t>开机Launcher出来以后等待3分钟，打开导航应用，输入目的地，点击搜索</t>
  </si>
  <si>
    <t>开机Launcher出来以后等待3分钟，打开导航应用，输入目的地，点击搜索，出现搜索列表以后点击路径规划按钮</t>
  </si>
  <si>
    <t>开机Launcher出来以后等待3分钟，打开在线音乐应用，音乐播放以后，点击下一首</t>
  </si>
  <si>
    <t>开机Launcher出来以后等待3分钟，打开Fm应用，FM播放以后，点击下一首</t>
  </si>
  <si>
    <t>开机Launcher出来以后等待3分钟，语音导航到xxx</t>
  </si>
  <si>
    <t>开机Launcher出来以后等待3分钟，语音播放xxx</t>
  </si>
  <si>
    <t>开机Launcher出来以后等待3分钟，语音打开天窗</t>
  </si>
  <si>
    <t>开机Launcher出来以后等待3分钟，语音屏幕亮一点</t>
  </si>
  <si>
    <t>1.U盘根目录存放两首歌曲，两张图片，两个视频
2.车机播放USB视频</t>
  </si>
  <si>
    <t>1.车机播放BT音乐</t>
  </si>
  <si>
    <t>1.副驾蓝牙耳机播放USB音乐
2.USB音乐选择没有空白音，单曲循环</t>
  </si>
  <si>
    <t>1、系统启动，进入launcher后，等待3min
2、点击车家互联图标
3、进入车家互联首页</t>
  </si>
  <si>
    <t>1、系统启动，进入launcher后，等待3min
2、点击预约保养图标
3、进入预约保养首页</t>
  </si>
  <si>
    <t>1、系统启动，进入launcher后，等待3min，进入个人中心
2、点击登录图标
3、进入人脸识别首页</t>
  </si>
  <si>
    <t>1、系统启动，进入launcher后，等待3min
2、点击个人中心图标
3、进入个人中心首页</t>
  </si>
  <si>
    <t>1、系统启动，进入launcher后，未分屏，等待3min
2、点击地图图标
3、进入地图首页</t>
  </si>
  <si>
    <t>1、系统启动，进入launcher后，点击分屏，等待3min
2、点击地图图标
3、进入地图首页</t>
  </si>
  <si>
    <t>1、系统启动，进入launcher后，等待3min，点击地图
2、全屏地图选点发起导航
3、路线规划页点击AR导航，进入AR导航</t>
  </si>
  <si>
    <t>1、系统启动，进入launcher后，等待3min
2、点击搜索图标
3、进入个性化档案首页</t>
  </si>
  <si>
    <t>1、系统启动，进入launcher后，个人中心，等待3min
2、点击个性化档案图标
3、进入个性化档案首页</t>
  </si>
  <si>
    <t>1、系统启动，进入launcher后，等待3min
2、点击电影票图标
3、进入电影票场首页</t>
  </si>
  <si>
    <t>1、系统启动，进入launcher后，等待3min
2、点击智慧停车场图标
3、进入智慧停车场首页</t>
  </si>
  <si>
    <t>1、系统启动，进入launcher后，等待3min
2、点击外卖图标
3、进入外卖首页</t>
  </si>
  <si>
    <t>1、系统启动，进入launcher后，等待3min
2、点击酒店预订图标
3、进入酒店预订首页</t>
  </si>
  <si>
    <t>1、系统启动，进入launcher后，等待3min
2、点击车机管家图标
3、进入车机管家首页</t>
  </si>
  <si>
    <t>1、系统启动，进入launcher后，等待3min
2、点击随心拍图标
3、进入随心拍首页</t>
  </si>
  <si>
    <t>1、系统启动，进入launcher后，等待3min
2、点击消息盒子图标
3、进入消息盒子首页</t>
  </si>
  <si>
    <t>1、系统启动，进入launcher后，等待3min
2、点击随心看图标
3、进入随心看首页</t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</si>
  <si>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，手机端进行DLNA投屏</t>
    </r>
  </si>
  <si>
    <t>R08-HF5</t>
  </si>
  <si>
    <t>Power on到Fast RVC显示</t>
  </si>
  <si>
    <t>1.IVI开机，挂R挡
2.发送adb reboot的消息
3.整个测试过程中录频</t>
  </si>
  <si>
    <t>计算输入adb reboot命令后，屏幕黑屏开始计时到界面稳定展示倒车界面</t>
  </si>
  <si>
    <t>开机Launcher出来以后等待3分钟，点击应用按钮</t>
  </si>
  <si>
    <t>计算从手指抬起动作到应用界面稳定展示</t>
  </si>
  <si>
    <t>power on导航界面点击输入框出现下拉框</t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</si>
  <si>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3.点击导航中的地址输入框</t>
    </r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</si>
  <si>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3.点击导航中的地址输入框，输入一个地址
4.点击搜索按钮</t>
    </r>
  </si>
  <si>
    <t>计算从手部离开点击到下拉框稳定展示</t>
  </si>
  <si>
    <t>计算从手部离开点击到搜索结果稳定展示</t>
  </si>
  <si>
    <t>power on导航搜索地址完成</t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</si>
  <si>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3.点击导航中的地址输入框，输入一个地址
4.点击搜索按钮
5.选择一个地址</t>
    </r>
  </si>
  <si>
    <t>计算从手部离开点击到路线规划结果稳定展示</t>
  </si>
  <si>
    <t>power on手势滑动、放大、缩小地图响应速度（开发打测试桩提供给测试测，
开始播第一帧动画）</t>
  </si>
  <si>
    <t>冷启动手势滑动、放大、缩小地图响应速度（开发打测试桩提供给测试测，
开始播第一帧动画）</t>
  </si>
  <si>
    <t>系统稳定状态下导航界面点击输入框出现下拉框</t>
  </si>
  <si>
    <t>1.开机Launcher出来以后等待3分钟,点击导航图标
2.点击导航中的地址输入框</t>
  </si>
  <si>
    <t>非首次进入setting界面
当前在launcher界面</t>
  </si>
  <si>
    <t>Power on 蓝牙音乐首次启动</t>
  </si>
  <si>
    <t>Power on FM首次启动</t>
  </si>
  <si>
    <t>Power on QQ音乐首次启动</t>
  </si>
  <si>
    <t>计算从手部离开点击到蓝牙音乐界面稳定展示</t>
  </si>
  <si>
    <t>计算从手部离开点击到FM界面稳定展示</t>
  </si>
  <si>
    <t>计算从手部离开点击到QQ音乐界面稳定展示</t>
  </si>
  <si>
    <t>Power onQQ音乐选择歌单</t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</si>
  <si>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，点击随心听图标
3.切换到QQ音乐Tab页面
4.选择一个歌单</t>
    </r>
  </si>
  <si>
    <t>计算从手部离开点击到歌单界面稳定展示</t>
  </si>
  <si>
    <t>Power onQQ音乐选择歌曲</t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</si>
  <si>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，点击随心听图标
3.切换到QQ音乐Tab页面
4.选择一个歌单
5.选择一首歌</t>
    </r>
  </si>
  <si>
    <t>计算从手部离开点击到歌曲播放（播放按钮从暂停到播放状态）</t>
  </si>
  <si>
    <t>Power on语音播放音乐</t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</si>
  <si>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，尝试福特定制唤醒词唤醒
3.语音"播放xxx"</t>
    </r>
  </si>
  <si>
    <t>计算从launcher界面启动第一帧到歌曲播放（随心听菜单播放按钮从暂停变为播放状态）</t>
  </si>
  <si>
    <t>系统稳定状态下QQ音乐选择歌单</t>
  </si>
  <si>
    <t>系统稳定状态下QQ音乐选择歌曲</t>
  </si>
  <si>
    <t>1.开机Launcher出来以后等待3分钟点击随心听图标
2.切换到QQ音乐Tab页面
3.选择一个歌单</t>
  </si>
  <si>
    <t>1.开机Launcher出来以后等待3分钟点击随心听图标
2.切换到QQ音乐Tab页面
3.选择一个歌单
4.选择一首歌</t>
  </si>
  <si>
    <t>蓝牙电话开机恢复通话界面</t>
  </si>
  <si>
    <t>前面有系统稳定状态下，蓝牙音乐首次启动</t>
  </si>
  <si>
    <t>在线地图指令响应时间</t>
    <phoneticPr fontId="1" type="noConversion"/>
  </si>
  <si>
    <t>离线车控指令响应时间</t>
    <phoneticPr fontId="1" type="noConversion"/>
  </si>
  <si>
    <t>可见即可说响应时间</t>
    <phoneticPr fontId="1" type="noConversion"/>
  </si>
  <si>
    <t>在线指令端到端响应时间</t>
    <phoneticPr fontId="1" type="noConversion"/>
  </si>
  <si>
    <t>离线指令端到端响应时间</t>
  </si>
  <si>
    <t>在线语音指令到首字上屏时间</t>
    <phoneticPr fontId="1" type="noConversion"/>
  </si>
  <si>
    <t>离线语音指令到首字上屏时间</t>
    <phoneticPr fontId="1" type="noConversion"/>
  </si>
  <si>
    <t>Inhouse-对话流界面启动时间</t>
    <phoneticPr fontId="1" type="noConversion"/>
  </si>
  <si>
    <t xml:space="preserve">Inhouse-点击VPA头像到VPA展示的时间 </t>
    <phoneticPr fontId="1" type="noConversion"/>
  </si>
  <si>
    <t>Inhouse-onTTS回调到首字上屏时间</t>
    <phoneticPr fontId="1" type="noConversion"/>
  </si>
  <si>
    <t>Inhouse-语音指令处理完成回调VPA到界面显示</t>
    <phoneticPr fontId="1" type="noConversion"/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</si>
  <si>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</si>
  <si>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</si>
  <si>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</si>
  <si>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</si>
  <si>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</si>
  <si>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</si>
  <si>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</si>
  <si>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</si>
  <si>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</si>
  <si>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</si>
  <si>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</si>
  <si>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</si>
  <si>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</si>
  <si>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</si>
  <si>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</si>
  <si>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</si>
  <si>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</si>
  <si>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</si>
  <si>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</si>
  <si>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</si>
  <si>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</si>
  <si>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</si>
  <si>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</si>
  <si>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</si>
  <si>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</si>
  <si>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</si>
  <si>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</si>
  <si>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</si>
  <si>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</si>
  <si>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on快捷菜单上点击空调按钮可用</t>
  </si>
  <si>
    <t>Power on空调设置界面打开</t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</si>
  <si>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，点击空调快捷菜单按钮</t>
    </r>
  </si>
  <si>
    <t>计算从手指抬起到快捷菜单界面稳定展示</t>
  </si>
  <si>
    <t>1.IVI开机，发送adb reboot消息
2.Launcher显示后1s内，点击空调设置菜单
3.开/关空调按钮</t>
  </si>
  <si>
    <t>蓝牙电话冷启动时间</t>
  </si>
  <si>
    <t>1.IVI开机，发送adb reboot消息
2.车机连接蓝牙，且通讯录同步完成
3.点击电话</t>
  </si>
  <si>
    <t>计算从手指抬起动作到蓝牙耳机输出USB音乐声音</t>
  </si>
  <si>
    <t>计算从手指抬起动作到蓝牙电话界面稳定展示</t>
  </si>
  <si>
    <r>
      <t>1.IVI开机，发送</t>
    </r>
    <r>
      <rPr>
        <sz val="16"/>
        <color theme="1"/>
        <rFont val="Verdana Pro"/>
        <family val="2"/>
      </rPr>
      <t>adb reboot消息
2.整个测试过程中录屏</t>
    </r>
  </si>
  <si>
    <t>1.IVI开机，发送adb reboot消息
2.Launcher显示后1s内，点击随心听卡片
3.切换到蓝牙音乐</t>
  </si>
  <si>
    <t>1.IVI开机，发送adb reboot消息
2.Launcher显示后1s内，点击随心听卡片
3.切换到FM</t>
  </si>
  <si>
    <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，点击随心听卡片
3.切换到QQ音乐</t>
    </r>
  </si>
  <si>
    <r>
      <t>power on</t>
    </r>
    <r>
      <rPr>
        <sz val="16"/>
        <color theme="1"/>
        <rFont val="微软雅黑"/>
        <family val="2"/>
        <charset val="134"/>
      </rPr>
      <t>选择目的地后路线规划完成</t>
    </r>
    <phoneticPr fontId="1" type="noConversion"/>
  </si>
  <si>
    <r>
      <rPr>
        <sz val="16"/>
        <color theme="1"/>
        <rFont val="微软雅黑"/>
        <family val="2"/>
        <charset val="134"/>
      </rPr>
      <t>默认关机前是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</si>
  <si>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  <phoneticPr fontId="1" type="noConversion"/>
  </si>
  <si>
    <r>
      <rPr>
        <sz val="16"/>
        <color theme="1"/>
        <rFont val="微软雅黑"/>
        <family val="2"/>
        <charset val="134"/>
      </rPr>
      <t>默认关机前是</t>
    </r>
    <r>
      <rPr>
        <sz val="16"/>
        <color theme="1"/>
        <rFont val="Verdana Pro"/>
        <family val="2"/>
      </rPr>
      <t>QQ</t>
    </r>
    <r>
      <rPr>
        <sz val="16"/>
        <color theme="1"/>
        <rFont val="宋体"/>
        <family val="2"/>
        <charset val="134"/>
      </rPr>
      <t>音乐</t>
    </r>
    <phoneticPr fontId="1" type="noConversion"/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</si>
  <si>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2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2"/>
        <charset val="134"/>
      </rPr>
      <t>随心听卡片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</si>
  <si>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USB</t>
    </r>
    <r>
      <rPr>
        <sz val="16"/>
        <color theme="1"/>
        <rFont val="微软雅黑"/>
        <family val="2"/>
        <charset val="134"/>
      </rPr>
      <t>音乐首次启动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</si>
  <si>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系统稳定状态下蓝牙音乐首次</t>
    </r>
    <r>
      <rPr>
        <sz val="16"/>
        <color theme="1"/>
        <rFont val="宋体"/>
        <family val="2"/>
        <charset val="134"/>
      </rPr>
      <t>启动</t>
    </r>
    <phoneticPr fontId="1" type="noConversion"/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</si>
  <si>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FM</t>
    </r>
    <r>
      <rPr>
        <sz val="16"/>
        <color theme="1"/>
        <rFont val="微软雅黑"/>
        <family val="2"/>
        <charset val="134"/>
      </rPr>
      <t>首次启动</t>
    </r>
    <phoneticPr fontId="1" type="noConversion"/>
  </si>
  <si>
    <t>系统稳定状态下喜马拉雅首次启动</t>
    <phoneticPr fontId="1" type="noConversion"/>
  </si>
  <si>
    <r>
      <t>TAB</t>
    </r>
    <r>
      <rPr>
        <sz val="16"/>
        <color theme="1"/>
        <rFont val="宋体"/>
        <family val="2"/>
        <charset val="134"/>
      </rPr>
      <t>切换进入</t>
    </r>
    <phoneticPr fontId="1" type="noConversion"/>
  </si>
  <si>
    <t>TAB切换进入</t>
  </si>
  <si>
    <t>Yao, Tristan
Zhang, Daorong</t>
    <phoneticPr fontId="1" type="noConversion"/>
  </si>
  <si>
    <t>Zhang, Meijuan</t>
    <phoneticPr fontId="1" type="noConversion"/>
  </si>
  <si>
    <t>Desay</t>
    <phoneticPr fontId="1" type="noConversion"/>
  </si>
  <si>
    <t>Inhouse</t>
    <phoneticPr fontId="1" type="noConversion"/>
  </si>
  <si>
    <r>
      <t>CPU</t>
    </r>
    <r>
      <rPr>
        <sz val="16"/>
        <color theme="1"/>
        <rFont val="微软雅黑"/>
        <family val="2"/>
        <charset val="134"/>
      </rPr>
      <t>常用场景一下归一化</t>
    </r>
    <r>
      <rPr>
        <sz val="16"/>
        <color theme="1"/>
        <rFont val="Verdana Pro"/>
        <family val="2"/>
      </rPr>
      <t>CPU Free</t>
    </r>
    <phoneticPr fontId="1" type="noConversion"/>
  </si>
  <si>
    <t>1.IVI开机，发送adb reboot消息
2.整个测试过程中录屏</t>
  </si>
  <si>
    <t>强网，账号已登录，未开启人脸识别</t>
    <phoneticPr fontId="1" type="noConversion"/>
  </si>
  <si>
    <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  <phoneticPr fontId="1" type="noConversion"/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</si>
  <si>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2"/>
        <charset val="134"/>
      </rPr>
      <t>，账号未登录，未开启人脸识别</t>
    </r>
    <phoneticPr fontId="1" type="noConversion"/>
  </si>
  <si>
    <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  <phoneticPr fontId="1" type="noConversion"/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</si>
  <si>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2"/>
        <charset val="134"/>
      </rPr>
      <t>，账号已登录，已开启人脸识别</t>
    </r>
    <phoneticPr fontId="1" type="noConversion"/>
  </si>
  <si>
    <r>
      <t xml:space="preserve">Power on </t>
    </r>
    <r>
      <rPr>
        <sz val="16"/>
        <color theme="1"/>
        <rFont val="微软雅黑"/>
        <family val="2"/>
        <charset val="134"/>
      </rPr>
      <t>到人脸识别时间</t>
    </r>
    <phoneticPr fontId="1" type="noConversion"/>
  </si>
  <si>
    <r>
      <t>Power on</t>
    </r>
    <r>
      <rPr>
        <sz val="16"/>
        <color theme="1"/>
        <rFont val="微软雅黑"/>
        <family val="2"/>
        <charset val="134"/>
      </rPr>
      <t>人脸识别成功，账号成功登录时间</t>
    </r>
    <phoneticPr fontId="1" type="noConversion"/>
  </si>
  <si>
    <r>
      <t>Power on</t>
    </r>
    <r>
      <rPr>
        <sz val="16"/>
        <color theme="1"/>
        <rFont val="微软雅黑"/>
        <family val="2"/>
        <charset val="134"/>
      </rPr>
      <t>人脸识别失败，显示账号二维码时间</t>
    </r>
    <phoneticPr fontId="1" type="noConversion"/>
  </si>
  <si>
    <r>
      <rPr>
        <sz val="16"/>
        <color theme="1"/>
        <rFont val="微软雅黑"/>
        <family val="2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界面启动第一帧到</t>
    </r>
    <r>
      <rPr>
        <sz val="16"/>
        <color theme="1"/>
        <rFont val="Verdana Pro"/>
        <family val="2"/>
      </rPr>
      <t>homepage</t>
    </r>
    <r>
      <rPr>
        <sz val="16"/>
        <color theme="1"/>
        <rFont val="微软雅黑"/>
        <family val="2"/>
        <charset val="134"/>
      </rPr>
      <t>蓝牙图标展示完成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</si>
  <si>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2"/>
        <charset val="134"/>
      </rPr>
      <t>账号登录完成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</si>
  <si>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</si>
  <si>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2"/>
        <charset val="134"/>
      </rPr>
      <t>人脸识别完成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</si>
  <si>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  <phoneticPr fontId="1" type="noConversion"/>
  </si>
  <si>
    <r>
      <t>计算从</t>
    </r>
    <r>
      <rPr>
        <sz val="16"/>
        <color theme="1"/>
        <rFont val="Verdana Pro"/>
        <family val="2"/>
        <charset val="134"/>
      </rPr>
      <t>launcher</t>
    </r>
    <r>
      <rPr>
        <sz val="16"/>
        <color theme="1"/>
        <rFont val="宋体"/>
        <family val="3"/>
        <charset val="134"/>
      </rPr>
      <t>界面启动第一帧到因人脸识别失败而显示账号二维码界面稳定展示</t>
    </r>
    <phoneticPr fontId="1" type="noConversion"/>
  </si>
  <si>
    <r>
      <t>1.IVI</t>
    </r>
    <r>
      <rPr>
        <sz val="16"/>
        <color theme="1"/>
        <rFont val="微软雅黑"/>
        <family val="2"/>
        <charset val="134"/>
      </rPr>
      <t>开机，发送</t>
    </r>
    <r>
      <rPr>
        <sz val="16"/>
        <color theme="1"/>
        <rFont val="Verdana Pro"/>
        <family val="2"/>
      </rPr>
      <t>adb reboot</t>
    </r>
    <r>
      <rPr>
        <sz val="16"/>
        <color theme="1"/>
        <rFont val="微软雅黑"/>
        <family val="2"/>
        <charset val="134"/>
      </rPr>
      <t xml:space="preserve">消息
</t>
    </r>
    <r>
      <rPr>
        <sz val="16"/>
        <color theme="1"/>
        <rFont val="Verdana Pro"/>
        <family val="2"/>
      </rPr>
      <t>2.</t>
    </r>
    <r>
      <rPr>
        <sz val="16"/>
        <color theme="1"/>
        <rFont val="微软雅黑"/>
        <family val="2"/>
        <charset val="134"/>
      </rPr>
      <t xml:space="preserve">整个测试过程中录屏
</t>
    </r>
    <r>
      <rPr>
        <sz val="16"/>
        <color theme="1"/>
        <rFont val="Verdana Pro"/>
        <family val="2"/>
      </rPr>
      <t>3.</t>
    </r>
    <r>
      <rPr>
        <sz val="16"/>
        <color rgb="FFFF0000"/>
        <rFont val="微软雅黑"/>
        <family val="2"/>
        <charset val="134"/>
      </rPr>
      <t>操作步骤请Baidu补充</t>
    </r>
    <phoneticPr fontId="1" type="noConversion"/>
  </si>
  <si>
    <r>
      <rPr>
        <sz val="16"/>
        <color theme="1"/>
        <rFont val="微软雅黑"/>
        <family val="2"/>
        <charset val="134"/>
      </rPr>
      <t>？（什么启动）</t>
    </r>
    <r>
      <rPr>
        <sz val="16"/>
        <color theme="1"/>
        <rFont val="宋体"/>
        <family val="2"/>
        <charset val="134"/>
      </rPr>
      <t>请补充</t>
    </r>
    <phoneticPr fontId="1" type="noConversion"/>
  </si>
  <si>
    <r>
      <rPr>
        <b/>
        <sz val="16"/>
        <color theme="1"/>
        <rFont val="宋体"/>
        <family val="2"/>
        <charset val="134"/>
      </rPr>
      <t xml:space="preserve">台架 </t>
    </r>
    <r>
      <rPr>
        <b/>
        <sz val="16"/>
        <color theme="1"/>
        <rFont val="Verdana Pro"/>
        <family val="2"/>
      </rPr>
      <t>or</t>
    </r>
    <r>
      <rPr>
        <b/>
        <sz val="16"/>
        <color theme="1"/>
        <rFont val="宋体"/>
        <family val="2"/>
        <charset val="134"/>
      </rPr>
      <t>实车</t>
    </r>
    <phoneticPr fontId="1" type="noConversion"/>
  </si>
  <si>
    <t>台架</t>
  </si>
  <si>
    <t>台架</t>
    <phoneticPr fontId="1" type="noConversion"/>
  </si>
  <si>
    <t>实车</t>
    <phoneticPr fontId="1" type="noConversion"/>
  </si>
  <si>
    <t>用例类型</t>
    <phoneticPr fontId="1" type="noConversion"/>
  </si>
  <si>
    <t>2s</t>
    <phoneticPr fontId="1" type="noConversion"/>
  </si>
  <si>
    <t>15s</t>
    <phoneticPr fontId="1" type="noConversion"/>
  </si>
  <si>
    <t>5s</t>
    <phoneticPr fontId="1" type="noConversion"/>
  </si>
  <si>
    <t>1s</t>
    <phoneticPr fontId="1" type="noConversion"/>
  </si>
  <si>
    <t>3s</t>
    <phoneticPr fontId="1" type="noConversion"/>
  </si>
  <si>
    <t>1.5s</t>
    <phoneticPr fontId="1" type="noConversion"/>
  </si>
  <si>
    <t>60s</t>
    <phoneticPr fontId="1" type="noConversion"/>
  </si>
  <si>
    <t>7.2s</t>
    <phoneticPr fontId="1" type="noConversion"/>
  </si>
  <si>
    <t>18.2s</t>
    <phoneticPr fontId="1" type="noConversion"/>
  </si>
  <si>
    <t>6.2s</t>
    <phoneticPr fontId="1" type="noConversion"/>
  </si>
  <si>
    <t>6s</t>
    <phoneticPr fontId="1" type="noConversion"/>
  </si>
  <si>
    <t>9.2s</t>
    <phoneticPr fontId="1" type="noConversion"/>
  </si>
  <si>
    <t>15.2s</t>
    <phoneticPr fontId="1" type="noConversion"/>
  </si>
  <si>
    <t>12.2s</t>
    <phoneticPr fontId="1" type="noConversion"/>
  </si>
  <si>
    <t>4s</t>
    <phoneticPr fontId="1" type="noConversion"/>
  </si>
  <si>
    <t>14.2s</t>
    <phoneticPr fontId="1" type="noConversion"/>
  </si>
  <si>
    <t>15.8s</t>
    <phoneticPr fontId="1" type="noConversion"/>
  </si>
  <si>
    <t>7s</t>
    <phoneticPr fontId="1" type="noConversion"/>
  </si>
  <si>
    <t>27寸长屏</t>
  </si>
  <si>
    <t>CPU常用场景一下归一化CPU Free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</si>
  <si>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</si>
  <si>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</si>
  <si>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</si>
  <si>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</si>
  <si>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</si>
  <si>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</si>
  <si>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上电开机后100秒+V2I</t>
  </si>
  <si>
    <t>开机过程中连续发起三次倒车+V2I</t>
  </si>
  <si>
    <t>开机完成后倒车+V2I</t>
  </si>
  <si>
    <t>单屏</t>
  </si>
  <si>
    <t xml:space="preserve"> 开机3分钟后IDLE+V2I</t>
  </si>
  <si>
    <t>导航+QQ Music+VR+V2I</t>
  </si>
  <si>
    <t>导航+BT Music+VR+V2I</t>
  </si>
  <si>
    <t>CPU worst case下归一化CPU Free</t>
  </si>
  <si>
    <t>爱奇艺+后台导航+VR+V2I</t>
  </si>
  <si>
    <t>导航+QQ Music+切换主题20次+V2I</t>
  </si>
  <si>
    <t>导航+把所有应用启动一次+V2I</t>
  </si>
  <si>
    <t>CD542H 27寸长屏（带AR导航功能的）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</si>
  <si>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Calibri"/>
        <family val="3"/>
        <charset val="134"/>
        <scheme val="minor"/>
      </rPr>
      <t>开机</t>
    </r>
    <r>
      <rPr>
        <sz val="10.5"/>
        <color theme="1"/>
        <rFont val="Times New Roman"/>
        <family val="3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Calibri"/>
        <family val="3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1"/>
      </rPr>
      <t>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</si>
  <si>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副驾爱奇艺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</si>
  <si>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BT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  <charset val="134"/>
      </rPr>
      <t>+VR+V2I</t>
    </r>
  </si>
  <si>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2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副驾切换主题</t>
    </r>
    <r>
      <rPr>
        <sz val="11"/>
        <rFont val="Abadi"/>
        <family val="2"/>
      </rPr>
      <t>20</t>
    </r>
    <r>
      <rPr>
        <sz val="11"/>
        <rFont val="宋体"/>
        <family val="2"/>
        <charset val="134"/>
      </rPr>
      <t>次</t>
    </r>
    <r>
      <rPr>
        <sz val="11"/>
        <rFont val="Abadi"/>
        <family val="2"/>
        <charset val="134"/>
      </rPr>
      <t>+V2I</t>
    </r>
  </si>
  <si>
    <r>
      <rPr>
        <sz val="11"/>
        <rFont val="宋体"/>
        <family val="2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  <charset val="134"/>
      </rPr>
      <t>+</t>
    </r>
    <r>
      <rPr>
        <sz val="11"/>
        <rFont val="宋体"/>
        <family val="2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2"/>
        <charset val="134"/>
      </rPr>
      <t>耳机</t>
    </r>
    <r>
      <rPr>
        <sz val="11"/>
        <rFont val="Abadi"/>
        <family val="2"/>
      </rPr>
      <t>+</t>
    </r>
    <r>
      <rPr>
        <sz val="11"/>
        <rFont val="宋体"/>
        <family val="2"/>
        <charset val="134"/>
      </rPr>
      <t>副驾把所有应用启动一次</t>
    </r>
    <r>
      <rPr>
        <sz val="11"/>
        <rFont val="Abadi"/>
        <family val="2"/>
        <charset val="134"/>
      </rPr>
      <t>+V2I</t>
    </r>
  </si>
  <si>
    <r>
      <rPr>
        <sz val="11"/>
        <rFont val="宋体"/>
        <family val="2"/>
        <charset val="134"/>
      </rPr>
      <t>上电开机后</t>
    </r>
    <r>
      <rPr>
        <sz val="11"/>
        <rFont val="Abadi"/>
        <family val="2"/>
      </rPr>
      <t>100</t>
    </r>
    <r>
      <rPr>
        <sz val="11"/>
        <rFont val="宋体"/>
        <family val="2"/>
        <charset val="134"/>
      </rPr>
      <t>秒</t>
    </r>
    <r>
      <rPr>
        <sz val="11"/>
        <rFont val="Abadi"/>
        <family val="2"/>
        <charset val="134"/>
      </rPr>
      <t>+V2I</t>
    </r>
  </si>
  <si>
    <t>1-1</t>
  </si>
  <si>
    <t>1-1</t>
    <phoneticPr fontId="1" type="noConversion"/>
  </si>
  <si>
    <t>1-2</t>
  </si>
  <si>
    <t>1-2</t>
    <phoneticPr fontId="1" type="noConversion"/>
  </si>
  <si>
    <t>1-3</t>
  </si>
  <si>
    <t>1-3</t>
    <phoneticPr fontId="1" type="noConversion"/>
  </si>
  <si>
    <t>1-4</t>
    <phoneticPr fontId="1" type="noConversion"/>
  </si>
  <si>
    <r>
      <t>1.IVI开机，发送</t>
    </r>
    <r>
      <rPr>
        <strike/>
        <sz val="16"/>
        <color rgb="FFFF0000"/>
        <rFont val="Calibri Light"/>
        <family val="2"/>
      </rPr>
      <t>adb reboot</t>
    </r>
    <r>
      <rPr>
        <strike/>
        <sz val="16"/>
        <color theme="1"/>
        <rFont val="Calibri Light"/>
        <family val="2"/>
      </rPr>
      <t>消息
2.整个测试过程中录屏</t>
    </r>
  </si>
  <si>
    <t>关机前不是处于蓝牙音乐播放的状态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</si>
</sst>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.00_);[Red]\(0.00\)"/>
  </numFmts>
  <fonts count="4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name val="KaiTi"/>
      <family val="2"/>
      <charset val="134"/>
    </font>
    <font>
      <sz val="16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theme="1"/>
      <name val="Microsoft YaHei"/>
      <family val="2"/>
    </font>
    <font>
      <b/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Calibri"/>
      <family val="3"/>
      <charset val="134"/>
      <scheme val="minor"/>
    </font>
    <font>
      <sz val="10.5"/>
      <color theme="1"/>
      <name val="Calibri"/>
      <family val="3"/>
      <charset val="134"/>
      <scheme val="minor"/>
    </font>
    <font>
      <b/>
      <sz val="11"/>
      <color rgb="FF606266"/>
      <name val="等线"/>
      <family val="3"/>
      <charset val="134"/>
    </font>
    <font>
      <sz val="11"/>
      <color rgb="FFFF0000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trike/>
      <sz val="10"/>
      <name val="Calibri"/>
      <family val="3"/>
      <charset val="134"/>
      <scheme val="minor"/>
    </font>
    <font>
      <strike/>
      <sz val="11"/>
      <color theme="1"/>
      <name val="Calibri"/>
      <family val="3"/>
      <charset val="134"/>
      <scheme val="minor"/>
    </font>
    <font>
      <sz val="11"/>
      <color rgb="FF000000"/>
      <name val="Segoe UI"/>
      <family val="2"/>
    </font>
    <font>
      <sz val="16"/>
      <color theme="1"/>
      <name val="Aharoni"/>
    </font>
    <font>
      <sz val="16"/>
      <name val="Aharoni"/>
    </font>
    <font>
      <b/>
      <sz val="16"/>
      <color theme="1"/>
      <name val="Verdana Pro"/>
      <family val="2"/>
    </font>
    <font>
      <sz val="16"/>
      <color theme="1"/>
      <name val="Verdana Pro"/>
      <family val="2"/>
    </font>
    <font>
      <sz val="16"/>
      <color theme="1"/>
      <name val="宋体"/>
      <family val="2"/>
      <charset val="134"/>
    </font>
    <font>
      <sz val="16"/>
      <color theme="1"/>
      <name val="微软雅黑"/>
      <family val="2"/>
      <charset val="134"/>
    </font>
    <font>
      <sz val="16"/>
      <color theme="1"/>
      <name val="Verdana Pro"/>
      <family val="2"/>
      <charset val="134"/>
    </font>
    <font>
      <sz val="16"/>
      <color rgb="FFFF0000"/>
      <name val="Verdana Pro"/>
      <family val="2"/>
    </font>
    <font>
      <sz val="16"/>
      <color rgb="FFFF0000"/>
      <name val="Aharoni"/>
    </font>
    <font>
      <sz val="14"/>
      <color theme="1"/>
      <name val="Verdana Pro"/>
      <family val="2"/>
    </font>
    <font>
      <sz val="10"/>
      <color theme="1"/>
      <name val="Microsoft YaHei"/>
      <family val="2"/>
    </font>
    <font>
      <sz val="16"/>
      <color theme="1"/>
      <name val="宋体"/>
      <family val="3"/>
      <charset val="134"/>
    </font>
    <font>
      <strike/>
      <sz val="16"/>
      <color theme="1"/>
      <name val="等线 Light"/>
      <family val="3"/>
      <charset val="134"/>
    </font>
    <font>
      <sz val="16"/>
      <color rgb="FFFF0000"/>
      <name val="微软雅黑"/>
      <family val="2"/>
      <charset val="134"/>
    </font>
    <font>
      <b/>
      <sz val="16"/>
      <color theme="1"/>
      <name val="宋体"/>
      <family val="2"/>
      <charset val="134"/>
    </font>
    <font>
      <b/>
      <sz val="16"/>
      <color theme="1"/>
      <name val="Verdana Pro"/>
      <family val="2"/>
      <charset val="134"/>
    </font>
    <font>
      <sz val="11"/>
      <name val="Abadi"/>
      <family val="2"/>
    </font>
    <font>
      <sz val="11"/>
      <color theme="1"/>
      <name val="Abadi"/>
      <family val="1"/>
    </font>
    <font>
      <sz val="7"/>
      <color theme="1"/>
      <name val="Times New Roman"/>
      <family val="1"/>
    </font>
    <font>
      <sz val="10.5"/>
      <color theme="1"/>
      <name val="Times New Roman"/>
      <family val="3"/>
    </font>
    <font>
      <sz val="10.5"/>
      <color theme="1"/>
      <name val="宋体"/>
      <family val="3"/>
      <charset val="134"/>
    </font>
    <font>
      <sz val="11"/>
      <name val="Abadi"/>
      <family val="2"/>
      <charset val="134"/>
    </font>
    <font>
      <sz val="11"/>
      <name val="宋体"/>
      <family val="2"/>
      <charset val="134"/>
    </font>
    <font>
      <strike/>
      <sz val="16"/>
      <color theme="1"/>
      <name val="Calibri Light"/>
      <family val="2"/>
    </font>
    <font>
      <strike/>
      <sz val="16"/>
      <color rgb="FFFF0000"/>
      <name val="Calibri Light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</cellStyleXfs>
  <cellXfs count="2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2"/>
    <xf numFmtId="0" fontId="5" fillId="0" borderId="0" xfId="2" applyFont="1"/>
    <xf numFmtId="0" fontId="4" fillId="4" borderId="1" xfId="2" applyFill="1" applyBorder="1" applyAlignment="1">
      <alignment vertical="center"/>
    </xf>
    <xf numFmtId="0" fontId="4" fillId="4" borderId="1" xfId="2" applyFill="1" applyBorder="1" applyAlignment="1">
      <alignment horizontal="center" vertical="center" wrapText="1"/>
    </xf>
    <xf numFmtId="0" fontId="4" fillId="0" borderId="0" xfId="2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4" fillId="5" borderId="1" xfId="2" applyFill="1" applyBorder="1" applyAlignment="1">
      <alignment horizontal="center" vertical="center"/>
    </xf>
    <xf numFmtId="0" fontId="4" fillId="0" borderId="1" xfId="2" applyBorder="1"/>
    <xf numFmtId="0" fontId="4" fillId="6" borderId="0" xfId="2" applyFill="1" applyAlignment="1">
      <alignment horizontal="left"/>
    </xf>
    <xf numFmtId="0" fontId="4" fillId="7" borderId="1" xfId="2" applyFill="1" applyBorder="1" applyAlignment="1">
      <alignment wrapText="1"/>
    </xf>
    <xf numFmtId="0" fontId="4" fillId="7" borderId="1" xfId="2" applyFill="1" applyBorder="1"/>
    <xf numFmtId="0" fontId="4" fillId="0" borderId="1" xfId="2" applyBorder="1" applyAlignment="1">
      <alignment wrapText="1"/>
    </xf>
    <xf numFmtId="0" fontId="4" fillId="6" borderId="0" xfId="2" applyFill="1" applyAlignment="1">
      <alignment horizontal="left" wrapText="1"/>
    </xf>
    <xf numFmtId="0" fontId="5" fillId="0" borderId="0" xfId="3" applyFont="1"/>
    <xf numFmtId="0" fontId="4" fillId="0" borderId="0" xfId="3"/>
    <xf numFmtId="0" fontId="7" fillId="8" borderId="1" xfId="3" applyFont="1" applyFill="1" applyBorder="1" applyAlignment="1">
      <alignment horizontal="center" vertical="center" wrapText="1"/>
    </xf>
    <xf numFmtId="0" fontId="4" fillId="0" borderId="0" xfId="3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4" fillId="0" borderId="1" xfId="3" applyBorder="1"/>
    <xf numFmtId="0" fontId="4" fillId="0" borderId="1" xfId="3" applyBorder="1" applyAlignment="1">
      <alignment wrapText="1"/>
    </xf>
    <xf numFmtId="0" fontId="10" fillId="9" borderId="1" xfId="3" applyFont="1" applyFill="1" applyBorder="1" applyAlignment="1">
      <alignment horizontal="left" wrapText="1"/>
    </xf>
    <xf numFmtId="0" fontId="10" fillId="9" borderId="1" xfId="3" applyFont="1" applyFill="1" applyBorder="1" applyAlignment="1">
      <alignment horizontal="left" vertical="center" wrapText="1"/>
    </xf>
    <xf numFmtId="0" fontId="10" fillId="9" borderId="1" xfId="3" applyFont="1" applyFill="1" applyBorder="1" applyAlignment="1">
      <alignment horizontal="center" wrapText="1"/>
    </xf>
    <xf numFmtId="0" fontId="4" fillId="0" borderId="0" xfId="3" applyAlignment="1">
      <alignment wrapText="1"/>
    </xf>
    <xf numFmtId="0" fontId="4" fillId="0" borderId="1" xfId="3" applyBorder="1" applyAlignment="1">
      <alignment horizontal="left" vertical="center" wrapText="1"/>
    </xf>
    <xf numFmtId="164" fontId="4" fillId="5" borderId="1" xfId="3" applyNumberFormat="1" applyFill="1" applyBorder="1" applyAlignment="1">
      <alignment horizontal="center" vertical="center" wrapText="1"/>
    </xf>
    <xf numFmtId="0" fontId="4" fillId="5" borderId="1" xfId="3" applyFill="1" applyBorder="1" applyAlignment="1">
      <alignment vertical="center" wrapText="1"/>
    </xf>
    <xf numFmtId="164" fontId="4" fillId="0" borderId="1" xfId="3" applyNumberFormat="1" applyBorder="1" applyAlignment="1">
      <alignment horizontal="center" vertical="center" wrapText="1"/>
    </xf>
    <xf numFmtId="0" fontId="11" fillId="0" borderId="1" xfId="5" applyFont="1" applyBorder="1" applyAlignment="1">
      <alignment vertical="center"/>
    </xf>
    <xf numFmtId="0" fontId="4" fillId="0" borderId="1" xfId="3" applyBorder="1" applyAlignment="1">
      <alignment vertical="center" wrapText="1"/>
    </xf>
    <xf numFmtId="165" fontId="4" fillId="5" borderId="1" xfId="4" applyNumberFormat="1" applyFill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 wrapText="1"/>
    </xf>
    <xf numFmtId="0" fontId="4" fillId="5" borderId="1" xfId="3" applyFill="1" applyBorder="1" applyAlignment="1">
      <alignment horizontal="left" vertical="center" wrapText="1"/>
    </xf>
    <xf numFmtId="0" fontId="4" fillId="5" borderId="1" xfId="3" applyFill="1" applyBorder="1" applyAlignment="1">
      <alignment horizontal="center" vertical="center" wrapText="1"/>
    </xf>
    <xf numFmtId="164" fontId="4" fillId="5" borderId="1" xfId="2" applyNumberFormat="1" applyFill="1" applyBorder="1" applyAlignment="1">
      <alignment horizontal="center" vertical="center" wrapText="1"/>
    </xf>
    <xf numFmtId="0" fontId="4" fillId="0" borderId="1" xfId="5" applyBorder="1" applyAlignment="1">
      <alignment vertical="center"/>
    </xf>
    <xf numFmtId="0" fontId="4" fillId="0" borderId="0" xfId="3" applyAlignment="1">
      <alignment horizontal="center" vertical="center" wrapText="1"/>
    </xf>
    <xf numFmtId="0" fontId="4" fillId="5" borderId="1" xfId="2" applyFill="1" applyBorder="1" applyAlignment="1">
      <alignment horizontal="center" vertical="center" wrapText="1"/>
    </xf>
    <xf numFmtId="0" fontId="4" fillId="0" borderId="1" xfId="4" applyBorder="1" applyAlignment="1">
      <alignment wrapText="1"/>
    </xf>
    <xf numFmtId="0" fontId="4" fillId="0" borderId="3" xfId="3" applyBorder="1" applyAlignment="1">
      <alignment horizontal="left" vertical="center" wrapText="1"/>
    </xf>
    <xf numFmtId="0" fontId="4" fillId="0" borderId="3" xfId="3" applyBorder="1" applyAlignment="1">
      <alignment wrapText="1"/>
    </xf>
    <xf numFmtId="0" fontId="4" fillId="0" borderId="3" xfId="3" applyBorder="1" applyAlignment="1">
      <alignment vertical="center" wrapText="1"/>
    </xf>
    <xf numFmtId="0" fontId="4" fillId="0" borderId="1" xfId="4" applyBorder="1" applyAlignment="1">
      <alignment vertical="center" wrapText="1"/>
    </xf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wrapText="1"/>
    </xf>
    <xf numFmtId="0" fontId="4" fillId="0" borderId="2" xfId="3" applyBorder="1" applyAlignment="1">
      <alignment vertical="center" wrapText="1"/>
    </xf>
    <xf numFmtId="164" fontId="4" fillId="5" borderId="1" xfId="3" applyNumberFormat="1" applyFill="1" applyBorder="1" applyAlignment="1">
      <alignment horizontal="left" vertical="center" wrapText="1"/>
    </xf>
    <xf numFmtId="0" fontId="4" fillId="0" borderId="1" xfId="4" applyBorder="1" applyAlignment="1">
      <alignment horizontal="left" vertical="center" wrapText="1"/>
    </xf>
    <xf numFmtId="165" fontId="4" fillId="5" borderId="1" xfId="5" applyNumberFormat="1" applyFill="1" applyBorder="1" applyAlignment="1">
      <alignment horizontal="center"/>
    </xf>
    <xf numFmtId="0" fontId="4" fillId="5" borderId="1" xfId="3" quotePrefix="1" applyFill="1" applyBorder="1" applyAlignment="1">
      <alignment horizontal="left" vertical="center" wrapText="1"/>
    </xf>
    <xf numFmtId="165" fontId="4" fillId="5" borderId="1" xfId="3" applyNumberFormat="1" applyFill="1" applyBorder="1" applyAlignment="1">
      <alignment horizontal="center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vertical="center" wrapText="1"/>
    </xf>
    <xf numFmtId="0" fontId="4" fillId="0" borderId="0" xfId="1"/>
    <xf numFmtId="0" fontId="4" fillId="0" borderId="1" xfId="1" applyBorder="1" applyAlignment="1">
      <alignment horizontal="right"/>
    </xf>
    <xf numFmtId="0" fontId="4" fillId="0" borderId="1" xfId="1" applyBorder="1"/>
    <xf numFmtId="0" fontId="7" fillId="10" borderId="1" xfId="1" applyFont="1" applyFill="1" applyBorder="1"/>
    <xf numFmtId="0" fontId="14" fillId="5" borderId="1" xfId="1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justify" vertical="center"/>
    </xf>
    <xf numFmtId="0" fontId="4" fillId="0" borderId="2" xfId="1" applyBorder="1"/>
    <xf numFmtId="0" fontId="4" fillId="0" borderId="3" xfId="1" applyBorder="1"/>
    <xf numFmtId="0" fontId="14" fillId="0" borderId="1" xfId="1" applyFont="1" applyBorder="1" applyAlignment="1">
      <alignment horizontal="justify" vertical="center"/>
    </xf>
    <xf numFmtId="0" fontId="15" fillId="0" borderId="1" xfId="1" applyFont="1" applyBorder="1" applyAlignment="1">
      <alignment horizontal="justify" vertical="center"/>
    </xf>
    <xf numFmtId="0" fontId="16" fillId="0" borderId="1" xfId="1" applyFont="1" applyBorder="1"/>
    <xf numFmtId="0" fontId="16" fillId="11" borderId="1" xfId="1" applyFont="1" applyFill="1" applyBorder="1"/>
    <xf numFmtId="0" fontId="16" fillId="0" borderId="0" xfId="1" applyFont="1"/>
    <xf numFmtId="0" fontId="4" fillId="0" borderId="4" xfId="1" applyBorder="1"/>
    <xf numFmtId="0" fontId="4" fillId="2" borderId="1" xfId="1" applyFill="1" applyBorder="1"/>
    <xf numFmtId="0" fontId="4" fillId="5" borderId="1" xfId="1" applyFill="1" applyBorder="1"/>
    <xf numFmtId="0" fontId="4" fillId="5" borderId="0" xfId="1" applyFill="1"/>
    <xf numFmtId="0" fontId="4" fillId="5" borderId="2" xfId="1" applyFill="1" applyBorder="1"/>
    <xf numFmtId="0" fontId="4" fillId="2" borderId="3" xfId="1" applyFill="1" applyBorder="1"/>
    <xf numFmtId="0" fontId="14" fillId="12" borderId="1" xfId="1" applyFont="1" applyFill="1" applyBorder="1" applyAlignment="1">
      <alignment horizontal="justify" vertical="center"/>
    </xf>
    <xf numFmtId="0" fontId="4" fillId="12" borderId="1" xfId="1" applyFill="1" applyBorder="1"/>
    <xf numFmtId="0" fontId="4" fillId="12" borderId="0" xfId="1" applyFill="1"/>
    <xf numFmtId="0" fontId="4" fillId="0" borderId="5" xfId="1" applyBorder="1"/>
    <xf numFmtId="0" fontId="7" fillId="0" borderId="0" xfId="2" applyFont="1"/>
    <xf numFmtId="0" fontId="13" fillId="0" borderId="0" xfId="2" applyFont="1"/>
    <xf numFmtId="0" fontId="4" fillId="0" borderId="0" xfId="6">
      <alignment vertical="center"/>
    </xf>
    <xf numFmtId="0" fontId="4" fillId="0" borderId="1" xfId="6" applyBorder="1">
      <alignment vertical="center"/>
    </xf>
    <xf numFmtId="0" fontId="4" fillId="0" borderId="1" xfId="2" applyBorder="1" applyAlignment="1">
      <alignment horizontal="center" vertical="center"/>
    </xf>
    <xf numFmtId="0" fontId="7" fillId="0" borderId="6" xfId="6" applyFont="1" applyBorder="1">
      <alignment vertical="center"/>
    </xf>
    <xf numFmtId="0" fontId="4" fillId="0" borderId="7" xfId="6" applyBorder="1" applyAlignment="1">
      <alignment horizontal="left" vertical="center"/>
    </xf>
    <xf numFmtId="0" fontId="4" fillId="0" borderId="8" xfId="6" applyBorder="1">
      <alignment vertical="center"/>
    </xf>
    <xf numFmtId="0" fontId="7" fillId="0" borderId="0" xfId="6" applyFont="1">
      <alignment vertical="center"/>
    </xf>
    <xf numFmtId="0" fontId="7" fillId="0" borderId="9" xfId="6" applyFont="1" applyBorder="1">
      <alignment vertical="center"/>
    </xf>
    <xf numFmtId="0" fontId="4" fillId="0" borderId="10" xfId="6" applyBorder="1" applyAlignment="1">
      <alignment horizontal="left" vertical="center"/>
    </xf>
    <xf numFmtId="0" fontId="4" fillId="0" borderId="11" xfId="6" applyBorder="1">
      <alignment vertical="center"/>
    </xf>
    <xf numFmtId="0" fontId="4" fillId="0" borderId="0" xfId="6" applyAlignment="1">
      <alignment horizontal="left" vertical="center"/>
    </xf>
    <xf numFmtId="0" fontId="4" fillId="0" borderId="8" xfId="6" applyBorder="1" applyAlignment="1">
      <alignment horizontal="left" vertical="center"/>
    </xf>
    <xf numFmtId="0" fontId="7" fillId="0" borderId="12" xfId="6" applyFont="1" applyBorder="1">
      <alignment vertical="center"/>
    </xf>
    <xf numFmtId="0" fontId="4" fillId="0" borderId="1" xfId="6" applyBorder="1" applyAlignment="1">
      <alignment horizontal="left" vertical="center"/>
    </xf>
    <xf numFmtId="0" fontId="4" fillId="0" borderId="13" xfId="6" applyBorder="1">
      <alignment vertical="center"/>
    </xf>
    <xf numFmtId="0" fontId="7" fillId="0" borderId="1" xfId="2" applyFont="1" applyBorder="1" applyAlignment="1">
      <alignment vertical="center"/>
    </xf>
    <xf numFmtId="0" fontId="4" fillId="13" borderId="1" xfId="2" applyFill="1" applyBorder="1" applyAlignment="1">
      <alignment horizontal="left" vertical="center"/>
    </xf>
    <xf numFmtId="0" fontId="4" fillId="13" borderId="1" xfId="2" applyFill="1" applyBorder="1" applyAlignment="1">
      <alignment vertical="center"/>
    </xf>
    <xf numFmtId="0" fontId="4" fillId="14" borderId="1" xfId="2" applyFill="1" applyBorder="1" applyAlignment="1">
      <alignment horizontal="left" vertical="center"/>
    </xf>
    <xf numFmtId="0" fontId="4" fillId="14" borderId="1" xfId="2" applyFill="1" applyBorder="1" applyAlignment="1">
      <alignment vertical="center"/>
    </xf>
    <xf numFmtId="0" fontId="4" fillId="5" borderId="3" xfId="1" applyFill="1" applyBorder="1"/>
    <xf numFmtId="0" fontId="4" fillId="12" borderId="3" xfId="1" applyFill="1" applyBorder="1"/>
    <xf numFmtId="0" fontId="7" fillId="0" borderId="0" xfId="5" applyFont="1"/>
    <xf numFmtId="0" fontId="5" fillId="0" borderId="0" xfId="5" applyFont="1"/>
    <xf numFmtId="0" fontId="4" fillId="0" borderId="0" xfId="5"/>
    <xf numFmtId="0" fontId="4" fillId="0" borderId="1" xfId="5" applyBorder="1" applyAlignment="1">
      <alignment horizontal="center" vertical="center" wrapText="1"/>
    </xf>
    <xf numFmtId="10" fontId="4" fillId="0" borderId="1" xfId="5" applyNumberFormat="1" applyBorder="1" applyAlignment="1">
      <alignment vertical="center"/>
    </xf>
    <xf numFmtId="0" fontId="4" fillId="0" borderId="2" xfId="5" applyBorder="1" applyAlignment="1">
      <alignment horizontal="center" vertical="center" wrapText="1"/>
    </xf>
    <xf numFmtId="10" fontId="4" fillId="0" borderId="0" xfId="5" applyNumberFormat="1"/>
    <xf numFmtId="0" fontId="4" fillId="0" borderId="4" xfId="5" applyBorder="1" applyAlignment="1">
      <alignment horizontal="center" vertical="center" wrapText="1"/>
    </xf>
    <xf numFmtId="0" fontId="4" fillId="0" borderId="2" xfId="5" applyBorder="1" applyAlignment="1">
      <alignment horizontal="center" vertical="center"/>
    </xf>
    <xf numFmtId="0" fontId="4" fillId="0" borderId="1" xfId="5" applyBorder="1"/>
    <xf numFmtId="0" fontId="4" fillId="0" borderId="4" xfId="5" applyBorder="1" applyAlignment="1">
      <alignment horizontal="center" vertical="center"/>
    </xf>
    <xf numFmtId="0" fontId="4" fillId="0" borderId="1" xfId="5" applyBorder="1" applyAlignment="1">
      <alignment horizontal="left" vertical="top"/>
    </xf>
    <xf numFmtId="0" fontId="4" fillId="0" borderId="1" xfId="5" applyBorder="1" applyAlignment="1">
      <alignment horizontal="left"/>
    </xf>
    <xf numFmtId="0" fontId="4" fillId="0" borderId="3" xfId="5" applyBorder="1" applyAlignment="1">
      <alignment horizontal="center" vertical="center"/>
    </xf>
    <xf numFmtId="0" fontId="0" fillId="0" borderId="0" xfId="0" applyFont="1"/>
    <xf numFmtId="0" fontId="17" fillId="0" borderId="1" xfId="0" applyFont="1" applyBorder="1"/>
    <xf numFmtId="0" fontId="4" fillId="0" borderId="3" xfId="3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18" fillId="0" borderId="0" xfId="0" applyFont="1" applyFill="1" applyBorder="1"/>
    <xf numFmtId="0" fontId="18" fillId="0" borderId="0" xfId="0" applyFont="1" applyBorder="1"/>
    <xf numFmtId="0" fontId="19" fillId="0" borderId="0" xfId="0" applyFont="1" applyFill="1" applyBorder="1"/>
    <xf numFmtId="0" fontId="18" fillId="2" borderId="0" xfId="0" applyFont="1" applyFill="1" applyBorder="1"/>
    <xf numFmtId="0" fontId="18" fillId="15" borderId="0" xfId="0" applyFont="1" applyFill="1" applyBorder="1"/>
    <xf numFmtId="0" fontId="20" fillId="3" borderId="1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 readingOrder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vertical="center" wrapText="1"/>
    </xf>
    <xf numFmtId="0" fontId="21" fillId="0" borderId="1" xfId="0" applyFont="1" applyBorder="1"/>
    <xf numFmtId="0" fontId="21" fillId="0" borderId="1" xfId="0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left" vertical="center" wrapText="1" readingOrder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1" fillId="0" borderId="1" xfId="0" applyFont="1" applyBorder="1" applyAlignment="1">
      <alignment horizontal="left" wrapText="1" readingOrder="1"/>
    </xf>
    <xf numFmtId="0" fontId="21" fillId="0" borderId="1" xfId="0" applyFont="1" applyFill="1" applyBorder="1" applyAlignment="1">
      <alignment horizontal="left" wrapText="1" readingOrder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0" fontId="24" fillId="0" borderId="1" xfId="0" applyFont="1" applyFill="1" applyBorder="1"/>
    <xf numFmtId="0" fontId="21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21" fillId="16" borderId="1" xfId="0" applyFont="1" applyFill="1" applyBorder="1"/>
    <xf numFmtId="0" fontId="21" fillId="16" borderId="1" xfId="0" applyFont="1" applyFill="1" applyBorder="1" applyAlignment="1">
      <alignment horizontal="left" vertical="center" wrapText="1" readingOrder="1"/>
    </xf>
    <xf numFmtId="0" fontId="21" fillId="16" borderId="1" xfId="0" applyFont="1" applyFill="1" applyBorder="1" applyAlignment="1">
      <alignment horizontal="center" vertical="center" wrapText="1"/>
    </xf>
    <xf numFmtId="0" fontId="21" fillId="16" borderId="1" xfId="0" applyFont="1" applyFill="1" applyBorder="1" applyAlignment="1">
      <alignment horizontal="left" vertical="center" wrapText="1"/>
    </xf>
    <xf numFmtId="0" fontId="21" fillId="16" borderId="1" xfId="0" applyFont="1" applyFill="1" applyBorder="1" applyAlignment="1">
      <alignment wrapText="1"/>
    </xf>
    <xf numFmtId="0" fontId="26" fillId="0" borderId="0" xfId="0" applyFont="1" applyFill="1" applyBorder="1"/>
    <xf numFmtId="0" fontId="27" fillId="0" borderId="1" xfId="0" applyFont="1" applyBorder="1" applyAlignment="1">
      <alignment horizontal="center" vertical="center" wrapText="1"/>
    </xf>
    <xf numFmtId="0" fontId="21" fillId="2" borderId="1" xfId="0" applyFont="1" applyFill="1" applyBorder="1"/>
    <xf numFmtId="0" fontId="21" fillId="2" borderId="1" xfId="0" applyFont="1" applyFill="1" applyBorder="1" applyAlignment="1">
      <alignment horizontal="left" vertical="center" wrapText="1" readingOrder="1"/>
    </xf>
    <xf numFmtId="0" fontId="21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horizontal="center" wrapText="1"/>
    </xf>
    <xf numFmtId="0" fontId="27" fillId="0" borderId="1" xfId="0" applyFont="1" applyFill="1" applyBorder="1" applyAlignment="1">
      <alignment horizontal="center" vertical="center" wrapText="1"/>
    </xf>
    <xf numFmtId="0" fontId="4" fillId="2" borderId="1" xfId="4" applyFill="1" applyBorder="1" applyAlignment="1">
      <alignment wrapText="1"/>
    </xf>
    <xf numFmtId="0" fontId="4" fillId="0" borderId="2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0" fillId="2" borderId="1" xfId="0" applyFill="1" applyBorder="1"/>
    <xf numFmtId="0" fontId="4" fillId="2" borderId="1" xfId="4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28" fillId="2" borderId="1" xfId="0" applyFont="1" applyFill="1" applyBorder="1" applyAlignment="1">
      <alignment vertical="center" wrapText="1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left" vertical="center" wrapText="1" readingOrder="1"/>
    </xf>
    <xf numFmtId="0" fontId="24" fillId="2" borderId="1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wrapText="1" readingOrder="1"/>
    </xf>
    <xf numFmtId="0" fontId="24" fillId="0" borderId="1" xfId="0" applyFont="1" applyFill="1" applyBorder="1" applyAlignment="1">
      <alignment horizontal="left" wrapText="1" readingOrder="1"/>
    </xf>
    <xf numFmtId="0" fontId="24" fillId="0" borderId="1" xfId="0" applyFont="1" applyBorder="1" applyAlignment="1">
      <alignment wrapText="1"/>
    </xf>
    <xf numFmtId="0" fontId="23" fillId="2" borderId="1" xfId="0" applyFont="1" applyFill="1" applyBorder="1" applyAlignment="1">
      <alignment horizontal="left" wrapText="1" readingOrder="1"/>
    </xf>
    <xf numFmtId="0" fontId="4" fillId="2" borderId="3" xfId="3" applyFill="1" applyBorder="1" applyAlignment="1">
      <alignment vertical="center" wrapText="1"/>
    </xf>
    <xf numFmtId="0" fontId="4" fillId="2" borderId="3" xfId="3" applyFill="1" applyBorder="1" applyAlignment="1">
      <alignment horizontal="left" vertical="center" wrapText="1"/>
    </xf>
    <xf numFmtId="0" fontId="4" fillId="2" borderId="3" xfId="3" applyFill="1" applyBorder="1" applyAlignment="1">
      <alignment wrapText="1"/>
    </xf>
    <xf numFmtId="164" fontId="4" fillId="2" borderId="1" xfId="3" applyNumberFormat="1" applyFill="1" applyBorder="1" applyAlignment="1">
      <alignment horizontal="center" vertical="center" wrapText="1"/>
    </xf>
    <xf numFmtId="0" fontId="4" fillId="2" borderId="1" xfId="3" applyFill="1" applyBorder="1" applyAlignment="1">
      <alignment horizontal="left" vertical="center" wrapText="1"/>
    </xf>
    <xf numFmtId="0" fontId="4" fillId="2" borderId="1" xfId="3" applyFill="1" applyBorder="1" applyAlignment="1">
      <alignment wrapText="1"/>
    </xf>
    <xf numFmtId="0" fontId="4" fillId="2" borderId="1" xfId="3" applyFill="1" applyBorder="1" applyAlignment="1">
      <alignment vertical="center" wrapText="1"/>
    </xf>
    <xf numFmtId="0" fontId="30" fillId="17" borderId="1" xfId="0" applyFont="1" applyFill="1" applyBorder="1"/>
    <xf numFmtId="0" fontId="30" fillId="17" borderId="1" xfId="0" applyFont="1" applyFill="1" applyBorder="1" applyAlignment="1">
      <alignment horizontal="left" vertical="center" wrapText="1" readingOrder="1"/>
    </xf>
    <xf numFmtId="0" fontId="30" fillId="17" borderId="1" xfId="0" applyFont="1" applyFill="1" applyBorder="1" applyAlignment="1">
      <alignment horizontal="center" vertical="center" wrapText="1"/>
    </xf>
    <xf numFmtId="0" fontId="30" fillId="17" borderId="1" xfId="0" applyFont="1" applyFill="1" applyBorder="1" applyAlignment="1">
      <alignment wrapText="1"/>
    </xf>
    <xf numFmtId="0" fontId="30" fillId="17" borderId="0" xfId="0" applyFont="1" applyFill="1" applyBorder="1"/>
    <xf numFmtId="0" fontId="23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wrapText="1"/>
    </xf>
    <xf numFmtId="0" fontId="24" fillId="15" borderId="1" xfId="0" applyFont="1" applyFill="1" applyBorder="1"/>
    <xf numFmtId="0" fontId="21" fillId="15" borderId="1" xfId="0" applyFont="1" applyFill="1" applyBorder="1"/>
    <xf numFmtId="0" fontId="33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 readingOrder="1"/>
    </xf>
    <xf numFmtId="0" fontId="35" fillId="0" borderId="1" xfId="0" applyFont="1" applyBorder="1" applyAlignment="1">
      <alignment horizontal="left" vertical="center" wrapText="1" readingOrder="1"/>
    </xf>
    <xf numFmtId="0" fontId="39" fillId="0" borderId="1" xfId="0" applyFont="1" applyBorder="1" applyAlignment="1">
      <alignment horizontal="left" vertical="center" wrapText="1" readingOrder="1"/>
    </xf>
    <xf numFmtId="0" fontId="40" fillId="0" borderId="1" xfId="0" applyFont="1" applyBorder="1" applyAlignment="1">
      <alignment horizontal="left" vertical="center" wrapText="1" readingOrder="1"/>
    </xf>
    <xf numFmtId="0" fontId="0" fillId="0" borderId="1" xfId="0" applyBorder="1"/>
    <xf numFmtId="49" fontId="21" fillId="0" borderId="1" xfId="0" applyNumberFormat="1" applyFont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49" fontId="30" fillId="17" borderId="1" xfId="0" applyNumberFormat="1" applyFont="1" applyFill="1" applyBorder="1" applyAlignment="1">
      <alignment horizontal="center" vertical="center" wrapText="1"/>
    </xf>
    <xf numFmtId="49" fontId="21" fillId="16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/>
    </xf>
    <xf numFmtId="49" fontId="24" fillId="2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0" borderId="2" xfId="3" applyBorder="1" applyAlignment="1">
      <alignment horizontal="center" vertical="top" wrapText="1"/>
    </xf>
    <xf numFmtId="0" fontId="4" fillId="0" borderId="4" xfId="3" applyBorder="1" applyAlignment="1">
      <alignment horizontal="center" vertical="top" wrapText="1"/>
    </xf>
    <xf numFmtId="0" fontId="4" fillId="0" borderId="3" xfId="3" applyBorder="1" applyAlignment="1">
      <alignment horizontal="center" vertical="top" wrapText="1"/>
    </xf>
    <xf numFmtId="0" fontId="4" fillId="2" borderId="2" xfId="3" applyFill="1" applyBorder="1" applyAlignment="1">
      <alignment horizontal="center" vertical="top" wrapText="1"/>
    </xf>
    <xf numFmtId="0" fontId="4" fillId="2" borderId="4" xfId="3" applyFill="1" applyBorder="1" applyAlignment="1">
      <alignment horizontal="center" vertical="top" wrapText="1"/>
    </xf>
    <xf numFmtId="0" fontId="4" fillId="2" borderId="3" xfId="3" applyFill="1" applyBorder="1" applyAlignment="1">
      <alignment horizontal="center" vertical="top" wrapText="1"/>
    </xf>
    <xf numFmtId="0" fontId="4" fillId="0" borderId="2" xfId="3" applyBorder="1" applyAlignment="1">
      <alignment horizontal="left" vertical="center" wrapText="1"/>
    </xf>
    <xf numFmtId="0" fontId="4" fillId="0" borderId="3" xfId="3" applyBorder="1" applyAlignment="1">
      <alignment horizontal="left" vertical="center" wrapText="1"/>
    </xf>
    <xf numFmtId="0" fontId="4" fillId="0" borderId="4" xfId="3" applyBorder="1" applyAlignment="1">
      <alignment horizontal="left" vertical="center" wrapText="1"/>
    </xf>
    <xf numFmtId="0" fontId="4" fillId="0" borderId="2" xfId="3" applyBorder="1" applyAlignment="1">
      <alignment horizontal="left" vertical="top" wrapText="1"/>
    </xf>
    <xf numFmtId="0" fontId="4" fillId="0" borderId="4" xfId="3" applyBorder="1" applyAlignment="1">
      <alignment horizontal="left" vertical="top" wrapText="1"/>
    </xf>
    <xf numFmtId="0" fontId="4" fillId="0" borderId="3" xfId="3" applyBorder="1" applyAlignment="1">
      <alignment horizontal="left" vertical="top" wrapText="1"/>
    </xf>
    <xf numFmtId="0" fontId="4" fillId="0" borderId="2" xfId="3" applyBorder="1" applyAlignment="1">
      <alignment vertical="top" wrapText="1"/>
    </xf>
    <xf numFmtId="0" fontId="4" fillId="0" borderId="3" xfId="3" applyBorder="1" applyAlignment="1">
      <alignment vertical="top" wrapText="1"/>
    </xf>
    <xf numFmtId="0" fontId="4" fillId="2" borderId="4" xfId="3" applyFill="1" applyBorder="1" applyAlignment="1">
      <alignment horizontal="left" vertical="top" wrapText="1"/>
    </xf>
    <xf numFmtId="0" fontId="4" fillId="2" borderId="3" xfId="3" applyFill="1" applyBorder="1" applyAlignment="1">
      <alignment horizontal="left" vertical="top" wrapText="1"/>
    </xf>
    <xf numFmtId="0" fontId="4" fillId="0" borderId="1" xfId="3" applyBorder="1" applyAlignment="1">
      <alignment horizontal="left" vertical="top" wrapText="1"/>
    </xf>
    <xf numFmtId="0" fontId="41" fillId="17" borderId="1" xfId="0" applyFont="1" applyFill="1" applyBorder="1"/>
    <xf numFmtId="0" fontId="41" fillId="17" borderId="1" xfId="0" applyFont="1" applyFill="1" applyBorder="1" applyAlignment="1">
      <alignment horizontal="left" vertical="center" wrapText="1" readingOrder="1"/>
    </xf>
    <xf numFmtId="0" fontId="41" fillId="17" borderId="1" xfId="0" applyFont="1" applyFill="1" applyBorder="1" applyAlignment="1">
      <alignment horizontal="center" wrapText="1"/>
    </xf>
    <xf numFmtId="0" fontId="41" fillId="17" borderId="1" xfId="0" applyFont="1" applyFill="1" applyBorder="1" applyAlignment="1">
      <alignment horizontal="center" vertical="center"/>
    </xf>
    <xf numFmtId="0" fontId="41" fillId="17" borderId="1" xfId="0" applyFont="1" applyFill="1" applyBorder="1" applyAlignment="1">
      <alignment horizontal="center" vertical="center" wrapText="1"/>
    </xf>
    <xf numFmtId="49" fontId="41" fillId="17" borderId="1" xfId="0" applyNumberFormat="1" applyFont="1" applyFill="1" applyBorder="1" applyAlignment="1">
      <alignment horizontal="center" vertical="center"/>
    </xf>
    <xf numFmtId="0" fontId="41" fillId="17" borderId="1" xfId="0" applyFont="1" applyFill="1" applyBorder="1" applyAlignment="1">
      <alignment horizontal="left" vertical="center" wrapText="1"/>
    </xf>
    <xf numFmtId="0" fontId="41" fillId="17" borderId="1" xfId="0" applyFont="1" applyFill="1" applyBorder="1" applyAlignment="1">
      <alignment wrapText="1"/>
    </xf>
    <xf numFmtId="0" fontId="42" fillId="17" borderId="0" xfId="0" applyFont="1" applyFill="1" applyBorder="1"/>
    <xf numFmtId="0" fontId="41" fillId="17" borderId="0" xfId="0" applyFont="1" applyFill="1" applyBorder="1"/>
    <xf numFmtId="0" fontId="41" fillId="17" borderId="1" xfId="0" applyFont="1" applyFill="1" applyBorder="1" applyAlignment="1">
      <alignment horizontal="left"/>
    </xf>
    <xf numFmtId="0" fontId="21" fillId="15" borderId="1" xfId="0" applyFont="1" applyFill="1" applyBorder="1" applyAlignment="1">
      <alignment horizontal="left" vertical="center" wrapText="1"/>
    </xf>
  </cellXfs>
  <cellStyles count="7">
    <cellStyle name="Normal" xfId="0" builtinId="0"/>
    <cellStyle name="Normal 2" xfId="5" xr:uid="{00000000-0005-0000-0000-000000000000}"/>
    <cellStyle name="常规 2" xfId="6" xr:uid="{00000000-0005-0000-0000-000002000000}"/>
    <cellStyle name="常规 4" xfId="3" xr:uid="{00000000-0005-0000-0000-000003000000}"/>
    <cellStyle name="常规 4 2" xfId="4" xr:uid="{00000000-0005-0000-0000-000004000000}"/>
    <cellStyle name="常规 5" xfId="2" xr:uid="{00000000-0005-0000-0000-000005000000}"/>
    <cellStyle name="常规 6" xfId="1" xr:uid="{00000000-0005-0000-0000-000006000000}"/>
  </cellStyles>
  <dxfs count="31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lightUp"/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Qi, Xuliang (X.)" id="{8FC907A4-42C8-489B-B5E0-96CA49765229}" userId="S::XQI14@ford.com::4d402520-7a34-46c6-9d4d-df3b014415f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5-14T03:10:07.50" personId="{8FC907A4-42C8-489B-B5E0-96CA49765229}" id="{C9758C69-8839-4A0D-8A04-1F88C90B049D}">
    <text>偏差标准暂未定</text>
  </threadedComment>
  <threadedComment ref="K1" dT="2022-07-11T02:45:31.21" personId="{8FC907A4-42C8-489B-B5E0-96CA49765229}" id="{239D61C3-8A32-4665-A313-7C2D494F2908}">
    <text>1-1用户体验核心用例-自启动功能
1-2用户体验核心用例-点击启动功能
1-3用户体验核心用例-响应时间
1-4用户体验核心用例-其他
2-用户体验次要用例
3-性能技术指标</text>
  </threadedComment>
  <threadedComment ref="L1" dT="2022-07-11T02:41:16.03" personId="{8FC907A4-42C8-489B-B5E0-96CA49765229}" id="{7322FF62-DE96-4E8F-89F2-D4F09D58087E}">
    <text>所有测试项优先选择实车，这里要求的实车的项，如果没有使用实车，需要特别说明。</text>
  </threadedComment>
  <threadedComment ref="H19" dT="2022-05-14T03:09:38.16" personId="{8FC907A4-42C8-489B-B5E0-96CA49765229}" id="{C398A42D-3E10-4ECF-818E-43A41F5D56BC}">
    <text>先积累一些数据后定义标准，以下没有定义的都是相同处理</text>
  </threadedComment>
</ThreadedComment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85" zoomScaleNormal="85" workbookViewId="0">
      <selection activeCell="K13" sqref="K13"/>
    </sheetView>
  </sheetViews>
  <sheetFormatPr defaultColWidth="9" defaultRowHeight="15"/>
  <cols>
    <col min="1" max="1" width="9" style="5"/>
    <col min="2" max="2" width="9.7109375" style="5" customWidth="1"/>
    <col min="3" max="3" width="19.7109375" style="5" customWidth="1"/>
    <col min="4" max="4" width="32.42578125" style="5" customWidth="1"/>
    <col min="5" max="6" width="10.28515625" style="5" customWidth="1"/>
    <col min="7" max="7" width="14.28515625" style="5" customWidth="1"/>
    <col min="8" max="8" width="9" style="5"/>
    <col min="9" max="9" width="9.42578125" style="5" customWidth="1"/>
    <col min="10" max="10" width="12.7109375" style="5" customWidth="1"/>
    <col min="11" max="11" width="13.140625" style="5" customWidth="1"/>
    <col min="12" max="12" width="9" style="5"/>
    <col min="13" max="13" width="9.7109375" style="5" customWidth="1"/>
    <col min="14" max="15" width="18" style="5" customWidth="1"/>
    <col min="16" max="16" width="26.42578125" style="5" customWidth="1"/>
    <col min="17" max="16384" width="9" style="5"/>
  </cols>
  <sheetData>
    <row r="1" spans="1:16" ht="18.600000000000001" customHeight="1">
      <c r="C1" s="6" t="s">
        <v>152</v>
      </c>
      <c r="D1" s="6" t="s">
        <v>181</v>
      </c>
    </row>
    <row r="2" spans="1:16" s="9" customFormat="1" ht="51" customHeight="1">
      <c r="A2" s="7"/>
      <c r="B2" s="7" t="s">
        <v>182</v>
      </c>
      <c r="C2" s="7" t="s">
        <v>183</v>
      </c>
      <c r="D2" s="7" t="s">
        <v>184</v>
      </c>
      <c r="E2" s="7" t="s">
        <v>185</v>
      </c>
      <c r="F2" s="7" t="s">
        <v>186</v>
      </c>
      <c r="G2" s="7" t="s">
        <v>187</v>
      </c>
      <c r="H2" s="7" t="s">
        <v>188</v>
      </c>
      <c r="I2" s="7" t="s">
        <v>189</v>
      </c>
      <c r="J2" s="8" t="s">
        <v>190</v>
      </c>
      <c r="K2" s="8" t="s">
        <v>191</v>
      </c>
      <c r="L2" s="7" t="s">
        <v>192</v>
      </c>
      <c r="M2" s="7" t="s">
        <v>193</v>
      </c>
      <c r="N2" s="7" t="s">
        <v>194</v>
      </c>
      <c r="O2" s="7" t="s">
        <v>195</v>
      </c>
      <c r="P2" s="7" t="s">
        <v>196</v>
      </c>
    </row>
    <row r="3" spans="1:16" ht="16.5">
      <c r="A3" s="10" t="s">
        <v>197</v>
      </c>
      <c r="B3" s="10"/>
      <c r="C3" s="11">
        <v>15.5</v>
      </c>
      <c r="D3" s="12" t="s">
        <v>198</v>
      </c>
      <c r="E3" s="12" t="s">
        <v>199</v>
      </c>
      <c r="F3" s="12">
        <v>4</v>
      </c>
      <c r="G3" s="12" t="s">
        <v>200</v>
      </c>
      <c r="H3" s="12" t="s">
        <v>201</v>
      </c>
      <c r="I3" s="12" t="s">
        <v>202</v>
      </c>
      <c r="J3" s="12" t="s">
        <v>203</v>
      </c>
      <c r="K3" s="12" t="s">
        <v>204</v>
      </c>
      <c r="L3" s="12" t="s">
        <v>205</v>
      </c>
      <c r="M3" s="12" t="s">
        <v>206</v>
      </c>
      <c r="N3" s="12" t="s">
        <v>207</v>
      </c>
      <c r="O3" s="12" t="s">
        <v>208</v>
      </c>
      <c r="P3" s="12" t="s">
        <v>209</v>
      </c>
    </row>
    <row r="4" spans="1:16" ht="16.5">
      <c r="A4" s="10" t="s">
        <v>210</v>
      </c>
      <c r="B4" s="10"/>
      <c r="C4" s="11">
        <v>13.2</v>
      </c>
      <c r="D4" s="12" t="s">
        <v>211</v>
      </c>
      <c r="E4" s="12" t="s">
        <v>212</v>
      </c>
      <c r="F4" s="12">
        <v>4</v>
      </c>
      <c r="G4" s="12" t="s">
        <v>200</v>
      </c>
      <c r="H4" s="12" t="s">
        <v>201</v>
      </c>
      <c r="I4" s="12" t="s">
        <v>202</v>
      </c>
      <c r="J4" s="12" t="s">
        <v>203</v>
      </c>
      <c r="K4" s="12" t="s">
        <v>204</v>
      </c>
      <c r="L4" s="12" t="s">
        <v>205</v>
      </c>
      <c r="M4" s="12" t="s">
        <v>206</v>
      </c>
      <c r="N4" s="12" t="s">
        <v>207</v>
      </c>
      <c r="O4" s="12" t="s">
        <v>208</v>
      </c>
      <c r="P4" s="12" t="s">
        <v>209</v>
      </c>
    </row>
    <row r="5" spans="1:16" ht="16.5">
      <c r="A5" s="10" t="s">
        <v>213</v>
      </c>
      <c r="B5" s="10" t="s">
        <v>214</v>
      </c>
      <c r="C5" s="11">
        <v>27</v>
      </c>
      <c r="D5" s="12" t="s">
        <v>215</v>
      </c>
      <c r="E5" s="12" t="s">
        <v>212</v>
      </c>
      <c r="F5" s="12">
        <v>4</v>
      </c>
      <c r="G5" s="12" t="s">
        <v>216</v>
      </c>
      <c r="H5" s="12" t="s">
        <v>217</v>
      </c>
      <c r="I5" s="12" t="s">
        <v>218</v>
      </c>
      <c r="J5" s="12" t="s">
        <v>203</v>
      </c>
      <c r="K5" s="12" t="s">
        <v>204</v>
      </c>
      <c r="L5" s="12" t="s">
        <v>206</v>
      </c>
      <c r="M5" s="12" t="s">
        <v>219</v>
      </c>
      <c r="N5" s="12" t="s">
        <v>207</v>
      </c>
      <c r="O5" s="12" t="s">
        <v>208</v>
      </c>
      <c r="P5" s="12" t="s">
        <v>209</v>
      </c>
    </row>
    <row r="6" spans="1:16" ht="16.5">
      <c r="A6" s="10" t="s">
        <v>220</v>
      </c>
      <c r="B6" s="10" t="s">
        <v>221</v>
      </c>
      <c r="C6" s="11">
        <v>13.2</v>
      </c>
      <c r="D6" s="12" t="s">
        <v>211</v>
      </c>
      <c r="E6" s="12" t="s">
        <v>212</v>
      </c>
      <c r="F6" s="12">
        <v>4</v>
      </c>
      <c r="G6" s="12" t="s">
        <v>200</v>
      </c>
      <c r="H6" s="12" t="s">
        <v>201</v>
      </c>
      <c r="I6" s="12" t="s">
        <v>202</v>
      </c>
      <c r="J6" s="12" t="s">
        <v>203</v>
      </c>
      <c r="K6" s="12" t="s">
        <v>204</v>
      </c>
      <c r="L6" s="12" t="s">
        <v>206</v>
      </c>
      <c r="M6" s="12" t="s">
        <v>219</v>
      </c>
      <c r="N6" s="12" t="s">
        <v>207</v>
      </c>
      <c r="O6" s="12" t="s">
        <v>208</v>
      </c>
      <c r="P6" s="12" t="s">
        <v>209</v>
      </c>
    </row>
    <row r="7" spans="1:16" ht="16.5">
      <c r="A7" s="10" t="s">
        <v>221</v>
      </c>
      <c r="B7" s="10" t="s">
        <v>220</v>
      </c>
      <c r="C7" s="11">
        <v>12</v>
      </c>
      <c r="D7" s="12" t="s">
        <v>222</v>
      </c>
      <c r="E7" s="12" t="s">
        <v>212</v>
      </c>
      <c r="F7" s="12">
        <v>4</v>
      </c>
      <c r="G7" s="12" t="s">
        <v>200</v>
      </c>
      <c r="H7" s="12" t="s">
        <v>201</v>
      </c>
      <c r="I7" s="12" t="s">
        <v>202</v>
      </c>
      <c r="J7" s="12" t="s">
        <v>203</v>
      </c>
      <c r="K7" s="12" t="s">
        <v>204</v>
      </c>
      <c r="L7" s="12" t="s">
        <v>205</v>
      </c>
      <c r="M7" s="12" t="s">
        <v>206</v>
      </c>
      <c r="N7" s="12" t="s">
        <v>207</v>
      </c>
      <c r="O7" s="12" t="s">
        <v>208</v>
      </c>
      <c r="P7" s="12" t="s">
        <v>209</v>
      </c>
    </row>
    <row r="10" spans="1:16">
      <c r="C10" s="5" t="s">
        <v>223</v>
      </c>
    </row>
    <row r="11" spans="1:16">
      <c r="C11" s="13" t="s">
        <v>224</v>
      </c>
      <c r="D11" s="13"/>
      <c r="E11" s="13"/>
      <c r="F11" s="13"/>
      <c r="G11" s="13"/>
    </row>
    <row r="12" spans="1:16">
      <c r="C12" s="14" t="s">
        <v>225</v>
      </c>
      <c r="D12" s="15" t="s">
        <v>226</v>
      </c>
      <c r="E12" s="15" t="s">
        <v>227</v>
      </c>
      <c r="F12" s="15" t="s">
        <v>228</v>
      </c>
      <c r="G12" s="15" t="s">
        <v>229</v>
      </c>
    </row>
    <row r="13" spans="1:16">
      <c r="C13" s="16" t="s">
        <v>230</v>
      </c>
      <c r="D13" s="12">
        <v>1670</v>
      </c>
      <c r="E13" s="12">
        <v>6.3</v>
      </c>
      <c r="F13" s="12">
        <v>2</v>
      </c>
      <c r="G13" s="224" t="s">
        <v>231</v>
      </c>
    </row>
    <row r="14" spans="1:16">
      <c r="C14" s="12" t="s">
        <v>232</v>
      </c>
      <c r="D14" s="12">
        <v>1593</v>
      </c>
      <c r="E14" s="12">
        <v>6.3</v>
      </c>
      <c r="F14" s="12">
        <v>2</v>
      </c>
      <c r="G14" s="225"/>
    </row>
    <row r="15" spans="1:16">
      <c r="C15" s="13" t="s">
        <v>233</v>
      </c>
      <c r="D15" s="13"/>
      <c r="E15" s="13"/>
      <c r="F15" s="13"/>
      <c r="G15" s="13"/>
    </row>
    <row r="16" spans="1:16">
      <c r="C16" s="14" t="s">
        <v>225</v>
      </c>
      <c r="D16" s="15" t="s">
        <v>226</v>
      </c>
      <c r="E16" s="15" t="s">
        <v>227</v>
      </c>
      <c r="F16" s="15" t="s">
        <v>228</v>
      </c>
      <c r="G16" s="15" t="s">
        <v>229</v>
      </c>
    </row>
    <row r="17" spans="3:7">
      <c r="C17" s="16" t="s">
        <v>230</v>
      </c>
      <c r="D17" s="12">
        <v>1516</v>
      </c>
      <c r="E17" s="12">
        <v>6.3</v>
      </c>
      <c r="F17" s="12">
        <v>2</v>
      </c>
      <c r="G17" s="224" t="s">
        <v>234</v>
      </c>
    </row>
    <row r="18" spans="3:7">
      <c r="C18" s="12" t="s">
        <v>232</v>
      </c>
      <c r="D18" s="12">
        <v>1286</v>
      </c>
      <c r="E18" s="12">
        <v>6.3</v>
      </c>
      <c r="F18" s="12">
        <v>2</v>
      </c>
      <c r="G18" s="225"/>
    </row>
    <row r="20" spans="3:7">
      <c r="C20" s="13" t="s">
        <v>189</v>
      </c>
      <c r="D20" s="13"/>
      <c r="E20" s="13"/>
      <c r="F20" s="13"/>
      <c r="G20" s="13"/>
    </row>
    <row r="21" spans="3:7">
      <c r="C21" s="15" t="s">
        <v>235</v>
      </c>
      <c r="D21" s="16" t="s">
        <v>236</v>
      </c>
    </row>
    <row r="22" spans="3:7" ht="30">
      <c r="C22" s="15" t="s">
        <v>189</v>
      </c>
      <c r="D22" s="16" t="s">
        <v>237</v>
      </c>
    </row>
    <row r="23" spans="3:7">
      <c r="C23" s="15" t="s">
        <v>238</v>
      </c>
      <c r="D23" s="12" t="s">
        <v>239</v>
      </c>
    </row>
    <row r="24" spans="3:7" ht="30">
      <c r="C24" s="14" t="s">
        <v>240</v>
      </c>
      <c r="D24" s="12" t="s">
        <v>241</v>
      </c>
    </row>
    <row r="25" spans="3:7" ht="30">
      <c r="C25" s="14" t="s">
        <v>242</v>
      </c>
      <c r="D25" s="16" t="s">
        <v>239</v>
      </c>
    </row>
    <row r="26" spans="3:7">
      <c r="C26" s="15" t="s">
        <v>243</v>
      </c>
      <c r="D26" s="16" t="s">
        <v>239</v>
      </c>
    </row>
    <row r="27" spans="3:7" ht="45">
      <c r="C27" s="14" t="s">
        <v>244</v>
      </c>
      <c r="D27" s="12" t="s">
        <v>245</v>
      </c>
    </row>
    <row r="28" spans="3:7" ht="30">
      <c r="C28" s="14" t="s">
        <v>246</v>
      </c>
      <c r="D28" s="16" t="s">
        <v>247</v>
      </c>
    </row>
    <row r="29" spans="3:7" ht="30">
      <c r="C29" s="14" t="s">
        <v>248</v>
      </c>
      <c r="D29" s="16" t="s">
        <v>249</v>
      </c>
    </row>
    <row r="30" spans="3:7">
      <c r="C30" s="14" t="s">
        <v>250</v>
      </c>
      <c r="D30" s="16" t="s">
        <v>251</v>
      </c>
    </row>
    <row r="31" spans="3:7">
      <c r="C31" s="14" t="s">
        <v>252</v>
      </c>
      <c r="D31" s="16" t="s">
        <v>239</v>
      </c>
    </row>
    <row r="33" spans="3:4">
      <c r="C33" s="13" t="s">
        <v>253</v>
      </c>
      <c r="D33" s="13"/>
    </row>
    <row r="34" spans="3:4">
      <c r="C34" s="14" t="s">
        <v>254</v>
      </c>
      <c r="D34" s="16" t="s">
        <v>239</v>
      </c>
    </row>
    <row r="35" spans="3:4" ht="30">
      <c r="C35" s="14" t="s">
        <v>255</v>
      </c>
      <c r="D35" s="16" t="s">
        <v>256</v>
      </c>
    </row>
    <row r="36" spans="3:4" ht="30">
      <c r="C36" s="14" t="s">
        <v>257</v>
      </c>
      <c r="D36" s="16" t="s">
        <v>258</v>
      </c>
    </row>
    <row r="38" spans="3:4">
      <c r="C38" s="17" t="s">
        <v>259</v>
      </c>
      <c r="D38" s="17"/>
    </row>
    <row r="39" spans="3:4">
      <c r="C39" s="14" t="s">
        <v>260</v>
      </c>
      <c r="D39" s="16" t="s">
        <v>261</v>
      </c>
    </row>
    <row r="40" spans="3:4">
      <c r="C40" s="14" t="s">
        <v>262</v>
      </c>
      <c r="D40" s="16" t="s">
        <v>263</v>
      </c>
    </row>
    <row r="42" spans="3:4">
      <c r="C42" s="13" t="s">
        <v>264</v>
      </c>
      <c r="D42" s="13"/>
    </row>
    <row r="43" spans="3:4">
      <c r="C43" s="15" t="s">
        <v>265</v>
      </c>
      <c r="D43" s="12" t="s">
        <v>266</v>
      </c>
    </row>
    <row r="44" spans="3:4">
      <c r="C44" s="15" t="s">
        <v>267</v>
      </c>
      <c r="D44" s="12" t="s">
        <v>268</v>
      </c>
    </row>
  </sheetData>
  <mergeCells count="2">
    <mergeCell ref="G13:G14"/>
    <mergeCell ref="G17:G18"/>
  </mergeCells>
  <phoneticPr fontId="1" type="noConversion"/>
  <pageMargins left="0.7" right="0.7" top="0.75" bottom="0.75" header="0.3" footer="0.3"/>
  <pageSetup paperSize="9" orientation="portrait" horizontalDpi="90" verticalDpi="9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4"/>
  <sheetViews>
    <sheetView workbookViewId="0">
      <pane ySplit="13" topLeftCell="A38" activePane="bottomLeft" state="frozen"/>
      <selection pane="bottomLeft" activeCell="J9" sqref="J9:J10"/>
    </sheetView>
  </sheetViews>
  <sheetFormatPr defaultColWidth="9" defaultRowHeight="15"/>
  <cols>
    <col min="1" max="1" width="6.7109375" style="83" customWidth="1"/>
    <col min="2" max="2" width="12.140625" style="83" customWidth="1"/>
    <col min="3" max="3" width="10.7109375" style="83" customWidth="1"/>
    <col min="4" max="4" width="20.140625" style="83" customWidth="1"/>
    <col min="5" max="5" width="13.42578125" style="83" customWidth="1"/>
    <col min="6" max="6" width="13.140625" style="83" customWidth="1"/>
    <col min="7" max="7" width="12.140625" style="83" customWidth="1"/>
    <col min="8" max="9" width="14.140625" style="83" customWidth="1"/>
    <col min="10" max="10" width="39.42578125" style="83" customWidth="1"/>
    <col min="11" max="11" width="19.7109375" style="83" customWidth="1"/>
    <col min="12" max="16384" width="9" style="83"/>
  </cols>
  <sheetData>
    <row r="1" spans="1:11" s="5" customFormat="1">
      <c r="A1" s="81" t="s">
        <v>152</v>
      </c>
      <c r="B1" s="6" t="s">
        <v>506</v>
      </c>
      <c r="D1" s="82"/>
    </row>
    <row r="2" spans="1:11">
      <c r="A2" s="83" t="s">
        <v>507</v>
      </c>
    </row>
    <row r="3" spans="1:11">
      <c r="A3" s="84" t="s">
        <v>508</v>
      </c>
      <c r="B3" s="85" t="s">
        <v>509</v>
      </c>
      <c r="C3" s="85"/>
    </row>
    <row r="5" spans="1:11">
      <c r="A5" s="86" t="s">
        <v>510</v>
      </c>
      <c r="B5" s="87">
        <v>60973312</v>
      </c>
      <c r="C5" s="88" t="s">
        <v>511</v>
      </c>
      <c r="D5" s="89"/>
    </row>
    <row r="6" spans="1:11" ht="15.75" thickBot="1">
      <c r="A6" s="90" t="s">
        <v>512</v>
      </c>
      <c r="B6" s="91">
        <v>98048</v>
      </c>
      <c r="C6" s="92" t="s">
        <v>511</v>
      </c>
      <c r="D6" s="89"/>
    </row>
    <row r="7" spans="1:11" ht="15.75" thickBot="1">
      <c r="B7" s="93"/>
    </row>
    <row r="8" spans="1:11">
      <c r="A8" s="86" t="s">
        <v>513</v>
      </c>
      <c r="B8" s="87" t="s">
        <v>514</v>
      </c>
      <c r="C8" s="94">
        <v>122142720</v>
      </c>
      <c r="D8" s="89"/>
    </row>
    <row r="9" spans="1:11">
      <c r="A9" s="95" t="s">
        <v>510</v>
      </c>
      <c r="B9" s="96">
        <v>61071360</v>
      </c>
      <c r="C9" s="97" t="s">
        <v>511</v>
      </c>
      <c r="D9" s="89"/>
    </row>
    <row r="10" spans="1:11">
      <c r="A10" s="95"/>
      <c r="B10" s="96">
        <v>59640</v>
      </c>
      <c r="C10" s="97" t="s">
        <v>515</v>
      </c>
      <c r="D10" s="89"/>
    </row>
    <row r="11" spans="1:11" ht="15.75" thickBot="1">
      <c r="A11" s="90"/>
      <c r="B11" s="91">
        <v>58.2421875</v>
      </c>
      <c r="C11" s="92" t="s">
        <v>516</v>
      </c>
      <c r="D11" s="89"/>
    </row>
    <row r="13" spans="1:11">
      <c r="A13" s="98" t="s">
        <v>517</v>
      </c>
      <c r="B13" s="98" t="s">
        <v>518</v>
      </c>
      <c r="C13" s="98" t="s">
        <v>519</v>
      </c>
      <c r="D13" s="98" t="s">
        <v>520</v>
      </c>
      <c r="E13" s="98" t="s">
        <v>521</v>
      </c>
      <c r="F13" s="98" t="s">
        <v>522</v>
      </c>
      <c r="G13" s="98" t="s">
        <v>523</v>
      </c>
      <c r="H13" s="98" t="s">
        <v>524</v>
      </c>
      <c r="I13" s="98" t="s">
        <v>525</v>
      </c>
      <c r="J13" s="98" t="s">
        <v>526</v>
      </c>
      <c r="K13" s="98" t="s">
        <v>527</v>
      </c>
    </row>
    <row r="14" spans="1:11">
      <c r="A14" s="99">
        <v>0</v>
      </c>
      <c r="B14" s="99" t="s">
        <v>528</v>
      </c>
      <c r="C14" s="99"/>
      <c r="D14" s="99" t="s">
        <v>529</v>
      </c>
      <c r="E14" s="99"/>
      <c r="F14" s="99"/>
      <c r="G14" s="99">
        <v>0</v>
      </c>
      <c r="H14" s="99">
        <v>65536</v>
      </c>
      <c r="I14" s="99" t="s">
        <v>530</v>
      </c>
      <c r="J14" s="99"/>
      <c r="K14" s="100" t="s">
        <v>531</v>
      </c>
    </row>
    <row r="15" spans="1:11">
      <c r="A15" s="101">
        <v>1</v>
      </c>
      <c r="B15" s="101" t="s">
        <v>532</v>
      </c>
      <c r="C15" s="101" t="b">
        <v>1</v>
      </c>
      <c r="D15" s="101" t="s">
        <v>533</v>
      </c>
      <c r="E15" s="101"/>
      <c r="F15" s="101"/>
      <c r="G15" s="101"/>
      <c r="H15" s="101">
        <v>2048</v>
      </c>
      <c r="I15" s="101" t="s">
        <v>530</v>
      </c>
      <c r="J15" s="101" t="s">
        <v>534</v>
      </c>
      <c r="K15" s="102"/>
    </row>
    <row r="16" spans="1:11">
      <c r="A16" s="101">
        <v>2</v>
      </c>
      <c r="B16" s="101" t="s">
        <v>535</v>
      </c>
      <c r="C16" s="101" t="b">
        <v>1</v>
      </c>
      <c r="D16" s="101" t="s">
        <v>533</v>
      </c>
      <c r="E16" s="101"/>
      <c r="F16" s="101"/>
      <c r="G16" s="101"/>
      <c r="H16" s="101">
        <v>2048</v>
      </c>
      <c r="I16" s="101" t="s">
        <v>239</v>
      </c>
      <c r="J16" s="101" t="s">
        <v>536</v>
      </c>
      <c r="K16" s="102"/>
    </row>
    <row r="17" spans="1:11">
      <c r="A17" s="99">
        <v>3</v>
      </c>
      <c r="B17" s="99" t="s">
        <v>537</v>
      </c>
      <c r="C17" s="99" t="b">
        <v>1</v>
      </c>
      <c r="D17" s="99" t="s">
        <v>538</v>
      </c>
      <c r="E17" s="99"/>
      <c r="F17" s="99"/>
      <c r="G17" s="99"/>
      <c r="H17" s="99">
        <v>2048</v>
      </c>
      <c r="I17" s="99" t="s">
        <v>239</v>
      </c>
      <c r="J17" s="99" t="s">
        <v>539</v>
      </c>
      <c r="K17" s="100" t="s">
        <v>540</v>
      </c>
    </row>
    <row r="18" spans="1:11">
      <c r="A18" s="99">
        <v>4</v>
      </c>
      <c r="B18" s="99" t="s">
        <v>541</v>
      </c>
      <c r="C18" s="99" t="b">
        <v>1</v>
      </c>
      <c r="D18" s="99" t="s">
        <v>538</v>
      </c>
      <c r="E18" s="99"/>
      <c r="F18" s="99"/>
      <c r="G18" s="99"/>
      <c r="H18" s="99">
        <v>2048</v>
      </c>
      <c r="I18" s="99" t="s">
        <v>239</v>
      </c>
      <c r="J18" s="99" t="s">
        <v>542</v>
      </c>
      <c r="K18" s="100"/>
    </row>
    <row r="19" spans="1:11">
      <c r="A19" s="101">
        <v>5</v>
      </c>
      <c r="B19" s="101" t="s">
        <v>543</v>
      </c>
      <c r="C19" s="101" t="b">
        <v>1</v>
      </c>
      <c r="D19" s="101" t="s">
        <v>544</v>
      </c>
      <c r="E19" s="101"/>
      <c r="F19" s="101"/>
      <c r="G19" s="101"/>
      <c r="H19" s="101">
        <v>500</v>
      </c>
      <c r="I19" s="101" t="s">
        <v>239</v>
      </c>
      <c r="J19" s="101" t="s">
        <v>545</v>
      </c>
      <c r="K19" s="102"/>
    </row>
    <row r="20" spans="1:11">
      <c r="A20" s="101">
        <v>6</v>
      </c>
      <c r="B20" s="101" t="s">
        <v>546</v>
      </c>
      <c r="C20" s="101" t="b">
        <v>1</v>
      </c>
      <c r="D20" s="101" t="s">
        <v>544</v>
      </c>
      <c r="E20" s="101"/>
      <c r="F20" s="101"/>
      <c r="G20" s="101"/>
      <c r="H20" s="101">
        <v>500</v>
      </c>
      <c r="I20" s="101" t="s">
        <v>239</v>
      </c>
      <c r="J20" s="101" t="s">
        <v>547</v>
      </c>
      <c r="K20" s="102"/>
    </row>
    <row r="21" spans="1:11">
      <c r="A21" s="99">
        <v>7</v>
      </c>
      <c r="B21" s="99" t="s">
        <v>548</v>
      </c>
      <c r="C21" s="99" t="b">
        <v>1</v>
      </c>
      <c r="D21" s="99" t="s">
        <v>549</v>
      </c>
      <c r="E21" s="99"/>
      <c r="F21" s="99"/>
      <c r="G21" s="99"/>
      <c r="H21" s="99">
        <v>512</v>
      </c>
      <c r="I21" s="99" t="s">
        <v>239</v>
      </c>
      <c r="J21" s="99" t="s">
        <v>550</v>
      </c>
      <c r="K21" s="100"/>
    </row>
    <row r="22" spans="1:11">
      <c r="A22" s="99">
        <v>8</v>
      </c>
      <c r="B22" s="99" t="s">
        <v>551</v>
      </c>
      <c r="C22" s="99" t="b">
        <v>1</v>
      </c>
      <c r="D22" s="99" t="s">
        <v>549</v>
      </c>
      <c r="E22" s="99"/>
      <c r="F22" s="99"/>
      <c r="G22" s="99"/>
      <c r="H22" s="99">
        <v>512</v>
      </c>
      <c r="I22" s="99" t="s">
        <v>239</v>
      </c>
      <c r="J22" s="99" t="s">
        <v>552</v>
      </c>
      <c r="K22" s="100"/>
    </row>
    <row r="23" spans="1:11">
      <c r="A23" s="101">
        <v>9</v>
      </c>
      <c r="B23" s="101" t="s">
        <v>553</v>
      </c>
      <c r="C23" s="101" t="b">
        <v>1</v>
      </c>
      <c r="D23" s="101" t="s">
        <v>554</v>
      </c>
      <c r="E23" s="101"/>
      <c r="F23" s="101"/>
      <c r="G23" s="101"/>
      <c r="H23" s="101">
        <v>512</v>
      </c>
      <c r="I23" s="101" t="s">
        <v>239</v>
      </c>
      <c r="J23" s="101" t="s">
        <v>555</v>
      </c>
      <c r="K23" s="102"/>
    </row>
    <row r="24" spans="1:11">
      <c r="A24" s="101">
        <v>10</v>
      </c>
      <c r="B24" s="101" t="s">
        <v>556</v>
      </c>
      <c r="C24" s="101" t="b">
        <v>1</v>
      </c>
      <c r="D24" s="101" t="s">
        <v>554</v>
      </c>
      <c r="E24" s="101"/>
      <c r="F24" s="101"/>
      <c r="G24" s="101"/>
      <c r="H24" s="101">
        <v>512</v>
      </c>
      <c r="I24" s="101" t="s">
        <v>239</v>
      </c>
      <c r="J24" s="101" t="s">
        <v>557</v>
      </c>
      <c r="K24" s="102"/>
    </row>
    <row r="25" spans="1:11">
      <c r="A25" s="99">
        <v>11</v>
      </c>
      <c r="B25" s="99" t="s">
        <v>558</v>
      </c>
      <c r="C25" s="99" t="b">
        <v>1</v>
      </c>
      <c r="D25" s="99"/>
      <c r="E25" s="99"/>
      <c r="F25" s="99"/>
      <c r="G25" s="99"/>
      <c r="H25" s="99">
        <v>2048</v>
      </c>
      <c r="I25" s="99" t="s">
        <v>239</v>
      </c>
      <c r="J25" s="99" t="s">
        <v>559</v>
      </c>
      <c r="K25" s="100"/>
    </row>
    <row r="26" spans="1:11">
      <c r="A26" s="101">
        <v>12</v>
      </c>
      <c r="B26" s="101" t="s">
        <v>560</v>
      </c>
      <c r="C26" s="101" t="b">
        <v>1</v>
      </c>
      <c r="D26" s="101" t="s">
        <v>561</v>
      </c>
      <c r="E26" s="101"/>
      <c r="F26" s="101"/>
      <c r="G26" s="101"/>
      <c r="H26" s="101">
        <v>128</v>
      </c>
      <c r="I26" s="101" t="s">
        <v>239</v>
      </c>
      <c r="J26" s="101" t="s">
        <v>562</v>
      </c>
      <c r="K26" s="102"/>
    </row>
    <row r="27" spans="1:11">
      <c r="A27" s="101">
        <v>13</v>
      </c>
      <c r="B27" s="101" t="s">
        <v>563</v>
      </c>
      <c r="C27" s="101" t="b">
        <v>1</v>
      </c>
      <c r="D27" s="101" t="s">
        <v>561</v>
      </c>
      <c r="E27" s="101"/>
      <c r="F27" s="101"/>
      <c r="G27" s="101"/>
      <c r="H27" s="101">
        <v>128</v>
      </c>
      <c r="I27" s="101" t="s">
        <v>239</v>
      </c>
      <c r="J27" s="101" t="s">
        <v>562</v>
      </c>
      <c r="K27" s="102"/>
    </row>
    <row r="28" spans="1:11">
      <c r="A28" s="99">
        <v>14</v>
      </c>
      <c r="B28" s="99" t="s">
        <v>564</v>
      </c>
      <c r="C28" s="99" t="b">
        <v>1</v>
      </c>
      <c r="D28" s="99" t="s">
        <v>565</v>
      </c>
      <c r="E28" s="99"/>
      <c r="F28" s="99"/>
      <c r="G28" s="99"/>
      <c r="H28" s="99">
        <v>1024</v>
      </c>
      <c r="I28" s="99" t="s">
        <v>239</v>
      </c>
      <c r="J28" s="99" t="s">
        <v>566</v>
      </c>
      <c r="K28" s="100"/>
    </row>
    <row r="29" spans="1:11">
      <c r="A29" s="99">
        <v>15</v>
      </c>
      <c r="B29" s="99" t="s">
        <v>567</v>
      </c>
      <c r="C29" s="99" t="b">
        <v>1</v>
      </c>
      <c r="D29" s="99" t="s">
        <v>565</v>
      </c>
      <c r="E29" s="99"/>
      <c r="F29" s="99"/>
      <c r="G29" s="99"/>
      <c r="H29" s="99">
        <v>1024</v>
      </c>
      <c r="I29" s="99" t="s">
        <v>239</v>
      </c>
      <c r="J29" s="99" t="s">
        <v>568</v>
      </c>
      <c r="K29" s="100"/>
    </row>
    <row r="30" spans="1:11">
      <c r="A30" s="101">
        <v>16</v>
      </c>
      <c r="B30" s="101" t="s">
        <v>569</v>
      </c>
      <c r="C30" s="101" t="b">
        <v>1</v>
      </c>
      <c r="D30" s="101" t="s">
        <v>570</v>
      </c>
      <c r="E30" s="101"/>
      <c r="F30" s="101"/>
      <c r="G30" s="101"/>
      <c r="H30" s="101">
        <v>65536</v>
      </c>
      <c r="I30" s="101" t="s">
        <v>239</v>
      </c>
      <c r="J30" s="101" t="s">
        <v>571</v>
      </c>
      <c r="K30" s="102"/>
    </row>
    <row r="31" spans="1:11">
      <c r="A31" s="101">
        <v>17</v>
      </c>
      <c r="B31" s="101" t="s">
        <v>572</v>
      </c>
      <c r="C31" s="101" t="b">
        <v>1</v>
      </c>
      <c r="D31" s="101" t="s">
        <v>570</v>
      </c>
      <c r="E31" s="101"/>
      <c r="F31" s="101"/>
      <c r="G31" s="101"/>
      <c r="H31" s="101">
        <v>65536</v>
      </c>
      <c r="I31" s="101" t="s">
        <v>239</v>
      </c>
      <c r="J31" s="101" t="s">
        <v>571</v>
      </c>
      <c r="K31" s="102"/>
    </row>
    <row r="32" spans="1:11">
      <c r="A32" s="99">
        <v>18</v>
      </c>
      <c r="B32" s="99" t="s">
        <v>573</v>
      </c>
      <c r="C32" s="99" t="b">
        <v>1</v>
      </c>
      <c r="D32" s="99" t="s">
        <v>574</v>
      </c>
      <c r="E32" s="99"/>
      <c r="F32" s="99"/>
      <c r="G32" s="99"/>
      <c r="H32" s="99">
        <v>4194304</v>
      </c>
      <c r="I32" s="99" t="s">
        <v>575</v>
      </c>
      <c r="J32" s="99" t="s">
        <v>576</v>
      </c>
      <c r="K32" s="100"/>
    </row>
    <row r="33" spans="1:11">
      <c r="A33" s="99">
        <v>19</v>
      </c>
      <c r="B33" s="99" t="s">
        <v>577</v>
      </c>
      <c r="C33" s="99" t="b">
        <v>1</v>
      </c>
      <c r="D33" s="99" t="s">
        <v>574</v>
      </c>
      <c r="E33" s="99"/>
      <c r="F33" s="99"/>
      <c r="G33" s="99"/>
      <c r="H33" s="99">
        <v>4194304</v>
      </c>
      <c r="I33" s="99" t="s">
        <v>239</v>
      </c>
      <c r="J33" s="99" t="s">
        <v>576</v>
      </c>
      <c r="K33" s="100"/>
    </row>
    <row r="34" spans="1:11">
      <c r="A34" s="101">
        <v>20</v>
      </c>
      <c r="B34" s="101" t="s">
        <v>578</v>
      </c>
      <c r="C34" s="101" t="b">
        <v>1</v>
      </c>
      <c r="D34" s="101" t="s">
        <v>579</v>
      </c>
      <c r="E34" s="101"/>
      <c r="F34" s="101"/>
      <c r="G34" s="101"/>
      <c r="H34" s="101">
        <v>2097152</v>
      </c>
      <c r="I34" s="101" t="s">
        <v>580</v>
      </c>
      <c r="J34" s="101" t="s">
        <v>576</v>
      </c>
      <c r="K34" s="102"/>
    </row>
    <row r="35" spans="1:11">
      <c r="A35" s="101">
        <v>21</v>
      </c>
      <c r="B35" s="101" t="s">
        <v>581</v>
      </c>
      <c r="C35" s="101" t="b">
        <v>1</v>
      </c>
      <c r="D35" s="101" t="s">
        <v>579</v>
      </c>
      <c r="E35" s="101"/>
      <c r="F35" s="101"/>
      <c r="G35" s="101"/>
      <c r="H35" s="101">
        <v>2097152</v>
      </c>
      <c r="I35" s="101" t="s">
        <v>239</v>
      </c>
      <c r="J35" s="101" t="s">
        <v>576</v>
      </c>
      <c r="K35" s="102"/>
    </row>
    <row r="36" spans="1:11">
      <c r="A36" s="99">
        <v>22</v>
      </c>
      <c r="B36" s="99" t="s">
        <v>582</v>
      </c>
      <c r="C36" s="99" t="b">
        <v>1</v>
      </c>
      <c r="D36" s="99" t="s">
        <v>583</v>
      </c>
      <c r="E36" s="99"/>
      <c r="F36" s="99"/>
      <c r="G36" s="99"/>
      <c r="H36" s="99">
        <v>512</v>
      </c>
      <c r="I36" s="99" t="s">
        <v>239</v>
      </c>
      <c r="J36" s="99" t="s">
        <v>584</v>
      </c>
      <c r="K36" s="99"/>
    </row>
    <row r="37" spans="1:11">
      <c r="A37" s="99">
        <v>23</v>
      </c>
      <c r="B37" s="99" t="s">
        <v>585</v>
      </c>
      <c r="C37" s="99" t="b">
        <v>1</v>
      </c>
      <c r="D37" s="99" t="s">
        <v>583</v>
      </c>
      <c r="E37" s="99"/>
      <c r="F37" s="99"/>
      <c r="G37" s="99"/>
      <c r="H37" s="99">
        <v>512</v>
      </c>
      <c r="I37" s="99" t="s">
        <v>239</v>
      </c>
      <c r="J37" s="99" t="s">
        <v>584</v>
      </c>
      <c r="K37" s="99"/>
    </row>
    <row r="38" spans="1:11">
      <c r="A38" s="101">
        <v>24</v>
      </c>
      <c r="B38" s="101" t="s">
        <v>586</v>
      </c>
      <c r="C38" s="101" t="b">
        <v>1</v>
      </c>
      <c r="D38" s="101" t="s">
        <v>587</v>
      </c>
      <c r="E38" s="101"/>
      <c r="F38" s="101"/>
      <c r="G38" s="101"/>
      <c r="H38" s="101">
        <v>256</v>
      </c>
      <c r="I38" s="101" t="s">
        <v>239</v>
      </c>
      <c r="J38" s="101" t="s">
        <v>588</v>
      </c>
      <c r="K38" s="101"/>
    </row>
    <row r="39" spans="1:11">
      <c r="A39" s="101">
        <v>25</v>
      </c>
      <c r="B39" s="101" t="s">
        <v>589</v>
      </c>
      <c r="C39" s="101" t="b">
        <v>1</v>
      </c>
      <c r="D39" s="101" t="s">
        <v>587</v>
      </c>
      <c r="E39" s="101"/>
      <c r="F39" s="101"/>
      <c r="G39" s="101"/>
      <c r="H39" s="101">
        <v>256</v>
      </c>
      <c r="I39" s="101" t="s">
        <v>239</v>
      </c>
      <c r="J39" s="101" t="s">
        <v>588</v>
      </c>
      <c r="K39" s="101"/>
    </row>
    <row r="40" spans="1:11">
      <c r="A40" s="99">
        <v>26</v>
      </c>
      <c r="B40" s="99" t="s">
        <v>590</v>
      </c>
      <c r="C40" s="99" t="b">
        <v>1</v>
      </c>
      <c r="D40" s="99" t="s">
        <v>591</v>
      </c>
      <c r="E40" s="99"/>
      <c r="F40" s="99"/>
      <c r="G40" s="99"/>
      <c r="H40" s="99">
        <v>512</v>
      </c>
      <c r="I40" s="99" t="s">
        <v>239</v>
      </c>
      <c r="J40" s="99" t="s">
        <v>592</v>
      </c>
      <c r="K40" s="99"/>
    </row>
    <row r="41" spans="1:11">
      <c r="A41" s="99">
        <v>27</v>
      </c>
      <c r="B41" s="99" t="s">
        <v>593</v>
      </c>
      <c r="C41" s="99" t="b">
        <v>1</v>
      </c>
      <c r="D41" s="99" t="s">
        <v>591</v>
      </c>
      <c r="E41" s="99"/>
      <c r="F41" s="99"/>
      <c r="G41" s="99"/>
      <c r="H41" s="99">
        <v>512</v>
      </c>
      <c r="I41" s="99" t="s">
        <v>239</v>
      </c>
      <c r="J41" s="99" t="s">
        <v>592</v>
      </c>
      <c r="K41" s="99"/>
    </row>
    <row r="42" spans="1:11">
      <c r="A42" s="101">
        <v>28</v>
      </c>
      <c r="B42" s="101" t="s">
        <v>594</v>
      </c>
      <c r="C42" s="101" t="b">
        <v>1</v>
      </c>
      <c r="D42" s="101" t="s">
        <v>595</v>
      </c>
      <c r="E42" s="101"/>
      <c r="F42" s="101"/>
      <c r="G42" s="101"/>
      <c r="H42" s="101">
        <v>97280</v>
      </c>
      <c r="I42" s="101" t="s">
        <v>239</v>
      </c>
      <c r="J42" s="101" t="s">
        <v>596</v>
      </c>
      <c r="K42" s="101"/>
    </row>
    <row r="43" spans="1:11">
      <c r="A43" s="101">
        <v>29</v>
      </c>
      <c r="B43" s="101" t="s">
        <v>597</v>
      </c>
      <c r="C43" s="101" t="b">
        <v>1</v>
      </c>
      <c r="D43" s="101" t="s">
        <v>595</v>
      </c>
      <c r="E43" s="101"/>
      <c r="F43" s="101"/>
      <c r="G43" s="101"/>
      <c r="H43" s="101">
        <v>97280</v>
      </c>
      <c r="I43" s="101" t="s">
        <v>239</v>
      </c>
      <c r="J43" s="101" t="s">
        <v>596</v>
      </c>
      <c r="K43" s="101"/>
    </row>
    <row r="44" spans="1:11">
      <c r="A44" s="99">
        <v>30</v>
      </c>
      <c r="B44" s="99" t="s">
        <v>598</v>
      </c>
      <c r="C44" s="99" t="b">
        <v>1</v>
      </c>
      <c r="D44" s="99" t="s">
        <v>599</v>
      </c>
      <c r="E44" s="99"/>
      <c r="F44" s="99"/>
      <c r="G44" s="99"/>
      <c r="H44" s="99">
        <v>16384</v>
      </c>
      <c r="I44" s="99" t="s">
        <v>239</v>
      </c>
      <c r="J44" s="99" t="s">
        <v>600</v>
      </c>
      <c r="K44" s="99"/>
    </row>
    <row r="45" spans="1:11">
      <c r="A45" s="99">
        <v>31</v>
      </c>
      <c r="B45" s="99" t="s">
        <v>601</v>
      </c>
      <c r="C45" s="99" t="b">
        <v>1</v>
      </c>
      <c r="D45" s="99" t="s">
        <v>599</v>
      </c>
      <c r="E45" s="99"/>
      <c r="F45" s="99"/>
      <c r="G45" s="99"/>
      <c r="H45" s="99">
        <v>16384</v>
      </c>
      <c r="I45" s="99" t="s">
        <v>239</v>
      </c>
      <c r="J45" s="99" t="s">
        <v>600</v>
      </c>
      <c r="K45" s="99"/>
    </row>
    <row r="46" spans="1:11">
      <c r="A46" s="101">
        <v>32</v>
      </c>
      <c r="B46" s="101" t="s">
        <v>602</v>
      </c>
      <c r="C46" s="101" t="b">
        <v>1</v>
      </c>
      <c r="D46" s="101"/>
      <c r="E46" s="101"/>
      <c r="F46" s="101"/>
      <c r="G46" s="101"/>
      <c r="H46" s="101">
        <v>1024</v>
      </c>
      <c r="I46" s="101" t="s">
        <v>239</v>
      </c>
      <c r="J46" s="101" t="s">
        <v>603</v>
      </c>
      <c r="K46" s="101"/>
    </row>
    <row r="47" spans="1:11">
      <c r="A47" s="99">
        <v>33</v>
      </c>
      <c r="B47" s="99" t="s">
        <v>604</v>
      </c>
      <c r="C47" s="99" t="b">
        <v>1</v>
      </c>
      <c r="D47" s="99"/>
      <c r="E47" s="99"/>
      <c r="F47" s="99"/>
      <c r="G47" s="99"/>
      <c r="H47" s="99">
        <v>32768</v>
      </c>
      <c r="I47" s="99" t="s">
        <v>239</v>
      </c>
      <c r="J47" s="99" t="s">
        <v>605</v>
      </c>
      <c r="K47" s="99"/>
    </row>
    <row r="48" spans="1:11">
      <c r="A48" s="101">
        <v>34</v>
      </c>
      <c r="B48" s="101" t="s">
        <v>606</v>
      </c>
      <c r="C48" s="101" t="b">
        <v>1</v>
      </c>
      <c r="D48" s="101"/>
      <c r="E48" s="101"/>
      <c r="F48" s="101"/>
      <c r="G48" s="101"/>
      <c r="H48" s="101">
        <v>1</v>
      </c>
      <c r="I48" s="101" t="s">
        <v>239</v>
      </c>
      <c r="J48" s="101" t="s">
        <v>607</v>
      </c>
      <c r="K48" s="101"/>
    </row>
    <row r="49" spans="1:11">
      <c r="A49" s="99">
        <v>35</v>
      </c>
      <c r="B49" s="99" t="s">
        <v>608</v>
      </c>
      <c r="C49" s="99" t="b">
        <v>1</v>
      </c>
      <c r="D49" s="99"/>
      <c r="E49" s="99"/>
      <c r="F49" s="99"/>
      <c r="G49" s="99"/>
      <c r="H49" s="99">
        <v>256</v>
      </c>
      <c r="I49" s="99" t="s">
        <v>239</v>
      </c>
      <c r="J49" s="99" t="s">
        <v>609</v>
      </c>
      <c r="K49" s="99"/>
    </row>
    <row r="50" spans="1:11">
      <c r="A50" s="101">
        <v>36</v>
      </c>
      <c r="B50" s="101" t="s">
        <v>610</v>
      </c>
      <c r="C50" s="101" t="b">
        <v>1</v>
      </c>
      <c r="D50" s="101"/>
      <c r="E50" s="101"/>
      <c r="F50" s="101"/>
      <c r="G50" s="101"/>
      <c r="H50" s="101">
        <v>256</v>
      </c>
      <c r="I50" s="101" t="s">
        <v>239</v>
      </c>
      <c r="J50" s="101" t="s">
        <v>611</v>
      </c>
      <c r="K50" s="101"/>
    </row>
    <row r="51" spans="1:11">
      <c r="A51" s="99">
        <v>37</v>
      </c>
      <c r="B51" s="99" t="s">
        <v>612</v>
      </c>
      <c r="C51" s="99" t="b">
        <v>1</v>
      </c>
      <c r="D51" s="99"/>
      <c r="E51" s="99"/>
      <c r="F51" s="99"/>
      <c r="G51" s="99"/>
      <c r="H51" s="99">
        <v>1</v>
      </c>
      <c r="I51" s="99" t="s">
        <v>239</v>
      </c>
      <c r="J51" s="99" t="s">
        <v>613</v>
      </c>
      <c r="K51" s="99"/>
    </row>
    <row r="52" spans="1:11">
      <c r="A52" s="101">
        <v>38</v>
      </c>
      <c r="B52" s="101" t="s">
        <v>614</v>
      </c>
      <c r="C52" s="101" t="b">
        <v>1</v>
      </c>
      <c r="D52" s="101"/>
      <c r="E52" s="101"/>
      <c r="F52" s="101"/>
      <c r="G52" s="101"/>
      <c r="H52" s="101">
        <v>33424</v>
      </c>
      <c r="I52" s="101" t="s">
        <v>239</v>
      </c>
      <c r="J52" s="101" t="s">
        <v>615</v>
      </c>
      <c r="K52" s="101"/>
    </row>
    <row r="53" spans="1:11">
      <c r="A53" s="99">
        <v>39</v>
      </c>
      <c r="B53" s="99" t="s">
        <v>616</v>
      </c>
      <c r="C53" s="99" t="b">
        <v>1</v>
      </c>
      <c r="D53" s="99"/>
      <c r="E53" s="99"/>
      <c r="F53" s="99"/>
      <c r="G53" s="99"/>
      <c r="H53" s="99">
        <v>1024</v>
      </c>
      <c r="I53" s="99" t="s">
        <v>239</v>
      </c>
      <c r="J53" s="99" t="s">
        <v>617</v>
      </c>
      <c r="K53" s="99"/>
    </row>
    <row r="54" spans="1:11">
      <c r="A54" s="101">
        <v>40</v>
      </c>
      <c r="B54" s="101" t="s">
        <v>618</v>
      </c>
      <c r="C54" s="101" t="b">
        <v>1</v>
      </c>
      <c r="D54" s="101" t="s">
        <v>619</v>
      </c>
      <c r="E54" s="101"/>
      <c r="F54" s="101"/>
      <c r="G54" s="101"/>
      <c r="H54" s="101">
        <v>128</v>
      </c>
      <c r="I54" s="101" t="s">
        <v>239</v>
      </c>
      <c r="J54" s="101" t="s">
        <v>620</v>
      </c>
      <c r="K54" s="101"/>
    </row>
    <row r="55" spans="1:11">
      <c r="A55" s="99">
        <v>41</v>
      </c>
      <c r="B55" s="99" t="s">
        <v>621</v>
      </c>
      <c r="C55" s="99" t="b">
        <v>1</v>
      </c>
      <c r="D55" s="99" t="s">
        <v>622</v>
      </c>
      <c r="E55" s="99"/>
      <c r="F55" s="99"/>
      <c r="G55" s="99"/>
      <c r="H55" s="99">
        <v>1024</v>
      </c>
      <c r="I55" s="99" t="s">
        <v>239</v>
      </c>
      <c r="J55" s="99" t="s">
        <v>623</v>
      </c>
      <c r="K55" s="99"/>
    </row>
    <row r="56" spans="1:11">
      <c r="A56" s="99">
        <v>42</v>
      </c>
      <c r="B56" s="99" t="s">
        <v>624</v>
      </c>
      <c r="C56" s="99" t="b">
        <v>1</v>
      </c>
      <c r="D56" s="99" t="s">
        <v>622</v>
      </c>
      <c r="E56" s="99"/>
      <c r="F56" s="99"/>
      <c r="G56" s="99"/>
      <c r="H56" s="99">
        <v>1024</v>
      </c>
      <c r="I56" s="99" t="s">
        <v>239</v>
      </c>
      <c r="J56" s="99" t="s">
        <v>623</v>
      </c>
      <c r="K56" s="99"/>
    </row>
    <row r="57" spans="1:11">
      <c r="A57" s="101">
        <v>43</v>
      </c>
      <c r="B57" s="101" t="s">
        <v>625</v>
      </c>
      <c r="C57" s="101" t="b">
        <v>0</v>
      </c>
      <c r="D57" s="101"/>
      <c r="E57" s="101"/>
      <c r="F57" s="101"/>
      <c r="G57" s="101"/>
      <c r="H57" s="101">
        <v>1</v>
      </c>
      <c r="I57" s="101" t="s">
        <v>239</v>
      </c>
      <c r="J57" s="101" t="s">
        <v>626</v>
      </c>
      <c r="K57" s="101"/>
    </row>
    <row r="58" spans="1:11">
      <c r="A58" s="99">
        <v>44</v>
      </c>
      <c r="B58" s="99" t="s">
        <v>627</v>
      </c>
      <c r="C58" s="99" t="b">
        <v>0</v>
      </c>
      <c r="D58" s="99"/>
      <c r="E58" s="99"/>
      <c r="F58" s="99"/>
      <c r="G58" s="99"/>
      <c r="H58" s="99">
        <v>8</v>
      </c>
      <c r="I58" s="99" t="s">
        <v>239</v>
      </c>
      <c r="J58" s="99" t="s">
        <v>628</v>
      </c>
      <c r="K58" s="99"/>
    </row>
    <row r="59" spans="1:11">
      <c r="A59" s="101">
        <v>45</v>
      </c>
      <c r="B59" s="101" t="s">
        <v>629</v>
      </c>
      <c r="C59" s="101" t="b">
        <v>0</v>
      </c>
      <c r="D59" s="101"/>
      <c r="E59" s="101"/>
      <c r="F59" s="101"/>
      <c r="G59" s="101"/>
      <c r="H59" s="101">
        <v>2048</v>
      </c>
      <c r="I59" s="101" t="s">
        <v>239</v>
      </c>
      <c r="J59" s="101" t="s">
        <v>630</v>
      </c>
      <c r="K59" s="101"/>
    </row>
    <row r="60" spans="1:11">
      <c r="A60" s="101">
        <v>46</v>
      </c>
      <c r="B60" s="101" t="s">
        <v>631</v>
      </c>
      <c r="C60" s="101" t="b">
        <v>0</v>
      </c>
      <c r="D60" s="101"/>
      <c r="E60" s="101"/>
      <c r="F60" s="101"/>
      <c r="G60" s="101"/>
      <c r="H60" s="101">
        <v>2048</v>
      </c>
      <c r="I60" s="101" t="s">
        <v>239</v>
      </c>
      <c r="J60" s="101" t="s">
        <v>632</v>
      </c>
      <c r="K60" s="101"/>
    </row>
    <row r="61" spans="1:11">
      <c r="A61" s="99">
        <v>47</v>
      </c>
      <c r="B61" s="99" t="s">
        <v>633</v>
      </c>
      <c r="C61" s="99" t="b">
        <v>0</v>
      </c>
      <c r="D61" s="99" t="s">
        <v>634</v>
      </c>
      <c r="E61" s="99"/>
      <c r="F61" s="99"/>
      <c r="G61" s="99"/>
      <c r="H61" s="99">
        <v>32768</v>
      </c>
      <c r="I61" s="99" t="s">
        <v>239</v>
      </c>
      <c r="J61" s="99" t="s">
        <v>635</v>
      </c>
      <c r="K61" s="99"/>
    </row>
    <row r="62" spans="1:11">
      <c r="A62" s="101">
        <v>48</v>
      </c>
      <c r="B62" s="101" t="s">
        <v>636</v>
      </c>
      <c r="C62" s="101" t="b">
        <v>0</v>
      </c>
      <c r="D62" s="101"/>
      <c r="E62" s="101"/>
      <c r="F62" s="101"/>
      <c r="G62" s="101"/>
      <c r="H62" s="101">
        <v>1024</v>
      </c>
      <c r="I62" s="101" t="s">
        <v>239</v>
      </c>
      <c r="J62" s="101" t="s">
        <v>637</v>
      </c>
      <c r="K62" s="101"/>
    </row>
    <row r="63" spans="1:11">
      <c r="A63" s="99">
        <v>49</v>
      </c>
      <c r="B63" s="99" t="s">
        <v>638</v>
      </c>
      <c r="C63" s="99" t="b">
        <v>0</v>
      </c>
      <c r="D63" s="99"/>
      <c r="E63" s="99"/>
      <c r="F63" s="99"/>
      <c r="G63" s="99"/>
      <c r="H63" s="99">
        <v>512</v>
      </c>
      <c r="I63" s="99" t="s">
        <v>239</v>
      </c>
      <c r="J63" s="99" t="s">
        <v>639</v>
      </c>
      <c r="K63" s="99"/>
    </row>
    <row r="64" spans="1:11">
      <c r="A64" s="101">
        <v>50</v>
      </c>
      <c r="B64" s="101" t="s">
        <v>640</v>
      </c>
      <c r="C64" s="101" t="b">
        <v>0</v>
      </c>
      <c r="D64" s="101" t="s">
        <v>641</v>
      </c>
      <c r="E64" s="101"/>
      <c r="F64" s="101"/>
      <c r="G64" s="101"/>
      <c r="H64" s="101">
        <v>128</v>
      </c>
      <c r="I64" s="101" t="s">
        <v>239</v>
      </c>
      <c r="J64" s="101" t="s">
        <v>642</v>
      </c>
      <c r="K64" s="101"/>
    </row>
    <row r="65" spans="1:11">
      <c r="A65" s="101">
        <v>51</v>
      </c>
      <c r="B65" s="101" t="s">
        <v>643</v>
      </c>
      <c r="C65" s="101" t="b">
        <v>0</v>
      </c>
      <c r="D65" s="101" t="s">
        <v>641</v>
      </c>
      <c r="E65" s="101"/>
      <c r="F65" s="101"/>
      <c r="G65" s="101"/>
      <c r="H65" s="101">
        <v>128</v>
      </c>
      <c r="I65" s="101" t="s">
        <v>239</v>
      </c>
      <c r="J65" s="101" t="s">
        <v>644</v>
      </c>
      <c r="K65" s="101"/>
    </row>
    <row r="66" spans="1:11">
      <c r="A66" s="99">
        <v>52</v>
      </c>
      <c r="B66" s="99" t="s">
        <v>645</v>
      </c>
      <c r="C66" s="99" t="b">
        <v>0</v>
      </c>
      <c r="D66" s="99"/>
      <c r="E66" s="99"/>
      <c r="F66" s="99"/>
      <c r="G66" s="99"/>
      <c r="H66" s="99">
        <v>512</v>
      </c>
      <c r="I66" s="99" t="s">
        <v>239</v>
      </c>
      <c r="J66" s="99" t="s">
        <v>646</v>
      </c>
      <c r="K66" s="99"/>
    </row>
    <row r="67" spans="1:11">
      <c r="A67" s="101">
        <v>53</v>
      </c>
      <c r="B67" s="101" t="s">
        <v>647</v>
      </c>
      <c r="C67" s="101" t="b">
        <v>0</v>
      </c>
      <c r="D67" s="101"/>
      <c r="E67" s="101"/>
      <c r="F67" s="101"/>
      <c r="G67" s="101"/>
      <c r="H67" s="101">
        <v>5120</v>
      </c>
      <c r="I67" s="101" t="s">
        <v>239</v>
      </c>
      <c r="J67" s="101" t="s">
        <v>648</v>
      </c>
      <c r="K67" s="101"/>
    </row>
    <row r="68" spans="1:11">
      <c r="A68" s="99">
        <v>54</v>
      </c>
      <c r="B68" s="99" t="s">
        <v>649</v>
      </c>
      <c r="C68" s="99" t="b">
        <v>0</v>
      </c>
      <c r="D68" s="99"/>
      <c r="E68" s="99"/>
      <c r="F68" s="99"/>
      <c r="G68" s="99"/>
      <c r="H68" s="99">
        <v>2048</v>
      </c>
      <c r="I68" s="99" t="s">
        <v>239</v>
      </c>
      <c r="J68" s="99" t="s">
        <v>650</v>
      </c>
      <c r="K68" s="99"/>
    </row>
    <row r="69" spans="1:11">
      <c r="A69" s="101">
        <v>55</v>
      </c>
      <c r="B69" s="101" t="s">
        <v>651</v>
      </c>
      <c r="C69" s="101" t="b">
        <v>0</v>
      </c>
      <c r="D69" s="101" t="s">
        <v>652</v>
      </c>
      <c r="E69" s="101" t="s">
        <v>653</v>
      </c>
      <c r="F69" s="101"/>
      <c r="G69" s="101"/>
      <c r="H69" s="101">
        <v>16384</v>
      </c>
      <c r="I69" s="101" t="s">
        <v>239</v>
      </c>
      <c r="J69" s="101" t="s">
        <v>654</v>
      </c>
      <c r="K69" s="101"/>
    </row>
    <row r="70" spans="1:11">
      <c r="A70" s="99">
        <v>56</v>
      </c>
      <c r="B70" s="99" t="s">
        <v>655</v>
      </c>
      <c r="C70" s="99" t="b">
        <v>0</v>
      </c>
      <c r="D70" s="99"/>
      <c r="E70" s="99"/>
      <c r="F70" s="99"/>
      <c r="G70" s="99"/>
      <c r="H70" s="99">
        <v>16384</v>
      </c>
      <c r="I70" s="99" t="s">
        <v>239</v>
      </c>
      <c r="J70" s="99" t="s">
        <v>656</v>
      </c>
      <c r="K70" s="99"/>
    </row>
    <row r="71" spans="1:11">
      <c r="A71" s="101">
        <v>57</v>
      </c>
      <c r="B71" s="101" t="s">
        <v>657</v>
      </c>
      <c r="C71" s="101" t="b">
        <v>0</v>
      </c>
      <c r="D71" s="101" t="s">
        <v>658</v>
      </c>
      <c r="E71" s="101" t="s">
        <v>653</v>
      </c>
      <c r="F71" s="101"/>
      <c r="G71" s="101"/>
      <c r="H71" s="101">
        <v>16384</v>
      </c>
      <c r="I71" s="101" t="s">
        <v>239</v>
      </c>
      <c r="J71" s="101" t="s">
        <v>659</v>
      </c>
      <c r="K71" s="101"/>
    </row>
    <row r="72" spans="1:11" ht="19.149999999999999" customHeight="1">
      <c r="A72" s="99">
        <v>58</v>
      </c>
      <c r="B72" s="99" t="s">
        <v>660</v>
      </c>
      <c r="C72" s="99" t="b">
        <v>0</v>
      </c>
      <c r="D72" s="99" t="s">
        <v>661</v>
      </c>
      <c r="E72" s="99" t="s">
        <v>653</v>
      </c>
      <c r="F72" s="99"/>
      <c r="G72" s="99"/>
      <c r="H72" s="99">
        <v>31457280</v>
      </c>
      <c r="I72" s="99" t="s">
        <v>239</v>
      </c>
      <c r="J72" s="99" t="s">
        <v>662</v>
      </c>
      <c r="K72" s="99"/>
    </row>
    <row r="73" spans="1:11">
      <c r="A73" s="101">
        <v>59</v>
      </c>
      <c r="B73" s="101" t="s">
        <v>663</v>
      </c>
      <c r="C73" s="101" t="b">
        <v>0</v>
      </c>
      <c r="D73" s="101" t="s">
        <v>664</v>
      </c>
      <c r="E73" s="101"/>
      <c r="F73" s="101"/>
      <c r="G73" s="101"/>
      <c r="H73" s="101">
        <v>16324588</v>
      </c>
      <c r="I73" s="101" t="s">
        <v>239</v>
      </c>
      <c r="J73" s="101" t="s">
        <v>665</v>
      </c>
      <c r="K73" s="101"/>
    </row>
    <row r="74" spans="1:11">
      <c r="A74" s="99">
        <v>-1</v>
      </c>
      <c r="B74" s="99" t="s">
        <v>666</v>
      </c>
      <c r="C74" s="99"/>
      <c r="D74" s="99" t="s">
        <v>529</v>
      </c>
      <c r="E74" s="99"/>
      <c r="F74" s="99"/>
      <c r="G74" s="99"/>
      <c r="H74" s="99">
        <v>17</v>
      </c>
      <c r="I74" s="99" t="s">
        <v>239</v>
      </c>
      <c r="J74" s="99"/>
      <c r="K74" s="99" t="s">
        <v>667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F79A-900B-4276-AA1C-7F81D175F213}">
  <sheetPr>
    <tabColor rgb="FFFF0000"/>
  </sheetPr>
  <dimension ref="A1:B31"/>
  <sheetViews>
    <sheetView workbookViewId="0">
      <selection activeCell="B18" sqref="B18"/>
    </sheetView>
  </sheetViews>
  <sheetFormatPr defaultRowHeight="15"/>
  <cols>
    <col min="1" max="1" width="37" bestFit="1" customWidth="1"/>
    <col min="2" max="2" width="79.5703125" bestFit="1" customWidth="1"/>
  </cols>
  <sheetData>
    <row r="1" spans="1:2">
      <c r="A1" s="215" t="s">
        <v>1772</v>
      </c>
      <c r="B1" s="215"/>
    </row>
    <row r="2" spans="1:2">
      <c r="A2" s="215" t="s">
        <v>1773</v>
      </c>
      <c r="B2" s="215" t="s">
        <v>1774</v>
      </c>
    </row>
    <row r="3" spans="1:2">
      <c r="A3" s="215" t="s">
        <v>36</v>
      </c>
      <c r="B3" s="215" t="s">
        <v>1775</v>
      </c>
    </row>
    <row r="4" spans="1:2">
      <c r="A4" s="215" t="s">
        <v>38</v>
      </c>
      <c r="B4" s="215" t="s">
        <v>1776</v>
      </c>
    </row>
    <row r="5" spans="1:2">
      <c r="A5" s="215" t="s">
        <v>41</v>
      </c>
      <c r="B5" s="215" t="s">
        <v>1777</v>
      </c>
    </row>
    <row r="6" spans="1:2">
      <c r="A6" s="215" t="s">
        <v>44</v>
      </c>
      <c r="B6" s="215" t="s">
        <v>1778</v>
      </c>
    </row>
    <row r="7" spans="1:2">
      <c r="A7" s="215" t="s">
        <v>48</v>
      </c>
      <c r="B7" s="215" t="s">
        <v>1779</v>
      </c>
    </row>
    <row r="8" spans="1:2">
      <c r="A8" s="215" t="s">
        <v>51</v>
      </c>
      <c r="B8" s="215" t="s">
        <v>1780</v>
      </c>
    </row>
    <row r="9" spans="1:2">
      <c r="A9" s="215" t="s">
        <v>54</v>
      </c>
      <c r="B9" s="215" t="s">
        <v>1781</v>
      </c>
    </row>
    <row r="10" spans="1:2">
      <c r="A10" s="215" t="s">
        <v>55</v>
      </c>
      <c r="B10" s="215" t="s">
        <v>1782</v>
      </c>
    </row>
    <row r="12" spans="1:2">
      <c r="A12" s="215" t="s">
        <v>1783</v>
      </c>
      <c r="B12" s="215"/>
    </row>
    <row r="13" spans="1:2">
      <c r="A13" s="215" t="s">
        <v>1773</v>
      </c>
      <c r="B13" s="215" t="s">
        <v>1784</v>
      </c>
    </row>
    <row r="14" spans="1:2">
      <c r="A14" s="215" t="s">
        <v>36</v>
      </c>
      <c r="B14" s="215" t="s">
        <v>1785</v>
      </c>
    </row>
    <row r="15" spans="1:2">
      <c r="A15" s="215" t="s">
        <v>38</v>
      </c>
      <c r="B15" s="215" t="s">
        <v>1786</v>
      </c>
    </row>
    <row r="16" spans="1:2">
      <c r="A16" s="215" t="s">
        <v>1787</v>
      </c>
      <c r="B16" s="215" t="s">
        <v>1788</v>
      </c>
    </row>
    <row r="17" spans="1:2">
      <c r="A17" s="215" t="s">
        <v>41</v>
      </c>
      <c r="B17" s="215" t="s">
        <v>1789</v>
      </c>
    </row>
    <row r="18" spans="1:2">
      <c r="A18" s="215" t="s">
        <v>48</v>
      </c>
      <c r="B18" s="215" t="s">
        <v>1790</v>
      </c>
    </row>
    <row r="19" spans="1:2">
      <c r="A19" s="215" t="s">
        <v>51</v>
      </c>
      <c r="B19" s="215" t="s">
        <v>1780</v>
      </c>
    </row>
    <row r="20" spans="1:2">
      <c r="A20" s="215" t="s">
        <v>54</v>
      </c>
      <c r="B20" s="215" t="s">
        <v>1781</v>
      </c>
    </row>
    <row r="21" spans="1:2">
      <c r="A21" s="215" t="s">
        <v>55</v>
      </c>
      <c r="B21" s="215" t="s">
        <v>1782</v>
      </c>
    </row>
    <row r="23" spans="1:2">
      <c r="A23" t="s">
        <v>1791</v>
      </c>
    </row>
    <row r="24" spans="1:2">
      <c r="A24" s="211" t="s">
        <v>1773</v>
      </c>
      <c r="B24" s="212" t="s">
        <v>1792</v>
      </c>
    </row>
    <row r="25" spans="1:2">
      <c r="A25" s="211" t="s">
        <v>36</v>
      </c>
      <c r="B25" s="213" t="s">
        <v>1793</v>
      </c>
    </row>
    <row r="26" spans="1:2">
      <c r="A26" s="211" t="s">
        <v>38</v>
      </c>
      <c r="B26" s="213" t="s">
        <v>1794</v>
      </c>
    </row>
    <row r="27" spans="1:2">
      <c r="A27" s="211" t="s">
        <v>41</v>
      </c>
      <c r="B27" s="213" t="s">
        <v>1795</v>
      </c>
    </row>
    <row r="28" spans="1:2" ht="30">
      <c r="A28" s="211" t="s">
        <v>48</v>
      </c>
      <c r="B28" s="213" t="s">
        <v>1796</v>
      </c>
    </row>
    <row r="29" spans="1:2">
      <c r="A29" s="211" t="s">
        <v>51</v>
      </c>
      <c r="B29" s="213" t="s">
        <v>1797</v>
      </c>
    </row>
    <row r="30" spans="1:2">
      <c r="A30" s="211" t="s">
        <v>54</v>
      </c>
      <c r="B30" s="214" t="s">
        <v>1781</v>
      </c>
    </row>
    <row r="31" spans="1:2">
      <c r="A31" s="211" t="s">
        <v>55</v>
      </c>
      <c r="B31" s="214" t="s">
        <v>1782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"/>
  <sheetViews>
    <sheetView zoomScaleNormal="100" workbookViewId="0">
      <selection activeCell="C18" sqref="C18"/>
    </sheetView>
  </sheetViews>
  <sheetFormatPr defaultColWidth="9" defaultRowHeight="15"/>
  <cols>
    <col min="1" max="1" width="14.42578125" style="19" customWidth="1"/>
    <col min="2" max="2" width="16.42578125" style="19" customWidth="1"/>
    <col min="3" max="3" width="21.42578125" style="19" customWidth="1"/>
    <col min="4" max="4" width="9" style="19"/>
    <col min="5" max="5" width="26.28515625" style="19" customWidth="1"/>
    <col min="6" max="6" width="17.7109375" style="19" customWidth="1"/>
    <col min="7" max="7" width="15.42578125" style="19" customWidth="1"/>
    <col min="8" max="8" width="18.42578125" style="19" customWidth="1"/>
    <col min="9" max="9" width="28" style="19" customWidth="1"/>
    <col min="10" max="10" width="9" style="19"/>
    <col min="11" max="11" width="15.42578125" style="19" customWidth="1"/>
    <col min="12" max="12" width="19" style="19" customWidth="1"/>
    <col min="13" max="13" width="9" style="19"/>
    <col min="14" max="14" width="20.7109375" style="19" customWidth="1"/>
    <col min="15" max="15" width="21" style="19" customWidth="1"/>
    <col min="16" max="16" width="9" style="19"/>
    <col min="17" max="17" width="13.7109375" style="19" customWidth="1"/>
    <col min="18" max="18" width="17.7109375" style="19" customWidth="1"/>
    <col min="19" max="19" width="9" style="19"/>
    <col min="20" max="20" width="13" style="19" customWidth="1"/>
    <col min="21" max="21" width="12.140625" style="19" customWidth="1"/>
    <col min="22" max="22" width="9" style="19"/>
    <col min="23" max="23" width="10.140625" style="19" customWidth="1"/>
    <col min="24" max="24" width="40" style="19" customWidth="1"/>
    <col min="25" max="16384" width="9" style="19"/>
  </cols>
  <sheetData>
    <row r="1" spans="1:24" ht="27" customHeight="1">
      <c r="A1" s="18" t="s">
        <v>152</v>
      </c>
      <c r="B1" s="18" t="s">
        <v>181</v>
      </c>
      <c r="C1" s="19" t="s">
        <v>269</v>
      </c>
    </row>
    <row r="2" spans="1:24" s="21" customFormat="1" ht="75">
      <c r="A2" s="20" t="s">
        <v>270</v>
      </c>
      <c r="B2" s="20" t="s">
        <v>271</v>
      </c>
      <c r="C2" s="20" t="s">
        <v>272</v>
      </c>
      <c r="D2" s="20" t="s">
        <v>273</v>
      </c>
      <c r="E2" s="20" t="s">
        <v>274</v>
      </c>
      <c r="F2" s="20" t="s">
        <v>275</v>
      </c>
      <c r="G2" s="20" t="s">
        <v>276</v>
      </c>
      <c r="H2" s="20" t="s">
        <v>277</v>
      </c>
      <c r="I2" s="20" t="s">
        <v>278</v>
      </c>
      <c r="J2" s="20" t="s">
        <v>279</v>
      </c>
      <c r="K2" s="20" t="s">
        <v>280</v>
      </c>
      <c r="L2" s="20" t="s">
        <v>281</v>
      </c>
      <c r="M2" s="20" t="s">
        <v>282</v>
      </c>
      <c r="N2" s="20" t="s">
        <v>283</v>
      </c>
      <c r="O2" s="20" t="s">
        <v>284</v>
      </c>
      <c r="P2" s="20" t="s">
        <v>285</v>
      </c>
      <c r="Q2" s="20" t="s">
        <v>286</v>
      </c>
      <c r="R2" s="20" t="s">
        <v>287</v>
      </c>
      <c r="S2" s="20" t="s">
        <v>288</v>
      </c>
      <c r="T2" s="20" t="s">
        <v>289</v>
      </c>
      <c r="U2" s="20" t="s">
        <v>290</v>
      </c>
      <c r="V2" s="20" t="s">
        <v>291</v>
      </c>
      <c r="W2" s="20" t="s">
        <v>292</v>
      </c>
      <c r="X2" s="20" t="s">
        <v>293</v>
      </c>
    </row>
    <row r="3" spans="1:24" ht="16.5">
      <c r="A3" s="22" t="s">
        <v>294</v>
      </c>
      <c r="B3" s="23">
        <v>0</v>
      </c>
      <c r="C3" s="23">
        <v>3.03</v>
      </c>
      <c r="D3" s="23">
        <v>3.03</v>
      </c>
      <c r="E3" s="23">
        <v>3.03</v>
      </c>
      <c r="F3" s="23">
        <v>3.5489999999999999</v>
      </c>
      <c r="G3" s="23">
        <f>F3-E3</f>
        <v>0.51900000000000013</v>
      </c>
      <c r="H3" s="23">
        <v>3.5489999999999999</v>
      </c>
      <c r="I3" s="23">
        <v>4.7859999999999996</v>
      </c>
      <c r="J3" s="23">
        <f>I3-H3</f>
        <v>1.2369999999999997</v>
      </c>
      <c r="K3" s="23">
        <v>6.8659999999999997</v>
      </c>
      <c r="L3" s="23">
        <v>9.4689999999999994</v>
      </c>
      <c r="M3" s="23">
        <f>L3-K3</f>
        <v>2.6029999999999998</v>
      </c>
      <c r="N3" s="23">
        <v>9.4689999999999994</v>
      </c>
      <c r="O3" s="23">
        <v>11.688000000000001</v>
      </c>
      <c r="P3" s="23">
        <f>O3-N3</f>
        <v>2.2190000000000012</v>
      </c>
      <c r="Q3" s="24">
        <v>10.864000000000001</v>
      </c>
      <c r="R3" s="23">
        <v>12.406000000000001</v>
      </c>
      <c r="S3" s="23">
        <f>R3-Q3</f>
        <v>1.5419999999999998</v>
      </c>
      <c r="T3" s="23">
        <v>6.7560000000000002</v>
      </c>
      <c r="U3" s="23">
        <v>17.332999999999998</v>
      </c>
      <c r="V3" s="23">
        <v>8.6</v>
      </c>
      <c r="W3" s="23">
        <v>17.899999999999999</v>
      </c>
      <c r="X3" s="24" t="s">
        <v>295</v>
      </c>
    </row>
    <row r="4" spans="1:24" ht="16.5">
      <c r="A4" s="22" t="s">
        <v>296</v>
      </c>
      <c r="B4" s="23">
        <v>0</v>
      </c>
      <c r="C4" s="23">
        <v>0.7</v>
      </c>
      <c r="D4" s="23">
        <v>0.7</v>
      </c>
      <c r="E4" s="23">
        <v>0.7</v>
      </c>
      <c r="F4" s="23">
        <v>3.5510000000000002</v>
      </c>
      <c r="G4" s="23">
        <f>F4-E4</f>
        <v>2.851</v>
      </c>
      <c r="H4" s="23">
        <v>3.5510000000000002</v>
      </c>
      <c r="I4" s="23">
        <v>4.7450000000000001</v>
      </c>
      <c r="J4" s="23">
        <f>I4-H4</f>
        <v>1.194</v>
      </c>
      <c r="K4" s="23">
        <v>6.55</v>
      </c>
      <c r="L4" s="23">
        <v>9.4610000000000003</v>
      </c>
      <c r="M4" s="23">
        <f>L4-K4</f>
        <v>2.9110000000000005</v>
      </c>
      <c r="N4" s="23">
        <v>9.4610000000000003</v>
      </c>
      <c r="O4" s="23">
        <v>11.359</v>
      </c>
      <c r="P4" s="23">
        <f>O4-N4</f>
        <v>1.8979999999999997</v>
      </c>
      <c r="Q4" s="24">
        <v>10.616</v>
      </c>
      <c r="R4" s="23">
        <v>12.347</v>
      </c>
      <c r="S4" s="23">
        <f>R4-Q4</f>
        <v>1.7309999999999999</v>
      </c>
      <c r="T4" s="23">
        <v>6.2809999999999997</v>
      </c>
      <c r="U4" s="23">
        <v>19.640999999999998</v>
      </c>
      <c r="V4" s="23">
        <v>11.6</v>
      </c>
      <c r="W4" s="23">
        <v>19.7</v>
      </c>
      <c r="X4" s="24" t="s">
        <v>297</v>
      </c>
    </row>
    <row r="15" spans="1:24">
      <c r="A15" s="19" t="s">
        <v>298</v>
      </c>
    </row>
    <row r="16" spans="1:24">
      <c r="A16" s="19" t="s">
        <v>299</v>
      </c>
    </row>
    <row r="17" spans="1:1">
      <c r="A17" s="19" t="s">
        <v>300</v>
      </c>
    </row>
    <row r="18" spans="1:1">
      <c r="A18" s="19" t="s">
        <v>301</v>
      </c>
    </row>
  </sheetData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DS166"/>
  <sheetViews>
    <sheetView tabSelected="1" zoomScale="58" zoomScaleNormal="70" workbookViewId="0">
      <pane ySplit="1" topLeftCell="A116" activePane="bottomLeft" state="frozen"/>
      <selection pane="bottomLeft" activeCell="I121" sqref="I121"/>
    </sheetView>
  </sheetViews>
  <sheetFormatPr defaultColWidth="9.140625" defaultRowHeight="60" customHeight="1"/>
  <cols>
    <col min="1" max="1" width="13.85546875" style="1" bestFit="1" customWidth="1"/>
    <col min="2" max="2" width="13.140625" style="1" bestFit="1" customWidth="1"/>
    <col min="3" max="3" width="70.42578125" style="1" customWidth="1"/>
    <col min="4" max="4" width="19.42578125" style="1" customWidth="1"/>
    <col min="5" max="5" width="21" style="4" hidden="1" customWidth="1"/>
    <col min="6" max="7" width="16.42578125" style="4" hidden="1" customWidth="1"/>
    <col min="8" max="8" width="20.42578125" style="4" hidden="1" customWidth="1"/>
    <col min="9" max="9" width="36.85546875" style="4" customWidth="1"/>
    <col min="10" max="12" width="14.42578125" style="4" customWidth="1"/>
    <col min="13" max="13" width="18" style="1" customWidth="1"/>
    <col min="14" max="14" width="45.42578125" style="2" customWidth="1"/>
    <col min="15" max="15" width="42.7109375" style="1" customWidth="1"/>
    <col min="16" max="16" width="81.42578125" style="1" customWidth="1"/>
    <col min="17" max="17" width="20.140625" style="119" customWidth="1"/>
    <col min="18" max="123" width="9.140625" style="122"/>
    <col min="124" max="16384" width="9.140625" style="3"/>
  </cols>
  <sheetData>
    <row r="1" spans="1:123" s="124" customFormat="1" ht="60" customHeight="1">
      <c r="A1" s="130" t="s">
        <v>0</v>
      </c>
      <c r="B1" s="131" t="s">
        <v>1</v>
      </c>
      <c r="C1" s="131" t="s">
        <v>2</v>
      </c>
      <c r="D1" s="132" t="s">
        <v>3</v>
      </c>
      <c r="E1" s="132" t="s">
        <v>4</v>
      </c>
      <c r="F1" s="132" t="s">
        <v>5</v>
      </c>
      <c r="G1" s="132" t="s">
        <v>1461</v>
      </c>
      <c r="H1" s="132" t="s">
        <v>1531</v>
      </c>
      <c r="I1" s="132" t="s">
        <v>1623</v>
      </c>
      <c r="J1" s="132" t="s">
        <v>1462</v>
      </c>
      <c r="K1" s="210" t="s">
        <v>1753</v>
      </c>
      <c r="L1" s="206" t="s">
        <v>1749</v>
      </c>
      <c r="M1" s="132" t="s">
        <v>115</v>
      </c>
      <c r="N1" s="133" t="s">
        <v>6</v>
      </c>
      <c r="O1" s="134" t="s">
        <v>7</v>
      </c>
      <c r="P1" s="134" t="s">
        <v>8</v>
      </c>
      <c r="Q1" s="135" t="s">
        <v>152</v>
      </c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</row>
    <row r="2" spans="1:123" s="126" customFormat="1" ht="83.25" customHeight="1">
      <c r="A2" s="135" t="s">
        <v>9</v>
      </c>
      <c r="B2" s="136">
        <v>1</v>
      </c>
      <c r="C2" s="136" t="s">
        <v>10</v>
      </c>
      <c r="D2" s="137">
        <v>1</v>
      </c>
      <c r="E2" s="137"/>
      <c r="F2" s="137" t="s">
        <v>11</v>
      </c>
      <c r="G2" s="137" t="s">
        <v>310</v>
      </c>
      <c r="H2" s="137" t="s">
        <v>1771</v>
      </c>
      <c r="I2" s="162">
        <f>(9.783+9.714+9.493)/3</f>
        <v>9.663333333333334</v>
      </c>
      <c r="J2" s="137"/>
      <c r="K2" s="216" t="s">
        <v>1799</v>
      </c>
      <c r="L2" s="207" t="s">
        <v>1751</v>
      </c>
      <c r="M2" s="137" t="s">
        <v>116</v>
      </c>
      <c r="N2" s="138"/>
      <c r="O2" s="139" t="s">
        <v>1569</v>
      </c>
      <c r="P2" s="139" t="s">
        <v>1532</v>
      </c>
      <c r="Q2" s="135" t="s">
        <v>1388</v>
      </c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5"/>
      <c r="DI2" s="125"/>
      <c r="DJ2" s="125"/>
      <c r="DK2" s="125"/>
      <c r="DL2" s="125"/>
      <c r="DM2" s="125"/>
      <c r="DN2" s="125"/>
      <c r="DO2" s="125"/>
      <c r="DP2" s="125"/>
      <c r="DQ2" s="125"/>
      <c r="DR2" s="125"/>
      <c r="DS2" s="125"/>
    </row>
    <row r="3" spans="1:123" s="126" customFormat="1" ht="60" customHeight="1">
      <c r="A3" s="135" t="s">
        <v>9</v>
      </c>
      <c r="B3" s="136">
        <v>2</v>
      </c>
      <c r="C3" s="136" t="s">
        <v>1447</v>
      </c>
      <c r="D3" s="137">
        <v>1</v>
      </c>
      <c r="E3" s="137" t="s">
        <v>11</v>
      </c>
      <c r="F3" s="137" t="s">
        <v>11</v>
      </c>
      <c r="G3" s="137" t="s">
        <v>312</v>
      </c>
      <c r="H3" s="137" t="s">
        <v>1770</v>
      </c>
      <c r="I3" s="170">
        <f>(22.34+22.678+23.1)/3</f>
        <v>22.706</v>
      </c>
      <c r="J3" s="137"/>
      <c r="K3" s="216" t="s">
        <v>1799</v>
      </c>
      <c r="L3" s="207" t="s">
        <v>1751</v>
      </c>
      <c r="M3" s="137" t="s">
        <v>116</v>
      </c>
      <c r="N3" s="138"/>
      <c r="O3" s="139" t="s">
        <v>1569</v>
      </c>
      <c r="P3" s="139" t="s">
        <v>1533</v>
      </c>
      <c r="Q3" s="135" t="s">
        <v>1381</v>
      </c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</row>
    <row r="4" spans="1:123" s="126" customFormat="1" ht="60" customHeight="1">
      <c r="A4" s="135" t="s">
        <v>9</v>
      </c>
      <c r="B4" s="136">
        <v>3</v>
      </c>
      <c r="C4" s="136" t="s">
        <v>12</v>
      </c>
      <c r="D4" s="137">
        <v>1</v>
      </c>
      <c r="E4" s="137"/>
      <c r="F4" s="137" t="s">
        <v>11</v>
      </c>
      <c r="G4" s="137" t="s">
        <v>312</v>
      </c>
      <c r="H4" s="137" t="s">
        <v>1769</v>
      </c>
      <c r="I4" s="170">
        <f>(16.716-12.068+12.412-7.262+14.801-8.197)/3</f>
        <v>5.4673333333333352</v>
      </c>
      <c r="J4" s="137"/>
      <c r="K4" s="216" t="s">
        <v>1799</v>
      </c>
      <c r="L4" s="207" t="s">
        <v>1751</v>
      </c>
      <c r="M4" s="137" t="s">
        <v>1406</v>
      </c>
      <c r="N4" s="254" t="s">
        <v>1806</v>
      </c>
      <c r="O4" s="139" t="s">
        <v>1569</v>
      </c>
      <c r="P4" s="188" t="s">
        <v>1741</v>
      </c>
      <c r="Q4" s="135" t="s">
        <v>1381</v>
      </c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</row>
    <row r="5" spans="1:123" s="128" customFormat="1" ht="60" customHeight="1">
      <c r="A5" s="163" t="s">
        <v>9</v>
      </c>
      <c r="B5" s="164">
        <v>4</v>
      </c>
      <c r="C5" s="164" t="s">
        <v>1644</v>
      </c>
      <c r="D5" s="165">
        <v>1</v>
      </c>
      <c r="E5" s="165"/>
      <c r="F5" s="165"/>
      <c r="G5" s="165"/>
      <c r="H5" s="165" t="s">
        <v>1768</v>
      </c>
      <c r="I5" s="166"/>
      <c r="J5" s="165"/>
      <c r="K5" s="217" t="s">
        <v>1801</v>
      </c>
      <c r="L5" s="165" t="s">
        <v>1750</v>
      </c>
      <c r="M5" s="165" t="s">
        <v>116</v>
      </c>
      <c r="N5" s="183" t="s">
        <v>1717</v>
      </c>
      <c r="O5" s="168" t="s">
        <v>1715</v>
      </c>
      <c r="P5" s="168" t="s">
        <v>1647</v>
      </c>
      <c r="Q5" s="163" t="s">
        <v>180</v>
      </c>
    </row>
    <row r="6" spans="1:123" s="128" customFormat="1" ht="60" customHeight="1">
      <c r="A6" s="163" t="s">
        <v>9</v>
      </c>
      <c r="B6" s="164">
        <v>5</v>
      </c>
      <c r="C6" s="164" t="s">
        <v>1648</v>
      </c>
      <c r="D6" s="165">
        <v>1</v>
      </c>
      <c r="E6" s="165"/>
      <c r="F6" s="165"/>
      <c r="G6" s="165"/>
      <c r="H6" s="165" t="s">
        <v>1757</v>
      </c>
      <c r="I6" s="166"/>
      <c r="J6" s="165"/>
      <c r="K6" s="217" t="s">
        <v>1803</v>
      </c>
      <c r="L6" s="165" t="s">
        <v>1750</v>
      </c>
      <c r="M6" s="165" t="s">
        <v>1562</v>
      </c>
      <c r="N6" s="167"/>
      <c r="O6" s="168" t="s">
        <v>1649</v>
      </c>
      <c r="P6" s="168" t="s">
        <v>1650</v>
      </c>
      <c r="Q6" s="163" t="s">
        <v>180</v>
      </c>
    </row>
    <row r="7" spans="1:123" s="128" customFormat="1" ht="60" customHeight="1">
      <c r="A7" s="163" t="s">
        <v>9</v>
      </c>
      <c r="B7" s="164">
        <v>6</v>
      </c>
      <c r="C7" s="164" t="s">
        <v>1651</v>
      </c>
      <c r="D7" s="165">
        <v>1</v>
      </c>
      <c r="E7" s="165"/>
      <c r="F7" s="165"/>
      <c r="G7" s="165"/>
      <c r="H7" s="165" t="s">
        <v>1757</v>
      </c>
      <c r="I7" s="166"/>
      <c r="J7" s="165"/>
      <c r="K7" s="217" t="s">
        <v>1803</v>
      </c>
      <c r="L7" s="165" t="s">
        <v>1750</v>
      </c>
      <c r="M7" s="165" t="s">
        <v>1562</v>
      </c>
      <c r="N7" s="167"/>
      <c r="O7" s="168" t="s">
        <v>1652</v>
      </c>
      <c r="P7" s="168" t="s">
        <v>1653</v>
      </c>
      <c r="Q7" s="163" t="s">
        <v>180</v>
      </c>
    </row>
    <row r="8" spans="1:123" s="128" customFormat="1" ht="90.75" customHeight="1">
      <c r="A8" s="163" t="s">
        <v>9</v>
      </c>
      <c r="B8" s="164">
        <v>7</v>
      </c>
      <c r="C8" s="164" t="s">
        <v>1642</v>
      </c>
      <c r="D8" s="165">
        <v>1</v>
      </c>
      <c r="E8" s="165"/>
      <c r="F8" s="165"/>
      <c r="G8" s="165"/>
      <c r="H8" s="165" t="s">
        <v>1768</v>
      </c>
      <c r="I8" s="166"/>
      <c r="J8" s="165"/>
      <c r="K8" s="217" t="s">
        <v>1801</v>
      </c>
      <c r="L8" s="165" t="s">
        <v>1750</v>
      </c>
      <c r="M8" s="165" t="s">
        <v>116</v>
      </c>
      <c r="N8" s="167" t="s">
        <v>1725</v>
      </c>
      <c r="O8" s="168" t="s">
        <v>1713</v>
      </c>
      <c r="P8" s="168" t="s">
        <v>1645</v>
      </c>
      <c r="Q8" s="163" t="s">
        <v>1729</v>
      </c>
    </row>
    <row r="9" spans="1:123" s="128" customFormat="1" ht="90.75" customHeight="1">
      <c r="A9" s="163" t="s">
        <v>9</v>
      </c>
      <c r="B9" s="164">
        <v>8</v>
      </c>
      <c r="C9" s="164" t="s">
        <v>1643</v>
      </c>
      <c r="D9" s="165">
        <v>1</v>
      </c>
      <c r="E9" s="165"/>
      <c r="F9" s="165"/>
      <c r="G9" s="165"/>
      <c r="H9" s="165" t="s">
        <v>1768</v>
      </c>
      <c r="I9" s="166"/>
      <c r="J9" s="165"/>
      <c r="K9" s="217" t="s">
        <v>1801</v>
      </c>
      <c r="L9" s="165" t="s">
        <v>1750</v>
      </c>
      <c r="M9" s="165" t="s">
        <v>116</v>
      </c>
      <c r="N9" s="167" t="s">
        <v>1725</v>
      </c>
      <c r="O9" s="168" t="s">
        <v>1714</v>
      </c>
      <c r="P9" s="168" t="s">
        <v>1646</v>
      </c>
      <c r="Q9" s="163" t="s">
        <v>1729</v>
      </c>
    </row>
    <row r="10" spans="1:123" s="126" customFormat="1" ht="60" customHeight="1">
      <c r="A10" s="135" t="s">
        <v>9</v>
      </c>
      <c r="B10" s="136">
        <v>9</v>
      </c>
      <c r="C10" s="136" t="s">
        <v>13</v>
      </c>
      <c r="D10" s="137">
        <v>1.5</v>
      </c>
      <c r="E10" s="137" t="s">
        <v>11</v>
      </c>
      <c r="F10" s="137" t="s">
        <v>11</v>
      </c>
      <c r="G10" s="137"/>
      <c r="H10" s="137" t="s">
        <v>1767</v>
      </c>
      <c r="I10" s="170">
        <v>23.34</v>
      </c>
      <c r="J10" s="137"/>
      <c r="K10" s="216" t="s">
        <v>1800</v>
      </c>
      <c r="L10" s="137" t="s">
        <v>1750</v>
      </c>
      <c r="M10" s="137" t="s">
        <v>1406</v>
      </c>
      <c r="N10" s="138"/>
      <c r="O10" s="139" t="s">
        <v>1570</v>
      </c>
      <c r="P10" s="139" t="s">
        <v>1448</v>
      </c>
      <c r="Q10" s="135" t="s">
        <v>180</v>
      </c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  <c r="DQ10" s="125"/>
      <c r="DR10" s="125"/>
      <c r="DS10" s="125"/>
    </row>
    <row r="11" spans="1:123" s="128" customFormat="1" ht="60" customHeight="1">
      <c r="A11" s="163" t="s">
        <v>9</v>
      </c>
      <c r="B11" s="164">
        <v>10</v>
      </c>
      <c r="C11" s="164" t="s">
        <v>1629</v>
      </c>
      <c r="D11" s="165">
        <v>1</v>
      </c>
      <c r="E11" s="165"/>
      <c r="F11" s="165"/>
      <c r="G11" s="165"/>
      <c r="H11" s="165" t="s">
        <v>1757</v>
      </c>
      <c r="I11" s="166"/>
      <c r="J11" s="165"/>
      <c r="K11" s="217" t="s">
        <v>1803</v>
      </c>
      <c r="L11" s="165" t="s">
        <v>1750</v>
      </c>
      <c r="M11" s="165" t="s">
        <v>116</v>
      </c>
      <c r="N11" s="167"/>
      <c r="O11" s="168" t="s">
        <v>1630</v>
      </c>
      <c r="P11" s="168" t="s">
        <v>1632</v>
      </c>
      <c r="Q11" s="163" t="s">
        <v>180</v>
      </c>
    </row>
    <row r="12" spans="1:123" s="128" customFormat="1" ht="60" customHeight="1">
      <c r="A12" s="163" t="s">
        <v>9</v>
      </c>
      <c r="B12" s="164">
        <v>11</v>
      </c>
      <c r="C12" s="164" t="s">
        <v>1634</v>
      </c>
      <c r="D12" s="165">
        <v>1</v>
      </c>
      <c r="E12" s="165"/>
      <c r="F12" s="165"/>
      <c r="G12" s="165"/>
      <c r="H12" s="165" t="s">
        <v>1759</v>
      </c>
      <c r="I12" s="166"/>
      <c r="J12" s="165"/>
      <c r="K12" s="217" t="s">
        <v>1803</v>
      </c>
      <c r="L12" s="165" t="s">
        <v>1750</v>
      </c>
      <c r="M12" s="165" t="s">
        <v>116</v>
      </c>
      <c r="N12" s="167"/>
      <c r="O12" s="168" t="s">
        <v>1631</v>
      </c>
      <c r="P12" s="168" t="s">
        <v>1633</v>
      </c>
      <c r="Q12" s="163" t="s">
        <v>180</v>
      </c>
    </row>
    <row r="13" spans="1:123" s="128" customFormat="1" ht="60" customHeight="1">
      <c r="A13" s="163" t="s">
        <v>9</v>
      </c>
      <c r="B13" s="164">
        <v>12</v>
      </c>
      <c r="C13" s="164" t="s">
        <v>1716</v>
      </c>
      <c r="D13" s="165">
        <v>1</v>
      </c>
      <c r="E13" s="165"/>
      <c r="F13" s="165"/>
      <c r="G13" s="165"/>
      <c r="H13" s="165" t="s">
        <v>1754</v>
      </c>
      <c r="I13" s="166"/>
      <c r="J13" s="165"/>
      <c r="K13" s="217" t="s">
        <v>1803</v>
      </c>
      <c r="L13" s="165" t="s">
        <v>1750</v>
      </c>
      <c r="M13" s="165" t="s">
        <v>116</v>
      </c>
      <c r="N13" s="167"/>
      <c r="O13" s="168" t="s">
        <v>1635</v>
      </c>
      <c r="P13" s="168" t="s">
        <v>1636</v>
      </c>
      <c r="Q13" s="163" t="s">
        <v>180</v>
      </c>
    </row>
    <row r="14" spans="1:123" s="126" customFormat="1" ht="60" customHeight="1">
      <c r="A14" s="135" t="s">
        <v>9</v>
      </c>
      <c r="B14" s="136">
        <v>13</v>
      </c>
      <c r="C14" s="136" t="s">
        <v>14</v>
      </c>
      <c r="D14" s="137">
        <v>1</v>
      </c>
      <c r="E14" s="137"/>
      <c r="F14" s="137" t="s">
        <v>11</v>
      </c>
      <c r="G14" s="137"/>
      <c r="H14" s="137" t="s">
        <v>1766</v>
      </c>
      <c r="I14" s="170">
        <v>25.11</v>
      </c>
      <c r="J14" s="137"/>
      <c r="K14" s="216" t="s">
        <v>1804</v>
      </c>
      <c r="L14" s="137" t="s">
        <v>1750</v>
      </c>
      <c r="M14" s="137" t="s">
        <v>116</v>
      </c>
      <c r="N14" s="138"/>
      <c r="O14" s="139" t="s">
        <v>1571</v>
      </c>
      <c r="P14" s="139" t="s">
        <v>15</v>
      </c>
      <c r="Q14" s="135" t="s">
        <v>1382</v>
      </c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25"/>
      <c r="DB14" s="125"/>
      <c r="DC14" s="125"/>
      <c r="DD14" s="125"/>
      <c r="DE14" s="125"/>
      <c r="DF14" s="125"/>
      <c r="DG14" s="125"/>
      <c r="DH14" s="125"/>
      <c r="DI14" s="125"/>
      <c r="DJ14" s="125"/>
      <c r="DK14" s="125"/>
      <c r="DL14" s="125"/>
      <c r="DM14" s="125"/>
      <c r="DN14" s="125"/>
      <c r="DO14" s="125"/>
      <c r="DP14" s="125"/>
      <c r="DQ14" s="125"/>
      <c r="DR14" s="125"/>
      <c r="DS14" s="125"/>
    </row>
    <row r="15" spans="1:123" s="126" customFormat="1" ht="60" customHeight="1">
      <c r="A15" s="135" t="s">
        <v>9</v>
      </c>
      <c r="B15" s="136">
        <v>14</v>
      </c>
      <c r="C15" s="136" t="s">
        <v>16</v>
      </c>
      <c r="D15" s="137">
        <v>1</v>
      </c>
      <c r="E15" s="137"/>
      <c r="F15" s="137" t="s">
        <v>11</v>
      </c>
      <c r="G15" s="137"/>
      <c r="H15" s="137" t="s">
        <v>1766</v>
      </c>
      <c r="I15" s="170">
        <v>23.75</v>
      </c>
      <c r="J15" s="137"/>
      <c r="K15" s="216" t="s">
        <v>1799</v>
      </c>
      <c r="L15" s="137" t="s">
        <v>1750</v>
      </c>
      <c r="M15" s="137" t="s">
        <v>116</v>
      </c>
      <c r="N15" s="138"/>
      <c r="O15" s="139" t="s">
        <v>1572</v>
      </c>
      <c r="P15" s="139" t="s">
        <v>15</v>
      </c>
      <c r="Q15" s="135" t="s">
        <v>1382</v>
      </c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5"/>
      <c r="DD15" s="125"/>
      <c r="DE15" s="125"/>
      <c r="DF15" s="125"/>
      <c r="DG15" s="125"/>
      <c r="DH15" s="125"/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</row>
    <row r="16" spans="1:123" s="128" customFormat="1" ht="60" customHeight="1">
      <c r="A16" s="163" t="s">
        <v>9</v>
      </c>
      <c r="B16" s="164">
        <v>15</v>
      </c>
      <c r="C16" s="164" t="s">
        <v>1654</v>
      </c>
      <c r="D16" s="165">
        <v>1</v>
      </c>
      <c r="E16" s="165"/>
      <c r="F16" s="165"/>
      <c r="G16" s="165"/>
      <c r="H16" s="165" t="s">
        <v>1756</v>
      </c>
      <c r="I16" s="166"/>
      <c r="J16" s="165"/>
      <c r="K16" s="217" t="s">
        <v>1800</v>
      </c>
      <c r="L16" s="165" t="s">
        <v>1750</v>
      </c>
      <c r="M16" s="165"/>
      <c r="N16" s="167"/>
      <c r="O16" s="168" t="s">
        <v>1655</v>
      </c>
      <c r="P16" s="168" t="s">
        <v>1656</v>
      </c>
      <c r="Q16" s="163" t="s">
        <v>180</v>
      </c>
    </row>
    <row r="17" spans="1:123" s="126" customFormat="1" ht="60" customHeight="1">
      <c r="A17" s="135" t="s">
        <v>9</v>
      </c>
      <c r="B17" s="136">
        <v>16</v>
      </c>
      <c r="C17" s="136" t="s">
        <v>17</v>
      </c>
      <c r="D17" s="137">
        <v>0.5</v>
      </c>
      <c r="E17" s="137"/>
      <c r="F17" s="137" t="s">
        <v>11</v>
      </c>
      <c r="G17" s="137"/>
      <c r="H17" s="137" t="s">
        <v>1765</v>
      </c>
      <c r="I17" s="170">
        <f>(18.768+17.867+18.001)/3</f>
        <v>18.212000000000003</v>
      </c>
      <c r="J17" s="137"/>
      <c r="K17" s="216" t="s">
        <v>1804</v>
      </c>
      <c r="L17" s="137" t="s">
        <v>1750</v>
      </c>
      <c r="M17" s="137" t="s">
        <v>116</v>
      </c>
      <c r="N17" s="138"/>
      <c r="O17" s="139" t="s">
        <v>1573</v>
      </c>
      <c r="P17" s="139" t="s">
        <v>1534</v>
      </c>
      <c r="Q17" s="135" t="s">
        <v>1381</v>
      </c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25"/>
      <c r="DB17" s="125"/>
      <c r="DC17" s="125"/>
      <c r="DD17" s="125"/>
      <c r="DE17" s="125"/>
      <c r="DF17" s="125"/>
      <c r="DG17" s="125"/>
      <c r="DH17" s="125"/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</row>
    <row r="18" spans="1:123" s="128" customFormat="1" ht="60" customHeight="1">
      <c r="A18" s="163" t="s">
        <v>9</v>
      </c>
      <c r="B18" s="164">
        <v>17</v>
      </c>
      <c r="C18" s="164" t="s">
        <v>1624</v>
      </c>
      <c r="D18" s="165">
        <v>1</v>
      </c>
      <c r="E18" s="165"/>
      <c r="F18" s="165"/>
      <c r="G18" s="165"/>
      <c r="H18" s="165" t="s">
        <v>1764</v>
      </c>
      <c r="I18" s="166"/>
      <c r="J18" s="165"/>
      <c r="K18" s="217" t="s">
        <v>1798</v>
      </c>
      <c r="L18" s="209" t="s">
        <v>1752</v>
      </c>
      <c r="M18" s="165" t="s">
        <v>116</v>
      </c>
      <c r="N18" s="167"/>
      <c r="O18" s="168" t="s">
        <v>1625</v>
      </c>
      <c r="P18" s="168" t="s">
        <v>1626</v>
      </c>
      <c r="Q18" s="163" t="s">
        <v>1381</v>
      </c>
    </row>
    <row r="19" spans="1:123" s="126" customFormat="1" ht="60" customHeight="1">
      <c r="A19" s="135" t="s">
        <v>9</v>
      </c>
      <c r="B19" s="136">
        <v>18</v>
      </c>
      <c r="C19" s="136" t="s">
        <v>18</v>
      </c>
      <c r="D19" s="137">
        <v>1</v>
      </c>
      <c r="E19" s="137"/>
      <c r="F19" s="137" t="s">
        <v>11</v>
      </c>
      <c r="G19" s="137"/>
      <c r="H19" s="137" t="s">
        <v>1759</v>
      </c>
      <c r="I19" s="170">
        <f>(13.991+11.855+10.171)/3</f>
        <v>12.005666666666665</v>
      </c>
      <c r="J19" s="137"/>
      <c r="K19" s="216" t="s">
        <v>1803</v>
      </c>
      <c r="L19" s="207" t="s">
        <v>1752</v>
      </c>
      <c r="M19" s="137" t="s">
        <v>116</v>
      </c>
      <c r="N19" s="138"/>
      <c r="O19" s="139" t="s">
        <v>1574</v>
      </c>
      <c r="P19" s="139" t="s">
        <v>19</v>
      </c>
      <c r="Q19" s="135" t="s">
        <v>1381</v>
      </c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25"/>
      <c r="CG19" s="125"/>
      <c r="CH19" s="125"/>
      <c r="CI19" s="125"/>
      <c r="CJ19" s="125"/>
      <c r="CK19" s="125"/>
      <c r="CL19" s="125"/>
      <c r="CM19" s="125"/>
      <c r="CN19" s="125"/>
      <c r="CO19" s="125"/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25"/>
      <c r="DB19" s="125"/>
      <c r="DC19" s="125"/>
      <c r="DD19" s="125"/>
      <c r="DE19" s="125"/>
      <c r="DF19" s="125"/>
      <c r="DG19" s="125"/>
      <c r="DH19" s="125"/>
      <c r="DI19" s="125"/>
      <c r="DJ19" s="125"/>
      <c r="DK19" s="125"/>
      <c r="DL19" s="125"/>
      <c r="DM19" s="125"/>
      <c r="DN19" s="125"/>
      <c r="DO19" s="125"/>
      <c r="DP19" s="125"/>
      <c r="DQ19" s="125"/>
      <c r="DR19" s="125"/>
      <c r="DS19" s="125"/>
    </row>
    <row r="20" spans="1:123" s="126" customFormat="1" ht="60" customHeight="1">
      <c r="A20" s="135" t="s">
        <v>9</v>
      </c>
      <c r="B20" s="136">
        <v>19</v>
      </c>
      <c r="C20" s="136" t="s">
        <v>20</v>
      </c>
      <c r="D20" s="137">
        <v>2</v>
      </c>
      <c r="E20" s="137" t="s">
        <v>11</v>
      </c>
      <c r="F20" s="137" t="s">
        <v>11</v>
      </c>
      <c r="G20" s="137" t="s">
        <v>384</v>
      </c>
      <c r="H20" s="137" t="s">
        <v>1759</v>
      </c>
      <c r="I20" s="170">
        <f>(3.468+1.952+1.72)/3</f>
        <v>2.38</v>
      </c>
      <c r="J20" s="137"/>
      <c r="K20" s="216" t="s">
        <v>1803</v>
      </c>
      <c r="L20" s="207" t="s">
        <v>1752</v>
      </c>
      <c r="M20" s="137" t="s">
        <v>116</v>
      </c>
      <c r="N20" s="138"/>
      <c r="O20" s="139" t="s">
        <v>1575</v>
      </c>
      <c r="P20" s="139" t="s">
        <v>19</v>
      </c>
      <c r="Q20" s="135" t="s">
        <v>1381</v>
      </c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25"/>
      <c r="CG20" s="125"/>
      <c r="CH20" s="125"/>
      <c r="CI20" s="125"/>
      <c r="CJ20" s="125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</row>
    <row r="21" spans="1:123" s="126" customFormat="1" ht="60" customHeight="1">
      <c r="A21" s="135" t="s">
        <v>9</v>
      </c>
      <c r="B21" s="136">
        <v>20</v>
      </c>
      <c r="C21" s="136" t="s">
        <v>21</v>
      </c>
      <c r="D21" s="137">
        <v>1</v>
      </c>
      <c r="E21" s="137"/>
      <c r="F21" s="137" t="s">
        <v>11</v>
      </c>
      <c r="G21" s="137"/>
      <c r="H21" s="137" t="s">
        <v>1762</v>
      </c>
      <c r="I21" s="170">
        <f>(19.118-2.621+19.776-3.497+21.919-6.322)/3</f>
        <v>16.124333333333329</v>
      </c>
      <c r="J21" s="137"/>
      <c r="K21" s="216" t="s">
        <v>1798</v>
      </c>
      <c r="L21" s="137" t="s">
        <v>1750</v>
      </c>
      <c r="M21" s="137" t="s">
        <v>1409</v>
      </c>
      <c r="N21" s="138" t="s">
        <v>1586</v>
      </c>
      <c r="O21" s="139" t="s">
        <v>1576</v>
      </c>
      <c r="P21" s="139" t="s">
        <v>1449</v>
      </c>
      <c r="Q21" s="135" t="s">
        <v>1381</v>
      </c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25"/>
      <c r="CG21" s="125"/>
      <c r="CH21" s="125"/>
      <c r="CI21" s="125"/>
      <c r="CJ21" s="125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  <c r="DB21" s="125"/>
      <c r="DC21" s="125"/>
      <c r="DD21" s="125"/>
      <c r="DE21" s="125"/>
      <c r="DF21" s="125"/>
      <c r="DG21" s="125"/>
      <c r="DH21" s="125"/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</row>
    <row r="22" spans="1:123" s="126" customFormat="1" ht="60" customHeight="1">
      <c r="A22" s="135" t="s">
        <v>9</v>
      </c>
      <c r="B22" s="136">
        <v>21</v>
      </c>
      <c r="C22" s="136" t="s">
        <v>22</v>
      </c>
      <c r="D22" s="137">
        <v>1.5</v>
      </c>
      <c r="E22" s="137"/>
      <c r="F22" s="137" t="s">
        <v>11</v>
      </c>
      <c r="G22" s="137" t="s">
        <v>310</v>
      </c>
      <c r="H22" s="137" t="s">
        <v>1763</v>
      </c>
      <c r="I22" s="170">
        <v>0.31</v>
      </c>
      <c r="J22" s="137"/>
      <c r="K22" s="216" t="s">
        <v>1799</v>
      </c>
      <c r="L22" s="137" t="s">
        <v>1750</v>
      </c>
      <c r="M22" s="137" t="s">
        <v>116</v>
      </c>
      <c r="N22" s="138" t="s">
        <v>1585</v>
      </c>
      <c r="O22" s="139" t="s">
        <v>1576</v>
      </c>
      <c r="P22" s="139" t="s">
        <v>23</v>
      </c>
      <c r="Q22" s="135" t="s">
        <v>1382</v>
      </c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25"/>
      <c r="CG22" s="125"/>
      <c r="CH22" s="125"/>
      <c r="CI22" s="125"/>
      <c r="CJ22" s="125"/>
      <c r="CK22" s="125"/>
      <c r="CL22" s="125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25"/>
      <c r="DB22" s="125"/>
      <c r="DC22" s="125"/>
      <c r="DD22" s="125"/>
      <c r="DE22" s="125"/>
      <c r="DF22" s="125"/>
      <c r="DG22" s="125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</row>
    <row r="23" spans="1:123" s="126" customFormat="1" ht="60" customHeight="1">
      <c r="A23" s="135" t="s">
        <v>9</v>
      </c>
      <c r="B23" s="136">
        <v>22</v>
      </c>
      <c r="C23" s="136" t="s">
        <v>24</v>
      </c>
      <c r="D23" s="137">
        <v>0.5</v>
      </c>
      <c r="E23" s="137"/>
      <c r="F23" s="137" t="s">
        <v>11</v>
      </c>
      <c r="G23" s="137"/>
      <c r="H23" s="137" t="s">
        <v>1762</v>
      </c>
      <c r="I23" s="170">
        <v>3.3119999999999998</v>
      </c>
      <c r="J23" s="137"/>
      <c r="K23" s="216" t="s">
        <v>1798</v>
      </c>
      <c r="L23" s="137" t="s">
        <v>1750</v>
      </c>
      <c r="M23" s="137" t="s">
        <v>116</v>
      </c>
      <c r="N23" s="138" t="s">
        <v>1567</v>
      </c>
      <c r="O23" s="139" t="s">
        <v>1569</v>
      </c>
      <c r="P23" s="139" t="s">
        <v>25</v>
      </c>
      <c r="Q23" s="135" t="s">
        <v>1382</v>
      </c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125"/>
      <c r="CG23" s="125"/>
      <c r="CH23" s="125"/>
      <c r="CI23" s="125"/>
      <c r="CJ23" s="125"/>
      <c r="CK23" s="125"/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25"/>
      <c r="DB23" s="125"/>
      <c r="DC23" s="125"/>
      <c r="DD23" s="125"/>
      <c r="DE23" s="125"/>
      <c r="DF23" s="125"/>
      <c r="DG23" s="125"/>
      <c r="DH23" s="125"/>
      <c r="DI23" s="125"/>
      <c r="DJ23" s="125"/>
      <c r="DK23" s="125"/>
      <c r="DL23" s="125"/>
      <c r="DM23" s="125"/>
      <c r="DN23" s="125"/>
      <c r="DO23" s="125"/>
      <c r="DP23" s="125"/>
      <c r="DQ23" s="125"/>
      <c r="DR23" s="125"/>
      <c r="DS23" s="125"/>
    </row>
    <row r="24" spans="1:123" s="126" customFormat="1" ht="60" customHeight="1">
      <c r="A24" s="135" t="s">
        <v>9</v>
      </c>
      <c r="B24" s="136">
        <v>23</v>
      </c>
      <c r="C24" s="136" t="s">
        <v>26</v>
      </c>
      <c r="D24" s="137">
        <v>1</v>
      </c>
      <c r="E24" s="137" t="s">
        <v>11</v>
      </c>
      <c r="F24" s="137" t="s">
        <v>11</v>
      </c>
      <c r="G24" s="137"/>
      <c r="H24" s="137" t="s">
        <v>1762</v>
      </c>
      <c r="I24" s="170">
        <v>7.2279999999999998</v>
      </c>
      <c r="J24" s="137"/>
      <c r="K24" s="216" t="s">
        <v>1798</v>
      </c>
      <c r="L24" s="137" t="s">
        <v>1750</v>
      </c>
      <c r="M24" s="137" t="s">
        <v>116</v>
      </c>
      <c r="N24" s="138" t="s">
        <v>1587</v>
      </c>
      <c r="O24" s="139" t="s">
        <v>1569</v>
      </c>
      <c r="P24" s="139" t="s">
        <v>27</v>
      </c>
      <c r="Q24" s="135" t="s">
        <v>1382</v>
      </c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25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  <c r="DB24" s="125"/>
      <c r="DC24" s="125"/>
      <c r="DD24" s="125"/>
      <c r="DE24" s="125"/>
      <c r="DF24" s="125"/>
      <c r="DG24" s="125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</row>
    <row r="25" spans="1:123" s="126" customFormat="1" ht="60" customHeight="1">
      <c r="A25" s="135" t="s">
        <v>9</v>
      </c>
      <c r="B25" s="136">
        <v>24</v>
      </c>
      <c r="C25" s="136" t="s">
        <v>28</v>
      </c>
      <c r="D25" s="137">
        <v>0.5</v>
      </c>
      <c r="E25" s="137"/>
      <c r="F25" s="137" t="s">
        <v>11</v>
      </c>
      <c r="G25" s="137" t="s">
        <v>352</v>
      </c>
      <c r="H25" s="137" t="s">
        <v>1761</v>
      </c>
      <c r="I25" s="170">
        <f>(4.772+4.992+4.013)/3</f>
        <v>4.5923333333333334</v>
      </c>
      <c r="J25" s="137"/>
      <c r="K25" s="216" t="s">
        <v>1800</v>
      </c>
      <c r="L25" s="137" t="s">
        <v>1750</v>
      </c>
      <c r="M25" s="137" t="s">
        <v>116</v>
      </c>
      <c r="N25" s="138"/>
      <c r="O25" s="139" t="s">
        <v>1577</v>
      </c>
      <c r="P25" s="139" t="s">
        <v>29</v>
      </c>
      <c r="Q25" s="135" t="s">
        <v>153</v>
      </c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25"/>
      <c r="DB25" s="125"/>
      <c r="DC25" s="125"/>
      <c r="DD25" s="125"/>
      <c r="DE25" s="125"/>
      <c r="DF25" s="125"/>
      <c r="DG25" s="125"/>
      <c r="DH25" s="125"/>
      <c r="DI25" s="125"/>
      <c r="DJ25" s="125"/>
      <c r="DK25" s="125"/>
      <c r="DL25" s="125"/>
      <c r="DM25" s="125"/>
      <c r="DN25" s="125"/>
      <c r="DO25" s="125"/>
      <c r="DP25" s="125"/>
      <c r="DQ25" s="125"/>
      <c r="DR25" s="125"/>
      <c r="DS25" s="125"/>
    </row>
    <row r="26" spans="1:123" s="128" customFormat="1" ht="60" customHeight="1">
      <c r="A26" s="163" t="s">
        <v>9</v>
      </c>
      <c r="B26" s="164">
        <v>25</v>
      </c>
      <c r="C26" s="164" t="s">
        <v>1704</v>
      </c>
      <c r="D26" s="165">
        <v>0.5</v>
      </c>
      <c r="E26" s="165"/>
      <c r="F26" s="165" t="s">
        <v>11</v>
      </c>
      <c r="G26" s="165"/>
      <c r="H26" s="165" t="s">
        <v>1761</v>
      </c>
      <c r="I26" s="166">
        <f>(4.454+3.544+4.33)/3</f>
        <v>4.1093333333333328</v>
      </c>
      <c r="J26" s="165"/>
      <c r="K26" s="217" t="s">
        <v>1800</v>
      </c>
      <c r="L26" s="165" t="s">
        <v>1750</v>
      </c>
      <c r="M26" s="165" t="s">
        <v>116</v>
      </c>
      <c r="N26" s="167"/>
      <c r="O26" s="168" t="s">
        <v>1705</v>
      </c>
      <c r="P26" s="168" t="s">
        <v>1706</v>
      </c>
      <c r="Q26" s="163" t="s">
        <v>1381</v>
      </c>
    </row>
    <row r="27" spans="1:123" s="128" customFormat="1" ht="60" customHeight="1">
      <c r="A27" s="163" t="s">
        <v>9</v>
      </c>
      <c r="B27" s="164">
        <v>26</v>
      </c>
      <c r="C27" s="164" t="s">
        <v>1703</v>
      </c>
      <c r="D27" s="165">
        <v>0.5</v>
      </c>
      <c r="E27" s="165"/>
      <c r="F27" s="165"/>
      <c r="G27" s="165"/>
      <c r="H27" s="165" t="s">
        <v>1757</v>
      </c>
      <c r="I27" s="166"/>
      <c r="J27" s="165"/>
      <c r="K27" s="217" t="s">
        <v>1804</v>
      </c>
      <c r="L27" s="165" t="s">
        <v>1750</v>
      </c>
      <c r="M27" s="165" t="s">
        <v>116</v>
      </c>
      <c r="N27" s="167"/>
      <c r="O27" s="168" t="s">
        <v>1707</v>
      </c>
      <c r="P27" s="168" t="s">
        <v>30</v>
      </c>
      <c r="Q27" s="163" t="s">
        <v>153</v>
      </c>
    </row>
    <row r="28" spans="1:123" s="127" customFormat="1" ht="60" customHeight="1">
      <c r="A28" s="140" t="s">
        <v>9</v>
      </c>
      <c r="B28" s="136">
        <v>27</v>
      </c>
      <c r="C28" s="141" t="s">
        <v>31</v>
      </c>
      <c r="D28" s="142">
        <v>0.5</v>
      </c>
      <c r="E28" s="142"/>
      <c r="F28" s="137" t="s">
        <v>11</v>
      </c>
      <c r="G28" s="142"/>
      <c r="H28" s="142" t="s">
        <v>1761</v>
      </c>
      <c r="I28" s="170">
        <f>((6.628+4.335+3.81+6.037+5.328)/5)</f>
        <v>5.2276000000000007</v>
      </c>
      <c r="J28" s="142"/>
      <c r="K28" s="218" t="s">
        <v>1800</v>
      </c>
      <c r="L28" s="142" t="s">
        <v>1750</v>
      </c>
      <c r="M28" s="142" t="s">
        <v>116</v>
      </c>
      <c r="N28" s="143"/>
      <c r="O28" s="144" t="s">
        <v>1578</v>
      </c>
      <c r="P28" s="144" t="s">
        <v>126</v>
      </c>
      <c r="Q28" s="135" t="s">
        <v>1381</v>
      </c>
    </row>
    <row r="29" spans="1:123" s="126" customFormat="1" ht="60" customHeight="1">
      <c r="A29" s="135" t="s">
        <v>9</v>
      </c>
      <c r="B29" s="136">
        <v>28</v>
      </c>
      <c r="C29" s="136" t="s">
        <v>32</v>
      </c>
      <c r="D29" s="137">
        <v>0.5</v>
      </c>
      <c r="E29" s="137"/>
      <c r="F29" s="137" t="s">
        <v>11</v>
      </c>
      <c r="G29" s="137"/>
      <c r="H29" s="137" t="s">
        <v>1754</v>
      </c>
      <c r="I29" s="170">
        <f>(2.225+2.135+2.205)/3</f>
        <v>2.188333333333333</v>
      </c>
      <c r="J29" s="137"/>
      <c r="K29" s="216" t="s">
        <v>1804</v>
      </c>
      <c r="L29" s="137" t="s">
        <v>1750</v>
      </c>
      <c r="M29" s="137" t="s">
        <v>116</v>
      </c>
      <c r="N29" s="138"/>
      <c r="O29" s="139" t="s">
        <v>1579</v>
      </c>
      <c r="P29" s="139" t="s">
        <v>124</v>
      </c>
      <c r="Q29" s="135" t="s">
        <v>1381</v>
      </c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25"/>
      <c r="DB29" s="125"/>
      <c r="DC29" s="125"/>
      <c r="DD29" s="125"/>
      <c r="DE29" s="125"/>
      <c r="DF29" s="125"/>
      <c r="DG29" s="125"/>
      <c r="DH29" s="125"/>
      <c r="DI29" s="125"/>
      <c r="DJ29" s="125"/>
      <c r="DK29" s="125"/>
      <c r="DL29" s="125"/>
      <c r="DM29" s="125"/>
      <c r="DN29" s="125"/>
      <c r="DO29" s="125"/>
      <c r="DP29" s="125"/>
      <c r="DQ29" s="125"/>
      <c r="DR29" s="125"/>
      <c r="DS29" s="125"/>
    </row>
    <row r="30" spans="1:123" s="126" customFormat="1" ht="60" customHeight="1">
      <c r="A30" s="135" t="s">
        <v>33</v>
      </c>
      <c r="B30" s="136">
        <v>29</v>
      </c>
      <c r="C30" s="136" t="s">
        <v>1731</v>
      </c>
      <c r="D30" s="137">
        <v>1</v>
      </c>
      <c r="E30" s="137" t="s">
        <v>11</v>
      </c>
      <c r="F30" s="137" t="s">
        <v>11</v>
      </c>
      <c r="G30" s="137"/>
      <c r="H30" s="137" t="s">
        <v>1536</v>
      </c>
      <c r="I30" s="142"/>
      <c r="J30" s="137"/>
      <c r="K30" s="216">
        <v>3</v>
      </c>
      <c r="L30" s="207" t="s">
        <v>1752</v>
      </c>
      <c r="M30" s="137"/>
      <c r="N30" s="138" t="s">
        <v>1450</v>
      </c>
      <c r="O30" s="139" t="s">
        <v>34</v>
      </c>
      <c r="P30" s="139" t="s">
        <v>35</v>
      </c>
      <c r="Q30" s="135" t="s">
        <v>313</v>
      </c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125"/>
      <c r="CG30" s="125"/>
      <c r="CH30" s="125"/>
      <c r="CI30" s="125"/>
      <c r="CJ30" s="125"/>
      <c r="CK30" s="125"/>
      <c r="CL30" s="125"/>
      <c r="CM30" s="125"/>
      <c r="CN30" s="125"/>
      <c r="CO30" s="125"/>
      <c r="CP30" s="125"/>
      <c r="CQ30" s="125"/>
      <c r="CR30" s="125"/>
      <c r="CS30" s="125"/>
      <c r="CT30" s="125"/>
      <c r="CU30" s="125"/>
      <c r="CV30" s="125"/>
      <c r="CW30" s="125"/>
      <c r="CX30" s="125"/>
      <c r="CY30" s="125"/>
      <c r="CZ30" s="125"/>
      <c r="DA30" s="125"/>
      <c r="DB30" s="125"/>
      <c r="DC30" s="125"/>
      <c r="DD30" s="125"/>
      <c r="DE30" s="125"/>
      <c r="DF30" s="125"/>
      <c r="DG30" s="125"/>
      <c r="DH30" s="125"/>
      <c r="DI30" s="125"/>
      <c r="DJ30" s="125"/>
      <c r="DK30" s="125"/>
      <c r="DL30" s="125"/>
      <c r="DM30" s="125"/>
      <c r="DN30" s="125"/>
      <c r="DO30" s="125"/>
      <c r="DP30" s="125"/>
      <c r="DQ30" s="125"/>
      <c r="DR30" s="125"/>
      <c r="DS30" s="125"/>
    </row>
    <row r="31" spans="1:123" s="126" customFormat="1" ht="60" customHeight="1">
      <c r="A31" s="135" t="s">
        <v>33</v>
      </c>
      <c r="B31" s="136">
        <v>30</v>
      </c>
      <c r="C31" s="136" t="s">
        <v>36</v>
      </c>
      <c r="D31" s="137">
        <v>1</v>
      </c>
      <c r="E31" s="137" t="s">
        <v>11</v>
      </c>
      <c r="F31" s="137" t="s">
        <v>11</v>
      </c>
      <c r="G31" s="137"/>
      <c r="H31" s="137" t="s">
        <v>1536</v>
      </c>
      <c r="I31" s="142"/>
      <c r="J31" s="137"/>
      <c r="K31" s="216">
        <v>3</v>
      </c>
      <c r="L31" s="207" t="s">
        <v>1752</v>
      </c>
      <c r="M31" s="137"/>
      <c r="N31" s="138" t="s">
        <v>1450</v>
      </c>
      <c r="O31" s="139" t="s">
        <v>37</v>
      </c>
      <c r="P31" s="139" t="s">
        <v>35</v>
      </c>
      <c r="Q31" s="135" t="s">
        <v>313</v>
      </c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P31" s="125"/>
      <c r="CQ31" s="125"/>
      <c r="CR31" s="125"/>
      <c r="CS31" s="125"/>
      <c r="CT31" s="125"/>
      <c r="CU31" s="125"/>
      <c r="CV31" s="125"/>
      <c r="CW31" s="125"/>
      <c r="CX31" s="125"/>
      <c r="CY31" s="125"/>
      <c r="CZ31" s="125"/>
      <c r="DA31" s="125"/>
      <c r="DB31" s="125"/>
      <c r="DC31" s="125"/>
      <c r="DD31" s="125"/>
      <c r="DE31" s="125"/>
      <c r="DF31" s="125"/>
      <c r="DG31" s="125"/>
      <c r="DH31" s="125"/>
      <c r="DI31" s="125"/>
      <c r="DJ31" s="125"/>
      <c r="DK31" s="125"/>
      <c r="DL31" s="125"/>
      <c r="DM31" s="125"/>
      <c r="DN31" s="125"/>
      <c r="DO31" s="125"/>
      <c r="DP31" s="125"/>
      <c r="DQ31" s="125"/>
      <c r="DR31" s="125"/>
      <c r="DS31" s="125"/>
    </row>
    <row r="32" spans="1:123" s="126" customFormat="1" ht="60" customHeight="1">
      <c r="A32" s="135" t="s">
        <v>33</v>
      </c>
      <c r="B32" s="136">
        <v>31</v>
      </c>
      <c r="C32" s="136" t="s">
        <v>38</v>
      </c>
      <c r="D32" s="137">
        <v>1</v>
      </c>
      <c r="E32" s="137" t="s">
        <v>11</v>
      </c>
      <c r="F32" s="137" t="s">
        <v>11</v>
      </c>
      <c r="G32" s="137"/>
      <c r="H32" s="137" t="s">
        <v>1536</v>
      </c>
      <c r="I32" s="142"/>
      <c r="J32" s="137"/>
      <c r="K32" s="216">
        <v>3</v>
      </c>
      <c r="L32" s="207" t="s">
        <v>1752</v>
      </c>
      <c r="M32" s="137"/>
      <c r="N32" s="138" t="s">
        <v>1450</v>
      </c>
      <c r="O32" s="139" t="s">
        <v>37</v>
      </c>
      <c r="P32" s="139" t="s">
        <v>35</v>
      </c>
      <c r="Q32" s="135" t="s">
        <v>313</v>
      </c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125"/>
      <c r="BX32" s="125"/>
      <c r="BY32" s="125"/>
      <c r="BZ32" s="125"/>
      <c r="CA32" s="125"/>
      <c r="CB32" s="125"/>
      <c r="CC32" s="125"/>
      <c r="CD32" s="125"/>
      <c r="CE32" s="125"/>
      <c r="CF32" s="125"/>
      <c r="CG32" s="125"/>
      <c r="CH32" s="125"/>
      <c r="CI32" s="125"/>
      <c r="CJ32" s="125"/>
      <c r="CK32" s="125"/>
      <c r="CL32" s="125"/>
      <c r="CM32" s="125"/>
      <c r="CN32" s="125"/>
      <c r="CO32" s="125"/>
      <c r="CP32" s="125"/>
      <c r="CQ32" s="125"/>
      <c r="CR32" s="125"/>
      <c r="CS32" s="125"/>
      <c r="CT32" s="125"/>
      <c r="CU32" s="125"/>
      <c r="CV32" s="125"/>
      <c r="CW32" s="125"/>
      <c r="CX32" s="125"/>
      <c r="CY32" s="125"/>
      <c r="CZ32" s="125"/>
      <c r="DA32" s="125"/>
      <c r="DB32" s="125"/>
      <c r="DC32" s="125"/>
      <c r="DD32" s="125"/>
      <c r="DE32" s="125"/>
      <c r="DF32" s="125"/>
      <c r="DG32" s="125"/>
      <c r="DH32" s="125"/>
      <c r="DI32" s="125"/>
      <c r="DJ32" s="125"/>
      <c r="DK32" s="125"/>
      <c r="DL32" s="125"/>
      <c r="DM32" s="125"/>
      <c r="DN32" s="125"/>
      <c r="DO32" s="125"/>
      <c r="DP32" s="125"/>
      <c r="DQ32" s="125"/>
      <c r="DR32" s="125"/>
      <c r="DS32" s="125"/>
    </row>
    <row r="33" spans="1:123" s="126" customFormat="1" ht="60" customHeight="1">
      <c r="A33" s="135" t="s">
        <v>33</v>
      </c>
      <c r="B33" s="136">
        <v>32</v>
      </c>
      <c r="C33" s="136" t="s">
        <v>39</v>
      </c>
      <c r="D33" s="137">
        <v>2</v>
      </c>
      <c r="E33" s="137" t="s">
        <v>11</v>
      </c>
      <c r="F33" s="137" t="s">
        <v>11</v>
      </c>
      <c r="G33" s="137"/>
      <c r="H33" s="137" t="s">
        <v>1536</v>
      </c>
      <c r="I33" s="142"/>
      <c r="J33" s="137"/>
      <c r="K33" s="216">
        <v>3</v>
      </c>
      <c r="L33" s="207" t="s">
        <v>1752</v>
      </c>
      <c r="M33" s="137"/>
      <c r="N33" s="138" t="s">
        <v>1450</v>
      </c>
      <c r="O33" s="139" t="s">
        <v>40</v>
      </c>
      <c r="P33" s="139" t="s">
        <v>35</v>
      </c>
      <c r="Q33" s="135" t="s">
        <v>313</v>
      </c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J33" s="125"/>
      <c r="CK33" s="125"/>
      <c r="CL33" s="125"/>
      <c r="CM33" s="125"/>
      <c r="CN33" s="125"/>
      <c r="CO33" s="125"/>
      <c r="CP33" s="125"/>
      <c r="CQ33" s="125"/>
      <c r="CR33" s="125"/>
      <c r="CS33" s="125"/>
      <c r="CT33" s="125"/>
      <c r="CU33" s="125"/>
      <c r="CV33" s="125"/>
      <c r="CW33" s="125"/>
      <c r="CX33" s="125"/>
      <c r="CY33" s="125"/>
      <c r="CZ33" s="125"/>
      <c r="DA33" s="125"/>
      <c r="DB33" s="125"/>
      <c r="DC33" s="125"/>
      <c r="DD33" s="125"/>
      <c r="DE33" s="125"/>
      <c r="DF33" s="125"/>
      <c r="DG33" s="125"/>
      <c r="DH33" s="125"/>
      <c r="DI33" s="125"/>
      <c r="DJ33" s="125"/>
      <c r="DK33" s="125"/>
      <c r="DL33" s="125"/>
      <c r="DM33" s="125"/>
      <c r="DN33" s="125"/>
      <c r="DO33" s="125"/>
      <c r="DP33" s="125"/>
      <c r="DQ33" s="125"/>
      <c r="DR33" s="125"/>
      <c r="DS33" s="125"/>
    </row>
    <row r="34" spans="1:123" s="126" customFormat="1" ht="60" customHeight="1">
      <c r="A34" s="135" t="s">
        <v>33</v>
      </c>
      <c r="B34" s="136">
        <v>33</v>
      </c>
      <c r="C34" s="136" t="s">
        <v>41</v>
      </c>
      <c r="D34" s="137">
        <v>1</v>
      </c>
      <c r="E34" s="137" t="s">
        <v>11</v>
      </c>
      <c r="F34" s="137" t="s">
        <v>11</v>
      </c>
      <c r="G34" s="137"/>
      <c r="H34" s="137" t="s">
        <v>1535</v>
      </c>
      <c r="I34" s="142"/>
      <c r="J34" s="137"/>
      <c r="K34" s="216">
        <v>3</v>
      </c>
      <c r="L34" s="207" t="s">
        <v>1752</v>
      </c>
      <c r="M34" s="137"/>
      <c r="N34" s="138" t="s">
        <v>1450</v>
      </c>
      <c r="O34" s="139" t="s">
        <v>42</v>
      </c>
      <c r="P34" s="139" t="s">
        <v>43</v>
      </c>
      <c r="Q34" s="135" t="s">
        <v>313</v>
      </c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J34" s="125"/>
      <c r="CK34" s="125"/>
      <c r="CL34" s="125"/>
      <c r="CM34" s="125"/>
      <c r="CN34" s="125"/>
      <c r="CO34" s="125"/>
      <c r="CP34" s="125"/>
      <c r="CQ34" s="125"/>
      <c r="CR34" s="125"/>
      <c r="CS34" s="125"/>
      <c r="CT34" s="125"/>
      <c r="CU34" s="125"/>
      <c r="CV34" s="125"/>
      <c r="CW34" s="125"/>
      <c r="CX34" s="125"/>
      <c r="CY34" s="125"/>
      <c r="CZ34" s="125"/>
      <c r="DA34" s="125"/>
      <c r="DB34" s="125"/>
      <c r="DC34" s="125"/>
      <c r="DD34" s="125"/>
      <c r="DE34" s="125"/>
      <c r="DF34" s="125"/>
      <c r="DG34" s="125"/>
      <c r="DH34" s="125"/>
      <c r="DI34" s="125"/>
      <c r="DJ34" s="125"/>
      <c r="DK34" s="125"/>
      <c r="DL34" s="125"/>
      <c r="DM34" s="125"/>
      <c r="DN34" s="125"/>
      <c r="DO34" s="125"/>
      <c r="DP34" s="125"/>
      <c r="DQ34" s="125"/>
      <c r="DR34" s="125"/>
      <c r="DS34" s="125"/>
    </row>
    <row r="35" spans="1:123" s="126" customFormat="1" ht="60" customHeight="1">
      <c r="A35" s="135" t="s">
        <v>33</v>
      </c>
      <c r="B35" s="136">
        <v>34</v>
      </c>
      <c r="C35" s="136" t="s">
        <v>44</v>
      </c>
      <c r="D35" s="137">
        <v>1</v>
      </c>
      <c r="E35" s="137" t="s">
        <v>11</v>
      </c>
      <c r="F35" s="137" t="s">
        <v>11</v>
      </c>
      <c r="G35" s="137"/>
      <c r="H35" s="137" t="s">
        <v>1535</v>
      </c>
      <c r="I35" s="142"/>
      <c r="J35" s="137"/>
      <c r="K35" s="216">
        <v>3</v>
      </c>
      <c r="L35" s="207" t="s">
        <v>1752</v>
      </c>
      <c r="M35" s="137"/>
      <c r="N35" s="138" t="s">
        <v>1450</v>
      </c>
      <c r="O35" s="139" t="s">
        <v>45</v>
      </c>
      <c r="P35" s="139" t="s">
        <v>43</v>
      </c>
      <c r="Q35" s="135" t="s">
        <v>313</v>
      </c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25"/>
      <c r="CG35" s="125"/>
      <c r="CH35" s="125"/>
      <c r="CI35" s="125"/>
      <c r="CJ35" s="125"/>
      <c r="CK35" s="125"/>
      <c r="CL35" s="125"/>
      <c r="CM35" s="125"/>
      <c r="CN35" s="125"/>
      <c r="CO35" s="125"/>
      <c r="CP35" s="125"/>
      <c r="CQ35" s="125"/>
      <c r="CR35" s="125"/>
      <c r="CS35" s="125"/>
      <c r="CT35" s="125"/>
      <c r="CU35" s="125"/>
      <c r="CV35" s="125"/>
      <c r="CW35" s="125"/>
      <c r="CX35" s="125"/>
      <c r="CY35" s="125"/>
      <c r="CZ35" s="125"/>
      <c r="DA35" s="125"/>
      <c r="DB35" s="125"/>
      <c r="DC35" s="125"/>
      <c r="DD35" s="125"/>
      <c r="DE35" s="125"/>
      <c r="DF35" s="125"/>
      <c r="DG35" s="125"/>
      <c r="DH35" s="125"/>
      <c r="DI35" s="125"/>
      <c r="DJ35" s="125"/>
      <c r="DK35" s="125"/>
      <c r="DL35" s="125"/>
      <c r="DM35" s="125"/>
      <c r="DN35" s="125"/>
      <c r="DO35" s="125"/>
      <c r="DP35" s="125"/>
      <c r="DQ35" s="125"/>
      <c r="DR35" s="125"/>
      <c r="DS35" s="125"/>
    </row>
    <row r="36" spans="1:123" s="126" customFormat="1" ht="60" customHeight="1">
      <c r="A36" s="135" t="s">
        <v>33</v>
      </c>
      <c r="B36" s="136">
        <v>35</v>
      </c>
      <c r="C36" s="136" t="s">
        <v>46</v>
      </c>
      <c r="D36" s="137">
        <v>1</v>
      </c>
      <c r="E36" s="137" t="s">
        <v>11</v>
      </c>
      <c r="F36" s="137" t="s">
        <v>11</v>
      </c>
      <c r="G36" s="137"/>
      <c r="H36" s="137" t="s">
        <v>1535</v>
      </c>
      <c r="I36" s="142"/>
      <c r="J36" s="137"/>
      <c r="K36" s="216">
        <v>3</v>
      </c>
      <c r="L36" s="207" t="s">
        <v>1752</v>
      </c>
      <c r="M36" s="137"/>
      <c r="N36" s="138" t="s">
        <v>1450</v>
      </c>
      <c r="O36" s="139" t="s">
        <v>47</v>
      </c>
      <c r="P36" s="139" t="s">
        <v>43</v>
      </c>
      <c r="Q36" s="135" t="s">
        <v>313</v>
      </c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5"/>
      <c r="CR36" s="125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25"/>
      <c r="DD36" s="125"/>
      <c r="DE36" s="125"/>
      <c r="DF36" s="125"/>
      <c r="DG36" s="125"/>
      <c r="DH36" s="125"/>
      <c r="DI36" s="125"/>
      <c r="DJ36" s="125"/>
      <c r="DK36" s="125"/>
      <c r="DL36" s="125"/>
      <c r="DM36" s="125"/>
      <c r="DN36" s="125"/>
      <c r="DO36" s="125"/>
      <c r="DP36" s="125"/>
      <c r="DQ36" s="125"/>
      <c r="DR36" s="125"/>
      <c r="DS36" s="125"/>
    </row>
    <row r="37" spans="1:123" s="126" customFormat="1" ht="60" customHeight="1">
      <c r="A37" s="135" t="s">
        <v>33</v>
      </c>
      <c r="B37" s="136">
        <v>36</v>
      </c>
      <c r="C37" s="136" t="s">
        <v>48</v>
      </c>
      <c r="D37" s="137">
        <v>2</v>
      </c>
      <c r="E37" s="137" t="s">
        <v>11</v>
      </c>
      <c r="F37" s="137" t="s">
        <v>11</v>
      </c>
      <c r="G37" s="137"/>
      <c r="H37" s="137" t="s">
        <v>1535</v>
      </c>
      <c r="I37" s="142"/>
      <c r="J37" s="137"/>
      <c r="K37" s="216">
        <v>3</v>
      </c>
      <c r="L37" s="207" t="s">
        <v>1752</v>
      </c>
      <c r="M37" s="137"/>
      <c r="N37" s="138" t="s">
        <v>1450</v>
      </c>
      <c r="O37" s="139" t="s">
        <v>49</v>
      </c>
      <c r="P37" s="139" t="s">
        <v>43</v>
      </c>
      <c r="Q37" s="135" t="s">
        <v>313</v>
      </c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25"/>
      <c r="CL37" s="125"/>
      <c r="CM37" s="125"/>
      <c r="CN37" s="125"/>
      <c r="CO37" s="125"/>
      <c r="CP37" s="125"/>
      <c r="CQ37" s="125"/>
      <c r="CR37" s="125"/>
      <c r="CS37" s="125"/>
      <c r="CT37" s="125"/>
      <c r="CU37" s="125"/>
      <c r="CV37" s="125"/>
      <c r="CW37" s="125"/>
      <c r="CX37" s="125"/>
      <c r="CY37" s="125"/>
      <c r="CZ37" s="125"/>
      <c r="DA37" s="125"/>
      <c r="DB37" s="125"/>
      <c r="DC37" s="125"/>
      <c r="DD37" s="125"/>
      <c r="DE37" s="125"/>
      <c r="DF37" s="125"/>
      <c r="DG37" s="125"/>
      <c r="DH37" s="125"/>
      <c r="DI37" s="125"/>
      <c r="DJ37" s="125"/>
      <c r="DK37" s="125"/>
      <c r="DL37" s="125"/>
      <c r="DM37" s="125"/>
      <c r="DN37" s="125"/>
      <c r="DO37" s="125"/>
      <c r="DP37" s="125"/>
      <c r="DQ37" s="125"/>
      <c r="DR37" s="125"/>
      <c r="DS37" s="125"/>
    </row>
    <row r="38" spans="1:123" s="201" customFormat="1" ht="60" customHeight="1">
      <c r="A38" s="197" t="s">
        <v>33</v>
      </c>
      <c r="B38" s="198">
        <v>38</v>
      </c>
      <c r="C38" s="198" t="s">
        <v>50</v>
      </c>
      <c r="D38" s="199"/>
      <c r="E38" s="199"/>
      <c r="F38" s="199" t="s">
        <v>11</v>
      </c>
      <c r="G38" s="199"/>
      <c r="H38" s="199" t="s">
        <v>1535</v>
      </c>
      <c r="I38" s="199"/>
      <c r="J38" s="199"/>
      <c r="K38" s="219"/>
      <c r="L38" s="199" t="s">
        <v>1750</v>
      </c>
      <c r="M38" s="199"/>
      <c r="N38" s="200" t="s">
        <v>1450</v>
      </c>
      <c r="O38" s="200"/>
      <c r="P38" s="200"/>
      <c r="Q38" s="197" t="s">
        <v>313</v>
      </c>
    </row>
    <row r="39" spans="1:123" s="126" customFormat="1" ht="60" customHeight="1">
      <c r="A39" s="135" t="s">
        <v>33</v>
      </c>
      <c r="B39" s="136">
        <v>37</v>
      </c>
      <c r="C39" s="136" t="s">
        <v>51</v>
      </c>
      <c r="D39" s="137">
        <v>1</v>
      </c>
      <c r="E39" s="137" t="s">
        <v>11</v>
      </c>
      <c r="F39" s="137" t="s">
        <v>11</v>
      </c>
      <c r="G39" s="137"/>
      <c r="H39" s="137" t="s">
        <v>1537</v>
      </c>
      <c r="I39" s="142"/>
      <c r="J39" s="137"/>
      <c r="K39" s="216">
        <v>3</v>
      </c>
      <c r="L39" s="207" t="s">
        <v>1752</v>
      </c>
      <c r="M39" s="137"/>
      <c r="N39" s="138" t="s">
        <v>1450</v>
      </c>
      <c r="O39" s="139" t="s">
        <v>52</v>
      </c>
      <c r="P39" s="139" t="s">
        <v>53</v>
      </c>
      <c r="Q39" s="135" t="s">
        <v>313</v>
      </c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5"/>
      <c r="CF39" s="125"/>
      <c r="CG39" s="125"/>
      <c r="CH39" s="125"/>
      <c r="CI39" s="125"/>
      <c r="CJ39" s="125"/>
      <c r="CK39" s="125"/>
      <c r="CL39" s="125"/>
      <c r="CM39" s="125"/>
      <c r="CN39" s="125"/>
      <c r="CO39" s="125"/>
      <c r="CP39" s="125"/>
      <c r="CQ39" s="125"/>
      <c r="CR39" s="125"/>
      <c r="CS39" s="125"/>
      <c r="CT39" s="125"/>
      <c r="CU39" s="125"/>
      <c r="CV39" s="125"/>
      <c r="CW39" s="125"/>
      <c r="CX39" s="125"/>
      <c r="CY39" s="125"/>
      <c r="CZ39" s="125"/>
      <c r="DA39" s="125"/>
      <c r="DB39" s="125"/>
      <c r="DC39" s="125"/>
      <c r="DD39" s="125"/>
      <c r="DE39" s="125"/>
      <c r="DF39" s="125"/>
      <c r="DG39" s="125"/>
      <c r="DH39" s="125"/>
      <c r="DI39" s="125"/>
      <c r="DJ39" s="125"/>
      <c r="DK39" s="125"/>
      <c r="DL39" s="125"/>
      <c r="DM39" s="125"/>
      <c r="DN39" s="125"/>
      <c r="DO39" s="125"/>
      <c r="DP39" s="125"/>
      <c r="DQ39" s="125"/>
      <c r="DR39" s="125"/>
      <c r="DS39" s="125"/>
    </row>
    <row r="40" spans="1:123" s="126" customFormat="1" ht="60" customHeight="1">
      <c r="A40" s="135" t="s">
        <v>33</v>
      </c>
      <c r="B40" s="136">
        <v>38</v>
      </c>
      <c r="C40" s="136" t="s">
        <v>54</v>
      </c>
      <c r="D40" s="137">
        <v>1</v>
      </c>
      <c r="E40" s="137" t="s">
        <v>11</v>
      </c>
      <c r="F40" s="137" t="s">
        <v>11</v>
      </c>
      <c r="G40" s="137"/>
      <c r="H40" s="137" t="s">
        <v>1537</v>
      </c>
      <c r="I40" s="142"/>
      <c r="J40" s="137"/>
      <c r="K40" s="216">
        <v>3</v>
      </c>
      <c r="L40" s="207" t="s">
        <v>1752</v>
      </c>
      <c r="M40" s="137"/>
      <c r="N40" s="138" t="s">
        <v>1450</v>
      </c>
      <c r="O40" s="139" t="s">
        <v>52</v>
      </c>
      <c r="P40" s="139" t="s">
        <v>53</v>
      </c>
      <c r="Q40" s="135" t="s">
        <v>313</v>
      </c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5"/>
      <c r="CL40" s="125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5"/>
      <c r="CX40" s="125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25"/>
      <c r="DJ40" s="125"/>
      <c r="DK40" s="125"/>
      <c r="DL40" s="125"/>
      <c r="DM40" s="125"/>
      <c r="DN40" s="125"/>
      <c r="DO40" s="125"/>
      <c r="DP40" s="125"/>
      <c r="DQ40" s="125"/>
      <c r="DR40" s="125"/>
      <c r="DS40" s="125"/>
    </row>
    <row r="41" spans="1:123" s="126" customFormat="1" ht="60" customHeight="1">
      <c r="A41" s="135" t="s">
        <v>33</v>
      </c>
      <c r="B41" s="136">
        <v>39</v>
      </c>
      <c r="C41" s="145" t="s">
        <v>55</v>
      </c>
      <c r="D41" s="137">
        <v>1</v>
      </c>
      <c r="E41" s="137" t="s">
        <v>11</v>
      </c>
      <c r="F41" s="137" t="s">
        <v>11</v>
      </c>
      <c r="G41" s="137"/>
      <c r="H41" s="137" t="s">
        <v>1537</v>
      </c>
      <c r="I41" s="142"/>
      <c r="J41" s="137"/>
      <c r="K41" s="216">
        <v>3</v>
      </c>
      <c r="L41" s="207" t="s">
        <v>1752</v>
      </c>
      <c r="M41" s="137"/>
      <c r="N41" s="138" t="s">
        <v>1450</v>
      </c>
      <c r="O41" s="139" t="s">
        <v>52</v>
      </c>
      <c r="P41" s="139" t="s">
        <v>53</v>
      </c>
      <c r="Q41" s="135" t="s">
        <v>313</v>
      </c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5"/>
      <c r="CU41" s="125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25"/>
      <c r="DG41" s="125"/>
      <c r="DH41" s="125"/>
      <c r="DI41" s="125"/>
      <c r="DJ41" s="125"/>
      <c r="DK41" s="125"/>
      <c r="DL41" s="125"/>
      <c r="DM41" s="125"/>
      <c r="DN41" s="125"/>
      <c r="DO41" s="125"/>
      <c r="DP41" s="125"/>
      <c r="DQ41" s="125"/>
      <c r="DR41" s="125"/>
      <c r="DS41" s="125"/>
    </row>
    <row r="42" spans="1:123" s="126" customFormat="1" ht="60" customHeight="1">
      <c r="A42" s="135" t="s">
        <v>33</v>
      </c>
      <c r="B42" s="136">
        <v>40</v>
      </c>
      <c r="C42" s="145" t="s">
        <v>56</v>
      </c>
      <c r="D42" s="137">
        <v>2</v>
      </c>
      <c r="E42" s="137" t="s">
        <v>11</v>
      </c>
      <c r="F42" s="137" t="s">
        <v>11</v>
      </c>
      <c r="G42" s="137"/>
      <c r="H42" s="137" t="s">
        <v>1537</v>
      </c>
      <c r="I42" s="142"/>
      <c r="J42" s="137"/>
      <c r="K42" s="216">
        <v>3</v>
      </c>
      <c r="L42" s="207" t="s">
        <v>1752</v>
      </c>
      <c r="M42" s="137"/>
      <c r="N42" s="138" t="s">
        <v>1450</v>
      </c>
      <c r="O42" s="139" t="s">
        <v>52</v>
      </c>
      <c r="P42" s="139" t="s">
        <v>53</v>
      </c>
      <c r="Q42" s="135" t="s">
        <v>313</v>
      </c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</row>
    <row r="43" spans="1:123" s="126" customFormat="1" ht="60" customHeight="1">
      <c r="A43" s="135" t="s">
        <v>9</v>
      </c>
      <c r="B43" s="136">
        <v>41</v>
      </c>
      <c r="C43" s="145" t="s">
        <v>57</v>
      </c>
      <c r="D43" s="137">
        <v>2</v>
      </c>
      <c r="E43" s="137"/>
      <c r="F43" s="137" t="s">
        <v>11</v>
      </c>
      <c r="G43" s="137"/>
      <c r="H43" s="137" t="s">
        <v>1760</v>
      </c>
      <c r="I43" s="170">
        <f>(70.736-6.933+63.306-3.739+69.826-4.153)/3</f>
        <v>63.014333333333333</v>
      </c>
      <c r="J43" s="137"/>
      <c r="K43" s="216" t="s">
        <v>1804</v>
      </c>
      <c r="L43" s="137" t="s">
        <v>1750</v>
      </c>
      <c r="M43" s="137" t="s">
        <v>116</v>
      </c>
      <c r="N43" s="138"/>
      <c r="O43" s="139" t="s">
        <v>122</v>
      </c>
      <c r="P43" s="139" t="s">
        <v>123</v>
      </c>
      <c r="Q43" s="135" t="s">
        <v>1381</v>
      </c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  <c r="CS43" s="125"/>
      <c r="CT43" s="125"/>
      <c r="CU43" s="125"/>
      <c r="CV43" s="125"/>
      <c r="CW43" s="125"/>
      <c r="CX43" s="125"/>
      <c r="CY43" s="125"/>
      <c r="CZ43" s="125"/>
      <c r="DA43" s="125"/>
      <c r="DB43" s="125"/>
      <c r="DC43" s="125"/>
      <c r="DD43" s="125"/>
      <c r="DE43" s="125"/>
      <c r="DF43" s="125"/>
      <c r="DG43" s="125"/>
      <c r="DH43" s="125"/>
      <c r="DI43" s="125"/>
      <c r="DJ43" s="125"/>
      <c r="DK43" s="125"/>
      <c r="DL43" s="125"/>
      <c r="DM43" s="125"/>
      <c r="DN43" s="125"/>
      <c r="DO43" s="125"/>
      <c r="DP43" s="125"/>
      <c r="DQ43" s="125"/>
      <c r="DR43" s="125"/>
      <c r="DS43" s="125"/>
    </row>
    <row r="44" spans="1:123" s="126" customFormat="1" ht="60" customHeight="1">
      <c r="A44" s="135" t="s">
        <v>9</v>
      </c>
      <c r="B44" s="136">
        <v>42</v>
      </c>
      <c r="C44" s="145" t="s">
        <v>125</v>
      </c>
      <c r="D44" s="137">
        <v>0.5</v>
      </c>
      <c r="E44" s="137"/>
      <c r="F44" s="137" t="s">
        <v>11</v>
      </c>
      <c r="G44" s="137"/>
      <c r="H44" s="137" t="s">
        <v>1538</v>
      </c>
      <c r="I44" s="170">
        <f>(2+1.901+1.899)/3</f>
        <v>1.9333333333333333</v>
      </c>
      <c r="J44" s="137"/>
      <c r="K44" s="216" t="s">
        <v>1803</v>
      </c>
      <c r="L44" s="137" t="s">
        <v>1750</v>
      </c>
      <c r="M44" s="137" t="s">
        <v>116</v>
      </c>
      <c r="N44" s="138"/>
      <c r="O44" s="139" t="s">
        <v>1588</v>
      </c>
      <c r="P44" s="139" t="s">
        <v>1384</v>
      </c>
      <c r="Q44" s="135" t="s">
        <v>1381</v>
      </c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  <c r="CD44" s="125"/>
      <c r="CE44" s="125"/>
      <c r="CF44" s="125"/>
      <c r="CG44" s="125"/>
      <c r="CH44" s="125"/>
      <c r="CI44" s="125"/>
      <c r="CJ44" s="125"/>
      <c r="CK44" s="125"/>
      <c r="CL44" s="125"/>
      <c r="CM44" s="125"/>
      <c r="CN44" s="125"/>
      <c r="CO44" s="125"/>
      <c r="CP44" s="125"/>
      <c r="CQ44" s="125"/>
      <c r="CR44" s="125"/>
      <c r="CS44" s="125"/>
      <c r="CT44" s="125"/>
      <c r="CU44" s="125"/>
      <c r="CV44" s="125"/>
      <c r="CW44" s="125"/>
      <c r="CX44" s="125"/>
      <c r="CY44" s="125"/>
      <c r="CZ44" s="125"/>
      <c r="DA44" s="125"/>
      <c r="DB44" s="125"/>
      <c r="DC44" s="125"/>
      <c r="DD44" s="125"/>
      <c r="DE44" s="125"/>
      <c r="DF44" s="125"/>
      <c r="DG44" s="125"/>
      <c r="DH44" s="125"/>
      <c r="DI44" s="125"/>
      <c r="DJ44" s="125"/>
      <c r="DK44" s="125"/>
      <c r="DL44" s="125"/>
      <c r="DM44" s="125"/>
      <c r="DN44" s="125"/>
      <c r="DO44" s="125"/>
      <c r="DP44" s="125"/>
      <c r="DQ44" s="125"/>
      <c r="DR44" s="125"/>
      <c r="DS44" s="125"/>
    </row>
    <row r="45" spans="1:123" s="126" customFormat="1" ht="69.599999999999994" customHeight="1">
      <c r="A45" s="135" t="s">
        <v>9</v>
      </c>
      <c r="B45" s="136">
        <v>43</v>
      </c>
      <c r="C45" s="186" t="s">
        <v>1718</v>
      </c>
      <c r="D45" s="137">
        <v>1</v>
      </c>
      <c r="E45" s="137"/>
      <c r="F45" s="137" t="s">
        <v>11</v>
      </c>
      <c r="G45" s="137"/>
      <c r="H45" s="137" t="s">
        <v>1538</v>
      </c>
      <c r="I45" s="170">
        <v>4.21</v>
      </c>
      <c r="J45" s="137"/>
      <c r="K45" s="216" t="s">
        <v>1803</v>
      </c>
      <c r="L45" s="137" t="s">
        <v>1750</v>
      </c>
      <c r="M45" s="137" t="s">
        <v>116</v>
      </c>
      <c r="N45" s="183" t="s">
        <v>1719</v>
      </c>
      <c r="O45" s="184" t="s">
        <v>1720</v>
      </c>
      <c r="P45" s="139" t="s">
        <v>118</v>
      </c>
      <c r="Q45" s="135" t="s">
        <v>1382</v>
      </c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5"/>
      <c r="CR45" s="125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25"/>
      <c r="DD45" s="125"/>
      <c r="DE45" s="125"/>
      <c r="DF45" s="125"/>
      <c r="DG45" s="125"/>
      <c r="DH45" s="125"/>
      <c r="DI45" s="125"/>
      <c r="DJ45" s="125"/>
      <c r="DK45" s="125"/>
      <c r="DL45" s="125"/>
      <c r="DM45" s="125"/>
      <c r="DN45" s="125"/>
      <c r="DO45" s="125"/>
      <c r="DP45" s="125"/>
      <c r="DQ45" s="125"/>
      <c r="DR45" s="125"/>
      <c r="DS45" s="125"/>
    </row>
    <row r="46" spans="1:123" s="128" customFormat="1" ht="60" customHeight="1">
      <c r="A46" s="163" t="s">
        <v>9</v>
      </c>
      <c r="B46" s="164">
        <v>44</v>
      </c>
      <c r="C46" s="164" t="s">
        <v>1657</v>
      </c>
      <c r="D46" s="165">
        <v>1</v>
      </c>
      <c r="E46" s="165"/>
      <c r="F46" s="165"/>
      <c r="G46" s="165"/>
      <c r="H46" s="165" t="s">
        <v>1759</v>
      </c>
      <c r="I46" s="166"/>
      <c r="J46" s="165"/>
      <c r="K46" s="217" t="s">
        <v>1802</v>
      </c>
      <c r="L46" s="165" t="s">
        <v>1750</v>
      </c>
      <c r="M46" s="165" t="s">
        <v>116</v>
      </c>
      <c r="N46" s="167"/>
      <c r="O46" s="168" t="s">
        <v>1659</v>
      </c>
      <c r="P46" s="168" t="s">
        <v>1650</v>
      </c>
      <c r="Q46" s="163" t="s">
        <v>180</v>
      </c>
    </row>
    <row r="47" spans="1:123" s="128" customFormat="1" ht="60" customHeight="1">
      <c r="A47" s="163" t="s">
        <v>9</v>
      </c>
      <c r="B47" s="164">
        <v>45</v>
      </c>
      <c r="C47" s="164" t="s">
        <v>1658</v>
      </c>
      <c r="D47" s="165">
        <v>1</v>
      </c>
      <c r="E47" s="165"/>
      <c r="F47" s="165"/>
      <c r="G47" s="165"/>
      <c r="H47" s="165" t="s">
        <v>1759</v>
      </c>
      <c r="I47" s="166"/>
      <c r="J47" s="165"/>
      <c r="K47" s="217" t="s">
        <v>1802</v>
      </c>
      <c r="L47" s="165" t="s">
        <v>1750</v>
      </c>
      <c r="M47" s="165" t="s">
        <v>116</v>
      </c>
      <c r="N47" s="167"/>
      <c r="O47" s="168" t="s">
        <v>1660</v>
      </c>
      <c r="P47" s="168" t="s">
        <v>1653</v>
      </c>
      <c r="Q47" s="163" t="s">
        <v>180</v>
      </c>
    </row>
    <row r="48" spans="1:123" s="125" customFormat="1" ht="51" customHeight="1">
      <c r="A48" s="140" t="s">
        <v>9</v>
      </c>
      <c r="B48" s="136">
        <v>46</v>
      </c>
      <c r="C48" s="187" t="s">
        <v>1721</v>
      </c>
      <c r="D48" s="142">
        <v>0.5</v>
      </c>
      <c r="E48" s="142"/>
      <c r="F48" s="142" t="s">
        <v>11</v>
      </c>
      <c r="G48" s="142"/>
      <c r="H48" s="142" t="s">
        <v>1759</v>
      </c>
      <c r="I48" s="170">
        <f>(2.191-1.213+1.882-0.992+2.873-1.143)/3</f>
        <v>1.1993333333333334</v>
      </c>
      <c r="J48" s="142"/>
      <c r="K48" s="218" t="s">
        <v>1802</v>
      </c>
      <c r="L48" s="142" t="s">
        <v>1750</v>
      </c>
      <c r="M48" s="142" t="s">
        <v>116</v>
      </c>
      <c r="N48" s="185" t="s">
        <v>1725</v>
      </c>
      <c r="O48" s="144" t="s">
        <v>1589</v>
      </c>
      <c r="P48" s="144" t="s">
        <v>119</v>
      </c>
      <c r="Q48" s="140" t="s">
        <v>1382</v>
      </c>
      <c r="R48" s="161"/>
    </row>
    <row r="49" spans="1:123" s="126" customFormat="1" ht="113.25" customHeight="1">
      <c r="A49" s="135" t="s">
        <v>9</v>
      </c>
      <c r="B49" s="136">
        <v>47</v>
      </c>
      <c r="C49" s="186" t="s">
        <v>1722</v>
      </c>
      <c r="D49" s="137">
        <v>1</v>
      </c>
      <c r="E49" s="137"/>
      <c r="F49" s="137" t="s">
        <v>11</v>
      </c>
      <c r="G49" s="137"/>
      <c r="H49" s="137" t="s">
        <v>1759</v>
      </c>
      <c r="I49" s="170">
        <f>(2.191-1.213+1.882-0.992+2.873-1.143)/3</f>
        <v>1.1993333333333334</v>
      </c>
      <c r="J49" s="137"/>
      <c r="K49" s="216" t="s">
        <v>1802</v>
      </c>
      <c r="L49" s="137" t="s">
        <v>1750</v>
      </c>
      <c r="M49" s="137" t="s">
        <v>1410</v>
      </c>
      <c r="N49" s="185" t="s">
        <v>1725</v>
      </c>
      <c r="O49" s="139" t="s">
        <v>1590</v>
      </c>
      <c r="P49" s="139" t="s">
        <v>120</v>
      </c>
      <c r="Q49" s="135" t="s">
        <v>1381</v>
      </c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5"/>
      <c r="BX49" s="125"/>
      <c r="BY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25"/>
      <c r="CK49" s="125"/>
      <c r="CL49" s="125"/>
      <c r="CM49" s="125"/>
      <c r="CN49" s="125"/>
      <c r="CO49" s="125"/>
      <c r="CP49" s="125"/>
      <c r="CQ49" s="125"/>
      <c r="CR49" s="125"/>
      <c r="CS49" s="125"/>
      <c r="CT49" s="125"/>
      <c r="CU49" s="125"/>
      <c r="CV49" s="125"/>
      <c r="CW49" s="125"/>
      <c r="CX49" s="125"/>
      <c r="CY49" s="125"/>
      <c r="CZ49" s="125"/>
      <c r="DA49" s="125"/>
      <c r="DB49" s="125"/>
      <c r="DC49" s="125"/>
      <c r="DD49" s="125"/>
      <c r="DE49" s="125"/>
      <c r="DF49" s="125"/>
      <c r="DG49" s="125"/>
      <c r="DH49" s="125"/>
      <c r="DI49" s="125"/>
      <c r="DJ49" s="125"/>
      <c r="DK49" s="125"/>
      <c r="DL49" s="125"/>
      <c r="DM49" s="125"/>
      <c r="DN49" s="125"/>
      <c r="DO49" s="125"/>
      <c r="DP49" s="125"/>
      <c r="DQ49" s="125"/>
      <c r="DR49" s="125"/>
      <c r="DS49" s="125"/>
    </row>
    <row r="50" spans="1:123" s="126" customFormat="1" ht="60" customHeight="1">
      <c r="A50" s="135" t="s">
        <v>9</v>
      </c>
      <c r="B50" s="136">
        <v>48</v>
      </c>
      <c r="C50" s="186" t="s">
        <v>1723</v>
      </c>
      <c r="D50" s="137">
        <v>1</v>
      </c>
      <c r="E50" s="137"/>
      <c r="F50" s="137" t="s">
        <v>11</v>
      </c>
      <c r="G50" s="137"/>
      <c r="H50" s="137" t="s">
        <v>1759</v>
      </c>
      <c r="I50" s="170">
        <f>(3.332+3.4+3.366)/3</f>
        <v>3.3659999999999997</v>
      </c>
      <c r="J50" s="137"/>
      <c r="K50" s="216" t="s">
        <v>1802</v>
      </c>
      <c r="L50" s="137" t="s">
        <v>1750</v>
      </c>
      <c r="M50" s="137" t="s">
        <v>116</v>
      </c>
      <c r="N50" s="185" t="s">
        <v>1725</v>
      </c>
      <c r="O50" s="139" t="s">
        <v>1591</v>
      </c>
      <c r="P50" s="139" t="s">
        <v>134</v>
      </c>
      <c r="Q50" s="135" t="s">
        <v>1381</v>
      </c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125"/>
      <c r="CI50" s="125"/>
      <c r="CJ50" s="125"/>
      <c r="CK50" s="125"/>
      <c r="CL50" s="125"/>
      <c r="CM50" s="125"/>
      <c r="CN50" s="125"/>
      <c r="CO50" s="125"/>
      <c r="CP50" s="125"/>
      <c r="CQ50" s="125"/>
      <c r="CR50" s="125"/>
      <c r="CS50" s="125"/>
      <c r="CT50" s="125"/>
      <c r="CU50" s="125"/>
      <c r="CV50" s="125"/>
      <c r="CW50" s="125"/>
      <c r="CX50" s="125"/>
      <c r="CY50" s="125"/>
      <c r="CZ50" s="125"/>
      <c r="DA50" s="125"/>
      <c r="DB50" s="125"/>
      <c r="DC50" s="125"/>
      <c r="DD50" s="125"/>
      <c r="DE50" s="125"/>
      <c r="DF50" s="125"/>
      <c r="DG50" s="125"/>
      <c r="DH50" s="125"/>
      <c r="DI50" s="125"/>
      <c r="DJ50" s="125"/>
      <c r="DK50" s="125"/>
      <c r="DL50" s="125"/>
      <c r="DM50" s="125"/>
      <c r="DN50" s="125"/>
      <c r="DO50" s="125"/>
      <c r="DP50" s="125"/>
      <c r="DQ50" s="125"/>
      <c r="DR50" s="125"/>
      <c r="DS50" s="125"/>
    </row>
    <row r="51" spans="1:123" s="128" customFormat="1" ht="60" customHeight="1">
      <c r="A51" s="163" t="s">
        <v>9</v>
      </c>
      <c r="B51" s="164">
        <v>49</v>
      </c>
      <c r="C51" s="189" t="s">
        <v>1724</v>
      </c>
      <c r="D51" s="165">
        <v>1</v>
      </c>
      <c r="E51" s="165"/>
      <c r="F51" s="165"/>
      <c r="G51" s="165"/>
      <c r="H51" s="165" t="s">
        <v>1759</v>
      </c>
      <c r="I51" s="166"/>
      <c r="J51" s="165"/>
      <c r="K51" s="217" t="s">
        <v>1802</v>
      </c>
      <c r="L51" s="165" t="s">
        <v>1750</v>
      </c>
      <c r="M51" s="165" t="s">
        <v>1562</v>
      </c>
      <c r="N51" s="167" t="s">
        <v>1726</v>
      </c>
      <c r="O51" s="168" t="s">
        <v>1627</v>
      </c>
      <c r="P51" s="168" t="s">
        <v>1628</v>
      </c>
      <c r="Q51" s="163" t="s">
        <v>180</v>
      </c>
    </row>
    <row r="52" spans="1:123" s="126" customFormat="1" ht="60" customHeight="1">
      <c r="A52" s="135" t="s">
        <v>9</v>
      </c>
      <c r="B52" s="136">
        <v>50</v>
      </c>
      <c r="C52" s="145" t="s">
        <v>58</v>
      </c>
      <c r="D52" s="137">
        <v>1</v>
      </c>
      <c r="E52" s="137"/>
      <c r="F52" s="137" t="s">
        <v>11</v>
      </c>
      <c r="G52" s="137"/>
      <c r="H52" s="137" t="s">
        <v>1758</v>
      </c>
      <c r="I52" s="170">
        <v>8.7119999999999997</v>
      </c>
      <c r="J52" s="137"/>
      <c r="K52" s="216" t="s">
        <v>1802</v>
      </c>
      <c r="L52" s="137" t="s">
        <v>1750</v>
      </c>
      <c r="M52" s="137" t="s">
        <v>1562</v>
      </c>
      <c r="N52" s="138"/>
      <c r="O52" s="139" t="s">
        <v>1592</v>
      </c>
      <c r="P52" s="139" t="s">
        <v>121</v>
      </c>
      <c r="Q52" s="135" t="s">
        <v>1382</v>
      </c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  <c r="BG52" s="125"/>
      <c r="BH52" s="125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5"/>
      <c r="BT52" s="125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5"/>
      <c r="CF52" s="125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5"/>
      <c r="CR52" s="125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25"/>
      <c r="DD52" s="125"/>
      <c r="DE52" s="125"/>
      <c r="DF52" s="125"/>
      <c r="DG52" s="125"/>
      <c r="DH52" s="125"/>
      <c r="DI52" s="125"/>
      <c r="DJ52" s="125"/>
      <c r="DK52" s="125"/>
      <c r="DL52" s="125"/>
      <c r="DM52" s="125"/>
      <c r="DN52" s="125"/>
      <c r="DO52" s="125"/>
      <c r="DP52" s="125"/>
      <c r="DQ52" s="125"/>
      <c r="DR52" s="125"/>
      <c r="DS52" s="125"/>
    </row>
    <row r="53" spans="1:123" s="128" customFormat="1" ht="60" customHeight="1">
      <c r="A53" s="163" t="s">
        <v>9</v>
      </c>
      <c r="B53" s="164">
        <v>51</v>
      </c>
      <c r="C53" s="164" t="s">
        <v>1639</v>
      </c>
      <c r="D53" s="165">
        <v>1</v>
      </c>
      <c r="E53" s="165"/>
      <c r="F53" s="165"/>
      <c r="G53" s="165"/>
      <c r="H53" s="165" t="s">
        <v>1757</v>
      </c>
      <c r="I53" s="166"/>
      <c r="J53" s="165"/>
      <c r="K53" s="217" t="s">
        <v>1802</v>
      </c>
      <c r="L53" s="165" t="s">
        <v>1750</v>
      </c>
      <c r="M53" s="165" t="s">
        <v>1562</v>
      </c>
      <c r="N53" s="167"/>
      <c r="O53" s="168" t="s">
        <v>1640</v>
      </c>
      <c r="P53" s="168" t="s">
        <v>1632</v>
      </c>
      <c r="Q53" s="163" t="s">
        <v>180</v>
      </c>
    </row>
    <row r="54" spans="1:123" s="125" customFormat="1" ht="60" customHeight="1">
      <c r="A54" s="140" t="s">
        <v>9</v>
      </c>
      <c r="B54" s="136">
        <v>52</v>
      </c>
      <c r="C54" s="146" t="s">
        <v>59</v>
      </c>
      <c r="D54" s="142">
        <v>1</v>
      </c>
      <c r="E54" s="142"/>
      <c r="F54" s="137" t="s">
        <v>11</v>
      </c>
      <c r="G54" s="142"/>
      <c r="H54" s="142" t="s">
        <v>1539</v>
      </c>
      <c r="I54" s="162">
        <f>(0.7+0.699+0.665)/3</f>
        <v>0.68800000000000006</v>
      </c>
      <c r="J54" s="142"/>
      <c r="K54" s="218">
        <v>2</v>
      </c>
      <c r="L54" s="142" t="s">
        <v>1750</v>
      </c>
      <c r="M54" s="142" t="s">
        <v>117</v>
      </c>
      <c r="N54" s="143" t="s">
        <v>1641</v>
      </c>
      <c r="O54" s="144" t="s">
        <v>1593</v>
      </c>
      <c r="P54" s="139" t="s">
        <v>1384</v>
      </c>
      <c r="Q54" s="135" t="s">
        <v>1381</v>
      </c>
    </row>
    <row r="55" spans="1:123" s="125" customFormat="1" ht="60" customHeight="1">
      <c r="A55" s="140" t="s">
        <v>9</v>
      </c>
      <c r="B55" s="136">
        <v>53</v>
      </c>
      <c r="C55" s="146" t="s">
        <v>60</v>
      </c>
      <c r="D55" s="142">
        <v>1</v>
      </c>
      <c r="E55" s="142"/>
      <c r="F55" s="137" t="s">
        <v>11</v>
      </c>
      <c r="G55" s="142"/>
      <c r="H55" s="142" t="s">
        <v>1539</v>
      </c>
      <c r="I55" s="162">
        <v>1.37</v>
      </c>
      <c r="J55" s="142"/>
      <c r="K55" s="218">
        <v>2</v>
      </c>
      <c r="L55" s="142" t="s">
        <v>1750</v>
      </c>
      <c r="M55" s="142" t="s">
        <v>117</v>
      </c>
      <c r="N55" s="143"/>
      <c r="O55" s="144" t="s">
        <v>61</v>
      </c>
      <c r="P55" s="144" t="s">
        <v>62</v>
      </c>
      <c r="Q55" s="135" t="s">
        <v>1382</v>
      </c>
    </row>
    <row r="56" spans="1:123" s="125" customFormat="1" ht="60" customHeight="1">
      <c r="A56" s="140" t="s">
        <v>9</v>
      </c>
      <c r="B56" s="136">
        <v>54</v>
      </c>
      <c r="C56" s="146" t="s">
        <v>63</v>
      </c>
      <c r="D56" s="142">
        <v>1</v>
      </c>
      <c r="E56" s="142"/>
      <c r="F56" s="137" t="s">
        <v>11</v>
      </c>
      <c r="G56" s="142"/>
      <c r="H56" s="142" t="s">
        <v>1539</v>
      </c>
      <c r="I56" s="162">
        <v>2.23</v>
      </c>
      <c r="J56" s="142"/>
      <c r="K56" s="218">
        <v>2</v>
      </c>
      <c r="L56" s="142" t="s">
        <v>1750</v>
      </c>
      <c r="M56" s="142" t="s">
        <v>117</v>
      </c>
      <c r="N56" s="143" t="s">
        <v>1392</v>
      </c>
      <c r="O56" s="144" t="s">
        <v>1451</v>
      </c>
      <c r="P56" s="139" t="s">
        <v>1393</v>
      </c>
      <c r="Q56" s="135" t="s">
        <v>1382</v>
      </c>
    </row>
    <row r="57" spans="1:123" s="125" customFormat="1" ht="60" customHeight="1">
      <c r="A57" s="140" t="s">
        <v>9</v>
      </c>
      <c r="B57" s="136">
        <v>55</v>
      </c>
      <c r="C57" s="146" t="s">
        <v>64</v>
      </c>
      <c r="D57" s="142">
        <v>1</v>
      </c>
      <c r="E57" s="142"/>
      <c r="F57" s="137" t="s">
        <v>11</v>
      </c>
      <c r="G57" s="142"/>
      <c r="H57" s="142" t="s">
        <v>1539</v>
      </c>
      <c r="I57" s="162">
        <f>(1.781-0.914+1.613-0.839+1.605-0.909)/3</f>
        <v>0.77899999999999991</v>
      </c>
      <c r="J57" s="142"/>
      <c r="K57" s="218">
        <v>2</v>
      </c>
      <c r="L57" s="142" t="s">
        <v>1750</v>
      </c>
      <c r="M57" s="142" t="s">
        <v>117</v>
      </c>
      <c r="N57" s="143" t="s">
        <v>1407</v>
      </c>
      <c r="O57" s="144" t="s">
        <v>1452</v>
      </c>
      <c r="P57" s="139" t="s">
        <v>1391</v>
      </c>
      <c r="Q57" s="135" t="s">
        <v>1381</v>
      </c>
    </row>
    <row r="58" spans="1:123" s="125" customFormat="1" ht="60" customHeight="1">
      <c r="A58" s="140" t="s">
        <v>9</v>
      </c>
      <c r="B58" s="136">
        <v>56</v>
      </c>
      <c r="C58" s="146" t="s">
        <v>65</v>
      </c>
      <c r="D58" s="142">
        <v>1</v>
      </c>
      <c r="E58" s="142"/>
      <c r="F58" s="137" t="s">
        <v>11</v>
      </c>
      <c r="G58" s="142"/>
      <c r="H58" s="142" t="s">
        <v>1539</v>
      </c>
      <c r="I58" s="162">
        <f>(1.232+1.499+1.799)/3</f>
        <v>1.5099999999999998</v>
      </c>
      <c r="J58" s="142"/>
      <c r="K58" s="218">
        <v>2</v>
      </c>
      <c r="L58" s="142" t="s">
        <v>1750</v>
      </c>
      <c r="M58" s="142" t="s">
        <v>117</v>
      </c>
      <c r="N58" s="143" t="s">
        <v>1389</v>
      </c>
      <c r="O58" s="144" t="s">
        <v>1453</v>
      </c>
      <c r="P58" s="139" t="s">
        <v>1390</v>
      </c>
      <c r="Q58" s="135" t="s">
        <v>1381</v>
      </c>
    </row>
    <row r="59" spans="1:123" s="125" customFormat="1" ht="60" customHeight="1">
      <c r="A59" s="140" t="s">
        <v>9</v>
      </c>
      <c r="B59" s="136">
        <v>57</v>
      </c>
      <c r="C59" s="146" t="s">
        <v>66</v>
      </c>
      <c r="D59" s="142">
        <v>1</v>
      </c>
      <c r="E59" s="142"/>
      <c r="F59" s="137" t="s">
        <v>11</v>
      </c>
      <c r="G59" s="142"/>
      <c r="H59" s="142" t="s">
        <v>1539</v>
      </c>
      <c r="I59" s="162">
        <v>0.92</v>
      </c>
      <c r="J59" s="142"/>
      <c r="K59" s="218">
        <v>2</v>
      </c>
      <c r="L59" s="142" t="s">
        <v>1750</v>
      </c>
      <c r="M59" s="142" t="s">
        <v>117</v>
      </c>
      <c r="N59" s="143"/>
      <c r="O59" s="144" t="s">
        <v>67</v>
      </c>
      <c r="P59" s="144" t="s">
        <v>68</v>
      </c>
      <c r="Q59" s="135" t="s">
        <v>1382</v>
      </c>
    </row>
    <row r="60" spans="1:123" s="126" customFormat="1" ht="60" customHeight="1">
      <c r="A60" s="135" t="s">
        <v>69</v>
      </c>
      <c r="B60" s="136">
        <v>58</v>
      </c>
      <c r="C60" s="136" t="s">
        <v>1547</v>
      </c>
      <c r="D60" s="137">
        <v>1</v>
      </c>
      <c r="E60" s="137"/>
      <c r="F60" s="137" t="s">
        <v>11</v>
      </c>
      <c r="G60" s="137"/>
      <c r="H60" s="137" t="s">
        <v>1536</v>
      </c>
      <c r="I60" s="137"/>
      <c r="J60" s="137"/>
      <c r="K60" s="216">
        <v>3</v>
      </c>
      <c r="L60" s="137" t="s">
        <v>1750</v>
      </c>
      <c r="M60" s="137"/>
      <c r="N60" s="138" t="s">
        <v>70</v>
      </c>
      <c r="O60" s="139" t="s">
        <v>71</v>
      </c>
      <c r="P60" s="139" t="s">
        <v>72</v>
      </c>
      <c r="Q60" s="135" t="s">
        <v>1383</v>
      </c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  <c r="BH60" s="125"/>
      <c r="BI60" s="125"/>
      <c r="BJ60" s="125"/>
      <c r="BK60" s="125"/>
      <c r="BL60" s="125"/>
      <c r="BM60" s="125"/>
      <c r="BN60" s="125"/>
      <c r="BO60" s="125"/>
      <c r="BP60" s="125"/>
      <c r="BQ60" s="125"/>
      <c r="BR60" s="125"/>
      <c r="BS60" s="125"/>
      <c r="BT60" s="125"/>
      <c r="BU60" s="125"/>
      <c r="BV60" s="125"/>
      <c r="BW60" s="125"/>
      <c r="BX60" s="125"/>
      <c r="BY60" s="125"/>
      <c r="BZ60" s="125"/>
      <c r="CA60" s="125"/>
      <c r="CB60" s="125"/>
      <c r="CC60" s="125"/>
      <c r="CD60" s="125"/>
      <c r="CE60" s="125"/>
      <c r="CF60" s="125"/>
      <c r="CG60" s="125"/>
      <c r="CH60" s="125"/>
      <c r="CI60" s="125"/>
      <c r="CJ60" s="125"/>
      <c r="CK60" s="125"/>
      <c r="CL60" s="125"/>
      <c r="CM60" s="125"/>
      <c r="CN60" s="125"/>
      <c r="CO60" s="125"/>
      <c r="CP60" s="125"/>
      <c r="CQ60" s="125"/>
      <c r="CR60" s="125"/>
      <c r="CS60" s="125"/>
      <c r="CT60" s="125"/>
      <c r="CU60" s="125"/>
      <c r="CV60" s="125"/>
      <c r="CW60" s="125"/>
      <c r="CX60" s="125"/>
      <c r="CY60" s="125"/>
      <c r="CZ60" s="125"/>
      <c r="DA60" s="125"/>
      <c r="DB60" s="125"/>
      <c r="DC60" s="125"/>
      <c r="DD60" s="125"/>
      <c r="DE60" s="125"/>
      <c r="DF60" s="125"/>
      <c r="DG60" s="125"/>
      <c r="DH60" s="125"/>
      <c r="DI60" s="125"/>
      <c r="DJ60" s="125"/>
      <c r="DK60" s="125"/>
      <c r="DL60" s="125"/>
      <c r="DM60" s="125"/>
      <c r="DN60" s="125"/>
      <c r="DO60" s="125"/>
      <c r="DP60" s="125"/>
      <c r="DQ60" s="125"/>
      <c r="DR60" s="125"/>
      <c r="DS60" s="125"/>
    </row>
    <row r="61" spans="1:123" s="126" customFormat="1" ht="60" customHeight="1">
      <c r="A61" s="135" t="s">
        <v>69</v>
      </c>
      <c r="B61" s="136">
        <v>59</v>
      </c>
      <c r="C61" s="136" t="s">
        <v>1548</v>
      </c>
      <c r="D61" s="137">
        <v>1</v>
      </c>
      <c r="E61" s="137"/>
      <c r="F61" s="137" t="s">
        <v>11</v>
      </c>
      <c r="G61" s="137"/>
      <c r="H61" s="137" t="s">
        <v>1535</v>
      </c>
      <c r="I61" s="137"/>
      <c r="J61" s="137"/>
      <c r="K61" s="216">
        <v>3</v>
      </c>
      <c r="L61" s="137" t="s">
        <v>1750</v>
      </c>
      <c r="M61" s="137"/>
      <c r="N61" s="138" t="s">
        <v>70</v>
      </c>
      <c r="O61" s="139" t="s">
        <v>73</v>
      </c>
      <c r="P61" s="139" t="s">
        <v>74</v>
      </c>
      <c r="Q61" s="135" t="s">
        <v>1383</v>
      </c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  <c r="BM61" s="125"/>
      <c r="BN61" s="125"/>
      <c r="BO61" s="125"/>
      <c r="BP61" s="125"/>
      <c r="BQ61" s="125"/>
      <c r="BR61" s="125"/>
      <c r="BS61" s="125"/>
      <c r="BT61" s="125"/>
      <c r="BU61" s="125"/>
      <c r="BV61" s="125"/>
      <c r="BW61" s="125"/>
      <c r="BX61" s="125"/>
      <c r="BY61" s="125"/>
      <c r="BZ61" s="125"/>
      <c r="CA61" s="125"/>
      <c r="CB61" s="125"/>
      <c r="CC61" s="125"/>
      <c r="CD61" s="125"/>
      <c r="CE61" s="125"/>
      <c r="CF61" s="125"/>
      <c r="CG61" s="125"/>
      <c r="CH61" s="125"/>
      <c r="CI61" s="125"/>
      <c r="CJ61" s="125"/>
      <c r="CK61" s="125"/>
      <c r="CL61" s="125"/>
      <c r="CM61" s="125"/>
      <c r="CN61" s="125"/>
      <c r="CO61" s="125"/>
      <c r="CP61" s="125"/>
      <c r="CQ61" s="125"/>
      <c r="CR61" s="125"/>
      <c r="CS61" s="125"/>
      <c r="CT61" s="125"/>
      <c r="CU61" s="125"/>
      <c r="CV61" s="125"/>
      <c r="CW61" s="125"/>
      <c r="CX61" s="125"/>
      <c r="CY61" s="125"/>
      <c r="CZ61" s="125"/>
      <c r="DA61" s="125"/>
      <c r="DB61" s="125"/>
      <c r="DC61" s="125"/>
      <c r="DD61" s="125"/>
      <c r="DE61" s="125"/>
      <c r="DF61" s="125"/>
      <c r="DG61" s="125"/>
      <c r="DH61" s="125"/>
      <c r="DI61" s="125"/>
      <c r="DJ61" s="125"/>
      <c r="DK61" s="125"/>
      <c r="DL61" s="125"/>
      <c r="DM61" s="125"/>
      <c r="DN61" s="125"/>
      <c r="DO61" s="125"/>
      <c r="DP61" s="125"/>
      <c r="DQ61" s="125"/>
      <c r="DR61" s="125"/>
      <c r="DS61" s="125"/>
    </row>
    <row r="62" spans="1:123" s="126" customFormat="1" ht="60" customHeight="1">
      <c r="A62" s="135" t="s">
        <v>69</v>
      </c>
      <c r="B62" s="136">
        <v>60</v>
      </c>
      <c r="C62" s="136" t="s">
        <v>1549</v>
      </c>
      <c r="D62" s="137">
        <v>1</v>
      </c>
      <c r="E62" s="137"/>
      <c r="F62" s="137" t="s">
        <v>11</v>
      </c>
      <c r="G62" s="137"/>
      <c r="H62" s="137" t="s">
        <v>1535</v>
      </c>
      <c r="I62" s="137"/>
      <c r="J62" s="137"/>
      <c r="K62" s="216">
        <v>3</v>
      </c>
      <c r="L62" s="137" t="s">
        <v>1750</v>
      </c>
      <c r="M62" s="137"/>
      <c r="N62" s="138" t="s">
        <v>70</v>
      </c>
      <c r="O62" s="139" t="s">
        <v>75</v>
      </c>
      <c r="P62" s="139" t="s">
        <v>76</v>
      </c>
      <c r="Q62" s="135" t="s">
        <v>1383</v>
      </c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  <c r="CC62" s="125"/>
      <c r="CD62" s="125"/>
      <c r="CE62" s="125"/>
      <c r="CF62" s="125"/>
      <c r="CG62" s="125"/>
      <c r="CH62" s="125"/>
      <c r="CI62" s="125"/>
      <c r="CJ62" s="125"/>
      <c r="CK62" s="125"/>
      <c r="CL62" s="125"/>
      <c r="CM62" s="125"/>
      <c r="CN62" s="125"/>
      <c r="CO62" s="125"/>
      <c r="CP62" s="125"/>
      <c r="CQ62" s="125"/>
      <c r="CR62" s="125"/>
      <c r="CS62" s="125"/>
      <c r="CT62" s="125"/>
      <c r="CU62" s="125"/>
      <c r="CV62" s="125"/>
      <c r="CW62" s="125"/>
      <c r="CX62" s="125"/>
      <c r="CY62" s="125"/>
      <c r="CZ62" s="125"/>
      <c r="DA62" s="125"/>
      <c r="DB62" s="125"/>
      <c r="DC62" s="125"/>
      <c r="DD62" s="125"/>
      <c r="DE62" s="125"/>
      <c r="DF62" s="125"/>
      <c r="DG62" s="125"/>
      <c r="DH62" s="125"/>
      <c r="DI62" s="125"/>
      <c r="DJ62" s="125"/>
      <c r="DK62" s="125"/>
      <c r="DL62" s="125"/>
      <c r="DM62" s="125"/>
      <c r="DN62" s="125"/>
      <c r="DO62" s="125"/>
      <c r="DP62" s="125"/>
      <c r="DQ62" s="125"/>
      <c r="DR62" s="125"/>
      <c r="DS62" s="125"/>
    </row>
    <row r="63" spans="1:123" s="126" customFormat="1" ht="60" customHeight="1">
      <c r="A63" s="135" t="s">
        <v>69</v>
      </c>
      <c r="B63" s="136">
        <v>61</v>
      </c>
      <c r="C63" s="136" t="s">
        <v>77</v>
      </c>
      <c r="D63" s="137">
        <v>1</v>
      </c>
      <c r="E63" s="137"/>
      <c r="F63" s="137" t="s">
        <v>11</v>
      </c>
      <c r="G63" s="137"/>
      <c r="H63" s="137"/>
      <c r="I63" s="137"/>
      <c r="J63" s="137"/>
      <c r="K63" s="216">
        <v>3</v>
      </c>
      <c r="L63" s="137" t="s">
        <v>1750</v>
      </c>
      <c r="M63" s="137"/>
      <c r="N63" s="138" t="s">
        <v>70</v>
      </c>
      <c r="O63" s="139" t="s">
        <v>78</v>
      </c>
      <c r="P63" s="139" t="s">
        <v>79</v>
      </c>
      <c r="Q63" s="135" t="s">
        <v>1383</v>
      </c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25"/>
      <c r="BH63" s="125"/>
      <c r="BI63" s="125"/>
      <c r="BJ63" s="125"/>
      <c r="BK63" s="125"/>
      <c r="BL63" s="125"/>
      <c r="BM63" s="125"/>
      <c r="BN63" s="125"/>
      <c r="BO63" s="125"/>
      <c r="BP63" s="125"/>
      <c r="BQ63" s="125"/>
      <c r="BR63" s="125"/>
      <c r="BS63" s="125"/>
      <c r="BT63" s="125"/>
      <c r="BU63" s="125"/>
      <c r="BV63" s="125"/>
      <c r="BW63" s="125"/>
      <c r="BX63" s="125"/>
      <c r="BY63" s="125"/>
      <c r="BZ63" s="125"/>
      <c r="CA63" s="125"/>
      <c r="CB63" s="125"/>
      <c r="CC63" s="125"/>
      <c r="CD63" s="125"/>
      <c r="CE63" s="125"/>
      <c r="CF63" s="125"/>
      <c r="CG63" s="125"/>
      <c r="CH63" s="125"/>
      <c r="CI63" s="125"/>
      <c r="CJ63" s="125"/>
      <c r="CK63" s="125"/>
      <c r="CL63" s="125"/>
      <c r="CM63" s="125"/>
      <c r="CN63" s="125"/>
      <c r="CO63" s="125"/>
      <c r="CP63" s="125"/>
      <c r="CQ63" s="125"/>
      <c r="CR63" s="125"/>
      <c r="CS63" s="125"/>
      <c r="CT63" s="125"/>
      <c r="CU63" s="125"/>
      <c r="CV63" s="125"/>
      <c r="CW63" s="125"/>
      <c r="CX63" s="125"/>
      <c r="CY63" s="125"/>
      <c r="CZ63" s="125"/>
      <c r="DA63" s="125"/>
      <c r="DB63" s="125"/>
      <c r="DC63" s="125"/>
      <c r="DD63" s="125"/>
      <c r="DE63" s="125"/>
      <c r="DF63" s="125"/>
      <c r="DG63" s="125"/>
      <c r="DH63" s="125"/>
      <c r="DI63" s="125"/>
      <c r="DJ63" s="125"/>
      <c r="DK63" s="125"/>
      <c r="DL63" s="125"/>
      <c r="DM63" s="125"/>
      <c r="DN63" s="125"/>
      <c r="DO63" s="125"/>
      <c r="DP63" s="125"/>
      <c r="DQ63" s="125"/>
      <c r="DR63" s="125"/>
      <c r="DS63" s="125"/>
    </row>
    <row r="64" spans="1:123" s="126" customFormat="1" ht="110.25" customHeight="1">
      <c r="A64" s="135" t="s">
        <v>69</v>
      </c>
      <c r="B64" s="136">
        <v>62</v>
      </c>
      <c r="C64" s="136" t="s">
        <v>80</v>
      </c>
      <c r="D64" s="137">
        <v>1</v>
      </c>
      <c r="E64" s="137"/>
      <c r="F64" s="137" t="s">
        <v>11</v>
      </c>
      <c r="G64" s="137"/>
      <c r="H64" s="137"/>
      <c r="I64" s="137"/>
      <c r="J64" s="137"/>
      <c r="K64" s="216">
        <v>3</v>
      </c>
      <c r="L64" s="137" t="s">
        <v>1750</v>
      </c>
      <c r="M64" s="137"/>
      <c r="N64" s="138" t="s">
        <v>70</v>
      </c>
      <c r="O64" s="139" t="s">
        <v>81</v>
      </c>
      <c r="P64" s="139" t="s">
        <v>82</v>
      </c>
      <c r="Q64" s="135" t="s">
        <v>1383</v>
      </c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  <c r="BO64" s="125"/>
      <c r="BP64" s="125"/>
      <c r="BQ64" s="125"/>
      <c r="BR64" s="125"/>
      <c r="BS64" s="125"/>
      <c r="BT64" s="125"/>
      <c r="BU64" s="125"/>
      <c r="BV64" s="125"/>
      <c r="BW64" s="125"/>
      <c r="BX64" s="125"/>
      <c r="BY64" s="125"/>
      <c r="BZ64" s="125"/>
      <c r="CA64" s="125"/>
      <c r="CB64" s="125"/>
      <c r="CC64" s="125"/>
      <c r="CD64" s="125"/>
      <c r="CE64" s="125"/>
      <c r="CF64" s="125"/>
      <c r="CG64" s="125"/>
      <c r="CH64" s="125"/>
      <c r="CI64" s="125"/>
      <c r="CJ64" s="125"/>
      <c r="CK64" s="125"/>
      <c r="CL64" s="125"/>
      <c r="CM64" s="125"/>
      <c r="CN64" s="125"/>
      <c r="CO64" s="125"/>
      <c r="CP64" s="125"/>
      <c r="CQ64" s="125"/>
      <c r="CR64" s="125"/>
      <c r="CS64" s="125"/>
      <c r="CT64" s="125"/>
      <c r="CU64" s="125"/>
      <c r="CV64" s="125"/>
      <c r="CW64" s="125"/>
      <c r="CX64" s="125"/>
      <c r="CY64" s="125"/>
      <c r="CZ64" s="125"/>
      <c r="DA64" s="125"/>
      <c r="DB64" s="125"/>
      <c r="DC64" s="125"/>
      <c r="DD64" s="125"/>
      <c r="DE64" s="125"/>
      <c r="DF64" s="125"/>
      <c r="DG64" s="125"/>
      <c r="DH64" s="125"/>
      <c r="DI64" s="125"/>
      <c r="DJ64" s="125"/>
      <c r="DK64" s="125"/>
      <c r="DL64" s="125"/>
      <c r="DM64" s="125"/>
      <c r="DN64" s="125"/>
      <c r="DO64" s="125"/>
      <c r="DP64" s="125"/>
      <c r="DQ64" s="125"/>
      <c r="DR64" s="125"/>
      <c r="DS64" s="125"/>
    </row>
    <row r="65" spans="1:123" s="126" customFormat="1" ht="60" customHeight="1">
      <c r="A65" s="135" t="s">
        <v>69</v>
      </c>
      <c r="B65" s="136">
        <v>63</v>
      </c>
      <c r="C65" s="136" t="s">
        <v>1550</v>
      </c>
      <c r="D65" s="137">
        <v>1</v>
      </c>
      <c r="E65" s="137"/>
      <c r="F65" s="137" t="s">
        <v>11</v>
      </c>
      <c r="G65" s="137"/>
      <c r="H65" s="137"/>
      <c r="I65" s="137"/>
      <c r="J65" s="137"/>
      <c r="K65" s="216">
        <v>3</v>
      </c>
      <c r="L65" s="137" t="s">
        <v>1750</v>
      </c>
      <c r="M65" s="137"/>
      <c r="N65" s="138" t="s">
        <v>70</v>
      </c>
      <c r="O65" s="139" t="s">
        <v>73</v>
      </c>
      <c r="P65" s="139" t="s">
        <v>83</v>
      </c>
      <c r="Q65" s="135" t="s">
        <v>1383</v>
      </c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  <c r="BM65" s="125"/>
      <c r="BN65" s="125"/>
      <c r="BO65" s="125"/>
      <c r="BP65" s="125"/>
      <c r="BQ65" s="125"/>
      <c r="BR65" s="125"/>
      <c r="BS65" s="125"/>
      <c r="BT65" s="125"/>
      <c r="BU65" s="125"/>
      <c r="BV65" s="125"/>
      <c r="BW65" s="125"/>
      <c r="BX65" s="125"/>
      <c r="BY65" s="125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/>
      <c r="CS65" s="125"/>
      <c r="CT65" s="125"/>
      <c r="CU65" s="125"/>
      <c r="CV65" s="125"/>
      <c r="CW65" s="125"/>
      <c r="CX65" s="125"/>
      <c r="CY65" s="125"/>
      <c r="CZ65" s="125"/>
      <c r="DA65" s="125"/>
      <c r="DB65" s="125"/>
      <c r="DC65" s="125"/>
      <c r="DD65" s="125"/>
      <c r="DE65" s="125"/>
      <c r="DF65" s="125"/>
      <c r="DG65" s="125"/>
      <c r="DH65" s="125"/>
      <c r="DI65" s="125"/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</row>
    <row r="66" spans="1:123" s="126" customFormat="1" ht="60" customHeight="1">
      <c r="A66" s="135" t="s">
        <v>33</v>
      </c>
      <c r="B66" s="136">
        <v>64</v>
      </c>
      <c r="C66" s="136" t="s">
        <v>84</v>
      </c>
      <c r="D66" s="137">
        <v>1</v>
      </c>
      <c r="E66" s="137"/>
      <c r="F66" s="137" t="s">
        <v>11</v>
      </c>
      <c r="G66" s="137"/>
      <c r="H66" s="137"/>
      <c r="I66" s="137"/>
      <c r="J66" s="137"/>
      <c r="K66" s="216">
        <v>3</v>
      </c>
      <c r="L66" s="137" t="s">
        <v>1750</v>
      </c>
      <c r="M66" s="137"/>
      <c r="N66" s="138"/>
      <c r="O66" s="139" t="s">
        <v>85</v>
      </c>
      <c r="P66" s="139" t="s">
        <v>79</v>
      </c>
      <c r="Q66" s="135" t="s">
        <v>313</v>
      </c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</row>
    <row r="67" spans="1:123" s="126" customFormat="1" ht="60" customHeight="1">
      <c r="A67" s="135" t="s">
        <v>33</v>
      </c>
      <c r="B67" s="136">
        <v>65</v>
      </c>
      <c r="C67" s="136" t="s">
        <v>86</v>
      </c>
      <c r="D67" s="137">
        <v>1</v>
      </c>
      <c r="E67" s="137"/>
      <c r="F67" s="137" t="s">
        <v>11</v>
      </c>
      <c r="G67" s="137"/>
      <c r="H67" s="137"/>
      <c r="I67" s="137"/>
      <c r="J67" s="137"/>
      <c r="K67" s="216">
        <v>3</v>
      </c>
      <c r="L67" s="137" t="s">
        <v>1750</v>
      </c>
      <c r="M67" s="137"/>
      <c r="N67" s="138"/>
      <c r="O67" s="139" t="s">
        <v>87</v>
      </c>
      <c r="P67" s="139" t="s">
        <v>82</v>
      </c>
      <c r="Q67" s="135" t="s">
        <v>313</v>
      </c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  <c r="CC67" s="125"/>
      <c r="CD67" s="125"/>
      <c r="CE67" s="125"/>
      <c r="CF67" s="125"/>
      <c r="CG67" s="125"/>
      <c r="CH67" s="125"/>
      <c r="CI67" s="125"/>
      <c r="CJ67" s="125"/>
      <c r="CK67" s="125"/>
      <c r="CL67" s="125"/>
      <c r="CM67" s="125"/>
      <c r="CN67" s="125"/>
      <c r="CO67" s="125"/>
      <c r="CP67" s="125"/>
      <c r="CQ67" s="125"/>
      <c r="CR67" s="125"/>
      <c r="CS67" s="125"/>
      <c r="CT67" s="125"/>
      <c r="CU67" s="125"/>
      <c r="CV67" s="125"/>
      <c r="CW67" s="125"/>
      <c r="CX67" s="125"/>
      <c r="CY67" s="125"/>
      <c r="CZ67" s="125"/>
      <c r="DA67" s="125"/>
      <c r="DB67" s="125"/>
      <c r="DC67" s="125"/>
      <c r="DD67" s="125"/>
      <c r="DE67" s="125"/>
      <c r="DF67" s="125"/>
      <c r="DG67" s="125"/>
      <c r="DH67" s="125"/>
      <c r="DI67" s="125"/>
      <c r="DJ67" s="125"/>
      <c r="DK67" s="125"/>
      <c r="DL67" s="125"/>
      <c r="DM67" s="125"/>
      <c r="DN67" s="125"/>
      <c r="DO67" s="125"/>
      <c r="DP67" s="125"/>
      <c r="DQ67" s="125"/>
      <c r="DR67" s="125"/>
      <c r="DS67" s="125"/>
    </row>
    <row r="68" spans="1:123" s="125" customFormat="1" ht="1.5" customHeight="1">
      <c r="A68" s="156" t="s">
        <v>88</v>
      </c>
      <c r="B68" s="136">
        <v>66</v>
      </c>
      <c r="C68" s="157" t="s">
        <v>89</v>
      </c>
      <c r="D68" s="158">
        <v>1</v>
      </c>
      <c r="E68" s="158"/>
      <c r="F68" s="158" t="s">
        <v>11</v>
      </c>
      <c r="G68" s="158"/>
      <c r="H68" s="158"/>
      <c r="I68" s="158"/>
      <c r="J68" s="158"/>
      <c r="K68" s="220"/>
      <c r="L68" s="158" t="s">
        <v>1750</v>
      </c>
      <c r="M68" s="158"/>
      <c r="N68" s="159"/>
      <c r="O68" s="160"/>
      <c r="P68" s="160"/>
      <c r="Q68" s="156" t="s">
        <v>1383</v>
      </c>
      <c r="R68" s="161" t="s">
        <v>1563</v>
      </c>
    </row>
    <row r="69" spans="1:123" s="126" customFormat="1" ht="60" customHeight="1">
      <c r="A69" s="135" t="s">
        <v>33</v>
      </c>
      <c r="B69" s="136">
        <v>67</v>
      </c>
      <c r="C69" s="139" t="s">
        <v>90</v>
      </c>
      <c r="D69" s="147">
        <v>1</v>
      </c>
      <c r="E69" s="137" t="s">
        <v>11</v>
      </c>
      <c r="F69" s="137" t="s">
        <v>11</v>
      </c>
      <c r="G69" s="137"/>
      <c r="H69" s="137"/>
      <c r="I69" s="137"/>
      <c r="J69" s="137"/>
      <c r="K69" s="216" t="s">
        <v>1803</v>
      </c>
      <c r="L69" s="208" t="s">
        <v>1752</v>
      </c>
      <c r="M69" s="137"/>
      <c r="N69" s="138"/>
      <c r="O69" s="139" t="s">
        <v>91</v>
      </c>
      <c r="P69" s="139" t="s">
        <v>92</v>
      </c>
      <c r="Q69" s="135" t="s">
        <v>313</v>
      </c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  <c r="BM69" s="125"/>
      <c r="BN69" s="125"/>
      <c r="BO69" s="125"/>
      <c r="BP69" s="125"/>
      <c r="BQ69" s="125"/>
      <c r="BR69" s="125"/>
      <c r="BS69" s="125"/>
      <c r="BT69" s="125"/>
      <c r="BU69" s="125"/>
      <c r="BV69" s="125"/>
      <c r="BW69" s="125"/>
      <c r="BX69" s="125"/>
      <c r="BY69" s="125"/>
      <c r="BZ69" s="125"/>
      <c r="CA69" s="125"/>
      <c r="CB69" s="125"/>
      <c r="CC69" s="125"/>
      <c r="CD69" s="125"/>
      <c r="CE69" s="125"/>
      <c r="CF69" s="125"/>
      <c r="CG69" s="125"/>
      <c r="CH69" s="125"/>
      <c r="CI69" s="125"/>
      <c r="CJ69" s="125"/>
      <c r="CK69" s="125"/>
      <c r="CL69" s="125"/>
      <c r="CM69" s="125"/>
      <c r="CN69" s="125"/>
      <c r="CO69" s="125"/>
      <c r="CP69" s="125"/>
      <c r="CQ69" s="125"/>
      <c r="CR69" s="125"/>
      <c r="CS69" s="125"/>
      <c r="CT69" s="125"/>
      <c r="CU69" s="125"/>
      <c r="CV69" s="125"/>
      <c r="CW69" s="125"/>
      <c r="CX69" s="125"/>
      <c r="CY69" s="125"/>
      <c r="CZ69" s="125"/>
      <c r="DA69" s="125"/>
      <c r="DB69" s="125"/>
      <c r="DC69" s="125"/>
      <c r="DD69" s="125"/>
      <c r="DE69" s="125"/>
      <c r="DF69" s="125"/>
      <c r="DG69" s="125"/>
      <c r="DH69" s="125"/>
      <c r="DI69" s="125"/>
      <c r="DJ69" s="125"/>
      <c r="DK69" s="125"/>
      <c r="DL69" s="125"/>
      <c r="DM69" s="125"/>
      <c r="DN69" s="125"/>
      <c r="DO69" s="125"/>
      <c r="DP69" s="125"/>
      <c r="DQ69" s="125"/>
      <c r="DR69" s="125"/>
      <c r="DS69" s="125"/>
    </row>
    <row r="70" spans="1:123" s="126" customFormat="1" ht="60" customHeight="1">
      <c r="A70" s="135" t="s">
        <v>9</v>
      </c>
      <c r="B70" s="136">
        <v>68</v>
      </c>
      <c r="C70" s="139" t="s">
        <v>93</v>
      </c>
      <c r="D70" s="147">
        <v>1</v>
      </c>
      <c r="E70" s="137" t="s">
        <v>11</v>
      </c>
      <c r="F70" s="137" t="s">
        <v>11</v>
      </c>
      <c r="G70" s="137"/>
      <c r="H70" s="137" t="s">
        <v>1542</v>
      </c>
      <c r="I70" s="162">
        <v>2.12</v>
      </c>
      <c r="J70" s="137"/>
      <c r="K70" s="216" t="s">
        <v>1803</v>
      </c>
      <c r="L70" s="137" t="s">
        <v>1750</v>
      </c>
      <c r="M70" s="137" t="s">
        <v>116</v>
      </c>
      <c r="N70" s="138" t="s">
        <v>94</v>
      </c>
      <c r="O70" s="139" t="s">
        <v>1594</v>
      </c>
      <c r="P70" s="139" t="s">
        <v>95</v>
      </c>
      <c r="Q70" s="135" t="s">
        <v>1382</v>
      </c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25"/>
      <c r="BL70" s="125"/>
      <c r="BM70" s="125"/>
      <c r="BN70" s="125"/>
      <c r="BO70" s="125"/>
      <c r="BP70" s="125"/>
      <c r="BQ70" s="125"/>
      <c r="BR70" s="125"/>
      <c r="BS70" s="125"/>
      <c r="BT70" s="125"/>
      <c r="BU70" s="125"/>
      <c r="BV70" s="125"/>
      <c r="BW70" s="125"/>
      <c r="BX70" s="125"/>
      <c r="BY70" s="125"/>
      <c r="BZ70" s="125"/>
      <c r="CA70" s="125"/>
      <c r="CB70" s="125"/>
      <c r="CC70" s="125"/>
      <c r="CD70" s="125"/>
      <c r="CE70" s="125"/>
      <c r="CF70" s="125"/>
      <c r="CG70" s="125"/>
      <c r="CH70" s="125"/>
      <c r="CI70" s="125"/>
      <c r="CJ70" s="125"/>
      <c r="CK70" s="125"/>
      <c r="CL70" s="125"/>
      <c r="CM70" s="125"/>
      <c r="CN70" s="125"/>
      <c r="CO70" s="125"/>
      <c r="CP70" s="125"/>
      <c r="CQ70" s="125"/>
      <c r="CR70" s="125"/>
      <c r="CS70" s="125"/>
      <c r="CT70" s="125"/>
      <c r="CU70" s="125"/>
      <c r="CV70" s="125"/>
      <c r="CW70" s="125"/>
      <c r="CX70" s="125"/>
      <c r="CY70" s="125"/>
      <c r="CZ70" s="125"/>
      <c r="DA70" s="125"/>
      <c r="DB70" s="125"/>
      <c r="DC70" s="125"/>
      <c r="DD70" s="125"/>
      <c r="DE70" s="125"/>
      <c r="DF70" s="125"/>
      <c r="DG70" s="125"/>
      <c r="DH70" s="125"/>
      <c r="DI70" s="125"/>
      <c r="DJ70" s="125"/>
      <c r="DK70" s="125"/>
      <c r="DL70" s="125"/>
      <c r="DM70" s="125"/>
      <c r="DN70" s="125"/>
      <c r="DO70" s="125"/>
      <c r="DP70" s="125"/>
      <c r="DQ70" s="125"/>
      <c r="DR70" s="125"/>
      <c r="DS70" s="125"/>
    </row>
    <row r="71" spans="1:123" s="126" customFormat="1" ht="60" customHeight="1">
      <c r="A71" s="135" t="s">
        <v>9</v>
      </c>
      <c r="B71" s="136">
        <v>69</v>
      </c>
      <c r="C71" s="139" t="s">
        <v>96</v>
      </c>
      <c r="D71" s="147">
        <v>1</v>
      </c>
      <c r="E71" s="137" t="s">
        <v>11</v>
      </c>
      <c r="F71" s="137" t="s">
        <v>11</v>
      </c>
      <c r="G71" s="137"/>
      <c r="H71" s="137" t="s">
        <v>1542</v>
      </c>
      <c r="I71" s="162">
        <v>3.51</v>
      </c>
      <c r="J71" s="137"/>
      <c r="K71" s="216" t="s">
        <v>1803</v>
      </c>
      <c r="L71" s="137" t="s">
        <v>1750</v>
      </c>
      <c r="M71" s="137" t="s">
        <v>116</v>
      </c>
      <c r="N71" s="138" t="s">
        <v>94</v>
      </c>
      <c r="O71" s="139" t="s">
        <v>1595</v>
      </c>
      <c r="P71" s="139" t="s">
        <v>97</v>
      </c>
      <c r="Q71" s="135" t="s">
        <v>1382</v>
      </c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25"/>
      <c r="BH71" s="125"/>
      <c r="BI71" s="125"/>
      <c r="BJ71" s="125"/>
      <c r="BK71" s="125"/>
      <c r="BL71" s="125"/>
      <c r="BM71" s="125"/>
      <c r="BN71" s="125"/>
      <c r="BO71" s="125"/>
      <c r="BP71" s="125"/>
      <c r="BQ71" s="125"/>
      <c r="BR71" s="125"/>
      <c r="BS71" s="125"/>
      <c r="BT71" s="125"/>
      <c r="BU71" s="125"/>
      <c r="BV71" s="125"/>
      <c r="BW71" s="125"/>
      <c r="BX71" s="125"/>
      <c r="BY71" s="125"/>
      <c r="BZ71" s="125"/>
      <c r="CA71" s="125"/>
      <c r="CB71" s="125"/>
      <c r="CC71" s="125"/>
      <c r="CD71" s="125"/>
      <c r="CE71" s="125"/>
      <c r="CF71" s="125"/>
      <c r="CG71" s="125"/>
      <c r="CH71" s="125"/>
      <c r="CI71" s="125"/>
      <c r="CJ71" s="125"/>
      <c r="CK71" s="125"/>
      <c r="CL71" s="125"/>
      <c r="CM71" s="125"/>
      <c r="CN71" s="125"/>
      <c r="CO71" s="125"/>
      <c r="CP71" s="125"/>
      <c r="CQ71" s="125"/>
      <c r="CR71" s="125"/>
      <c r="CS71" s="125"/>
      <c r="CT71" s="125"/>
      <c r="CU71" s="125"/>
      <c r="CV71" s="125"/>
      <c r="CW71" s="125"/>
      <c r="CX71" s="125"/>
      <c r="CY71" s="125"/>
      <c r="CZ71" s="125"/>
      <c r="DA71" s="125"/>
      <c r="DB71" s="125"/>
      <c r="DC71" s="125"/>
      <c r="DD71" s="125"/>
      <c r="DE71" s="125"/>
      <c r="DF71" s="125"/>
      <c r="DG71" s="125"/>
      <c r="DH71" s="125"/>
      <c r="DI71" s="125"/>
      <c r="DJ71" s="125"/>
      <c r="DK71" s="125"/>
      <c r="DL71" s="125"/>
      <c r="DM71" s="125"/>
      <c r="DN71" s="125"/>
      <c r="DO71" s="125"/>
      <c r="DP71" s="125"/>
      <c r="DQ71" s="125"/>
      <c r="DR71" s="125"/>
      <c r="DS71" s="125"/>
    </row>
    <row r="72" spans="1:123" s="126" customFormat="1" ht="60" customHeight="1">
      <c r="A72" s="135" t="s">
        <v>9</v>
      </c>
      <c r="B72" s="136">
        <v>70</v>
      </c>
      <c r="C72" s="139" t="s">
        <v>98</v>
      </c>
      <c r="D72" s="147">
        <v>1</v>
      </c>
      <c r="E72" s="137"/>
      <c r="F72" s="137" t="s">
        <v>11</v>
      </c>
      <c r="G72" s="137"/>
      <c r="H72" s="137" t="s">
        <v>1542</v>
      </c>
      <c r="I72" s="162">
        <v>1.51</v>
      </c>
      <c r="J72" s="137"/>
      <c r="K72" s="216" t="s">
        <v>1803</v>
      </c>
      <c r="L72" s="137" t="s">
        <v>1750</v>
      </c>
      <c r="M72" s="137" t="s">
        <v>116</v>
      </c>
      <c r="N72" s="138" t="s">
        <v>94</v>
      </c>
      <c r="O72" s="139" t="s">
        <v>1596</v>
      </c>
      <c r="P72" s="139" t="s">
        <v>99</v>
      </c>
      <c r="Q72" s="135" t="s">
        <v>1382</v>
      </c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25"/>
      <c r="BH72" s="125"/>
      <c r="BI72" s="125"/>
      <c r="BJ72" s="125"/>
      <c r="BK72" s="125"/>
      <c r="BL72" s="125"/>
      <c r="BM72" s="125"/>
      <c r="BN72" s="125"/>
      <c r="BO72" s="125"/>
      <c r="BP72" s="125"/>
      <c r="BQ72" s="125"/>
      <c r="BR72" s="125"/>
      <c r="BS72" s="125"/>
      <c r="BT72" s="125"/>
      <c r="BU72" s="125"/>
      <c r="BV72" s="125"/>
      <c r="BW72" s="125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5"/>
      <c r="CK72" s="125"/>
      <c r="CL72" s="125"/>
      <c r="CM72" s="125"/>
      <c r="CN72" s="125"/>
      <c r="CO72" s="125"/>
      <c r="CP72" s="125"/>
      <c r="CQ72" s="125"/>
      <c r="CR72" s="125"/>
      <c r="CS72" s="125"/>
      <c r="CT72" s="125"/>
      <c r="CU72" s="125"/>
      <c r="CV72" s="125"/>
      <c r="CW72" s="125"/>
      <c r="CX72" s="125"/>
      <c r="CY72" s="125"/>
      <c r="CZ72" s="125"/>
      <c r="DA72" s="125"/>
      <c r="DB72" s="125"/>
      <c r="DC72" s="125"/>
      <c r="DD72" s="125"/>
      <c r="DE72" s="125"/>
      <c r="DF72" s="125"/>
      <c r="DG72" s="125"/>
      <c r="DH72" s="125"/>
      <c r="DI72" s="125"/>
      <c r="DJ72" s="125"/>
      <c r="DK72" s="125"/>
      <c r="DL72" s="125"/>
      <c r="DM72" s="125"/>
      <c r="DN72" s="125"/>
      <c r="DO72" s="125"/>
      <c r="DP72" s="125"/>
      <c r="DQ72" s="125"/>
      <c r="DR72" s="125"/>
      <c r="DS72" s="125"/>
    </row>
    <row r="73" spans="1:123" s="126" customFormat="1" ht="60" customHeight="1">
      <c r="A73" s="135" t="s">
        <v>9</v>
      </c>
      <c r="B73" s="136">
        <v>71</v>
      </c>
      <c r="C73" s="139" t="s">
        <v>100</v>
      </c>
      <c r="D73" s="147">
        <v>1</v>
      </c>
      <c r="E73" s="137"/>
      <c r="F73" s="137" t="s">
        <v>11</v>
      </c>
      <c r="G73" s="137"/>
      <c r="H73" s="137" t="s">
        <v>1542</v>
      </c>
      <c r="I73" s="162">
        <v>1.24</v>
      </c>
      <c r="J73" s="137"/>
      <c r="K73" s="216" t="s">
        <v>1803</v>
      </c>
      <c r="L73" s="137" t="s">
        <v>1750</v>
      </c>
      <c r="M73" s="137" t="s">
        <v>116</v>
      </c>
      <c r="N73" s="138" t="s">
        <v>94</v>
      </c>
      <c r="O73" s="139" t="s">
        <v>1597</v>
      </c>
      <c r="P73" s="139" t="s">
        <v>101</v>
      </c>
      <c r="Q73" s="135" t="s">
        <v>1382</v>
      </c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125"/>
      <c r="BR73" s="125"/>
      <c r="BS73" s="125"/>
      <c r="BT73" s="125"/>
      <c r="BU73" s="125"/>
      <c r="BV73" s="125"/>
      <c r="BW73" s="125"/>
      <c r="BX73" s="125"/>
      <c r="BY73" s="125"/>
      <c r="BZ73" s="125"/>
      <c r="CA73" s="125"/>
      <c r="CB73" s="125"/>
      <c r="CC73" s="125"/>
      <c r="CD73" s="125"/>
      <c r="CE73" s="125"/>
      <c r="CF73" s="125"/>
      <c r="CG73" s="125"/>
      <c r="CH73" s="125"/>
      <c r="CI73" s="125"/>
      <c r="CJ73" s="125"/>
      <c r="CK73" s="125"/>
      <c r="CL73" s="125"/>
      <c r="CM73" s="125"/>
      <c r="CN73" s="125"/>
      <c r="CO73" s="125"/>
      <c r="CP73" s="125"/>
      <c r="CQ73" s="125"/>
      <c r="CR73" s="125"/>
      <c r="CS73" s="125"/>
      <c r="CT73" s="125"/>
      <c r="CU73" s="125"/>
      <c r="CV73" s="125"/>
      <c r="CW73" s="125"/>
      <c r="CX73" s="125"/>
      <c r="CY73" s="125"/>
      <c r="CZ73" s="125"/>
      <c r="DA73" s="125"/>
      <c r="DB73" s="125"/>
      <c r="DC73" s="125"/>
      <c r="DD73" s="125"/>
      <c r="DE73" s="125"/>
      <c r="DF73" s="125"/>
      <c r="DG73" s="125"/>
      <c r="DH73" s="125"/>
      <c r="DI73" s="125"/>
      <c r="DJ73" s="125"/>
      <c r="DK73" s="125"/>
      <c r="DL73" s="125"/>
      <c r="DM73" s="125"/>
      <c r="DN73" s="125"/>
      <c r="DO73" s="125"/>
      <c r="DP73" s="125"/>
      <c r="DQ73" s="125"/>
      <c r="DR73" s="125"/>
      <c r="DS73" s="125"/>
    </row>
    <row r="74" spans="1:123" s="126" customFormat="1" ht="60" customHeight="1">
      <c r="A74" s="135" t="s">
        <v>9</v>
      </c>
      <c r="B74" s="136">
        <v>72</v>
      </c>
      <c r="C74" s="139" t="s">
        <v>102</v>
      </c>
      <c r="D74" s="147">
        <v>1</v>
      </c>
      <c r="E74" s="137"/>
      <c r="F74" s="137" t="s">
        <v>11</v>
      </c>
      <c r="G74" s="137"/>
      <c r="H74" s="137" t="s">
        <v>1542</v>
      </c>
      <c r="I74" s="162">
        <v>4.21</v>
      </c>
      <c r="J74" s="137"/>
      <c r="K74" s="216" t="s">
        <v>1803</v>
      </c>
      <c r="L74" s="137" t="s">
        <v>1750</v>
      </c>
      <c r="M74" s="137" t="s">
        <v>116</v>
      </c>
      <c r="N74" s="138" t="s">
        <v>94</v>
      </c>
      <c r="O74" s="139" t="s">
        <v>1598</v>
      </c>
      <c r="P74" s="139" t="s">
        <v>103</v>
      </c>
      <c r="Q74" s="135" t="s">
        <v>1382</v>
      </c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5"/>
      <c r="CN74" s="125"/>
      <c r="CO74" s="125"/>
      <c r="CP74" s="125"/>
      <c r="CQ74" s="125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  <c r="DN74" s="125"/>
      <c r="DO74" s="125"/>
      <c r="DP74" s="125"/>
      <c r="DQ74" s="125"/>
      <c r="DR74" s="125"/>
      <c r="DS74" s="125"/>
    </row>
    <row r="75" spans="1:123" s="126" customFormat="1" ht="60" customHeight="1">
      <c r="A75" s="135" t="s">
        <v>9</v>
      </c>
      <c r="B75" s="136">
        <v>73</v>
      </c>
      <c r="C75" s="139" t="s">
        <v>104</v>
      </c>
      <c r="D75" s="147">
        <v>1</v>
      </c>
      <c r="E75" s="137"/>
      <c r="F75" s="137" t="s">
        <v>11</v>
      </c>
      <c r="G75" s="137"/>
      <c r="H75" s="137" t="s">
        <v>1542</v>
      </c>
      <c r="I75" s="162">
        <v>3.3119999999999998</v>
      </c>
      <c r="J75" s="137"/>
      <c r="K75" s="216" t="s">
        <v>1803</v>
      </c>
      <c r="L75" s="137" t="s">
        <v>1750</v>
      </c>
      <c r="M75" s="137" t="s">
        <v>116</v>
      </c>
      <c r="N75" s="138" t="s">
        <v>94</v>
      </c>
      <c r="O75" s="139" t="s">
        <v>105</v>
      </c>
      <c r="P75" s="139" t="s">
        <v>103</v>
      </c>
      <c r="Q75" s="135" t="s">
        <v>1382</v>
      </c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25"/>
      <c r="BH75" s="125"/>
      <c r="BI75" s="125"/>
      <c r="BJ75" s="125"/>
      <c r="BK75" s="125"/>
      <c r="BL75" s="125"/>
      <c r="BM75" s="125"/>
      <c r="BN75" s="125"/>
      <c r="BO75" s="125"/>
      <c r="BP75" s="125"/>
      <c r="BQ75" s="125"/>
      <c r="BR75" s="125"/>
      <c r="BS75" s="125"/>
      <c r="BT75" s="125"/>
      <c r="BU75" s="125"/>
      <c r="BV75" s="125"/>
      <c r="BW75" s="125"/>
      <c r="BX75" s="125"/>
      <c r="BY75" s="125"/>
      <c r="BZ75" s="125"/>
      <c r="CA75" s="125"/>
      <c r="CB75" s="125"/>
      <c r="CC75" s="125"/>
      <c r="CD75" s="125"/>
      <c r="CE75" s="125"/>
      <c r="CF75" s="125"/>
      <c r="CG75" s="125"/>
      <c r="CH75" s="125"/>
      <c r="CI75" s="125"/>
      <c r="CJ75" s="125"/>
      <c r="CK75" s="125"/>
      <c r="CL75" s="125"/>
      <c r="CM75" s="125"/>
      <c r="CN75" s="125"/>
      <c r="CO75" s="125"/>
      <c r="CP75" s="125"/>
      <c r="CQ75" s="125"/>
      <c r="CR75" s="125"/>
      <c r="CS75" s="125"/>
      <c r="CT75" s="125"/>
      <c r="CU75" s="125"/>
      <c r="CV75" s="125"/>
      <c r="CW75" s="125"/>
      <c r="CX75" s="125"/>
      <c r="CY75" s="125"/>
      <c r="CZ75" s="125"/>
      <c r="DA75" s="125"/>
      <c r="DB75" s="125"/>
      <c r="DC75" s="125"/>
      <c r="DD75" s="125"/>
      <c r="DE75" s="125"/>
      <c r="DF75" s="125"/>
      <c r="DG75" s="125"/>
      <c r="DH75" s="125"/>
      <c r="DI75" s="125"/>
      <c r="DJ75" s="125"/>
      <c r="DK75" s="125"/>
      <c r="DL75" s="125"/>
      <c r="DM75" s="125"/>
      <c r="DN75" s="125"/>
      <c r="DO75" s="125"/>
      <c r="DP75" s="125"/>
      <c r="DQ75" s="125"/>
      <c r="DR75" s="125"/>
      <c r="DS75" s="125"/>
    </row>
    <row r="76" spans="1:123" s="126" customFormat="1" ht="60" customHeight="1">
      <c r="A76" s="135" t="s">
        <v>9</v>
      </c>
      <c r="B76" s="136">
        <v>74</v>
      </c>
      <c r="C76" s="139" t="s">
        <v>106</v>
      </c>
      <c r="D76" s="147">
        <v>1</v>
      </c>
      <c r="E76" s="137"/>
      <c r="F76" s="137" t="s">
        <v>11</v>
      </c>
      <c r="G76" s="137"/>
      <c r="H76" s="137" t="s">
        <v>1542</v>
      </c>
      <c r="I76" s="162">
        <v>9.8520000000000003</v>
      </c>
      <c r="J76" s="137"/>
      <c r="K76" s="216" t="s">
        <v>1803</v>
      </c>
      <c r="L76" s="137" t="s">
        <v>1750</v>
      </c>
      <c r="M76" s="137" t="s">
        <v>116</v>
      </c>
      <c r="N76" s="138" t="s">
        <v>94</v>
      </c>
      <c r="O76" s="139" t="s">
        <v>107</v>
      </c>
      <c r="P76" s="139" t="s">
        <v>108</v>
      </c>
      <c r="Q76" s="135" t="s">
        <v>1382</v>
      </c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25"/>
      <c r="BW76" s="125"/>
      <c r="BX76" s="125"/>
      <c r="BY76" s="125"/>
      <c r="BZ76" s="125"/>
      <c r="CA76" s="125"/>
      <c r="CB76" s="125"/>
      <c r="CC76" s="125"/>
      <c r="CD76" s="125"/>
      <c r="CE76" s="125"/>
      <c r="CF76" s="125"/>
      <c r="CG76" s="125"/>
      <c r="CH76" s="125"/>
      <c r="CI76" s="125"/>
      <c r="CJ76" s="125"/>
      <c r="CK76" s="125"/>
      <c r="CL76" s="125"/>
      <c r="CM76" s="125"/>
      <c r="CN76" s="125"/>
      <c r="CO76" s="125"/>
      <c r="CP76" s="125"/>
      <c r="CQ76" s="125"/>
      <c r="CR76" s="125"/>
      <c r="CS76" s="125"/>
      <c r="CT76" s="125"/>
      <c r="CU76" s="125"/>
      <c r="CV76" s="125"/>
      <c r="CW76" s="125"/>
      <c r="CX76" s="125"/>
      <c r="CY76" s="125"/>
      <c r="CZ76" s="125"/>
      <c r="DA76" s="125"/>
      <c r="DB76" s="125"/>
      <c r="DC76" s="125"/>
      <c r="DD76" s="125"/>
      <c r="DE76" s="125"/>
      <c r="DF76" s="125"/>
      <c r="DG76" s="125"/>
      <c r="DH76" s="125"/>
      <c r="DI76" s="125"/>
      <c r="DJ76" s="125"/>
      <c r="DK76" s="125"/>
      <c r="DL76" s="125"/>
      <c r="DM76" s="125"/>
      <c r="DN76" s="125"/>
      <c r="DO76" s="125"/>
      <c r="DP76" s="125"/>
      <c r="DQ76" s="125"/>
      <c r="DR76" s="125"/>
      <c r="DS76" s="125"/>
    </row>
    <row r="77" spans="1:123" s="126" customFormat="1" ht="60" customHeight="1">
      <c r="A77" s="135" t="s">
        <v>9</v>
      </c>
      <c r="B77" s="136">
        <v>75</v>
      </c>
      <c r="C77" s="139" t="s">
        <v>109</v>
      </c>
      <c r="D77" s="147">
        <v>1</v>
      </c>
      <c r="E77" s="137"/>
      <c r="F77" s="137" t="s">
        <v>11</v>
      </c>
      <c r="G77" s="137"/>
      <c r="H77" s="137" t="s">
        <v>1542</v>
      </c>
      <c r="I77" s="170">
        <v>6.2119999999999997</v>
      </c>
      <c r="J77" s="137"/>
      <c r="K77" s="216" t="s">
        <v>1803</v>
      </c>
      <c r="L77" s="137" t="s">
        <v>1750</v>
      </c>
      <c r="M77" s="137" t="s">
        <v>116</v>
      </c>
      <c r="N77" s="138" t="s">
        <v>94</v>
      </c>
      <c r="O77" s="139" t="s">
        <v>1599</v>
      </c>
      <c r="P77" s="139" t="s">
        <v>110</v>
      </c>
      <c r="Q77" s="135" t="s">
        <v>1382</v>
      </c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  <c r="BM77" s="125"/>
      <c r="BN77" s="125"/>
      <c r="BO77" s="125"/>
      <c r="BP77" s="125"/>
      <c r="BQ77" s="125"/>
      <c r="BR77" s="125"/>
      <c r="BS77" s="125"/>
      <c r="BT77" s="125"/>
      <c r="BU77" s="125"/>
      <c r="BV77" s="125"/>
      <c r="BW77" s="125"/>
      <c r="BX77" s="125"/>
      <c r="BY77" s="125"/>
      <c r="BZ77" s="125"/>
      <c r="CA77" s="125"/>
      <c r="CB77" s="125"/>
      <c r="CC77" s="125"/>
      <c r="CD77" s="125"/>
      <c r="CE77" s="125"/>
      <c r="CF77" s="125"/>
      <c r="CG77" s="125"/>
      <c r="CH77" s="125"/>
      <c r="CI77" s="125"/>
      <c r="CJ77" s="125"/>
      <c r="CK77" s="125"/>
      <c r="CL77" s="125"/>
      <c r="CM77" s="125"/>
      <c r="CN77" s="125"/>
      <c r="CO77" s="125"/>
      <c r="CP77" s="125"/>
      <c r="CQ77" s="125"/>
      <c r="CR77" s="125"/>
      <c r="CS77" s="125"/>
      <c r="CT77" s="125"/>
      <c r="CU77" s="125"/>
      <c r="CV77" s="125"/>
      <c r="CW77" s="125"/>
      <c r="CX77" s="125"/>
      <c r="CY77" s="125"/>
      <c r="CZ77" s="125"/>
      <c r="DA77" s="125"/>
      <c r="DB77" s="125"/>
      <c r="DC77" s="125"/>
      <c r="DD77" s="125"/>
      <c r="DE77" s="125"/>
      <c r="DF77" s="125"/>
      <c r="DG77" s="125"/>
      <c r="DH77" s="125"/>
      <c r="DI77" s="125"/>
      <c r="DJ77" s="125"/>
      <c r="DK77" s="125"/>
      <c r="DL77" s="125"/>
      <c r="DM77" s="125"/>
      <c r="DN77" s="125"/>
      <c r="DO77" s="125"/>
      <c r="DP77" s="125"/>
      <c r="DQ77" s="125"/>
      <c r="DR77" s="125"/>
      <c r="DS77" s="125"/>
    </row>
    <row r="78" spans="1:123" s="126" customFormat="1" ht="60" customHeight="1">
      <c r="A78" s="135" t="s">
        <v>9</v>
      </c>
      <c r="B78" s="136">
        <v>76</v>
      </c>
      <c r="C78" s="139" t="s">
        <v>111</v>
      </c>
      <c r="D78" s="147">
        <v>1</v>
      </c>
      <c r="E78" s="137"/>
      <c r="F78" s="137" t="s">
        <v>11</v>
      </c>
      <c r="G78" s="137"/>
      <c r="H78" s="137" t="s">
        <v>1542</v>
      </c>
      <c r="I78" s="170">
        <v>2.21</v>
      </c>
      <c r="J78" s="137"/>
      <c r="K78" s="216" t="s">
        <v>1803</v>
      </c>
      <c r="L78" s="137" t="s">
        <v>1750</v>
      </c>
      <c r="M78" s="137" t="s">
        <v>116</v>
      </c>
      <c r="N78" s="138" t="s">
        <v>94</v>
      </c>
      <c r="O78" s="139" t="s">
        <v>1600</v>
      </c>
      <c r="P78" s="139" t="s">
        <v>112</v>
      </c>
      <c r="Q78" s="135" t="s">
        <v>1382</v>
      </c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  <c r="BM78" s="125"/>
      <c r="BN78" s="125"/>
      <c r="BO78" s="125"/>
      <c r="BP78" s="125"/>
      <c r="BQ78" s="125"/>
      <c r="BR78" s="125"/>
      <c r="BS78" s="125"/>
      <c r="BT78" s="125"/>
      <c r="BU78" s="125"/>
      <c r="BV78" s="125"/>
      <c r="BW78" s="125"/>
      <c r="BX78" s="125"/>
      <c r="BY78" s="125"/>
      <c r="BZ78" s="125"/>
      <c r="CA78" s="125"/>
      <c r="CB78" s="125"/>
      <c r="CC78" s="125"/>
      <c r="CD78" s="125"/>
      <c r="CE78" s="125"/>
      <c r="CF78" s="125"/>
      <c r="CG78" s="125"/>
      <c r="CH78" s="125"/>
      <c r="CI78" s="125"/>
      <c r="CJ78" s="125"/>
      <c r="CK78" s="125"/>
      <c r="CL78" s="125"/>
      <c r="CM78" s="125"/>
      <c r="CN78" s="125"/>
      <c r="CO78" s="125"/>
      <c r="CP78" s="125"/>
      <c r="CQ78" s="125"/>
      <c r="CR78" s="125"/>
      <c r="CS78" s="125"/>
      <c r="CT78" s="125"/>
      <c r="CU78" s="125"/>
      <c r="CV78" s="125"/>
      <c r="CW78" s="125"/>
      <c r="CX78" s="125"/>
      <c r="CY78" s="125"/>
      <c r="CZ78" s="125"/>
      <c r="DA78" s="125"/>
      <c r="DB78" s="125"/>
      <c r="DC78" s="125"/>
      <c r="DD78" s="125"/>
      <c r="DE78" s="125"/>
      <c r="DF78" s="125"/>
      <c r="DG78" s="125"/>
      <c r="DH78" s="125"/>
      <c r="DI78" s="125"/>
      <c r="DJ78" s="125"/>
      <c r="DK78" s="125"/>
      <c r="DL78" s="125"/>
      <c r="DM78" s="125"/>
      <c r="DN78" s="125"/>
      <c r="DO78" s="125"/>
      <c r="DP78" s="125"/>
      <c r="DQ78" s="125"/>
      <c r="DR78" s="125"/>
      <c r="DS78" s="125"/>
    </row>
    <row r="79" spans="1:123" s="126" customFormat="1" ht="60" customHeight="1">
      <c r="A79" s="135" t="s">
        <v>9</v>
      </c>
      <c r="B79" s="136">
        <v>77</v>
      </c>
      <c r="C79" s="139" t="s">
        <v>113</v>
      </c>
      <c r="D79" s="147">
        <v>1</v>
      </c>
      <c r="E79" s="137"/>
      <c r="F79" s="137" t="s">
        <v>11</v>
      </c>
      <c r="G79" s="137"/>
      <c r="H79" s="137" t="s">
        <v>1542</v>
      </c>
      <c r="I79" s="162">
        <v>1.1200000000000001</v>
      </c>
      <c r="J79" s="137"/>
      <c r="K79" s="216" t="s">
        <v>1803</v>
      </c>
      <c r="L79" s="137" t="s">
        <v>1750</v>
      </c>
      <c r="M79" s="137" t="s">
        <v>116</v>
      </c>
      <c r="N79" s="138" t="s">
        <v>94</v>
      </c>
      <c r="O79" s="139" t="s">
        <v>1601</v>
      </c>
      <c r="P79" s="139" t="s">
        <v>114</v>
      </c>
      <c r="Q79" s="135" t="s">
        <v>180</v>
      </c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5"/>
      <c r="BH79" s="125"/>
      <c r="BI79" s="125"/>
      <c r="BJ79" s="125"/>
      <c r="BK79" s="125"/>
      <c r="BL79" s="125"/>
      <c r="BM79" s="125"/>
      <c r="BN79" s="125"/>
      <c r="BO79" s="125"/>
      <c r="BP79" s="125"/>
      <c r="BQ79" s="125"/>
      <c r="BR79" s="125"/>
      <c r="BS79" s="125"/>
      <c r="BT79" s="125"/>
      <c r="BU79" s="125"/>
      <c r="BV79" s="125"/>
      <c r="BW79" s="125"/>
      <c r="BX79" s="125"/>
      <c r="BY79" s="125"/>
      <c r="BZ79" s="125"/>
      <c r="CA79" s="125"/>
      <c r="CB79" s="125"/>
      <c r="CC79" s="125"/>
      <c r="CD79" s="125"/>
      <c r="CE79" s="125"/>
      <c r="CF79" s="125"/>
      <c r="CG79" s="125"/>
      <c r="CH79" s="125"/>
      <c r="CI79" s="125"/>
      <c r="CJ79" s="125"/>
      <c r="CK79" s="125"/>
      <c r="CL79" s="125"/>
      <c r="CM79" s="125"/>
      <c r="CN79" s="125"/>
      <c r="CO79" s="125"/>
      <c r="CP79" s="125"/>
      <c r="CQ79" s="125"/>
      <c r="CR79" s="125"/>
      <c r="CS79" s="125"/>
      <c r="CT79" s="125"/>
      <c r="CU79" s="125"/>
      <c r="CV79" s="125"/>
      <c r="CW79" s="125"/>
      <c r="CX79" s="125"/>
      <c r="CY79" s="125"/>
      <c r="CZ79" s="125"/>
      <c r="DA79" s="125"/>
      <c r="DB79" s="125"/>
      <c r="DC79" s="125"/>
      <c r="DD79" s="125"/>
      <c r="DE79" s="125"/>
      <c r="DF79" s="125"/>
      <c r="DG79" s="125"/>
      <c r="DH79" s="125"/>
      <c r="DI79" s="125"/>
      <c r="DJ79" s="125"/>
      <c r="DK79" s="125"/>
      <c r="DL79" s="125"/>
      <c r="DM79" s="125"/>
      <c r="DN79" s="125"/>
      <c r="DO79" s="125"/>
      <c r="DP79" s="125"/>
      <c r="DQ79" s="125"/>
      <c r="DR79" s="125"/>
      <c r="DS79" s="125"/>
    </row>
    <row r="80" spans="1:123" s="128" customFormat="1" ht="60" customHeight="1">
      <c r="A80" s="163" t="s">
        <v>9</v>
      </c>
      <c r="B80" s="164">
        <v>78</v>
      </c>
      <c r="C80" s="168" t="s">
        <v>1734</v>
      </c>
      <c r="D80" s="169">
        <v>1.5</v>
      </c>
      <c r="E80" s="165"/>
      <c r="F80" s="165"/>
      <c r="G80" s="165"/>
      <c r="H80" s="165" t="s">
        <v>1757</v>
      </c>
      <c r="I80" s="166"/>
      <c r="J80" s="165"/>
      <c r="K80" s="217" t="s">
        <v>1799</v>
      </c>
      <c r="L80" s="165" t="s">
        <v>1750</v>
      </c>
      <c r="M80" s="165" t="s">
        <v>1562</v>
      </c>
      <c r="N80" s="202" t="s">
        <v>1733</v>
      </c>
      <c r="O80" s="168" t="s">
        <v>1732</v>
      </c>
      <c r="P80" s="203" t="s">
        <v>1742</v>
      </c>
      <c r="Q80" s="163" t="s">
        <v>180</v>
      </c>
    </row>
    <row r="81" spans="1:123" s="128" customFormat="1" ht="60" customHeight="1">
      <c r="A81" s="163" t="s">
        <v>9</v>
      </c>
      <c r="B81" s="164">
        <v>79</v>
      </c>
      <c r="C81" s="168" t="s">
        <v>1736</v>
      </c>
      <c r="D81" s="169">
        <v>1.5</v>
      </c>
      <c r="E81" s="165"/>
      <c r="F81" s="165"/>
      <c r="G81" s="165"/>
      <c r="H81" s="165" t="s">
        <v>1757</v>
      </c>
      <c r="I81" s="166"/>
      <c r="J81" s="165"/>
      <c r="K81" s="217" t="s">
        <v>1804</v>
      </c>
      <c r="L81" s="165" t="s">
        <v>1750</v>
      </c>
      <c r="M81" s="165" t="s">
        <v>1562</v>
      </c>
      <c r="N81" s="183" t="s">
        <v>1735</v>
      </c>
      <c r="O81" s="168" t="s">
        <v>1732</v>
      </c>
      <c r="P81" s="203" t="s">
        <v>1743</v>
      </c>
      <c r="Q81" s="163" t="s">
        <v>180</v>
      </c>
    </row>
    <row r="82" spans="1:123" s="128" customFormat="1" ht="60" customHeight="1">
      <c r="A82" s="163" t="s">
        <v>9</v>
      </c>
      <c r="B82" s="164">
        <v>80</v>
      </c>
      <c r="C82" s="168" t="s">
        <v>1738</v>
      </c>
      <c r="D82" s="169">
        <v>1.5</v>
      </c>
      <c r="E82" s="165"/>
      <c r="F82" s="165"/>
      <c r="G82" s="165"/>
      <c r="H82" s="165" t="s">
        <v>1756</v>
      </c>
      <c r="I82" s="166"/>
      <c r="J82" s="165"/>
      <c r="K82" s="217" t="s">
        <v>1804</v>
      </c>
      <c r="L82" s="209" t="s">
        <v>1752</v>
      </c>
      <c r="M82" s="165" t="s">
        <v>1562</v>
      </c>
      <c r="N82" s="183" t="s">
        <v>1737</v>
      </c>
      <c r="O82" s="168" t="s">
        <v>1732</v>
      </c>
      <c r="P82" s="203" t="s">
        <v>1744</v>
      </c>
      <c r="Q82" s="163" t="s">
        <v>180</v>
      </c>
    </row>
    <row r="83" spans="1:123" s="128" customFormat="1" ht="60" customHeight="1">
      <c r="A83" s="163" t="s">
        <v>9</v>
      </c>
      <c r="B83" s="164">
        <v>81</v>
      </c>
      <c r="C83" s="168" t="s">
        <v>1739</v>
      </c>
      <c r="D83" s="169">
        <v>1.5</v>
      </c>
      <c r="E83" s="165"/>
      <c r="F83" s="165"/>
      <c r="G83" s="165"/>
      <c r="H83" s="165" t="s">
        <v>1756</v>
      </c>
      <c r="I83" s="166"/>
      <c r="J83" s="165"/>
      <c r="K83" s="217" t="s">
        <v>1799</v>
      </c>
      <c r="L83" s="209" t="s">
        <v>1752</v>
      </c>
      <c r="M83" s="165" t="s">
        <v>1562</v>
      </c>
      <c r="N83" s="183" t="s">
        <v>1737</v>
      </c>
      <c r="O83" s="168" t="s">
        <v>1732</v>
      </c>
      <c r="P83" s="203" t="s">
        <v>1745</v>
      </c>
      <c r="Q83" s="163" t="s">
        <v>180</v>
      </c>
    </row>
    <row r="84" spans="1:123" s="128" customFormat="1" ht="85.9" customHeight="1">
      <c r="A84" s="163" t="s">
        <v>9</v>
      </c>
      <c r="B84" s="164">
        <v>82</v>
      </c>
      <c r="C84" s="168" t="s">
        <v>1740</v>
      </c>
      <c r="D84" s="169">
        <v>1.5</v>
      </c>
      <c r="E84" s="165"/>
      <c r="F84" s="165"/>
      <c r="G84" s="165"/>
      <c r="H84" s="165" t="s">
        <v>1755</v>
      </c>
      <c r="I84" s="166"/>
      <c r="J84" s="165"/>
      <c r="K84" s="217" t="s">
        <v>1804</v>
      </c>
      <c r="L84" s="209" t="s">
        <v>1752</v>
      </c>
      <c r="M84" s="165" t="s">
        <v>1562</v>
      </c>
      <c r="N84" s="183" t="s">
        <v>1737</v>
      </c>
      <c r="O84" s="168" t="s">
        <v>1747</v>
      </c>
      <c r="P84" s="203" t="s">
        <v>1746</v>
      </c>
      <c r="Q84" s="163" t="s">
        <v>180</v>
      </c>
    </row>
    <row r="85" spans="1:123" s="126" customFormat="1" ht="60" customHeight="1">
      <c r="A85" s="135" t="s">
        <v>9</v>
      </c>
      <c r="B85" s="136">
        <v>83</v>
      </c>
      <c r="C85" s="135" t="s">
        <v>1463</v>
      </c>
      <c r="D85" s="147">
        <v>0.5</v>
      </c>
      <c r="E85" s="148"/>
      <c r="F85" s="137" t="s">
        <v>11</v>
      </c>
      <c r="G85" s="148"/>
      <c r="H85" s="137" t="s">
        <v>1543</v>
      </c>
      <c r="I85" s="148"/>
      <c r="J85" s="148"/>
      <c r="K85" s="221">
        <v>2</v>
      </c>
      <c r="L85" s="148" t="s">
        <v>1750</v>
      </c>
      <c r="M85" s="135"/>
      <c r="N85" s="138" t="s">
        <v>1602</v>
      </c>
      <c r="O85" s="139" t="s">
        <v>1580</v>
      </c>
      <c r="P85" s="139" t="s">
        <v>1454</v>
      </c>
      <c r="Q85" s="135" t="s">
        <v>153</v>
      </c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  <c r="BN85" s="125"/>
      <c r="BO85" s="125"/>
      <c r="BP85" s="125"/>
      <c r="BQ85" s="125"/>
      <c r="BR85" s="125"/>
      <c r="BS85" s="125"/>
      <c r="BT85" s="125"/>
      <c r="BU85" s="125"/>
      <c r="BV85" s="125"/>
      <c r="BW85" s="125"/>
      <c r="BX85" s="125"/>
      <c r="BY85" s="125"/>
      <c r="BZ85" s="125"/>
      <c r="CA85" s="125"/>
      <c r="CB85" s="125"/>
      <c r="CC85" s="125"/>
      <c r="CD85" s="125"/>
      <c r="CE85" s="125"/>
      <c r="CF85" s="125"/>
      <c r="CG85" s="125"/>
      <c r="CH85" s="125"/>
      <c r="CI85" s="125"/>
      <c r="CJ85" s="125"/>
      <c r="CK85" s="125"/>
      <c r="CL85" s="125"/>
      <c r="CM85" s="125"/>
      <c r="CN85" s="125"/>
      <c r="CO85" s="125"/>
      <c r="CP85" s="125"/>
      <c r="CQ85" s="125"/>
      <c r="CR85" s="125"/>
      <c r="CS85" s="125"/>
      <c r="CT85" s="125"/>
      <c r="CU85" s="125"/>
      <c r="CV85" s="125"/>
      <c r="CW85" s="125"/>
      <c r="CX85" s="125"/>
      <c r="CY85" s="125"/>
      <c r="CZ85" s="125"/>
      <c r="DA85" s="125"/>
      <c r="DB85" s="125"/>
      <c r="DC85" s="125"/>
      <c r="DD85" s="125"/>
      <c r="DE85" s="125"/>
      <c r="DF85" s="125"/>
      <c r="DG85" s="125"/>
      <c r="DH85" s="125"/>
      <c r="DI85" s="125"/>
      <c r="DJ85" s="125"/>
      <c r="DK85" s="125"/>
      <c r="DL85" s="125"/>
      <c r="DM85" s="125"/>
      <c r="DN85" s="125"/>
      <c r="DO85" s="125"/>
      <c r="DP85" s="125"/>
      <c r="DQ85" s="125"/>
      <c r="DR85" s="125"/>
      <c r="DS85" s="125"/>
    </row>
    <row r="86" spans="1:123" s="126" customFormat="1" ht="90" customHeight="1">
      <c r="A86" s="135" t="s">
        <v>9</v>
      </c>
      <c r="B86" s="136">
        <v>84</v>
      </c>
      <c r="C86" s="135" t="s">
        <v>1464</v>
      </c>
      <c r="D86" s="147">
        <v>0.5</v>
      </c>
      <c r="E86" s="148"/>
      <c r="F86" s="137" t="s">
        <v>11</v>
      </c>
      <c r="G86" s="148"/>
      <c r="H86" s="137" t="s">
        <v>1544</v>
      </c>
      <c r="I86" s="148"/>
      <c r="J86" s="148"/>
      <c r="K86" s="221">
        <v>2</v>
      </c>
      <c r="L86" s="148" t="s">
        <v>1750</v>
      </c>
      <c r="M86" s="135"/>
      <c r="N86" s="138" t="s">
        <v>1455</v>
      </c>
      <c r="O86" s="139" t="s">
        <v>1560</v>
      </c>
      <c r="P86" s="139" t="s">
        <v>1408</v>
      </c>
      <c r="Q86" s="135" t="s">
        <v>153</v>
      </c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25"/>
      <c r="BH86" s="125"/>
      <c r="BI86" s="125"/>
      <c r="BJ86" s="125"/>
      <c r="BK86" s="125"/>
      <c r="BL86" s="125"/>
      <c r="BM86" s="125"/>
      <c r="BN86" s="125"/>
      <c r="BO86" s="125"/>
      <c r="BP86" s="125"/>
      <c r="BQ86" s="125"/>
      <c r="BR86" s="125"/>
      <c r="BS86" s="125"/>
      <c r="BT86" s="125"/>
      <c r="BU86" s="125"/>
      <c r="BV86" s="125"/>
      <c r="BW86" s="125"/>
      <c r="BX86" s="125"/>
      <c r="BY86" s="125"/>
      <c r="BZ86" s="125"/>
      <c r="CA86" s="125"/>
      <c r="CB86" s="125"/>
      <c r="CC86" s="125"/>
      <c r="CD86" s="125"/>
      <c r="CE86" s="125"/>
      <c r="CF86" s="125"/>
      <c r="CG86" s="125"/>
      <c r="CH86" s="125"/>
      <c r="CI86" s="125"/>
      <c r="CJ86" s="125"/>
      <c r="CK86" s="125"/>
      <c r="CL86" s="125"/>
      <c r="CM86" s="125"/>
      <c r="CN86" s="125"/>
      <c r="CO86" s="125"/>
      <c r="CP86" s="125"/>
      <c r="CQ86" s="125"/>
      <c r="CR86" s="125"/>
      <c r="CS86" s="125"/>
      <c r="CT86" s="125"/>
      <c r="CU86" s="125"/>
      <c r="CV86" s="125"/>
      <c r="CW86" s="125"/>
      <c r="CX86" s="125"/>
      <c r="CY86" s="125"/>
      <c r="CZ86" s="125"/>
      <c r="DA86" s="125"/>
      <c r="DB86" s="125"/>
      <c r="DC86" s="125"/>
      <c r="DD86" s="125"/>
      <c r="DE86" s="125"/>
      <c r="DF86" s="125"/>
      <c r="DG86" s="125"/>
      <c r="DH86" s="125"/>
      <c r="DI86" s="125"/>
      <c r="DJ86" s="125"/>
      <c r="DK86" s="125"/>
      <c r="DL86" s="125"/>
      <c r="DM86" s="125"/>
      <c r="DN86" s="125"/>
      <c r="DO86" s="125"/>
      <c r="DP86" s="125"/>
      <c r="DQ86" s="125"/>
      <c r="DR86" s="125"/>
      <c r="DS86" s="125"/>
    </row>
    <row r="87" spans="1:123" s="126" customFormat="1" ht="60" customHeight="1">
      <c r="A87" s="135" t="s">
        <v>9</v>
      </c>
      <c r="B87" s="136">
        <v>85</v>
      </c>
      <c r="C87" s="135" t="s">
        <v>1465</v>
      </c>
      <c r="D87" s="147">
        <v>0.5</v>
      </c>
      <c r="E87" s="148"/>
      <c r="F87" s="137" t="s">
        <v>11</v>
      </c>
      <c r="G87" s="148"/>
      <c r="H87" s="137" t="s">
        <v>1544</v>
      </c>
      <c r="I87" s="148"/>
      <c r="J87" s="148"/>
      <c r="K87" s="221">
        <v>2</v>
      </c>
      <c r="L87" s="148" t="s">
        <v>1750</v>
      </c>
      <c r="M87" s="135"/>
      <c r="N87" s="149" t="s">
        <v>1395</v>
      </c>
      <c r="O87" s="149" t="s">
        <v>1396</v>
      </c>
      <c r="P87" s="139" t="s">
        <v>1394</v>
      </c>
      <c r="Q87" s="135" t="s">
        <v>153</v>
      </c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  <c r="AE87" s="125"/>
      <c r="AF87" s="125"/>
      <c r="AG87" s="125"/>
      <c r="AH87" s="125"/>
      <c r="AI87" s="125"/>
      <c r="AJ87" s="125"/>
      <c r="AK87" s="125"/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5"/>
      <c r="BA87" s="125"/>
      <c r="BB87" s="125"/>
      <c r="BC87" s="125"/>
      <c r="BD87" s="125"/>
      <c r="BE87" s="125"/>
      <c r="BF87" s="125"/>
      <c r="BG87" s="125"/>
      <c r="BH87" s="125"/>
      <c r="BI87" s="125"/>
      <c r="BJ87" s="125"/>
      <c r="BK87" s="125"/>
      <c r="BL87" s="125"/>
      <c r="BM87" s="125"/>
      <c r="BN87" s="125"/>
      <c r="BO87" s="125"/>
      <c r="BP87" s="125"/>
      <c r="BQ87" s="125"/>
      <c r="BR87" s="125"/>
      <c r="BS87" s="125"/>
      <c r="BT87" s="125"/>
      <c r="BU87" s="125"/>
      <c r="BV87" s="125"/>
      <c r="BW87" s="125"/>
      <c r="BX87" s="125"/>
      <c r="BY87" s="125"/>
      <c r="BZ87" s="125"/>
      <c r="CA87" s="125"/>
      <c r="CB87" s="125"/>
      <c r="CC87" s="125"/>
      <c r="CD87" s="125"/>
      <c r="CE87" s="125"/>
      <c r="CF87" s="125"/>
      <c r="CG87" s="125"/>
      <c r="CH87" s="125"/>
      <c r="CI87" s="125"/>
      <c r="CJ87" s="125"/>
      <c r="CK87" s="125"/>
      <c r="CL87" s="125"/>
      <c r="CM87" s="125"/>
      <c r="CN87" s="125"/>
      <c r="CO87" s="125"/>
      <c r="CP87" s="125"/>
      <c r="CQ87" s="125"/>
      <c r="CR87" s="125"/>
      <c r="CS87" s="125"/>
      <c r="CT87" s="125"/>
      <c r="CU87" s="125"/>
      <c r="CV87" s="125"/>
      <c r="CW87" s="125"/>
      <c r="CX87" s="125"/>
      <c r="CY87" s="125"/>
      <c r="CZ87" s="125"/>
      <c r="DA87" s="125"/>
      <c r="DB87" s="125"/>
      <c r="DC87" s="125"/>
      <c r="DD87" s="125"/>
      <c r="DE87" s="125"/>
      <c r="DF87" s="125"/>
      <c r="DG87" s="125"/>
      <c r="DH87" s="125"/>
      <c r="DI87" s="125"/>
      <c r="DJ87" s="125"/>
      <c r="DK87" s="125"/>
      <c r="DL87" s="125"/>
      <c r="DM87" s="125"/>
      <c r="DN87" s="125"/>
      <c r="DO87" s="125"/>
      <c r="DP87" s="125"/>
      <c r="DQ87" s="125"/>
      <c r="DR87" s="125"/>
      <c r="DS87" s="125"/>
    </row>
    <row r="88" spans="1:123" s="252" customFormat="1" ht="78" customHeight="1">
      <c r="A88" s="243" t="s">
        <v>9</v>
      </c>
      <c r="B88" s="244">
        <v>86</v>
      </c>
      <c r="C88" s="243" t="s">
        <v>1466</v>
      </c>
      <c r="D88" s="245">
        <v>0.5</v>
      </c>
      <c r="E88" s="246"/>
      <c r="F88" s="247" t="s">
        <v>11</v>
      </c>
      <c r="G88" s="246"/>
      <c r="H88" s="247" t="s">
        <v>1543</v>
      </c>
      <c r="I88" s="246"/>
      <c r="J88" s="246"/>
      <c r="K88" s="248"/>
      <c r="L88" s="246" t="s">
        <v>1750</v>
      </c>
      <c r="M88" s="243"/>
      <c r="N88" s="249" t="s">
        <v>1586</v>
      </c>
      <c r="O88" s="250" t="s">
        <v>1805</v>
      </c>
      <c r="P88" s="250" t="s">
        <v>1449</v>
      </c>
      <c r="Q88" s="243" t="s">
        <v>153</v>
      </c>
      <c r="R88" s="251" t="s">
        <v>1564</v>
      </c>
    </row>
    <row r="89" spans="1:123" s="252" customFormat="1" ht="60" customHeight="1">
      <c r="A89" s="243" t="s">
        <v>9</v>
      </c>
      <c r="B89" s="244">
        <v>87</v>
      </c>
      <c r="C89" s="243" t="s">
        <v>1565</v>
      </c>
      <c r="D89" s="245">
        <v>0.5</v>
      </c>
      <c r="E89" s="246"/>
      <c r="F89" s="247" t="s">
        <v>11</v>
      </c>
      <c r="G89" s="246"/>
      <c r="H89" s="247" t="s">
        <v>384</v>
      </c>
      <c r="I89" s="246"/>
      <c r="J89" s="246"/>
      <c r="K89" s="248"/>
      <c r="L89" s="246" t="s">
        <v>1750</v>
      </c>
      <c r="M89" s="243"/>
      <c r="N89" s="249" t="s">
        <v>1603</v>
      </c>
      <c r="O89" s="250" t="s">
        <v>1581</v>
      </c>
      <c r="P89" s="250" t="s">
        <v>1566</v>
      </c>
      <c r="Q89" s="243" t="s">
        <v>153</v>
      </c>
      <c r="R89" s="252" t="s">
        <v>1662</v>
      </c>
    </row>
    <row r="90" spans="1:123" s="126" customFormat="1" ht="60" customHeight="1">
      <c r="A90" s="135" t="s">
        <v>9</v>
      </c>
      <c r="B90" s="136">
        <v>88</v>
      </c>
      <c r="C90" s="135" t="s">
        <v>1467</v>
      </c>
      <c r="D90" s="147">
        <v>0.5</v>
      </c>
      <c r="E90" s="148"/>
      <c r="F90" s="137" t="s">
        <v>11</v>
      </c>
      <c r="G90" s="148"/>
      <c r="H90" s="137" t="s">
        <v>1543</v>
      </c>
      <c r="I90" s="148"/>
      <c r="J90" s="148"/>
      <c r="K90" s="221">
        <v>2</v>
      </c>
      <c r="L90" s="148" t="s">
        <v>1750</v>
      </c>
      <c r="M90" s="135"/>
      <c r="N90" s="138" t="s">
        <v>1604</v>
      </c>
      <c r="O90" s="139" t="s">
        <v>1576</v>
      </c>
      <c r="P90" s="139" t="s">
        <v>1456</v>
      </c>
      <c r="Q90" s="135" t="s">
        <v>153</v>
      </c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A90" s="125"/>
      <c r="BB90" s="125"/>
      <c r="BC90" s="125"/>
      <c r="BD90" s="125"/>
      <c r="BE90" s="125"/>
      <c r="BF90" s="125"/>
      <c r="BG90" s="125"/>
      <c r="BH90" s="125"/>
      <c r="BI90" s="125"/>
      <c r="BJ90" s="125"/>
      <c r="BK90" s="125"/>
      <c r="BL90" s="125"/>
      <c r="BM90" s="125"/>
      <c r="BN90" s="125"/>
      <c r="BO90" s="125"/>
      <c r="BP90" s="125"/>
      <c r="BQ90" s="125"/>
      <c r="BR90" s="125"/>
      <c r="BS90" s="125"/>
      <c r="BT90" s="125"/>
      <c r="BU90" s="125"/>
      <c r="BV90" s="125"/>
      <c r="BW90" s="125"/>
      <c r="BX90" s="125"/>
      <c r="BY90" s="125"/>
      <c r="BZ90" s="125"/>
      <c r="CA90" s="125"/>
      <c r="CB90" s="125"/>
      <c r="CC90" s="125"/>
      <c r="CD90" s="125"/>
      <c r="CE90" s="125"/>
      <c r="CF90" s="125"/>
      <c r="CG90" s="125"/>
      <c r="CH90" s="125"/>
      <c r="CI90" s="125"/>
      <c r="CJ90" s="125"/>
      <c r="CK90" s="125"/>
      <c r="CL90" s="125"/>
      <c r="CM90" s="125"/>
      <c r="CN90" s="125"/>
      <c r="CO90" s="125"/>
      <c r="CP90" s="125"/>
      <c r="CQ90" s="125"/>
      <c r="CR90" s="125"/>
      <c r="CS90" s="125"/>
      <c r="CT90" s="125"/>
      <c r="CU90" s="125"/>
      <c r="CV90" s="125"/>
      <c r="CW90" s="125"/>
      <c r="CX90" s="125"/>
      <c r="CY90" s="125"/>
      <c r="CZ90" s="125"/>
      <c r="DA90" s="125"/>
      <c r="DB90" s="125"/>
      <c r="DC90" s="125"/>
      <c r="DD90" s="125"/>
      <c r="DE90" s="125"/>
      <c r="DF90" s="125"/>
      <c r="DG90" s="125"/>
      <c r="DH90" s="125"/>
      <c r="DI90" s="125"/>
      <c r="DJ90" s="125"/>
      <c r="DK90" s="125"/>
      <c r="DL90" s="125"/>
      <c r="DM90" s="125"/>
      <c r="DN90" s="125"/>
      <c r="DO90" s="125"/>
      <c r="DP90" s="125"/>
      <c r="DQ90" s="125"/>
      <c r="DR90" s="125"/>
      <c r="DS90" s="125"/>
    </row>
    <row r="91" spans="1:123" s="126" customFormat="1" ht="60" customHeight="1">
      <c r="A91" s="135" t="s">
        <v>9</v>
      </c>
      <c r="B91" s="136">
        <v>89</v>
      </c>
      <c r="C91" s="135" t="s">
        <v>1468</v>
      </c>
      <c r="D91" s="147">
        <v>0.5</v>
      </c>
      <c r="E91" s="148"/>
      <c r="F91" s="137" t="s">
        <v>11</v>
      </c>
      <c r="G91" s="148"/>
      <c r="H91" s="137" t="s">
        <v>1544</v>
      </c>
      <c r="I91" s="148"/>
      <c r="J91" s="148"/>
      <c r="K91" s="221">
        <v>2</v>
      </c>
      <c r="L91" s="148" t="s">
        <v>1750</v>
      </c>
      <c r="M91" s="135"/>
      <c r="N91" s="138" t="s">
        <v>1404</v>
      </c>
      <c r="O91" s="138" t="s">
        <v>1405</v>
      </c>
      <c r="P91" s="139" t="s">
        <v>1710</v>
      </c>
      <c r="Q91" s="135" t="s">
        <v>153</v>
      </c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25"/>
      <c r="BW91" s="125"/>
      <c r="BX91" s="125"/>
      <c r="BY91" s="125"/>
      <c r="BZ91" s="125"/>
      <c r="CA91" s="125"/>
      <c r="CB91" s="125"/>
      <c r="CC91" s="125"/>
      <c r="CD91" s="125"/>
      <c r="CE91" s="125"/>
      <c r="CF91" s="125"/>
      <c r="CG91" s="125"/>
      <c r="CH91" s="125"/>
      <c r="CI91" s="125"/>
      <c r="CJ91" s="125"/>
      <c r="CK91" s="125"/>
      <c r="CL91" s="125"/>
      <c r="CM91" s="125"/>
      <c r="CN91" s="125"/>
      <c r="CO91" s="125"/>
      <c r="CP91" s="125"/>
      <c r="CQ91" s="125"/>
      <c r="CR91" s="125"/>
      <c r="CS91" s="125"/>
      <c r="CT91" s="125"/>
      <c r="CU91" s="125"/>
      <c r="CV91" s="125"/>
      <c r="CW91" s="125"/>
      <c r="CX91" s="125"/>
      <c r="CY91" s="125"/>
      <c r="CZ91" s="125"/>
      <c r="DA91" s="125"/>
      <c r="DB91" s="125"/>
      <c r="DC91" s="125"/>
      <c r="DD91" s="125"/>
      <c r="DE91" s="125"/>
      <c r="DF91" s="125"/>
      <c r="DG91" s="125"/>
      <c r="DH91" s="125"/>
      <c r="DI91" s="125"/>
      <c r="DJ91" s="125"/>
      <c r="DK91" s="125"/>
      <c r="DL91" s="125"/>
      <c r="DM91" s="125"/>
      <c r="DN91" s="125"/>
      <c r="DO91" s="125"/>
      <c r="DP91" s="125"/>
      <c r="DQ91" s="125"/>
      <c r="DR91" s="125"/>
      <c r="DS91" s="125"/>
    </row>
    <row r="92" spans="1:123" s="128" customFormat="1" ht="60" customHeight="1">
      <c r="A92" s="178" t="s">
        <v>9</v>
      </c>
      <c r="B92" s="179">
        <v>90</v>
      </c>
      <c r="C92" s="178" t="s">
        <v>1661</v>
      </c>
      <c r="D92" s="180">
        <v>0.5</v>
      </c>
      <c r="E92" s="181"/>
      <c r="F92" s="182" t="s">
        <v>11</v>
      </c>
      <c r="G92" s="181"/>
      <c r="H92" s="182" t="s">
        <v>1543</v>
      </c>
      <c r="I92" s="181"/>
      <c r="J92" s="181"/>
      <c r="K92" s="217" t="s">
        <v>1799</v>
      </c>
      <c r="L92" s="181" t="s">
        <v>1750</v>
      </c>
      <c r="M92" s="178"/>
      <c r="N92" s="183" t="s">
        <v>1568</v>
      </c>
      <c r="O92" s="184" t="s">
        <v>1712</v>
      </c>
      <c r="P92" s="184" t="s">
        <v>1457</v>
      </c>
      <c r="Q92" s="178" t="s">
        <v>153</v>
      </c>
    </row>
    <row r="93" spans="1:123" s="128" customFormat="1" ht="60" customHeight="1">
      <c r="A93" s="178" t="s">
        <v>9</v>
      </c>
      <c r="B93" s="179">
        <v>91</v>
      </c>
      <c r="C93" s="178" t="s">
        <v>1708</v>
      </c>
      <c r="D93" s="180">
        <v>1</v>
      </c>
      <c r="E93" s="181"/>
      <c r="F93" s="182"/>
      <c r="G93" s="181"/>
      <c r="H93" s="182" t="s">
        <v>1754</v>
      </c>
      <c r="I93" s="181"/>
      <c r="J93" s="181"/>
      <c r="K93" s="222" t="s">
        <v>1801</v>
      </c>
      <c r="L93" s="181" t="s">
        <v>1750</v>
      </c>
      <c r="M93" s="178"/>
      <c r="N93" s="183"/>
      <c r="O93" s="184" t="s">
        <v>1709</v>
      </c>
      <c r="P93" s="184" t="s">
        <v>1711</v>
      </c>
      <c r="Q93" s="178" t="s">
        <v>153</v>
      </c>
    </row>
    <row r="94" spans="1:123" s="126" customFormat="1" ht="60" customHeight="1">
      <c r="A94" s="135" t="s">
        <v>9</v>
      </c>
      <c r="B94" s="136">
        <v>92</v>
      </c>
      <c r="C94" s="135" t="s">
        <v>1469</v>
      </c>
      <c r="D94" s="147">
        <v>0.5</v>
      </c>
      <c r="E94" s="148"/>
      <c r="F94" s="137" t="s">
        <v>11</v>
      </c>
      <c r="G94" s="148"/>
      <c r="H94" s="137" t="s">
        <v>1544</v>
      </c>
      <c r="I94" s="148"/>
      <c r="J94" s="148"/>
      <c r="K94" s="221">
        <v>2</v>
      </c>
      <c r="L94" s="148" t="s">
        <v>1750</v>
      </c>
      <c r="M94" s="135"/>
      <c r="N94" s="143" t="s">
        <v>1398</v>
      </c>
      <c r="O94" s="144" t="s">
        <v>1399</v>
      </c>
      <c r="P94" s="139" t="s">
        <v>1397</v>
      </c>
      <c r="Q94" s="135" t="s">
        <v>153</v>
      </c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25"/>
      <c r="BH94" s="125"/>
      <c r="BI94" s="125"/>
      <c r="BJ94" s="125"/>
      <c r="BK94" s="125"/>
      <c r="BL94" s="125"/>
      <c r="BM94" s="125"/>
      <c r="BN94" s="125"/>
      <c r="BO94" s="125"/>
      <c r="BP94" s="125"/>
      <c r="BQ94" s="125"/>
      <c r="BR94" s="125"/>
      <c r="BS94" s="125"/>
      <c r="BT94" s="125"/>
      <c r="BU94" s="125"/>
      <c r="BV94" s="125"/>
      <c r="BW94" s="125"/>
      <c r="BX94" s="125"/>
      <c r="BY94" s="125"/>
      <c r="BZ94" s="125"/>
      <c r="CA94" s="125"/>
      <c r="CB94" s="125"/>
      <c r="CC94" s="125"/>
      <c r="CD94" s="125"/>
      <c r="CE94" s="125"/>
      <c r="CF94" s="125"/>
      <c r="CG94" s="125"/>
      <c r="CH94" s="125"/>
      <c r="CI94" s="125"/>
      <c r="CJ94" s="125"/>
      <c r="CK94" s="125"/>
      <c r="CL94" s="125"/>
      <c r="CM94" s="125"/>
      <c r="CN94" s="125"/>
      <c r="CO94" s="125"/>
      <c r="CP94" s="125"/>
      <c r="CQ94" s="125"/>
      <c r="CR94" s="125"/>
      <c r="CS94" s="125"/>
      <c r="CT94" s="125"/>
      <c r="CU94" s="125"/>
      <c r="CV94" s="125"/>
      <c r="CW94" s="125"/>
      <c r="CX94" s="125"/>
      <c r="CY94" s="125"/>
      <c r="CZ94" s="125"/>
      <c r="DA94" s="125"/>
      <c r="DB94" s="125"/>
      <c r="DC94" s="125"/>
      <c r="DD94" s="125"/>
      <c r="DE94" s="125"/>
      <c r="DF94" s="125"/>
      <c r="DG94" s="125"/>
      <c r="DH94" s="125"/>
      <c r="DI94" s="125"/>
      <c r="DJ94" s="125"/>
      <c r="DK94" s="125"/>
      <c r="DL94" s="125"/>
      <c r="DM94" s="125"/>
      <c r="DN94" s="125"/>
      <c r="DO94" s="125"/>
      <c r="DP94" s="125"/>
      <c r="DQ94" s="125"/>
      <c r="DR94" s="125"/>
      <c r="DS94" s="125"/>
    </row>
    <row r="95" spans="1:123" s="126" customFormat="1" ht="59.25" customHeight="1">
      <c r="A95" s="135" t="s">
        <v>9</v>
      </c>
      <c r="B95" s="136">
        <v>93</v>
      </c>
      <c r="C95" s="135" t="s">
        <v>1470</v>
      </c>
      <c r="D95" s="147">
        <v>0.5</v>
      </c>
      <c r="E95" s="148"/>
      <c r="F95" s="137" t="s">
        <v>11</v>
      </c>
      <c r="G95" s="148"/>
      <c r="H95" s="137" t="s">
        <v>1543</v>
      </c>
      <c r="I95" s="148"/>
      <c r="J95" s="148"/>
      <c r="K95" s="221">
        <v>2</v>
      </c>
      <c r="L95" s="148" t="s">
        <v>1750</v>
      </c>
      <c r="M95" s="135"/>
      <c r="N95" s="138"/>
      <c r="O95" s="139" t="s">
        <v>1622</v>
      </c>
      <c r="P95" s="139" t="s">
        <v>1458</v>
      </c>
      <c r="Q95" s="135" t="s">
        <v>153</v>
      </c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  <c r="AW95" s="125"/>
      <c r="AX95" s="125"/>
      <c r="AY95" s="125"/>
      <c r="AZ95" s="125"/>
      <c r="BA95" s="125"/>
      <c r="BB95" s="125"/>
      <c r="BC95" s="125"/>
      <c r="BD95" s="125"/>
      <c r="BE95" s="125"/>
      <c r="BF95" s="125"/>
      <c r="BG95" s="125"/>
      <c r="BH95" s="125"/>
      <c r="BI95" s="125"/>
      <c r="BJ95" s="125"/>
      <c r="BK95" s="125"/>
      <c r="BL95" s="125"/>
      <c r="BM95" s="125"/>
      <c r="BN95" s="125"/>
      <c r="BO95" s="125"/>
      <c r="BP95" s="125"/>
      <c r="BQ95" s="125"/>
      <c r="BR95" s="125"/>
      <c r="BS95" s="125"/>
      <c r="BT95" s="125"/>
      <c r="BU95" s="125"/>
      <c r="BV95" s="125"/>
      <c r="BW95" s="125"/>
      <c r="BX95" s="125"/>
      <c r="BY95" s="125"/>
      <c r="BZ95" s="125"/>
      <c r="CA95" s="125"/>
      <c r="CB95" s="125"/>
      <c r="CC95" s="125"/>
      <c r="CD95" s="125"/>
      <c r="CE95" s="125"/>
      <c r="CF95" s="125"/>
      <c r="CG95" s="125"/>
      <c r="CH95" s="125"/>
      <c r="CI95" s="125"/>
      <c r="CJ95" s="125"/>
      <c r="CK95" s="125"/>
      <c r="CL95" s="125"/>
      <c r="CM95" s="125"/>
      <c r="CN95" s="125"/>
      <c r="CO95" s="125"/>
      <c r="CP95" s="125"/>
      <c r="CQ95" s="125"/>
      <c r="CR95" s="125"/>
      <c r="CS95" s="125"/>
      <c r="CT95" s="125"/>
      <c r="CU95" s="125"/>
      <c r="CV95" s="125"/>
      <c r="CW95" s="125"/>
      <c r="CX95" s="125"/>
      <c r="CY95" s="125"/>
      <c r="CZ95" s="125"/>
      <c r="DA95" s="125"/>
      <c r="DB95" s="125"/>
      <c r="DC95" s="125"/>
      <c r="DD95" s="125"/>
      <c r="DE95" s="125"/>
      <c r="DF95" s="125"/>
      <c r="DG95" s="125"/>
      <c r="DH95" s="125"/>
      <c r="DI95" s="125"/>
      <c r="DJ95" s="125"/>
      <c r="DK95" s="125"/>
      <c r="DL95" s="125"/>
      <c r="DM95" s="125"/>
      <c r="DN95" s="125"/>
      <c r="DO95" s="125"/>
      <c r="DP95" s="125"/>
      <c r="DQ95" s="125"/>
      <c r="DR95" s="125"/>
      <c r="DS95" s="125"/>
    </row>
    <row r="96" spans="1:123" s="252" customFormat="1" ht="62.25" customHeight="1">
      <c r="A96" s="243" t="s">
        <v>9</v>
      </c>
      <c r="B96" s="244">
        <v>94</v>
      </c>
      <c r="C96" s="243" t="s">
        <v>1471</v>
      </c>
      <c r="D96" s="245">
        <v>0.5</v>
      </c>
      <c r="E96" s="246"/>
      <c r="F96" s="247" t="s">
        <v>11</v>
      </c>
      <c r="G96" s="246"/>
      <c r="H96" s="247" t="s">
        <v>1544</v>
      </c>
      <c r="I96" s="246"/>
      <c r="J96" s="246"/>
      <c r="K96" s="248">
        <v>2</v>
      </c>
      <c r="L96" s="246" t="s">
        <v>1750</v>
      </c>
      <c r="M96" s="243"/>
      <c r="N96" s="249" t="s">
        <v>1400</v>
      </c>
      <c r="O96" s="250" t="s">
        <v>1401</v>
      </c>
      <c r="P96" s="243"/>
      <c r="Q96" s="243" t="s">
        <v>153</v>
      </c>
      <c r="R96" s="251" t="s">
        <v>1584</v>
      </c>
    </row>
    <row r="97" spans="1:123" s="126" customFormat="1" ht="60" customHeight="1">
      <c r="A97" s="135" t="s">
        <v>9</v>
      </c>
      <c r="B97" s="136">
        <v>95</v>
      </c>
      <c r="C97" s="135" t="s">
        <v>1472</v>
      </c>
      <c r="D97" s="147">
        <v>0.5</v>
      </c>
      <c r="E97" s="148"/>
      <c r="F97" s="137" t="s">
        <v>11</v>
      </c>
      <c r="G97" s="148"/>
      <c r="H97" s="137" t="s">
        <v>1543</v>
      </c>
      <c r="I97" s="148"/>
      <c r="J97" s="148"/>
      <c r="K97" s="221">
        <v>2</v>
      </c>
      <c r="L97" s="148" t="s">
        <v>1750</v>
      </c>
      <c r="M97" s="135"/>
      <c r="N97" s="138"/>
      <c r="O97" s="139" t="s">
        <v>1582</v>
      </c>
      <c r="P97" s="139" t="s">
        <v>1459</v>
      </c>
      <c r="Q97" s="135" t="s">
        <v>153</v>
      </c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125"/>
      <c r="BE97" s="125"/>
      <c r="BF97" s="125"/>
      <c r="BG97" s="125"/>
      <c r="BH97" s="125"/>
      <c r="BI97" s="125"/>
      <c r="BJ97" s="125"/>
      <c r="BK97" s="125"/>
      <c r="BL97" s="125"/>
      <c r="BM97" s="125"/>
      <c r="BN97" s="125"/>
      <c r="BO97" s="125"/>
      <c r="BP97" s="125"/>
      <c r="BQ97" s="125"/>
      <c r="BR97" s="125"/>
      <c r="BS97" s="125"/>
      <c r="BT97" s="125"/>
      <c r="BU97" s="125"/>
      <c r="BV97" s="125"/>
      <c r="BW97" s="125"/>
      <c r="BX97" s="125"/>
      <c r="BY97" s="125"/>
      <c r="BZ97" s="125"/>
      <c r="CA97" s="125"/>
      <c r="CB97" s="125"/>
      <c r="CC97" s="125"/>
      <c r="CD97" s="125"/>
      <c r="CE97" s="125"/>
      <c r="CF97" s="125"/>
      <c r="CG97" s="125"/>
      <c r="CH97" s="125"/>
      <c r="CI97" s="125"/>
      <c r="CJ97" s="125"/>
      <c r="CK97" s="125"/>
      <c r="CL97" s="125"/>
      <c r="CM97" s="125"/>
      <c r="CN97" s="125"/>
      <c r="CO97" s="125"/>
      <c r="CP97" s="125"/>
      <c r="CQ97" s="125"/>
      <c r="CR97" s="125"/>
      <c r="CS97" s="125"/>
      <c r="CT97" s="125"/>
      <c r="CU97" s="125"/>
      <c r="CV97" s="125"/>
      <c r="CW97" s="125"/>
      <c r="CX97" s="125"/>
      <c r="CY97" s="125"/>
      <c r="CZ97" s="125"/>
      <c r="DA97" s="125"/>
      <c r="DB97" s="125"/>
      <c r="DC97" s="125"/>
      <c r="DD97" s="125"/>
      <c r="DE97" s="125"/>
      <c r="DF97" s="125"/>
      <c r="DG97" s="125"/>
      <c r="DH97" s="125"/>
      <c r="DI97" s="125"/>
      <c r="DJ97" s="125"/>
      <c r="DK97" s="125"/>
      <c r="DL97" s="125"/>
      <c r="DM97" s="125"/>
      <c r="DN97" s="125"/>
      <c r="DO97" s="125"/>
      <c r="DP97" s="125"/>
      <c r="DQ97" s="125"/>
      <c r="DR97" s="125"/>
      <c r="DS97" s="125"/>
    </row>
    <row r="98" spans="1:123" s="126" customFormat="1" ht="60" customHeight="1">
      <c r="A98" s="135" t="s">
        <v>9</v>
      </c>
      <c r="B98" s="136">
        <v>96</v>
      </c>
      <c r="C98" s="135" t="s">
        <v>1473</v>
      </c>
      <c r="D98" s="147">
        <v>0.5</v>
      </c>
      <c r="E98" s="148"/>
      <c r="F98" s="137" t="s">
        <v>11</v>
      </c>
      <c r="G98" s="148"/>
      <c r="H98" s="137" t="s">
        <v>1544</v>
      </c>
      <c r="I98" s="148"/>
      <c r="J98" s="148"/>
      <c r="K98" s="221">
        <v>2</v>
      </c>
      <c r="L98" s="148" t="s">
        <v>1750</v>
      </c>
      <c r="M98" s="135"/>
      <c r="N98" s="150" t="s">
        <v>1540</v>
      </c>
      <c r="O98" s="135"/>
      <c r="P98" s="135"/>
      <c r="Q98" s="135" t="s">
        <v>153</v>
      </c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125"/>
      <c r="BE98" s="125"/>
      <c r="BF98" s="125"/>
      <c r="BG98" s="125"/>
      <c r="BH98" s="125"/>
      <c r="BI98" s="125"/>
      <c r="BJ98" s="125"/>
      <c r="BK98" s="125"/>
      <c r="BL98" s="125"/>
      <c r="BM98" s="125"/>
      <c r="BN98" s="125"/>
      <c r="BO98" s="125"/>
      <c r="BP98" s="125"/>
      <c r="BQ98" s="125"/>
      <c r="BR98" s="125"/>
      <c r="BS98" s="125"/>
      <c r="BT98" s="125"/>
      <c r="BU98" s="125"/>
      <c r="BV98" s="125"/>
      <c r="BW98" s="125"/>
      <c r="BX98" s="125"/>
      <c r="BY98" s="125"/>
      <c r="BZ98" s="125"/>
      <c r="CA98" s="125"/>
      <c r="CB98" s="125"/>
      <c r="CC98" s="125"/>
      <c r="CD98" s="125"/>
      <c r="CE98" s="125"/>
      <c r="CF98" s="125"/>
      <c r="CG98" s="125"/>
      <c r="CH98" s="125"/>
      <c r="CI98" s="125"/>
      <c r="CJ98" s="125"/>
      <c r="CK98" s="125"/>
      <c r="CL98" s="125"/>
      <c r="CM98" s="125"/>
      <c r="CN98" s="125"/>
      <c r="CO98" s="125"/>
      <c r="CP98" s="125"/>
      <c r="CQ98" s="125"/>
      <c r="CR98" s="125"/>
      <c r="CS98" s="125"/>
      <c r="CT98" s="125"/>
      <c r="CU98" s="125"/>
      <c r="CV98" s="125"/>
      <c r="CW98" s="125"/>
      <c r="CX98" s="125"/>
      <c r="CY98" s="125"/>
      <c r="CZ98" s="125"/>
      <c r="DA98" s="125"/>
      <c r="DB98" s="125"/>
      <c r="DC98" s="125"/>
      <c r="DD98" s="125"/>
      <c r="DE98" s="125"/>
      <c r="DF98" s="125"/>
      <c r="DG98" s="125"/>
      <c r="DH98" s="125"/>
      <c r="DI98" s="125"/>
      <c r="DJ98" s="125"/>
      <c r="DK98" s="125"/>
      <c r="DL98" s="125"/>
      <c r="DM98" s="125"/>
      <c r="DN98" s="125"/>
      <c r="DO98" s="125"/>
      <c r="DP98" s="125"/>
      <c r="DQ98" s="125"/>
      <c r="DR98" s="125"/>
      <c r="DS98" s="125"/>
    </row>
    <row r="99" spans="1:123" s="126" customFormat="1" ht="60" customHeight="1">
      <c r="A99" s="135" t="s">
        <v>9</v>
      </c>
      <c r="B99" s="136">
        <v>97</v>
      </c>
      <c r="C99" s="135" t="s">
        <v>1475</v>
      </c>
      <c r="D99" s="147">
        <v>0.5</v>
      </c>
      <c r="E99" s="148"/>
      <c r="F99" s="137" t="s">
        <v>11</v>
      </c>
      <c r="G99" s="148"/>
      <c r="H99" s="137" t="s">
        <v>1543</v>
      </c>
      <c r="I99" s="148"/>
      <c r="J99" s="148"/>
      <c r="K99" s="221">
        <v>2</v>
      </c>
      <c r="L99" s="148" t="s">
        <v>1750</v>
      </c>
      <c r="M99" s="135"/>
      <c r="N99" s="138"/>
      <c r="O99" s="139" t="s">
        <v>1583</v>
      </c>
      <c r="P99" s="139" t="s">
        <v>1460</v>
      </c>
      <c r="Q99" s="135" t="s">
        <v>153</v>
      </c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  <c r="AW99" s="125"/>
      <c r="AX99" s="125"/>
      <c r="AY99" s="125"/>
      <c r="AZ99" s="125"/>
      <c r="BA99" s="125"/>
      <c r="BB99" s="125"/>
      <c r="BC99" s="125"/>
      <c r="BD99" s="125"/>
      <c r="BE99" s="125"/>
      <c r="BF99" s="125"/>
      <c r="BG99" s="125"/>
      <c r="BH99" s="125"/>
      <c r="BI99" s="125"/>
      <c r="BJ99" s="125"/>
      <c r="BK99" s="125"/>
      <c r="BL99" s="125"/>
      <c r="BM99" s="125"/>
      <c r="BN99" s="125"/>
      <c r="BO99" s="125"/>
      <c r="BP99" s="125"/>
      <c r="BQ99" s="125"/>
      <c r="BR99" s="125"/>
      <c r="BS99" s="125"/>
      <c r="BT99" s="125"/>
      <c r="BU99" s="125"/>
      <c r="BV99" s="125"/>
      <c r="BW99" s="125"/>
      <c r="BX99" s="125"/>
      <c r="BY99" s="125"/>
      <c r="BZ99" s="125"/>
      <c r="CA99" s="125"/>
      <c r="CB99" s="125"/>
      <c r="CC99" s="125"/>
      <c r="CD99" s="125"/>
      <c r="CE99" s="125"/>
      <c r="CF99" s="125"/>
      <c r="CG99" s="125"/>
      <c r="CH99" s="125"/>
      <c r="CI99" s="125"/>
      <c r="CJ99" s="125"/>
      <c r="CK99" s="125"/>
      <c r="CL99" s="125"/>
      <c r="CM99" s="125"/>
      <c r="CN99" s="125"/>
      <c r="CO99" s="125"/>
      <c r="CP99" s="125"/>
      <c r="CQ99" s="125"/>
      <c r="CR99" s="125"/>
      <c r="CS99" s="125"/>
      <c r="CT99" s="125"/>
      <c r="CU99" s="125"/>
      <c r="CV99" s="125"/>
      <c r="CW99" s="125"/>
      <c r="CX99" s="125"/>
      <c r="CY99" s="125"/>
      <c r="CZ99" s="125"/>
      <c r="DA99" s="125"/>
      <c r="DB99" s="125"/>
      <c r="DC99" s="125"/>
      <c r="DD99" s="125"/>
      <c r="DE99" s="125"/>
      <c r="DF99" s="125"/>
      <c r="DG99" s="125"/>
      <c r="DH99" s="125"/>
      <c r="DI99" s="125"/>
      <c r="DJ99" s="125"/>
      <c r="DK99" s="125"/>
      <c r="DL99" s="125"/>
      <c r="DM99" s="125"/>
      <c r="DN99" s="125"/>
      <c r="DO99" s="125"/>
      <c r="DP99" s="125"/>
      <c r="DQ99" s="125"/>
      <c r="DR99" s="125"/>
      <c r="DS99" s="125"/>
    </row>
    <row r="100" spans="1:123" s="126" customFormat="1" ht="60" customHeight="1">
      <c r="A100" s="135" t="s">
        <v>9</v>
      </c>
      <c r="B100" s="136">
        <v>98</v>
      </c>
      <c r="C100" s="135" t="s">
        <v>1476</v>
      </c>
      <c r="D100" s="147">
        <v>0.5</v>
      </c>
      <c r="E100" s="148"/>
      <c r="F100" s="137" t="s">
        <v>11</v>
      </c>
      <c r="G100" s="148"/>
      <c r="H100" s="137" t="s">
        <v>1544</v>
      </c>
      <c r="I100" s="148"/>
      <c r="J100" s="148"/>
      <c r="K100" s="221">
        <v>2</v>
      </c>
      <c r="L100" s="148" t="s">
        <v>1750</v>
      </c>
      <c r="M100" s="135"/>
      <c r="N100" s="143" t="s">
        <v>1402</v>
      </c>
      <c r="O100" s="139" t="s">
        <v>1561</v>
      </c>
      <c r="P100" s="139" t="s">
        <v>1403</v>
      </c>
      <c r="Q100" s="135" t="s">
        <v>153</v>
      </c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125"/>
      <c r="AY100" s="125"/>
      <c r="AZ100" s="125"/>
      <c r="BA100" s="125"/>
      <c r="BB100" s="125"/>
      <c r="BC100" s="125"/>
      <c r="BD100" s="125"/>
      <c r="BE100" s="125"/>
      <c r="BF100" s="125"/>
      <c r="BG100" s="125"/>
      <c r="BH100" s="125"/>
      <c r="BI100" s="125"/>
      <c r="BJ100" s="125"/>
      <c r="BK100" s="125"/>
      <c r="BL100" s="125"/>
      <c r="BM100" s="125"/>
      <c r="BN100" s="125"/>
      <c r="BO100" s="125"/>
      <c r="BP100" s="125"/>
      <c r="BQ100" s="125"/>
      <c r="BR100" s="125"/>
      <c r="BS100" s="125"/>
      <c r="BT100" s="125"/>
      <c r="BU100" s="125"/>
      <c r="BV100" s="125"/>
      <c r="BW100" s="125"/>
      <c r="BX100" s="125"/>
      <c r="BY100" s="125"/>
      <c r="BZ100" s="125"/>
      <c r="CA100" s="125"/>
      <c r="CB100" s="125"/>
      <c r="CC100" s="125"/>
      <c r="CD100" s="125"/>
      <c r="CE100" s="125"/>
      <c r="CF100" s="125"/>
      <c r="CG100" s="125"/>
      <c r="CH100" s="125"/>
      <c r="CI100" s="125"/>
      <c r="CJ100" s="125"/>
      <c r="CK100" s="125"/>
      <c r="CL100" s="125"/>
      <c r="CM100" s="125"/>
      <c r="CN100" s="125"/>
      <c r="CO100" s="125"/>
      <c r="CP100" s="125"/>
      <c r="CQ100" s="125"/>
      <c r="CR100" s="125"/>
      <c r="CS100" s="125"/>
      <c r="CT100" s="125"/>
      <c r="CU100" s="125"/>
      <c r="CV100" s="125"/>
      <c r="CW100" s="125"/>
      <c r="CX100" s="125"/>
      <c r="CY100" s="125"/>
      <c r="CZ100" s="125"/>
      <c r="DA100" s="125"/>
      <c r="DB100" s="125"/>
      <c r="DC100" s="125"/>
      <c r="DD100" s="125"/>
      <c r="DE100" s="125"/>
      <c r="DF100" s="125"/>
      <c r="DG100" s="125"/>
      <c r="DH100" s="125"/>
      <c r="DI100" s="125"/>
      <c r="DJ100" s="125"/>
      <c r="DK100" s="125"/>
      <c r="DL100" s="125"/>
      <c r="DM100" s="125"/>
      <c r="DN100" s="125"/>
      <c r="DO100" s="125"/>
      <c r="DP100" s="125"/>
      <c r="DQ100" s="125"/>
      <c r="DR100" s="125"/>
      <c r="DS100" s="125"/>
    </row>
    <row r="101" spans="1:123" s="126" customFormat="1" ht="60" customHeight="1">
      <c r="A101" s="140" t="s">
        <v>69</v>
      </c>
      <c r="B101" s="136">
        <v>99</v>
      </c>
      <c r="C101" s="151" t="s">
        <v>1551</v>
      </c>
      <c r="D101" s="152">
        <v>0.5</v>
      </c>
      <c r="E101" s="142"/>
      <c r="F101" s="142" t="s">
        <v>11</v>
      </c>
      <c r="G101" s="142"/>
      <c r="H101" s="142"/>
      <c r="I101" s="142"/>
      <c r="J101" s="142"/>
      <c r="K101" s="218">
        <v>3</v>
      </c>
      <c r="L101" s="142" t="s">
        <v>1750</v>
      </c>
      <c r="M101" s="142"/>
      <c r="N101" s="143"/>
      <c r="O101" s="144"/>
      <c r="P101" s="144"/>
      <c r="Q101" s="135" t="s">
        <v>153</v>
      </c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  <c r="CS101" s="125"/>
      <c r="CT101" s="125"/>
      <c r="CU101" s="125"/>
      <c r="CV101" s="125"/>
      <c r="CW101" s="125"/>
      <c r="CX101" s="125"/>
      <c r="CY101" s="125"/>
      <c r="CZ101" s="125"/>
      <c r="DA101" s="125"/>
      <c r="DB101" s="125"/>
      <c r="DC101" s="125"/>
      <c r="DD101" s="125"/>
      <c r="DE101" s="125"/>
      <c r="DF101" s="125"/>
      <c r="DG101" s="125"/>
      <c r="DH101" s="125"/>
      <c r="DI101" s="125"/>
      <c r="DJ101" s="125"/>
      <c r="DK101" s="125"/>
      <c r="DL101" s="125"/>
      <c r="DM101" s="125"/>
      <c r="DN101" s="125"/>
      <c r="DO101" s="125"/>
      <c r="DP101" s="125"/>
      <c r="DQ101" s="125"/>
      <c r="DR101" s="125"/>
      <c r="DS101" s="125"/>
    </row>
    <row r="102" spans="1:123" s="126" customFormat="1" ht="60" customHeight="1">
      <c r="A102" s="140" t="s">
        <v>69</v>
      </c>
      <c r="B102" s="136">
        <v>100</v>
      </c>
      <c r="C102" s="151" t="s">
        <v>1552</v>
      </c>
      <c r="D102" s="152">
        <v>0.5</v>
      </c>
      <c r="E102" s="153"/>
      <c r="F102" s="142" t="s">
        <v>11</v>
      </c>
      <c r="G102" s="153"/>
      <c r="H102" s="153"/>
      <c r="I102" s="153"/>
      <c r="J102" s="153"/>
      <c r="K102" s="223">
        <v>3</v>
      </c>
      <c r="L102" s="153" t="s">
        <v>1750</v>
      </c>
      <c r="M102" s="140"/>
      <c r="N102" s="143"/>
      <c r="O102" s="144"/>
      <c r="P102" s="144"/>
      <c r="Q102" s="135" t="s">
        <v>153</v>
      </c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  <c r="BM102" s="125"/>
      <c r="BN102" s="125"/>
      <c r="BO102" s="125"/>
      <c r="BP102" s="125"/>
      <c r="BQ102" s="125"/>
      <c r="BR102" s="125"/>
      <c r="BS102" s="125"/>
      <c r="BT102" s="125"/>
      <c r="BU102" s="125"/>
      <c r="BV102" s="125"/>
      <c r="BW102" s="125"/>
      <c r="BX102" s="125"/>
      <c r="BY102" s="125"/>
      <c r="BZ102" s="125"/>
      <c r="CA102" s="125"/>
      <c r="CB102" s="125"/>
      <c r="CC102" s="125"/>
      <c r="CD102" s="125"/>
      <c r="CE102" s="125"/>
      <c r="CF102" s="125"/>
      <c r="CG102" s="125"/>
      <c r="CH102" s="125"/>
      <c r="CI102" s="125"/>
      <c r="CJ102" s="125"/>
      <c r="CK102" s="125"/>
      <c r="CL102" s="125"/>
      <c r="CM102" s="125"/>
      <c r="CN102" s="125"/>
      <c r="CO102" s="125"/>
      <c r="CP102" s="125"/>
      <c r="CQ102" s="125"/>
      <c r="CR102" s="125"/>
      <c r="CS102" s="125"/>
      <c r="CT102" s="125"/>
      <c r="CU102" s="125"/>
      <c r="CV102" s="125"/>
      <c r="CW102" s="125"/>
      <c r="CX102" s="125"/>
      <c r="CY102" s="125"/>
      <c r="CZ102" s="125"/>
      <c r="DA102" s="125"/>
      <c r="DB102" s="125"/>
      <c r="DC102" s="125"/>
      <c r="DD102" s="125"/>
      <c r="DE102" s="125"/>
      <c r="DF102" s="125"/>
      <c r="DG102" s="125"/>
      <c r="DH102" s="125"/>
      <c r="DI102" s="125"/>
      <c r="DJ102" s="125"/>
      <c r="DK102" s="125"/>
      <c r="DL102" s="125"/>
      <c r="DM102" s="125"/>
      <c r="DN102" s="125"/>
      <c r="DO102" s="125"/>
      <c r="DP102" s="125"/>
      <c r="DQ102" s="125"/>
      <c r="DR102" s="125"/>
      <c r="DS102" s="125"/>
    </row>
    <row r="103" spans="1:123" s="126" customFormat="1" ht="60" customHeight="1">
      <c r="A103" s="140" t="s">
        <v>69</v>
      </c>
      <c r="B103" s="136">
        <v>101</v>
      </c>
      <c r="C103" s="151" t="s">
        <v>1553</v>
      </c>
      <c r="D103" s="152">
        <v>0.5</v>
      </c>
      <c r="E103" s="153"/>
      <c r="F103" s="142" t="s">
        <v>11</v>
      </c>
      <c r="G103" s="153"/>
      <c r="H103" s="153"/>
      <c r="I103" s="153"/>
      <c r="J103" s="153"/>
      <c r="K103" s="223">
        <v>3</v>
      </c>
      <c r="L103" s="153" t="s">
        <v>1750</v>
      </c>
      <c r="M103" s="140"/>
      <c r="N103" s="143"/>
      <c r="O103" s="144"/>
      <c r="P103" s="144"/>
      <c r="Q103" s="135" t="s">
        <v>153</v>
      </c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  <c r="AK103" s="125"/>
      <c r="AL103" s="125"/>
      <c r="AM103" s="125"/>
      <c r="AN103" s="125"/>
      <c r="AO103" s="125"/>
      <c r="AP103" s="125"/>
      <c r="AQ103" s="125"/>
      <c r="AR103" s="125"/>
      <c r="AS103" s="125"/>
      <c r="AT103" s="125"/>
      <c r="AU103" s="125"/>
      <c r="AV103" s="125"/>
      <c r="AW103" s="125"/>
      <c r="AX103" s="125"/>
      <c r="AY103" s="125"/>
      <c r="AZ103" s="125"/>
      <c r="BA103" s="125"/>
      <c r="BB103" s="125"/>
      <c r="BC103" s="125"/>
      <c r="BD103" s="125"/>
      <c r="BE103" s="125"/>
      <c r="BF103" s="125"/>
      <c r="BG103" s="125"/>
      <c r="BH103" s="125"/>
      <c r="BI103" s="125"/>
      <c r="BJ103" s="125"/>
      <c r="BK103" s="125"/>
      <c r="BL103" s="125"/>
      <c r="BM103" s="125"/>
      <c r="BN103" s="125"/>
      <c r="BO103" s="125"/>
      <c r="BP103" s="125"/>
      <c r="BQ103" s="125"/>
      <c r="BR103" s="125"/>
      <c r="BS103" s="125"/>
      <c r="BT103" s="125"/>
      <c r="BU103" s="125"/>
      <c r="BV103" s="125"/>
      <c r="BW103" s="125"/>
      <c r="BX103" s="125"/>
      <c r="BY103" s="125"/>
      <c r="BZ103" s="125"/>
      <c r="CA103" s="125"/>
      <c r="CB103" s="125"/>
      <c r="CC103" s="125"/>
      <c r="CD103" s="125"/>
      <c r="CE103" s="125"/>
      <c r="CF103" s="125"/>
      <c r="CG103" s="125"/>
      <c r="CH103" s="125"/>
      <c r="CI103" s="125"/>
      <c r="CJ103" s="125"/>
      <c r="CK103" s="125"/>
      <c r="CL103" s="125"/>
      <c r="CM103" s="125"/>
      <c r="CN103" s="125"/>
      <c r="CO103" s="125"/>
      <c r="CP103" s="125"/>
      <c r="CQ103" s="125"/>
      <c r="CR103" s="125"/>
      <c r="CS103" s="125"/>
      <c r="CT103" s="125"/>
      <c r="CU103" s="125"/>
      <c r="CV103" s="125"/>
      <c r="CW103" s="125"/>
      <c r="CX103" s="125"/>
      <c r="CY103" s="125"/>
      <c r="CZ103" s="125"/>
      <c r="DA103" s="125"/>
      <c r="DB103" s="125"/>
      <c r="DC103" s="125"/>
      <c r="DD103" s="125"/>
      <c r="DE103" s="125"/>
      <c r="DF103" s="125"/>
      <c r="DG103" s="125"/>
      <c r="DH103" s="125"/>
      <c r="DI103" s="125"/>
      <c r="DJ103" s="125"/>
      <c r="DK103" s="125"/>
      <c r="DL103" s="125"/>
      <c r="DM103" s="125"/>
      <c r="DN103" s="125"/>
      <c r="DO103" s="125"/>
      <c r="DP103" s="125"/>
      <c r="DQ103" s="125"/>
      <c r="DR103" s="125"/>
      <c r="DS103" s="125"/>
    </row>
    <row r="104" spans="1:123" s="126" customFormat="1" ht="60" customHeight="1">
      <c r="A104" s="140" t="s">
        <v>69</v>
      </c>
      <c r="B104" s="136">
        <v>102</v>
      </c>
      <c r="C104" s="140" t="s">
        <v>1554</v>
      </c>
      <c r="D104" s="152">
        <v>0.5</v>
      </c>
      <c r="E104" s="153"/>
      <c r="F104" s="142" t="s">
        <v>11</v>
      </c>
      <c r="G104" s="153"/>
      <c r="H104" s="153"/>
      <c r="I104" s="153"/>
      <c r="J104" s="153"/>
      <c r="K104" s="223">
        <v>3</v>
      </c>
      <c r="L104" s="153" t="s">
        <v>1750</v>
      </c>
      <c r="M104" s="140"/>
      <c r="N104" s="143"/>
      <c r="O104" s="144"/>
      <c r="P104" s="144"/>
      <c r="Q104" s="135" t="s">
        <v>153</v>
      </c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125"/>
      <c r="AY104" s="125"/>
      <c r="AZ104" s="125"/>
      <c r="BA104" s="125"/>
      <c r="BB104" s="125"/>
      <c r="BC104" s="125"/>
      <c r="BD104" s="125"/>
      <c r="BE104" s="125"/>
      <c r="BF104" s="125"/>
      <c r="BG104" s="125"/>
      <c r="BH104" s="125"/>
      <c r="BI104" s="125"/>
      <c r="BJ104" s="125"/>
      <c r="BK104" s="125"/>
      <c r="BL104" s="125"/>
      <c r="BM104" s="125"/>
      <c r="BN104" s="125"/>
      <c r="BO104" s="125"/>
      <c r="BP104" s="125"/>
      <c r="BQ104" s="125"/>
      <c r="BR104" s="125"/>
      <c r="BS104" s="125"/>
      <c r="BT104" s="125"/>
      <c r="BU104" s="125"/>
      <c r="BV104" s="125"/>
      <c r="BW104" s="125"/>
      <c r="BX104" s="125"/>
      <c r="BY104" s="125"/>
      <c r="BZ104" s="125"/>
      <c r="CA104" s="125"/>
      <c r="CB104" s="125"/>
      <c r="CC104" s="125"/>
      <c r="CD104" s="125"/>
      <c r="CE104" s="125"/>
      <c r="CF104" s="125"/>
      <c r="CG104" s="125"/>
      <c r="CH104" s="125"/>
      <c r="CI104" s="125"/>
      <c r="CJ104" s="125"/>
      <c r="CK104" s="125"/>
      <c r="CL104" s="125"/>
      <c r="CM104" s="125"/>
      <c r="CN104" s="125"/>
      <c r="CO104" s="125"/>
      <c r="CP104" s="125"/>
      <c r="CQ104" s="125"/>
      <c r="CR104" s="125"/>
      <c r="CS104" s="125"/>
      <c r="CT104" s="125"/>
      <c r="CU104" s="125"/>
      <c r="CV104" s="125"/>
      <c r="CW104" s="125"/>
      <c r="CX104" s="125"/>
      <c r="CY104" s="125"/>
      <c r="CZ104" s="125"/>
      <c r="DA104" s="125"/>
      <c r="DB104" s="125"/>
      <c r="DC104" s="125"/>
      <c r="DD104" s="125"/>
      <c r="DE104" s="125"/>
      <c r="DF104" s="125"/>
      <c r="DG104" s="125"/>
      <c r="DH104" s="125"/>
      <c r="DI104" s="125"/>
      <c r="DJ104" s="125"/>
      <c r="DK104" s="125"/>
      <c r="DL104" s="125"/>
      <c r="DM104" s="125"/>
      <c r="DN104" s="125"/>
      <c r="DO104" s="125"/>
      <c r="DP104" s="125"/>
      <c r="DQ104" s="125"/>
      <c r="DR104" s="125"/>
      <c r="DS104" s="125"/>
    </row>
    <row r="105" spans="1:123" s="252" customFormat="1" ht="69.75" customHeight="1">
      <c r="A105" s="243" t="s">
        <v>9</v>
      </c>
      <c r="B105" s="244">
        <v>103</v>
      </c>
      <c r="C105" s="243" t="s">
        <v>1546</v>
      </c>
      <c r="D105" s="245"/>
      <c r="E105" s="246"/>
      <c r="F105" s="247"/>
      <c r="G105" s="246"/>
      <c r="H105" s="246"/>
      <c r="I105" s="246"/>
      <c r="J105" s="246"/>
      <c r="K105" s="248"/>
      <c r="L105" s="246" t="s">
        <v>1750</v>
      </c>
      <c r="M105" s="243"/>
      <c r="N105" s="249"/>
      <c r="O105" s="250"/>
      <c r="P105" s="250"/>
      <c r="Q105" s="243"/>
      <c r="R105" s="252" t="s">
        <v>1545</v>
      </c>
    </row>
    <row r="106" spans="1:123" s="128" customFormat="1" ht="60" customHeight="1">
      <c r="A106" s="140" t="s">
        <v>9</v>
      </c>
      <c r="B106" s="136">
        <v>104</v>
      </c>
      <c r="C106" s="140" t="s">
        <v>1474</v>
      </c>
      <c r="D106" s="152">
        <v>0.5</v>
      </c>
      <c r="E106" s="153"/>
      <c r="F106" s="142" t="s">
        <v>11</v>
      </c>
      <c r="G106" s="153"/>
      <c r="H106" s="153" t="s">
        <v>1544</v>
      </c>
      <c r="I106" s="153"/>
      <c r="J106" s="153"/>
      <c r="K106" s="223">
        <v>2</v>
      </c>
      <c r="L106" s="153" t="s">
        <v>1750</v>
      </c>
      <c r="M106" s="140"/>
      <c r="N106" s="154"/>
      <c r="O106" s="144" t="s">
        <v>1412</v>
      </c>
      <c r="P106" s="140"/>
      <c r="Q106" s="140" t="s">
        <v>180</v>
      </c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  <c r="AY106" s="125"/>
      <c r="AZ106" s="125"/>
      <c r="BA106" s="125"/>
      <c r="BB106" s="125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  <c r="BM106" s="125"/>
      <c r="BN106" s="125"/>
      <c r="BO106" s="125"/>
      <c r="BP106" s="125"/>
      <c r="BQ106" s="125"/>
      <c r="BR106" s="125"/>
      <c r="BS106" s="125"/>
      <c r="BT106" s="125"/>
      <c r="BU106" s="125"/>
      <c r="BV106" s="125"/>
      <c r="BW106" s="125"/>
      <c r="BX106" s="125"/>
      <c r="BY106" s="125"/>
      <c r="BZ106" s="125"/>
      <c r="CA106" s="125"/>
      <c r="CB106" s="125"/>
      <c r="CC106" s="125"/>
      <c r="CD106" s="125"/>
      <c r="CE106" s="125"/>
      <c r="CF106" s="125"/>
      <c r="CG106" s="125"/>
      <c r="CH106" s="125"/>
      <c r="CI106" s="125"/>
      <c r="CJ106" s="125"/>
      <c r="CK106" s="125"/>
      <c r="CL106" s="125"/>
      <c r="CM106" s="125"/>
      <c r="CN106" s="125"/>
      <c r="CO106" s="125"/>
      <c r="CP106" s="125"/>
      <c r="CQ106" s="125"/>
      <c r="CR106" s="125"/>
      <c r="CS106" s="125"/>
      <c r="CT106" s="125"/>
      <c r="CU106" s="125"/>
      <c r="CV106" s="125"/>
      <c r="CW106" s="125"/>
      <c r="CX106" s="125"/>
      <c r="CY106" s="125"/>
      <c r="CZ106" s="125"/>
      <c r="DA106" s="125"/>
      <c r="DB106" s="125"/>
      <c r="DC106" s="125"/>
      <c r="DD106" s="125"/>
      <c r="DE106" s="125"/>
      <c r="DF106" s="125"/>
      <c r="DG106" s="125"/>
      <c r="DH106" s="125"/>
      <c r="DI106" s="125"/>
      <c r="DJ106" s="125"/>
      <c r="DK106" s="125"/>
      <c r="DL106" s="125"/>
      <c r="DM106" s="125"/>
      <c r="DN106" s="125"/>
      <c r="DO106" s="125"/>
      <c r="DP106" s="125"/>
      <c r="DQ106" s="125"/>
      <c r="DR106" s="125"/>
      <c r="DS106" s="125"/>
    </row>
    <row r="107" spans="1:123" s="128" customFormat="1" ht="60" customHeight="1">
      <c r="A107" s="140" t="s">
        <v>9</v>
      </c>
      <c r="B107" s="136">
        <v>105</v>
      </c>
      <c r="C107" s="140" t="s">
        <v>1477</v>
      </c>
      <c r="D107" s="152">
        <v>0.5</v>
      </c>
      <c r="E107" s="153"/>
      <c r="F107" s="142" t="s">
        <v>11</v>
      </c>
      <c r="G107" s="153"/>
      <c r="H107" s="137" t="s">
        <v>1543</v>
      </c>
      <c r="I107" s="153"/>
      <c r="J107" s="153"/>
      <c r="K107" s="223">
        <v>2</v>
      </c>
      <c r="L107" s="153" t="s">
        <v>1750</v>
      </c>
      <c r="M107" s="140"/>
      <c r="N107" s="155"/>
      <c r="O107" s="144" t="s">
        <v>1618</v>
      </c>
      <c r="P107" s="140" t="s">
        <v>1413</v>
      </c>
      <c r="Q107" s="140" t="s">
        <v>180</v>
      </c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  <c r="CW107" s="125"/>
      <c r="CX107" s="125"/>
      <c r="CY107" s="125"/>
      <c r="CZ107" s="125"/>
      <c r="DA107" s="125"/>
      <c r="DB107" s="125"/>
      <c r="DC107" s="125"/>
      <c r="DD107" s="125"/>
      <c r="DE107" s="125"/>
      <c r="DF107" s="125"/>
      <c r="DG107" s="125"/>
      <c r="DH107" s="125"/>
      <c r="DI107" s="125"/>
      <c r="DJ107" s="125"/>
      <c r="DK107" s="125"/>
      <c r="DL107" s="125"/>
      <c r="DM107" s="125"/>
      <c r="DN107" s="125"/>
      <c r="DO107" s="125"/>
      <c r="DP107" s="125"/>
      <c r="DQ107" s="125"/>
      <c r="DR107" s="125"/>
      <c r="DS107" s="125"/>
    </row>
    <row r="108" spans="1:123" s="128" customFormat="1" ht="60" customHeight="1">
      <c r="A108" s="140" t="s">
        <v>9</v>
      </c>
      <c r="B108" s="136">
        <v>106</v>
      </c>
      <c r="C108" s="140" t="s">
        <v>1478</v>
      </c>
      <c r="D108" s="152">
        <v>0.5</v>
      </c>
      <c r="E108" s="153"/>
      <c r="F108" s="142" t="s">
        <v>11</v>
      </c>
      <c r="G108" s="153"/>
      <c r="H108" s="137" t="s">
        <v>1544</v>
      </c>
      <c r="I108" s="153"/>
      <c r="J108" s="153"/>
      <c r="K108" s="223">
        <v>2</v>
      </c>
      <c r="L108" s="153" t="s">
        <v>1750</v>
      </c>
      <c r="M108" s="140"/>
      <c r="N108" s="155"/>
      <c r="O108" s="144" t="s">
        <v>1414</v>
      </c>
      <c r="P108" s="140" t="s">
        <v>1413</v>
      </c>
      <c r="Q108" s="140" t="s">
        <v>180</v>
      </c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  <c r="AX108" s="125"/>
      <c r="AY108" s="125"/>
      <c r="AZ108" s="125"/>
      <c r="BA108" s="125"/>
      <c r="BB108" s="125"/>
      <c r="BC108" s="125"/>
      <c r="BD108" s="125"/>
      <c r="BE108" s="125"/>
      <c r="BF108" s="125"/>
      <c r="BG108" s="125"/>
      <c r="BH108" s="125"/>
      <c r="BI108" s="125"/>
      <c r="BJ108" s="125"/>
      <c r="BK108" s="125"/>
      <c r="BL108" s="125"/>
      <c r="BM108" s="125"/>
      <c r="BN108" s="125"/>
      <c r="BO108" s="125"/>
      <c r="BP108" s="125"/>
      <c r="BQ108" s="125"/>
      <c r="BR108" s="125"/>
      <c r="BS108" s="125"/>
      <c r="BT108" s="125"/>
      <c r="BU108" s="125"/>
      <c r="BV108" s="125"/>
      <c r="BW108" s="125"/>
      <c r="BX108" s="125"/>
      <c r="BY108" s="125"/>
      <c r="BZ108" s="125"/>
      <c r="CA108" s="125"/>
      <c r="CB108" s="125"/>
      <c r="CC108" s="125"/>
      <c r="CD108" s="125"/>
      <c r="CE108" s="125"/>
      <c r="CF108" s="125"/>
      <c r="CG108" s="125"/>
      <c r="CH108" s="125"/>
      <c r="CI108" s="125"/>
      <c r="CJ108" s="125"/>
      <c r="CK108" s="125"/>
      <c r="CL108" s="125"/>
      <c r="CM108" s="125"/>
      <c r="CN108" s="125"/>
      <c r="CO108" s="125"/>
      <c r="CP108" s="125"/>
      <c r="CQ108" s="125"/>
      <c r="CR108" s="125"/>
      <c r="CS108" s="125"/>
      <c r="CT108" s="125"/>
      <c r="CU108" s="125"/>
      <c r="CV108" s="125"/>
      <c r="CW108" s="125"/>
      <c r="CX108" s="125"/>
      <c r="CY108" s="125"/>
      <c r="CZ108" s="125"/>
      <c r="DA108" s="125"/>
      <c r="DB108" s="125"/>
      <c r="DC108" s="125"/>
      <c r="DD108" s="125"/>
      <c r="DE108" s="125"/>
      <c r="DF108" s="125"/>
      <c r="DG108" s="125"/>
      <c r="DH108" s="125"/>
      <c r="DI108" s="125"/>
      <c r="DJ108" s="125"/>
      <c r="DK108" s="125"/>
      <c r="DL108" s="125"/>
      <c r="DM108" s="125"/>
      <c r="DN108" s="125"/>
      <c r="DO108" s="125"/>
      <c r="DP108" s="125"/>
      <c r="DQ108" s="125"/>
      <c r="DR108" s="125"/>
      <c r="DS108" s="125"/>
    </row>
    <row r="109" spans="1:123" s="128" customFormat="1" ht="60" customHeight="1">
      <c r="A109" s="140" t="s">
        <v>9</v>
      </c>
      <c r="B109" s="136">
        <v>107</v>
      </c>
      <c r="C109" s="140" t="s">
        <v>1479</v>
      </c>
      <c r="D109" s="152">
        <v>0.5</v>
      </c>
      <c r="E109" s="153"/>
      <c r="F109" s="142" t="s">
        <v>11</v>
      </c>
      <c r="G109" s="153"/>
      <c r="H109" s="137" t="s">
        <v>1543</v>
      </c>
      <c r="I109" s="153"/>
      <c r="J109" s="153"/>
      <c r="K109" s="223">
        <v>2</v>
      </c>
      <c r="L109" s="153" t="s">
        <v>1750</v>
      </c>
      <c r="M109" s="140"/>
      <c r="N109" s="155"/>
      <c r="O109" s="144" t="s">
        <v>1619</v>
      </c>
      <c r="P109" s="140" t="s">
        <v>1413</v>
      </c>
      <c r="Q109" s="140" t="s">
        <v>180</v>
      </c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125"/>
      <c r="AG109" s="125"/>
      <c r="AH109" s="125"/>
      <c r="AI109" s="125"/>
      <c r="AJ109" s="125"/>
      <c r="AK109" s="125"/>
      <c r="AL109" s="125"/>
      <c r="AM109" s="125"/>
      <c r="AN109" s="125"/>
      <c r="AO109" s="125"/>
      <c r="AP109" s="125"/>
      <c r="AQ109" s="125"/>
      <c r="AR109" s="125"/>
      <c r="AS109" s="125"/>
      <c r="AT109" s="125"/>
      <c r="AU109" s="125"/>
      <c r="AV109" s="125"/>
      <c r="AW109" s="125"/>
      <c r="AX109" s="125"/>
      <c r="AY109" s="125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5"/>
      <c r="BY109" s="125"/>
      <c r="BZ109" s="125"/>
      <c r="CA109" s="125"/>
      <c r="CB109" s="125"/>
      <c r="CC109" s="125"/>
      <c r="CD109" s="125"/>
      <c r="CE109" s="125"/>
      <c r="CF109" s="125"/>
      <c r="CG109" s="125"/>
      <c r="CH109" s="125"/>
      <c r="CI109" s="125"/>
      <c r="CJ109" s="125"/>
      <c r="CK109" s="125"/>
      <c r="CL109" s="125"/>
      <c r="CM109" s="125"/>
      <c r="CN109" s="125"/>
      <c r="CO109" s="125"/>
      <c r="CP109" s="125"/>
      <c r="CQ109" s="125"/>
      <c r="CR109" s="125"/>
      <c r="CS109" s="125"/>
      <c r="CT109" s="125"/>
      <c r="CU109" s="125"/>
      <c r="CV109" s="125"/>
      <c r="CW109" s="125"/>
      <c r="CX109" s="125"/>
      <c r="CY109" s="125"/>
      <c r="CZ109" s="125"/>
      <c r="DA109" s="125"/>
      <c r="DB109" s="125"/>
      <c r="DC109" s="125"/>
      <c r="DD109" s="125"/>
      <c r="DE109" s="125"/>
      <c r="DF109" s="125"/>
      <c r="DG109" s="125"/>
      <c r="DH109" s="125"/>
      <c r="DI109" s="125"/>
      <c r="DJ109" s="125"/>
      <c r="DK109" s="125"/>
      <c r="DL109" s="125"/>
      <c r="DM109" s="125"/>
      <c r="DN109" s="125"/>
      <c r="DO109" s="125"/>
      <c r="DP109" s="125"/>
      <c r="DQ109" s="125"/>
      <c r="DR109" s="125"/>
      <c r="DS109" s="125"/>
    </row>
    <row r="110" spans="1:123" s="128" customFormat="1" ht="60" customHeight="1">
      <c r="A110" s="140" t="s">
        <v>9</v>
      </c>
      <c r="B110" s="136">
        <v>108</v>
      </c>
      <c r="C110" s="140" t="s">
        <v>1480</v>
      </c>
      <c r="D110" s="152">
        <v>0.5</v>
      </c>
      <c r="E110" s="153"/>
      <c r="F110" s="142" t="s">
        <v>11</v>
      </c>
      <c r="G110" s="153"/>
      <c r="H110" s="137" t="s">
        <v>1544</v>
      </c>
      <c r="I110" s="153"/>
      <c r="J110" s="153"/>
      <c r="K110" s="223">
        <v>2</v>
      </c>
      <c r="L110" s="153" t="s">
        <v>1750</v>
      </c>
      <c r="M110" s="140"/>
      <c r="N110" s="155"/>
      <c r="O110" s="144" t="s">
        <v>1415</v>
      </c>
      <c r="P110" s="140" t="s">
        <v>1413</v>
      </c>
      <c r="Q110" s="140" t="s">
        <v>180</v>
      </c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  <c r="AB110" s="125"/>
      <c r="AC110" s="125"/>
      <c r="AD110" s="125"/>
      <c r="AE110" s="125"/>
      <c r="AF110" s="125"/>
      <c r="AG110" s="125"/>
      <c r="AH110" s="125"/>
      <c r="AI110" s="125"/>
      <c r="AJ110" s="125"/>
      <c r="AK110" s="125"/>
      <c r="AL110" s="125"/>
      <c r="AM110" s="125"/>
      <c r="AN110" s="125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125"/>
      <c r="AY110" s="125"/>
      <c r="AZ110" s="125"/>
      <c r="BA110" s="125"/>
      <c r="BB110" s="125"/>
      <c r="BC110" s="125"/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5"/>
      <c r="BY110" s="125"/>
      <c r="BZ110" s="125"/>
      <c r="CA110" s="125"/>
      <c r="CB110" s="125"/>
      <c r="CC110" s="125"/>
      <c r="CD110" s="125"/>
      <c r="CE110" s="125"/>
      <c r="CF110" s="125"/>
      <c r="CG110" s="125"/>
      <c r="CH110" s="125"/>
      <c r="CI110" s="125"/>
      <c r="CJ110" s="125"/>
      <c r="CK110" s="125"/>
      <c r="CL110" s="125"/>
      <c r="CM110" s="125"/>
      <c r="CN110" s="125"/>
      <c r="CO110" s="125"/>
      <c r="CP110" s="125"/>
      <c r="CQ110" s="125"/>
      <c r="CR110" s="125"/>
      <c r="CS110" s="125"/>
      <c r="CT110" s="125"/>
      <c r="CU110" s="125"/>
      <c r="CV110" s="125"/>
      <c r="CW110" s="125"/>
      <c r="CX110" s="125"/>
      <c r="CY110" s="125"/>
      <c r="CZ110" s="125"/>
      <c r="DA110" s="125"/>
      <c r="DB110" s="125"/>
      <c r="DC110" s="125"/>
      <c r="DD110" s="125"/>
      <c r="DE110" s="125"/>
      <c r="DF110" s="125"/>
      <c r="DG110" s="125"/>
      <c r="DH110" s="125"/>
      <c r="DI110" s="125"/>
      <c r="DJ110" s="125"/>
      <c r="DK110" s="125"/>
      <c r="DL110" s="125"/>
      <c r="DM110" s="125"/>
      <c r="DN110" s="125"/>
      <c r="DO110" s="125"/>
      <c r="DP110" s="125"/>
      <c r="DQ110" s="125"/>
      <c r="DR110" s="125"/>
      <c r="DS110" s="125"/>
    </row>
    <row r="111" spans="1:123" s="128" customFormat="1" ht="60" customHeight="1">
      <c r="A111" s="140" t="s">
        <v>9</v>
      </c>
      <c r="B111" s="136">
        <v>109</v>
      </c>
      <c r="C111" s="140" t="s">
        <v>1481</v>
      </c>
      <c r="D111" s="152">
        <v>0.5</v>
      </c>
      <c r="E111" s="153"/>
      <c r="F111" s="142" t="s">
        <v>11</v>
      </c>
      <c r="G111" s="153"/>
      <c r="H111" s="137" t="s">
        <v>1543</v>
      </c>
      <c r="I111" s="153"/>
      <c r="J111" s="153"/>
      <c r="K111" s="223">
        <v>2</v>
      </c>
      <c r="L111" s="153" t="s">
        <v>1750</v>
      </c>
      <c r="M111" s="140"/>
      <c r="N111" s="155"/>
      <c r="O111" s="144" t="s">
        <v>1620</v>
      </c>
      <c r="P111" s="140" t="s">
        <v>1413</v>
      </c>
      <c r="Q111" s="140" t="s">
        <v>180</v>
      </c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  <c r="BG111" s="125"/>
      <c r="BH111" s="125"/>
      <c r="BI111" s="125"/>
      <c r="BJ111" s="125"/>
      <c r="BK111" s="125"/>
      <c r="BL111" s="125"/>
      <c r="BM111" s="125"/>
      <c r="BN111" s="125"/>
      <c r="BO111" s="125"/>
      <c r="BP111" s="125"/>
      <c r="BQ111" s="125"/>
      <c r="BR111" s="125"/>
      <c r="BS111" s="125"/>
      <c r="BT111" s="125"/>
      <c r="BU111" s="125"/>
      <c r="BV111" s="125"/>
      <c r="BW111" s="125"/>
      <c r="BX111" s="125"/>
      <c r="BY111" s="125"/>
      <c r="BZ111" s="125"/>
      <c r="CA111" s="125"/>
      <c r="CB111" s="125"/>
      <c r="CC111" s="125"/>
      <c r="CD111" s="125"/>
      <c r="CE111" s="125"/>
      <c r="CF111" s="125"/>
      <c r="CG111" s="125"/>
      <c r="CH111" s="125"/>
      <c r="CI111" s="125"/>
      <c r="CJ111" s="125"/>
      <c r="CK111" s="125"/>
      <c r="CL111" s="125"/>
      <c r="CM111" s="125"/>
      <c r="CN111" s="125"/>
      <c r="CO111" s="125"/>
      <c r="CP111" s="125"/>
      <c r="CQ111" s="125"/>
      <c r="CR111" s="125"/>
      <c r="CS111" s="125"/>
      <c r="CT111" s="125"/>
      <c r="CU111" s="125"/>
      <c r="CV111" s="125"/>
      <c r="CW111" s="125"/>
      <c r="CX111" s="125"/>
      <c r="CY111" s="125"/>
      <c r="CZ111" s="125"/>
      <c r="DA111" s="125"/>
      <c r="DB111" s="125"/>
      <c r="DC111" s="125"/>
      <c r="DD111" s="125"/>
      <c r="DE111" s="125"/>
      <c r="DF111" s="125"/>
      <c r="DG111" s="125"/>
      <c r="DH111" s="125"/>
      <c r="DI111" s="125"/>
      <c r="DJ111" s="125"/>
      <c r="DK111" s="125"/>
      <c r="DL111" s="125"/>
      <c r="DM111" s="125"/>
      <c r="DN111" s="125"/>
      <c r="DO111" s="125"/>
      <c r="DP111" s="125"/>
      <c r="DQ111" s="125"/>
      <c r="DR111" s="125"/>
      <c r="DS111" s="125"/>
    </row>
    <row r="112" spans="1:123" s="128" customFormat="1" ht="60" customHeight="1">
      <c r="A112" s="140" t="s">
        <v>9</v>
      </c>
      <c r="B112" s="136">
        <v>110</v>
      </c>
      <c r="C112" s="140" t="s">
        <v>1482</v>
      </c>
      <c r="D112" s="152">
        <v>0.5</v>
      </c>
      <c r="E112" s="153"/>
      <c r="F112" s="142" t="s">
        <v>11</v>
      </c>
      <c r="G112" s="153"/>
      <c r="H112" s="137" t="s">
        <v>1544</v>
      </c>
      <c r="I112" s="153"/>
      <c r="J112" s="153"/>
      <c r="K112" s="223">
        <v>2</v>
      </c>
      <c r="L112" s="153" t="s">
        <v>1750</v>
      </c>
      <c r="M112" s="140"/>
      <c r="N112" s="155"/>
      <c r="O112" s="144" t="s">
        <v>1416</v>
      </c>
      <c r="P112" s="140" t="s">
        <v>1413</v>
      </c>
      <c r="Q112" s="140" t="s">
        <v>180</v>
      </c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  <c r="CW112" s="125"/>
      <c r="CX112" s="125"/>
      <c r="CY112" s="125"/>
      <c r="CZ112" s="125"/>
      <c r="DA112" s="125"/>
      <c r="DB112" s="125"/>
      <c r="DC112" s="125"/>
      <c r="DD112" s="125"/>
      <c r="DE112" s="125"/>
      <c r="DF112" s="125"/>
      <c r="DG112" s="125"/>
      <c r="DH112" s="125"/>
      <c r="DI112" s="125"/>
      <c r="DJ112" s="125"/>
      <c r="DK112" s="125"/>
      <c r="DL112" s="125"/>
      <c r="DM112" s="125"/>
      <c r="DN112" s="125"/>
      <c r="DO112" s="125"/>
      <c r="DP112" s="125"/>
      <c r="DQ112" s="125"/>
      <c r="DR112" s="125"/>
      <c r="DS112" s="125"/>
    </row>
    <row r="113" spans="1:123" s="128" customFormat="1" ht="60" customHeight="1">
      <c r="A113" s="140" t="s">
        <v>9</v>
      </c>
      <c r="B113" s="136">
        <v>111</v>
      </c>
      <c r="C113" s="140" t="s">
        <v>1483</v>
      </c>
      <c r="D113" s="152">
        <v>0.5</v>
      </c>
      <c r="E113" s="153"/>
      <c r="F113" s="142" t="s">
        <v>11</v>
      </c>
      <c r="G113" s="153"/>
      <c r="H113" s="137" t="s">
        <v>1543</v>
      </c>
      <c r="I113" s="153"/>
      <c r="J113" s="153"/>
      <c r="K113" s="223">
        <v>2</v>
      </c>
      <c r="L113" s="153" t="s">
        <v>1750</v>
      </c>
      <c r="M113" s="140"/>
      <c r="N113" s="155"/>
      <c r="O113" s="144" t="s">
        <v>1621</v>
      </c>
      <c r="P113" s="140" t="s">
        <v>1413</v>
      </c>
      <c r="Q113" s="140" t="s">
        <v>180</v>
      </c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  <c r="BM113" s="125"/>
      <c r="BN113" s="125"/>
      <c r="BO113" s="125"/>
      <c r="BP113" s="125"/>
      <c r="BQ113" s="125"/>
      <c r="BR113" s="125"/>
      <c r="BS113" s="125"/>
      <c r="BT113" s="125"/>
      <c r="BU113" s="125"/>
      <c r="BV113" s="125"/>
      <c r="BW113" s="125"/>
      <c r="BX113" s="125"/>
      <c r="BY113" s="125"/>
      <c r="BZ113" s="125"/>
      <c r="CA113" s="125"/>
      <c r="CB113" s="125"/>
      <c r="CC113" s="125"/>
      <c r="CD113" s="125"/>
      <c r="CE113" s="125"/>
      <c r="CF113" s="125"/>
      <c r="CG113" s="125"/>
      <c r="CH113" s="125"/>
      <c r="CI113" s="125"/>
      <c r="CJ113" s="125"/>
      <c r="CK113" s="125"/>
      <c r="CL113" s="125"/>
      <c r="CM113" s="125"/>
      <c r="CN113" s="125"/>
      <c r="CO113" s="125"/>
      <c r="CP113" s="125"/>
      <c r="CQ113" s="125"/>
      <c r="CR113" s="125"/>
      <c r="CS113" s="125"/>
      <c r="CT113" s="125"/>
      <c r="CU113" s="125"/>
      <c r="CV113" s="125"/>
      <c r="CW113" s="125"/>
      <c r="CX113" s="125"/>
      <c r="CY113" s="125"/>
      <c r="CZ113" s="125"/>
      <c r="DA113" s="125"/>
      <c r="DB113" s="125"/>
      <c r="DC113" s="125"/>
      <c r="DD113" s="125"/>
      <c r="DE113" s="125"/>
      <c r="DF113" s="125"/>
      <c r="DG113" s="125"/>
      <c r="DH113" s="125"/>
      <c r="DI113" s="125"/>
      <c r="DJ113" s="125"/>
      <c r="DK113" s="125"/>
      <c r="DL113" s="125"/>
      <c r="DM113" s="125"/>
      <c r="DN113" s="125"/>
      <c r="DO113" s="125"/>
      <c r="DP113" s="125"/>
      <c r="DQ113" s="125"/>
      <c r="DR113" s="125"/>
      <c r="DS113" s="125"/>
    </row>
    <row r="114" spans="1:123" s="128" customFormat="1" ht="60" customHeight="1">
      <c r="A114" s="140" t="s">
        <v>9</v>
      </c>
      <c r="B114" s="136">
        <v>112</v>
      </c>
      <c r="C114" s="140" t="s">
        <v>1484</v>
      </c>
      <c r="D114" s="152">
        <v>0.5</v>
      </c>
      <c r="E114" s="153"/>
      <c r="F114" s="142" t="s">
        <v>11</v>
      </c>
      <c r="G114" s="153"/>
      <c r="H114" s="137" t="s">
        <v>1544</v>
      </c>
      <c r="I114" s="153"/>
      <c r="J114" s="153"/>
      <c r="K114" s="223">
        <v>2</v>
      </c>
      <c r="L114" s="153" t="s">
        <v>1750</v>
      </c>
      <c r="M114" s="140"/>
      <c r="N114" s="155"/>
      <c r="O114" s="144" t="s">
        <v>1417</v>
      </c>
      <c r="P114" s="140" t="s">
        <v>1413</v>
      </c>
      <c r="Q114" s="140" t="s">
        <v>180</v>
      </c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  <c r="BM114" s="125"/>
      <c r="BN114" s="125"/>
      <c r="BO114" s="125"/>
      <c r="BP114" s="125"/>
      <c r="BQ114" s="125"/>
      <c r="BR114" s="125"/>
      <c r="BS114" s="125"/>
      <c r="BT114" s="125"/>
      <c r="BU114" s="125"/>
      <c r="BV114" s="125"/>
      <c r="BW114" s="125"/>
      <c r="BX114" s="125"/>
      <c r="BY114" s="125"/>
      <c r="BZ114" s="125"/>
      <c r="CA114" s="125"/>
      <c r="CB114" s="125"/>
      <c r="CC114" s="125"/>
      <c r="CD114" s="125"/>
      <c r="CE114" s="125"/>
      <c r="CF114" s="125"/>
      <c r="CG114" s="125"/>
      <c r="CH114" s="125"/>
      <c r="CI114" s="125"/>
      <c r="CJ114" s="125"/>
      <c r="CK114" s="125"/>
      <c r="CL114" s="125"/>
      <c r="CM114" s="125"/>
      <c r="CN114" s="125"/>
      <c r="CO114" s="125"/>
      <c r="CP114" s="125"/>
      <c r="CQ114" s="125"/>
      <c r="CR114" s="125"/>
      <c r="CS114" s="125"/>
      <c r="CT114" s="125"/>
      <c r="CU114" s="125"/>
      <c r="CV114" s="125"/>
      <c r="CW114" s="125"/>
      <c r="CX114" s="125"/>
      <c r="CY114" s="125"/>
      <c r="CZ114" s="125"/>
      <c r="DA114" s="125"/>
      <c r="DB114" s="125"/>
      <c r="DC114" s="125"/>
      <c r="DD114" s="125"/>
      <c r="DE114" s="125"/>
      <c r="DF114" s="125"/>
      <c r="DG114" s="125"/>
      <c r="DH114" s="125"/>
      <c r="DI114" s="125"/>
      <c r="DJ114" s="125"/>
      <c r="DK114" s="125"/>
      <c r="DL114" s="125"/>
      <c r="DM114" s="125"/>
      <c r="DN114" s="125"/>
      <c r="DO114" s="125"/>
      <c r="DP114" s="125"/>
      <c r="DQ114" s="125"/>
      <c r="DR114" s="125"/>
      <c r="DS114" s="125"/>
    </row>
    <row r="115" spans="1:123" s="128" customFormat="1" ht="60" customHeight="1">
      <c r="A115" s="140" t="s">
        <v>9</v>
      </c>
      <c r="B115" s="136">
        <v>113</v>
      </c>
      <c r="C115" s="140" t="s">
        <v>1485</v>
      </c>
      <c r="D115" s="152">
        <v>0.5</v>
      </c>
      <c r="E115" s="153"/>
      <c r="F115" s="142" t="s">
        <v>11</v>
      </c>
      <c r="G115" s="153"/>
      <c r="H115" s="137" t="s">
        <v>1543</v>
      </c>
      <c r="I115" s="153"/>
      <c r="J115" s="153"/>
      <c r="K115" s="223">
        <v>2</v>
      </c>
      <c r="L115" s="153" t="s">
        <v>1750</v>
      </c>
      <c r="M115" s="140"/>
      <c r="N115" s="155"/>
      <c r="O115" s="144" t="s">
        <v>1418</v>
      </c>
      <c r="P115" s="140" t="s">
        <v>1413</v>
      </c>
      <c r="Q115" s="140" t="s">
        <v>180</v>
      </c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  <c r="BN115" s="125"/>
      <c r="BO115" s="125"/>
      <c r="BP115" s="125"/>
      <c r="BQ115" s="125"/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/>
      <c r="CD115" s="125"/>
      <c r="CE115" s="125"/>
      <c r="CF115" s="125"/>
      <c r="CG115" s="125"/>
      <c r="CH115" s="125"/>
      <c r="CI115" s="125"/>
      <c r="CJ115" s="125"/>
      <c r="CK115" s="125"/>
      <c r="CL115" s="125"/>
      <c r="CM115" s="125"/>
      <c r="CN115" s="125"/>
      <c r="CO115" s="125"/>
      <c r="CP115" s="125"/>
      <c r="CQ115" s="125"/>
      <c r="CR115" s="125"/>
      <c r="CS115" s="125"/>
      <c r="CT115" s="125"/>
      <c r="CU115" s="125"/>
      <c r="CV115" s="125"/>
      <c r="CW115" s="125"/>
      <c r="CX115" s="125"/>
      <c r="CY115" s="125"/>
      <c r="CZ115" s="125"/>
      <c r="DA115" s="125"/>
      <c r="DB115" s="125"/>
      <c r="DC115" s="125"/>
      <c r="DD115" s="125"/>
      <c r="DE115" s="125"/>
      <c r="DF115" s="125"/>
      <c r="DG115" s="125"/>
      <c r="DH115" s="125"/>
      <c r="DI115" s="125"/>
      <c r="DJ115" s="125"/>
      <c r="DK115" s="125"/>
      <c r="DL115" s="125"/>
      <c r="DM115" s="125"/>
      <c r="DN115" s="125"/>
      <c r="DO115" s="125"/>
      <c r="DP115" s="125"/>
      <c r="DQ115" s="125"/>
      <c r="DR115" s="125"/>
      <c r="DS115" s="125"/>
    </row>
    <row r="116" spans="1:123" s="128" customFormat="1" ht="60" customHeight="1">
      <c r="A116" s="140" t="s">
        <v>9</v>
      </c>
      <c r="B116" s="136">
        <v>114</v>
      </c>
      <c r="C116" s="140" t="s">
        <v>1486</v>
      </c>
      <c r="D116" s="152">
        <v>0.5</v>
      </c>
      <c r="E116" s="153"/>
      <c r="F116" s="142" t="s">
        <v>11</v>
      </c>
      <c r="G116" s="153"/>
      <c r="H116" s="137" t="s">
        <v>1543</v>
      </c>
      <c r="I116" s="153"/>
      <c r="J116" s="153"/>
      <c r="K116" s="223">
        <v>2</v>
      </c>
      <c r="L116" s="153" t="s">
        <v>1750</v>
      </c>
      <c r="M116" s="140"/>
      <c r="N116" s="155"/>
      <c r="O116" s="144" t="s">
        <v>1605</v>
      </c>
      <c r="P116" s="140" t="s">
        <v>1413</v>
      </c>
      <c r="Q116" s="140" t="s">
        <v>180</v>
      </c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25"/>
      <c r="BO116" s="125"/>
      <c r="BP116" s="125"/>
      <c r="BQ116" s="125"/>
      <c r="BR116" s="125"/>
      <c r="BS116" s="125"/>
      <c r="BT116" s="125"/>
      <c r="BU116" s="125"/>
      <c r="BV116" s="125"/>
      <c r="BW116" s="125"/>
      <c r="BX116" s="125"/>
      <c r="BY116" s="125"/>
      <c r="BZ116" s="125"/>
      <c r="CA116" s="125"/>
      <c r="CB116" s="125"/>
      <c r="CC116" s="125"/>
      <c r="CD116" s="125"/>
      <c r="CE116" s="125"/>
      <c r="CF116" s="125"/>
      <c r="CG116" s="125"/>
      <c r="CH116" s="125"/>
      <c r="CI116" s="125"/>
      <c r="CJ116" s="125"/>
      <c r="CK116" s="125"/>
      <c r="CL116" s="125"/>
      <c r="CM116" s="125"/>
      <c r="CN116" s="125"/>
      <c r="CO116" s="125"/>
      <c r="CP116" s="125"/>
      <c r="CQ116" s="125"/>
      <c r="CR116" s="125"/>
      <c r="CS116" s="125"/>
      <c r="CT116" s="125"/>
      <c r="CU116" s="125"/>
      <c r="CV116" s="125"/>
      <c r="CW116" s="125"/>
      <c r="CX116" s="125"/>
      <c r="CY116" s="125"/>
      <c r="CZ116" s="125"/>
      <c r="DA116" s="125"/>
      <c r="DB116" s="125"/>
      <c r="DC116" s="125"/>
      <c r="DD116" s="125"/>
      <c r="DE116" s="125"/>
      <c r="DF116" s="125"/>
      <c r="DG116" s="125"/>
      <c r="DH116" s="125"/>
      <c r="DI116" s="125"/>
      <c r="DJ116" s="125"/>
      <c r="DK116" s="125"/>
      <c r="DL116" s="125"/>
      <c r="DM116" s="125"/>
      <c r="DN116" s="125"/>
      <c r="DO116" s="125"/>
      <c r="DP116" s="125"/>
      <c r="DQ116" s="125"/>
      <c r="DR116" s="125"/>
      <c r="DS116" s="125"/>
    </row>
    <row r="117" spans="1:123" s="128" customFormat="1" ht="60" customHeight="1">
      <c r="A117" s="140" t="s">
        <v>9</v>
      </c>
      <c r="B117" s="136">
        <v>115</v>
      </c>
      <c r="C117" s="140" t="s">
        <v>1487</v>
      </c>
      <c r="D117" s="152">
        <v>0.5</v>
      </c>
      <c r="E117" s="153"/>
      <c r="F117" s="142" t="s">
        <v>11</v>
      </c>
      <c r="G117" s="153"/>
      <c r="H117" s="137" t="s">
        <v>1544</v>
      </c>
      <c r="I117" s="153"/>
      <c r="J117" s="153"/>
      <c r="K117" s="223">
        <v>2</v>
      </c>
      <c r="L117" s="153" t="s">
        <v>1750</v>
      </c>
      <c r="M117" s="140"/>
      <c r="N117" s="155"/>
      <c r="O117" s="144" t="s">
        <v>1419</v>
      </c>
      <c r="P117" s="140" t="s">
        <v>1413</v>
      </c>
      <c r="Q117" s="140" t="s">
        <v>180</v>
      </c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  <c r="CW117" s="125"/>
      <c r="CX117" s="125"/>
      <c r="CY117" s="125"/>
      <c r="CZ117" s="125"/>
      <c r="DA117" s="125"/>
      <c r="DB117" s="125"/>
      <c r="DC117" s="125"/>
      <c r="DD117" s="125"/>
      <c r="DE117" s="125"/>
      <c r="DF117" s="125"/>
      <c r="DG117" s="125"/>
      <c r="DH117" s="125"/>
      <c r="DI117" s="125"/>
      <c r="DJ117" s="125"/>
      <c r="DK117" s="125"/>
      <c r="DL117" s="125"/>
      <c r="DM117" s="125"/>
      <c r="DN117" s="125"/>
      <c r="DO117" s="125"/>
      <c r="DP117" s="125"/>
      <c r="DQ117" s="125"/>
      <c r="DR117" s="125"/>
      <c r="DS117" s="125"/>
    </row>
    <row r="118" spans="1:123" s="128" customFormat="1" ht="60" customHeight="1">
      <c r="A118" s="140" t="s">
        <v>9</v>
      </c>
      <c r="B118" s="136">
        <v>116</v>
      </c>
      <c r="C118" s="140" t="s">
        <v>1488</v>
      </c>
      <c r="D118" s="152">
        <v>0.5</v>
      </c>
      <c r="E118" s="153"/>
      <c r="F118" s="142" t="s">
        <v>11</v>
      </c>
      <c r="G118" s="153"/>
      <c r="H118" s="137" t="s">
        <v>1543</v>
      </c>
      <c r="I118" s="153"/>
      <c r="J118" s="153"/>
      <c r="K118" s="223">
        <v>2</v>
      </c>
      <c r="L118" s="153" t="s">
        <v>1750</v>
      </c>
      <c r="M118" s="140"/>
      <c r="N118" s="155"/>
      <c r="O118" s="144" t="s">
        <v>1606</v>
      </c>
      <c r="P118" s="140" t="s">
        <v>1413</v>
      </c>
      <c r="Q118" s="140" t="s">
        <v>180</v>
      </c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25"/>
      <c r="BH118" s="125"/>
      <c r="BI118" s="125"/>
      <c r="BJ118" s="125"/>
      <c r="BK118" s="125"/>
      <c r="BL118" s="125"/>
      <c r="BM118" s="125"/>
      <c r="BN118" s="125"/>
      <c r="BO118" s="125"/>
      <c r="BP118" s="125"/>
      <c r="BQ118" s="125"/>
      <c r="BR118" s="125"/>
      <c r="BS118" s="125"/>
      <c r="BT118" s="125"/>
      <c r="BU118" s="125"/>
      <c r="BV118" s="125"/>
      <c r="BW118" s="125"/>
      <c r="BX118" s="125"/>
      <c r="BY118" s="125"/>
      <c r="BZ118" s="125"/>
      <c r="CA118" s="125"/>
      <c r="CB118" s="125"/>
      <c r="CC118" s="125"/>
      <c r="CD118" s="125"/>
      <c r="CE118" s="125"/>
      <c r="CF118" s="125"/>
      <c r="CG118" s="125"/>
      <c r="CH118" s="125"/>
      <c r="CI118" s="125"/>
      <c r="CJ118" s="125"/>
      <c r="CK118" s="125"/>
      <c r="CL118" s="125"/>
      <c r="CM118" s="125"/>
      <c r="CN118" s="125"/>
      <c r="CO118" s="125"/>
      <c r="CP118" s="125"/>
      <c r="CQ118" s="125"/>
      <c r="CR118" s="125"/>
      <c r="CS118" s="125"/>
      <c r="CT118" s="125"/>
      <c r="CU118" s="125"/>
      <c r="CV118" s="125"/>
      <c r="CW118" s="125"/>
      <c r="CX118" s="125"/>
      <c r="CY118" s="125"/>
      <c r="CZ118" s="125"/>
      <c r="DA118" s="125"/>
      <c r="DB118" s="125"/>
      <c r="DC118" s="125"/>
      <c r="DD118" s="125"/>
      <c r="DE118" s="125"/>
      <c r="DF118" s="125"/>
      <c r="DG118" s="125"/>
      <c r="DH118" s="125"/>
      <c r="DI118" s="125"/>
      <c r="DJ118" s="125"/>
      <c r="DK118" s="125"/>
      <c r="DL118" s="125"/>
      <c r="DM118" s="125"/>
      <c r="DN118" s="125"/>
      <c r="DO118" s="125"/>
      <c r="DP118" s="125"/>
      <c r="DQ118" s="125"/>
      <c r="DR118" s="125"/>
      <c r="DS118" s="125"/>
    </row>
    <row r="119" spans="1:123" s="128" customFormat="1" ht="60" customHeight="1">
      <c r="A119" s="140" t="s">
        <v>9</v>
      </c>
      <c r="B119" s="136">
        <v>117</v>
      </c>
      <c r="C119" s="140" t="s">
        <v>1489</v>
      </c>
      <c r="D119" s="152">
        <v>0.5</v>
      </c>
      <c r="E119" s="153"/>
      <c r="F119" s="142" t="s">
        <v>11</v>
      </c>
      <c r="G119" s="153"/>
      <c r="H119" s="137" t="s">
        <v>1544</v>
      </c>
      <c r="I119" s="153"/>
      <c r="J119" s="153"/>
      <c r="K119" s="223">
        <v>2</v>
      </c>
      <c r="L119" s="153" t="s">
        <v>1750</v>
      </c>
      <c r="M119" s="140"/>
      <c r="N119" s="155"/>
      <c r="O119" s="144" t="s">
        <v>1420</v>
      </c>
      <c r="P119" s="140" t="s">
        <v>1413</v>
      </c>
      <c r="Q119" s="140" t="s">
        <v>180</v>
      </c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  <c r="BN119" s="125"/>
      <c r="BO119" s="125"/>
      <c r="BP119" s="125"/>
      <c r="BQ119" s="125"/>
      <c r="BR119" s="125"/>
      <c r="BS119" s="125"/>
      <c r="BT119" s="125"/>
      <c r="BU119" s="125"/>
      <c r="BV119" s="125"/>
      <c r="BW119" s="125"/>
      <c r="BX119" s="125"/>
      <c r="BY119" s="125"/>
      <c r="BZ119" s="125"/>
      <c r="CA119" s="125"/>
      <c r="CB119" s="125"/>
      <c r="CC119" s="125"/>
      <c r="CD119" s="125"/>
      <c r="CE119" s="125"/>
      <c r="CF119" s="125"/>
      <c r="CG119" s="125"/>
      <c r="CH119" s="125"/>
      <c r="CI119" s="125"/>
      <c r="CJ119" s="125"/>
      <c r="CK119" s="125"/>
      <c r="CL119" s="125"/>
      <c r="CM119" s="125"/>
      <c r="CN119" s="125"/>
      <c r="CO119" s="125"/>
      <c r="CP119" s="125"/>
      <c r="CQ119" s="125"/>
      <c r="CR119" s="125"/>
      <c r="CS119" s="125"/>
      <c r="CT119" s="125"/>
      <c r="CU119" s="125"/>
      <c r="CV119" s="125"/>
      <c r="CW119" s="125"/>
      <c r="CX119" s="125"/>
      <c r="CY119" s="125"/>
      <c r="CZ119" s="125"/>
      <c r="DA119" s="125"/>
      <c r="DB119" s="125"/>
      <c r="DC119" s="125"/>
      <c r="DD119" s="125"/>
      <c r="DE119" s="125"/>
      <c r="DF119" s="125"/>
      <c r="DG119" s="125"/>
      <c r="DH119" s="125"/>
      <c r="DI119" s="125"/>
      <c r="DJ119" s="125"/>
      <c r="DK119" s="125"/>
      <c r="DL119" s="125"/>
      <c r="DM119" s="125"/>
      <c r="DN119" s="125"/>
      <c r="DO119" s="125"/>
      <c r="DP119" s="125"/>
      <c r="DQ119" s="125"/>
      <c r="DR119" s="125"/>
      <c r="DS119" s="125"/>
    </row>
    <row r="120" spans="1:123" s="128" customFormat="1" ht="60" customHeight="1">
      <c r="A120" s="140" t="s">
        <v>9</v>
      </c>
      <c r="B120" s="136">
        <v>118</v>
      </c>
      <c r="C120" s="140" t="s">
        <v>1490</v>
      </c>
      <c r="D120" s="152">
        <v>0.5</v>
      </c>
      <c r="E120" s="153"/>
      <c r="F120" s="142" t="s">
        <v>11</v>
      </c>
      <c r="G120" s="153"/>
      <c r="H120" s="137" t="s">
        <v>1543</v>
      </c>
      <c r="I120" s="153"/>
      <c r="J120" s="153"/>
      <c r="K120" s="223">
        <v>2</v>
      </c>
      <c r="L120" s="153" t="s">
        <v>1750</v>
      </c>
      <c r="M120" s="140"/>
      <c r="N120" s="155"/>
      <c r="O120" s="144" t="s">
        <v>1607</v>
      </c>
      <c r="P120" s="140" t="s">
        <v>1413</v>
      </c>
      <c r="Q120" s="140" t="s">
        <v>180</v>
      </c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5"/>
      <c r="BH120" s="125"/>
      <c r="BI120" s="125"/>
      <c r="BJ120" s="125"/>
      <c r="BK120" s="125"/>
      <c r="BL120" s="125"/>
      <c r="BM120" s="125"/>
      <c r="BN120" s="125"/>
      <c r="BO120" s="125"/>
      <c r="BP120" s="125"/>
      <c r="BQ120" s="125"/>
      <c r="BR120" s="125"/>
      <c r="BS120" s="125"/>
      <c r="BT120" s="125"/>
      <c r="BU120" s="125"/>
      <c r="BV120" s="125"/>
      <c r="BW120" s="125"/>
      <c r="BX120" s="125"/>
      <c r="BY120" s="125"/>
      <c r="BZ120" s="125"/>
      <c r="CA120" s="125"/>
      <c r="CB120" s="125"/>
      <c r="CC120" s="125"/>
      <c r="CD120" s="125"/>
      <c r="CE120" s="125"/>
      <c r="CF120" s="125"/>
      <c r="CG120" s="125"/>
      <c r="CH120" s="125"/>
      <c r="CI120" s="125"/>
      <c r="CJ120" s="125"/>
      <c r="CK120" s="125"/>
      <c r="CL120" s="125"/>
      <c r="CM120" s="125"/>
      <c r="CN120" s="125"/>
      <c r="CO120" s="125"/>
      <c r="CP120" s="125"/>
      <c r="CQ120" s="125"/>
      <c r="CR120" s="125"/>
      <c r="CS120" s="125"/>
      <c r="CT120" s="125"/>
      <c r="CU120" s="125"/>
      <c r="CV120" s="125"/>
      <c r="CW120" s="125"/>
      <c r="CX120" s="125"/>
      <c r="CY120" s="125"/>
      <c r="CZ120" s="125"/>
      <c r="DA120" s="125"/>
      <c r="DB120" s="125"/>
      <c r="DC120" s="125"/>
      <c r="DD120" s="125"/>
      <c r="DE120" s="125"/>
      <c r="DF120" s="125"/>
      <c r="DG120" s="125"/>
      <c r="DH120" s="125"/>
      <c r="DI120" s="125"/>
      <c r="DJ120" s="125"/>
      <c r="DK120" s="125"/>
      <c r="DL120" s="125"/>
      <c r="DM120" s="125"/>
      <c r="DN120" s="125"/>
      <c r="DO120" s="125"/>
      <c r="DP120" s="125"/>
      <c r="DQ120" s="125"/>
      <c r="DR120" s="125"/>
      <c r="DS120" s="125"/>
    </row>
    <row r="121" spans="1:123" s="128" customFormat="1" ht="60" customHeight="1">
      <c r="A121" s="140" t="s">
        <v>9</v>
      </c>
      <c r="B121" s="136">
        <v>119</v>
      </c>
      <c r="C121" s="140" t="s">
        <v>1491</v>
      </c>
      <c r="D121" s="152">
        <v>0.5</v>
      </c>
      <c r="E121" s="153"/>
      <c r="F121" s="142" t="s">
        <v>11</v>
      </c>
      <c r="G121" s="153"/>
      <c r="H121" s="137" t="s">
        <v>1544</v>
      </c>
      <c r="I121" s="153"/>
      <c r="J121" s="153"/>
      <c r="K121" s="223">
        <v>2</v>
      </c>
      <c r="L121" s="153" t="s">
        <v>1750</v>
      </c>
      <c r="M121" s="140"/>
      <c r="N121" s="155"/>
      <c r="O121" s="144" t="s">
        <v>1422</v>
      </c>
      <c r="P121" s="140" t="s">
        <v>1413</v>
      </c>
      <c r="Q121" s="140" t="s">
        <v>180</v>
      </c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25"/>
      <c r="BH121" s="125"/>
      <c r="BI121" s="125"/>
      <c r="BJ121" s="125"/>
      <c r="BK121" s="125"/>
      <c r="BL121" s="125"/>
      <c r="BM121" s="125"/>
      <c r="BN121" s="125"/>
      <c r="BO121" s="125"/>
      <c r="BP121" s="125"/>
      <c r="BQ121" s="125"/>
      <c r="BR121" s="125"/>
      <c r="BS121" s="125"/>
      <c r="BT121" s="125"/>
      <c r="BU121" s="125"/>
      <c r="BV121" s="125"/>
      <c r="BW121" s="125"/>
      <c r="BX121" s="125"/>
      <c r="BY121" s="125"/>
      <c r="BZ121" s="125"/>
      <c r="CA121" s="125"/>
      <c r="CB121" s="125"/>
      <c r="CC121" s="125"/>
      <c r="CD121" s="125"/>
      <c r="CE121" s="125"/>
      <c r="CF121" s="125"/>
      <c r="CG121" s="125"/>
      <c r="CH121" s="125"/>
      <c r="CI121" s="125"/>
      <c r="CJ121" s="125"/>
      <c r="CK121" s="125"/>
      <c r="CL121" s="125"/>
      <c r="CM121" s="125"/>
      <c r="CN121" s="125"/>
      <c r="CO121" s="125"/>
      <c r="CP121" s="125"/>
      <c r="CQ121" s="125"/>
      <c r="CR121" s="125"/>
      <c r="CS121" s="125"/>
      <c r="CT121" s="125"/>
      <c r="CU121" s="125"/>
      <c r="CV121" s="125"/>
      <c r="CW121" s="125"/>
      <c r="CX121" s="125"/>
      <c r="CY121" s="125"/>
      <c r="CZ121" s="125"/>
      <c r="DA121" s="125"/>
      <c r="DB121" s="125"/>
      <c r="DC121" s="125"/>
      <c r="DD121" s="125"/>
      <c r="DE121" s="125"/>
      <c r="DF121" s="125"/>
      <c r="DG121" s="125"/>
      <c r="DH121" s="125"/>
      <c r="DI121" s="125"/>
      <c r="DJ121" s="125"/>
      <c r="DK121" s="125"/>
      <c r="DL121" s="125"/>
      <c r="DM121" s="125"/>
      <c r="DN121" s="125"/>
      <c r="DO121" s="125"/>
      <c r="DP121" s="125"/>
      <c r="DQ121" s="125"/>
      <c r="DR121" s="125"/>
      <c r="DS121" s="125"/>
    </row>
    <row r="122" spans="1:123" s="128" customFormat="1" ht="60" customHeight="1">
      <c r="A122" s="140" t="s">
        <v>9</v>
      </c>
      <c r="B122" s="136">
        <v>120</v>
      </c>
      <c r="C122" s="140" t="s">
        <v>1492</v>
      </c>
      <c r="D122" s="152">
        <v>0.5</v>
      </c>
      <c r="E122" s="153"/>
      <c r="F122" s="142" t="s">
        <v>11</v>
      </c>
      <c r="G122" s="153"/>
      <c r="H122" s="137" t="s">
        <v>1543</v>
      </c>
      <c r="I122" s="153"/>
      <c r="J122" s="153"/>
      <c r="K122" s="223">
        <v>2</v>
      </c>
      <c r="L122" s="153" t="s">
        <v>1750</v>
      </c>
      <c r="M122" s="140"/>
      <c r="N122" s="155"/>
      <c r="O122" s="144" t="s">
        <v>1608</v>
      </c>
      <c r="P122" s="140" t="s">
        <v>1413</v>
      </c>
      <c r="Q122" s="140" t="s">
        <v>180</v>
      </c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5"/>
      <c r="BY122" s="125"/>
      <c r="BZ122" s="125"/>
      <c r="CA122" s="125"/>
      <c r="CB122" s="125"/>
      <c r="CC122" s="125"/>
      <c r="CD122" s="125"/>
      <c r="CE122" s="125"/>
      <c r="CF122" s="125"/>
      <c r="CG122" s="125"/>
      <c r="CH122" s="125"/>
      <c r="CI122" s="125"/>
      <c r="CJ122" s="125"/>
      <c r="CK122" s="125"/>
      <c r="CL122" s="125"/>
      <c r="CM122" s="125"/>
      <c r="CN122" s="125"/>
      <c r="CO122" s="125"/>
      <c r="CP122" s="125"/>
      <c r="CQ122" s="125"/>
      <c r="CR122" s="125"/>
      <c r="CS122" s="125"/>
      <c r="CT122" s="125"/>
      <c r="CU122" s="125"/>
      <c r="CV122" s="125"/>
      <c r="CW122" s="125"/>
      <c r="CX122" s="125"/>
      <c r="CY122" s="125"/>
      <c r="CZ122" s="125"/>
      <c r="DA122" s="125"/>
      <c r="DB122" s="125"/>
      <c r="DC122" s="125"/>
      <c r="DD122" s="125"/>
      <c r="DE122" s="125"/>
      <c r="DF122" s="125"/>
      <c r="DG122" s="125"/>
      <c r="DH122" s="125"/>
      <c r="DI122" s="125"/>
      <c r="DJ122" s="125"/>
      <c r="DK122" s="125"/>
      <c r="DL122" s="125"/>
      <c r="DM122" s="125"/>
      <c r="DN122" s="125"/>
      <c r="DO122" s="125"/>
      <c r="DP122" s="125"/>
      <c r="DQ122" s="125"/>
      <c r="DR122" s="125"/>
      <c r="DS122" s="125"/>
    </row>
    <row r="123" spans="1:123" s="128" customFormat="1" ht="60" customHeight="1">
      <c r="A123" s="140" t="s">
        <v>9</v>
      </c>
      <c r="B123" s="136">
        <v>121</v>
      </c>
      <c r="C123" s="140" t="s">
        <v>1493</v>
      </c>
      <c r="D123" s="152">
        <v>0.5</v>
      </c>
      <c r="E123" s="153"/>
      <c r="F123" s="142" t="s">
        <v>11</v>
      </c>
      <c r="G123" s="153"/>
      <c r="H123" s="137" t="s">
        <v>1544</v>
      </c>
      <c r="I123" s="153"/>
      <c r="J123" s="153"/>
      <c r="K123" s="223">
        <v>2</v>
      </c>
      <c r="L123" s="153" t="s">
        <v>1750</v>
      </c>
      <c r="M123" s="140"/>
      <c r="N123" s="155"/>
      <c r="O123" s="144" t="s">
        <v>1423</v>
      </c>
      <c r="P123" s="140" t="s">
        <v>1413</v>
      </c>
      <c r="Q123" s="140" t="s">
        <v>180</v>
      </c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125"/>
      <c r="AY123" s="125"/>
      <c r="AZ123" s="125"/>
      <c r="BA123" s="125"/>
      <c r="BB123" s="125"/>
      <c r="BC123" s="125"/>
      <c r="BD123" s="125"/>
      <c r="BE123" s="125"/>
      <c r="BF123" s="125"/>
      <c r="BG123" s="125"/>
      <c r="BH123" s="125"/>
      <c r="BI123" s="125"/>
      <c r="BJ123" s="125"/>
      <c r="BK123" s="125"/>
      <c r="BL123" s="125"/>
      <c r="BM123" s="125"/>
      <c r="BN123" s="125"/>
      <c r="BO123" s="125"/>
      <c r="BP123" s="125"/>
      <c r="BQ123" s="125"/>
      <c r="BR123" s="125"/>
      <c r="BS123" s="125"/>
      <c r="BT123" s="125"/>
      <c r="BU123" s="125"/>
      <c r="BV123" s="125"/>
      <c r="BW123" s="125"/>
      <c r="BX123" s="125"/>
      <c r="BY123" s="125"/>
      <c r="BZ123" s="125"/>
      <c r="CA123" s="125"/>
      <c r="CB123" s="125"/>
      <c r="CC123" s="125"/>
      <c r="CD123" s="125"/>
      <c r="CE123" s="125"/>
      <c r="CF123" s="125"/>
      <c r="CG123" s="125"/>
      <c r="CH123" s="125"/>
      <c r="CI123" s="125"/>
      <c r="CJ123" s="125"/>
      <c r="CK123" s="125"/>
      <c r="CL123" s="125"/>
      <c r="CM123" s="125"/>
      <c r="CN123" s="125"/>
      <c r="CO123" s="125"/>
      <c r="CP123" s="125"/>
      <c r="CQ123" s="125"/>
      <c r="CR123" s="125"/>
      <c r="CS123" s="125"/>
      <c r="CT123" s="125"/>
      <c r="CU123" s="125"/>
      <c r="CV123" s="125"/>
      <c r="CW123" s="125"/>
      <c r="CX123" s="125"/>
      <c r="CY123" s="125"/>
      <c r="CZ123" s="125"/>
      <c r="DA123" s="125"/>
      <c r="DB123" s="125"/>
      <c r="DC123" s="125"/>
      <c r="DD123" s="125"/>
      <c r="DE123" s="125"/>
      <c r="DF123" s="125"/>
      <c r="DG123" s="125"/>
      <c r="DH123" s="125"/>
      <c r="DI123" s="125"/>
      <c r="DJ123" s="125"/>
      <c r="DK123" s="125"/>
      <c r="DL123" s="125"/>
      <c r="DM123" s="125"/>
      <c r="DN123" s="125"/>
      <c r="DO123" s="125"/>
      <c r="DP123" s="125"/>
      <c r="DQ123" s="125"/>
      <c r="DR123" s="125"/>
      <c r="DS123" s="125"/>
    </row>
    <row r="124" spans="1:123" s="126" customFormat="1" ht="60" customHeight="1">
      <c r="A124" s="140" t="s">
        <v>9</v>
      </c>
      <c r="B124" s="136">
        <v>122</v>
      </c>
      <c r="C124" s="140" t="s">
        <v>1494</v>
      </c>
      <c r="D124" s="152">
        <v>0.5</v>
      </c>
      <c r="E124" s="153"/>
      <c r="F124" s="142" t="s">
        <v>11</v>
      </c>
      <c r="G124" s="153"/>
      <c r="H124" s="137" t="s">
        <v>1543</v>
      </c>
      <c r="I124" s="153"/>
      <c r="J124" s="153"/>
      <c r="K124" s="223">
        <v>2</v>
      </c>
      <c r="L124" s="153" t="s">
        <v>1750</v>
      </c>
      <c r="M124" s="140"/>
      <c r="N124" s="155" t="s">
        <v>1411</v>
      </c>
      <c r="O124" s="144" t="s">
        <v>1424</v>
      </c>
      <c r="P124" s="140" t="s">
        <v>1421</v>
      </c>
      <c r="Q124" s="140" t="s">
        <v>180</v>
      </c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25"/>
      <c r="BH124" s="125"/>
      <c r="BI124" s="125"/>
      <c r="BJ124" s="125"/>
      <c r="BK124" s="125"/>
      <c r="BL124" s="125"/>
      <c r="BM124" s="125"/>
      <c r="BN124" s="125"/>
      <c r="BO124" s="125"/>
      <c r="BP124" s="125"/>
      <c r="BQ124" s="125"/>
      <c r="BR124" s="125"/>
      <c r="BS124" s="125"/>
      <c r="BT124" s="125"/>
      <c r="BU124" s="125"/>
      <c r="BV124" s="125"/>
      <c r="BW124" s="125"/>
      <c r="BX124" s="125"/>
      <c r="BY124" s="125"/>
      <c r="BZ124" s="125"/>
      <c r="CA124" s="125"/>
      <c r="CB124" s="125"/>
      <c r="CC124" s="125"/>
      <c r="CD124" s="125"/>
      <c r="CE124" s="125"/>
      <c r="CF124" s="125"/>
      <c r="CG124" s="125"/>
      <c r="CH124" s="125"/>
      <c r="CI124" s="125"/>
      <c r="CJ124" s="125"/>
      <c r="CK124" s="125"/>
      <c r="CL124" s="125"/>
      <c r="CM124" s="125"/>
      <c r="CN124" s="125"/>
      <c r="CO124" s="125"/>
      <c r="CP124" s="125"/>
      <c r="CQ124" s="125"/>
      <c r="CR124" s="125"/>
      <c r="CS124" s="125"/>
      <c r="CT124" s="125"/>
      <c r="CU124" s="125"/>
      <c r="CV124" s="125"/>
      <c r="CW124" s="125"/>
      <c r="CX124" s="125"/>
      <c r="CY124" s="125"/>
      <c r="CZ124" s="125"/>
      <c r="DA124" s="125"/>
      <c r="DB124" s="125"/>
      <c r="DC124" s="125"/>
      <c r="DD124" s="125"/>
      <c r="DE124" s="125"/>
      <c r="DF124" s="125"/>
      <c r="DG124" s="125"/>
      <c r="DH124" s="125"/>
      <c r="DI124" s="125"/>
      <c r="DJ124" s="125"/>
      <c r="DK124" s="125"/>
      <c r="DL124" s="125"/>
      <c r="DM124" s="125"/>
      <c r="DN124" s="125"/>
      <c r="DO124" s="125"/>
      <c r="DP124" s="125"/>
      <c r="DQ124" s="125"/>
      <c r="DR124" s="125"/>
      <c r="DS124" s="125"/>
    </row>
    <row r="125" spans="1:123" s="252" customFormat="1" ht="60" customHeight="1">
      <c r="A125" s="243" t="s">
        <v>9</v>
      </c>
      <c r="B125" s="244">
        <v>123</v>
      </c>
      <c r="C125" s="243" t="s">
        <v>1495</v>
      </c>
      <c r="D125" s="245">
        <v>0.5</v>
      </c>
      <c r="E125" s="246"/>
      <c r="F125" s="247" t="s">
        <v>11</v>
      </c>
      <c r="G125" s="246"/>
      <c r="H125" s="247" t="s">
        <v>1543</v>
      </c>
      <c r="I125" s="246"/>
      <c r="J125" s="246"/>
      <c r="K125" s="248">
        <v>2</v>
      </c>
      <c r="L125" s="246" t="s">
        <v>1750</v>
      </c>
      <c r="M125" s="243"/>
      <c r="N125" s="253"/>
      <c r="O125" s="250" t="s">
        <v>1609</v>
      </c>
      <c r="P125" s="243" t="s">
        <v>1413</v>
      </c>
      <c r="Q125" s="243" t="s">
        <v>180</v>
      </c>
      <c r="R125" s="251" t="s">
        <v>1584</v>
      </c>
    </row>
    <row r="126" spans="1:123" s="252" customFormat="1" ht="60" customHeight="1">
      <c r="A126" s="243" t="s">
        <v>9</v>
      </c>
      <c r="B126" s="244">
        <v>124</v>
      </c>
      <c r="C126" s="243" t="s">
        <v>1496</v>
      </c>
      <c r="D126" s="245">
        <v>0.5</v>
      </c>
      <c r="E126" s="246"/>
      <c r="F126" s="247" t="s">
        <v>11</v>
      </c>
      <c r="G126" s="246"/>
      <c r="H126" s="247" t="s">
        <v>1544</v>
      </c>
      <c r="I126" s="246"/>
      <c r="J126" s="246"/>
      <c r="K126" s="248">
        <v>2</v>
      </c>
      <c r="L126" s="246" t="s">
        <v>1750</v>
      </c>
      <c r="M126" s="243"/>
      <c r="N126" s="253"/>
      <c r="O126" s="250" t="s">
        <v>1425</v>
      </c>
      <c r="P126" s="243" t="s">
        <v>1413</v>
      </c>
      <c r="Q126" s="243" t="s">
        <v>180</v>
      </c>
      <c r="R126" s="251" t="s">
        <v>1584</v>
      </c>
    </row>
    <row r="127" spans="1:123" s="128" customFormat="1" ht="60" customHeight="1">
      <c r="A127" s="140" t="s">
        <v>9</v>
      </c>
      <c r="B127" s="136">
        <v>125</v>
      </c>
      <c r="C127" s="140" t="s">
        <v>1497</v>
      </c>
      <c r="D127" s="152">
        <v>0.5</v>
      </c>
      <c r="E127" s="153"/>
      <c r="F127" s="142" t="s">
        <v>11</v>
      </c>
      <c r="G127" s="153"/>
      <c r="H127" s="137" t="s">
        <v>1543</v>
      </c>
      <c r="I127" s="153"/>
      <c r="J127" s="153"/>
      <c r="K127" s="223">
        <v>2</v>
      </c>
      <c r="L127" s="153" t="s">
        <v>1750</v>
      </c>
      <c r="M127" s="140"/>
      <c r="N127" s="155"/>
      <c r="O127" s="144" t="s">
        <v>1610</v>
      </c>
      <c r="P127" s="140" t="s">
        <v>1413</v>
      </c>
      <c r="Q127" s="140" t="s">
        <v>180</v>
      </c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5"/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5"/>
      <c r="BD127" s="125"/>
      <c r="BE127" s="125"/>
      <c r="BF127" s="125"/>
      <c r="BG127" s="125"/>
      <c r="BH127" s="125"/>
      <c r="BI127" s="125"/>
      <c r="BJ127" s="125"/>
      <c r="BK127" s="125"/>
      <c r="BL127" s="125"/>
      <c r="BM127" s="125"/>
      <c r="BN127" s="125"/>
      <c r="BO127" s="125"/>
      <c r="BP127" s="125"/>
      <c r="BQ127" s="125"/>
      <c r="BR127" s="125"/>
      <c r="BS127" s="125"/>
      <c r="BT127" s="125"/>
      <c r="BU127" s="125"/>
      <c r="BV127" s="125"/>
      <c r="BW127" s="125"/>
      <c r="BX127" s="125"/>
      <c r="BY127" s="125"/>
      <c r="BZ127" s="125"/>
      <c r="CA127" s="125"/>
      <c r="CB127" s="125"/>
      <c r="CC127" s="125"/>
      <c r="CD127" s="125"/>
      <c r="CE127" s="125"/>
      <c r="CF127" s="125"/>
      <c r="CG127" s="125"/>
      <c r="CH127" s="125"/>
      <c r="CI127" s="125"/>
      <c r="CJ127" s="125"/>
      <c r="CK127" s="125"/>
      <c r="CL127" s="125"/>
      <c r="CM127" s="125"/>
      <c r="CN127" s="125"/>
      <c r="CO127" s="125"/>
      <c r="CP127" s="125"/>
      <c r="CQ127" s="125"/>
      <c r="CR127" s="125"/>
      <c r="CS127" s="125"/>
      <c r="CT127" s="125"/>
      <c r="CU127" s="125"/>
      <c r="CV127" s="125"/>
      <c r="CW127" s="125"/>
      <c r="CX127" s="125"/>
      <c r="CY127" s="125"/>
      <c r="CZ127" s="125"/>
      <c r="DA127" s="125"/>
      <c r="DB127" s="125"/>
      <c r="DC127" s="125"/>
      <c r="DD127" s="125"/>
      <c r="DE127" s="125"/>
      <c r="DF127" s="125"/>
      <c r="DG127" s="125"/>
      <c r="DH127" s="125"/>
      <c r="DI127" s="125"/>
      <c r="DJ127" s="125"/>
      <c r="DK127" s="125"/>
      <c r="DL127" s="125"/>
      <c r="DM127" s="125"/>
      <c r="DN127" s="125"/>
      <c r="DO127" s="125"/>
      <c r="DP127" s="125"/>
      <c r="DQ127" s="125"/>
      <c r="DR127" s="125"/>
      <c r="DS127" s="125"/>
    </row>
    <row r="128" spans="1:123" s="128" customFormat="1" ht="60" customHeight="1">
      <c r="A128" s="140" t="s">
        <v>9</v>
      </c>
      <c r="B128" s="136">
        <v>126</v>
      </c>
      <c r="C128" s="140" t="s">
        <v>1498</v>
      </c>
      <c r="D128" s="152">
        <v>0.5</v>
      </c>
      <c r="E128" s="153"/>
      <c r="F128" s="142" t="s">
        <v>11</v>
      </c>
      <c r="G128" s="153"/>
      <c r="H128" s="137" t="s">
        <v>1544</v>
      </c>
      <c r="I128" s="153"/>
      <c r="J128" s="153"/>
      <c r="K128" s="223">
        <v>2</v>
      </c>
      <c r="L128" s="153" t="s">
        <v>1750</v>
      </c>
      <c r="M128" s="140"/>
      <c r="N128" s="155"/>
      <c r="O128" s="144" t="s">
        <v>1425</v>
      </c>
      <c r="P128" s="140" t="s">
        <v>1413</v>
      </c>
      <c r="Q128" s="140" t="s">
        <v>180</v>
      </c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  <c r="AK128" s="125"/>
      <c r="AL128" s="125"/>
      <c r="AM128" s="125"/>
      <c r="AN128" s="125"/>
      <c r="AO128" s="125"/>
      <c r="AP128" s="125"/>
      <c r="AQ128" s="125"/>
      <c r="AR128" s="125"/>
      <c r="AS128" s="125"/>
      <c r="AT128" s="125"/>
      <c r="AU128" s="125"/>
      <c r="AV128" s="125"/>
      <c r="AW128" s="125"/>
      <c r="AX128" s="125"/>
      <c r="AY128" s="125"/>
      <c r="AZ128" s="125"/>
      <c r="BA128" s="125"/>
      <c r="BB128" s="125"/>
      <c r="BC128" s="125"/>
      <c r="BD128" s="125"/>
      <c r="BE128" s="125"/>
      <c r="BF128" s="125"/>
      <c r="BG128" s="125"/>
      <c r="BH128" s="125"/>
      <c r="BI128" s="125"/>
      <c r="BJ128" s="125"/>
      <c r="BK128" s="125"/>
      <c r="BL128" s="125"/>
      <c r="BM128" s="125"/>
      <c r="BN128" s="125"/>
      <c r="BO128" s="125"/>
      <c r="BP128" s="125"/>
      <c r="BQ128" s="125"/>
      <c r="BR128" s="125"/>
      <c r="BS128" s="125"/>
      <c r="BT128" s="125"/>
      <c r="BU128" s="125"/>
      <c r="BV128" s="125"/>
      <c r="BW128" s="125"/>
      <c r="BX128" s="125"/>
      <c r="BY128" s="125"/>
      <c r="BZ128" s="125"/>
      <c r="CA128" s="125"/>
      <c r="CB128" s="125"/>
      <c r="CC128" s="125"/>
      <c r="CD128" s="125"/>
      <c r="CE128" s="125"/>
      <c r="CF128" s="125"/>
      <c r="CG128" s="125"/>
      <c r="CH128" s="125"/>
      <c r="CI128" s="125"/>
      <c r="CJ128" s="125"/>
      <c r="CK128" s="125"/>
      <c r="CL128" s="125"/>
      <c r="CM128" s="125"/>
      <c r="CN128" s="125"/>
      <c r="CO128" s="125"/>
      <c r="CP128" s="125"/>
      <c r="CQ128" s="125"/>
      <c r="CR128" s="125"/>
      <c r="CS128" s="125"/>
      <c r="CT128" s="125"/>
      <c r="CU128" s="125"/>
      <c r="CV128" s="125"/>
      <c r="CW128" s="125"/>
      <c r="CX128" s="125"/>
      <c r="CY128" s="125"/>
      <c r="CZ128" s="125"/>
      <c r="DA128" s="125"/>
      <c r="DB128" s="125"/>
      <c r="DC128" s="125"/>
      <c r="DD128" s="125"/>
      <c r="DE128" s="125"/>
      <c r="DF128" s="125"/>
      <c r="DG128" s="125"/>
      <c r="DH128" s="125"/>
      <c r="DI128" s="125"/>
      <c r="DJ128" s="125"/>
      <c r="DK128" s="125"/>
      <c r="DL128" s="125"/>
      <c r="DM128" s="125"/>
      <c r="DN128" s="125"/>
      <c r="DO128" s="125"/>
      <c r="DP128" s="125"/>
      <c r="DQ128" s="125"/>
      <c r="DR128" s="125"/>
      <c r="DS128" s="125"/>
    </row>
    <row r="129" spans="1:123" s="128" customFormat="1" ht="60" customHeight="1">
      <c r="A129" s="140" t="s">
        <v>9</v>
      </c>
      <c r="B129" s="136">
        <v>127</v>
      </c>
      <c r="C129" s="140" t="s">
        <v>1499</v>
      </c>
      <c r="D129" s="152">
        <v>0.5</v>
      </c>
      <c r="E129" s="153"/>
      <c r="F129" s="142" t="s">
        <v>11</v>
      </c>
      <c r="G129" s="153"/>
      <c r="H129" s="137" t="s">
        <v>1543</v>
      </c>
      <c r="I129" s="153"/>
      <c r="J129" s="153"/>
      <c r="K129" s="223">
        <v>2</v>
      </c>
      <c r="L129" s="153" t="s">
        <v>1750</v>
      </c>
      <c r="M129" s="140"/>
      <c r="N129" s="155"/>
      <c r="O129" s="144" t="s">
        <v>1611</v>
      </c>
      <c r="P129" s="140" t="s">
        <v>1413</v>
      </c>
      <c r="Q129" s="140" t="s">
        <v>180</v>
      </c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25"/>
      <c r="AQ129" s="125"/>
      <c r="AR129" s="125"/>
      <c r="AS129" s="125"/>
      <c r="AT129" s="125"/>
      <c r="AU129" s="125"/>
      <c r="AV129" s="125"/>
      <c r="AW129" s="125"/>
      <c r="AX129" s="125"/>
      <c r="AY129" s="125"/>
      <c r="AZ129" s="125"/>
      <c r="BA129" s="125"/>
      <c r="BB129" s="125"/>
      <c r="BC129" s="125"/>
      <c r="BD129" s="125"/>
      <c r="BE129" s="125"/>
      <c r="BF129" s="125"/>
      <c r="BG129" s="125"/>
      <c r="BH129" s="125"/>
      <c r="BI129" s="125"/>
      <c r="BJ129" s="125"/>
      <c r="BK129" s="125"/>
      <c r="BL129" s="125"/>
      <c r="BM129" s="125"/>
      <c r="BN129" s="125"/>
      <c r="BO129" s="125"/>
      <c r="BP129" s="125"/>
      <c r="BQ129" s="125"/>
      <c r="BR129" s="125"/>
      <c r="BS129" s="125"/>
      <c r="BT129" s="125"/>
      <c r="BU129" s="125"/>
      <c r="BV129" s="125"/>
      <c r="BW129" s="125"/>
      <c r="BX129" s="125"/>
      <c r="BY129" s="125"/>
      <c r="BZ129" s="125"/>
      <c r="CA129" s="125"/>
      <c r="CB129" s="125"/>
      <c r="CC129" s="125"/>
      <c r="CD129" s="125"/>
      <c r="CE129" s="125"/>
      <c r="CF129" s="125"/>
      <c r="CG129" s="125"/>
      <c r="CH129" s="125"/>
      <c r="CI129" s="125"/>
      <c r="CJ129" s="125"/>
      <c r="CK129" s="125"/>
      <c r="CL129" s="125"/>
      <c r="CM129" s="125"/>
      <c r="CN129" s="125"/>
      <c r="CO129" s="125"/>
      <c r="CP129" s="125"/>
      <c r="CQ129" s="125"/>
      <c r="CR129" s="125"/>
      <c r="CS129" s="125"/>
      <c r="CT129" s="125"/>
      <c r="CU129" s="125"/>
      <c r="CV129" s="125"/>
      <c r="CW129" s="125"/>
      <c r="CX129" s="125"/>
      <c r="CY129" s="125"/>
      <c r="CZ129" s="125"/>
      <c r="DA129" s="125"/>
      <c r="DB129" s="125"/>
      <c r="DC129" s="125"/>
      <c r="DD129" s="125"/>
      <c r="DE129" s="125"/>
      <c r="DF129" s="125"/>
      <c r="DG129" s="125"/>
      <c r="DH129" s="125"/>
      <c r="DI129" s="125"/>
      <c r="DJ129" s="125"/>
      <c r="DK129" s="125"/>
      <c r="DL129" s="125"/>
      <c r="DM129" s="125"/>
      <c r="DN129" s="125"/>
      <c r="DO129" s="125"/>
      <c r="DP129" s="125"/>
      <c r="DQ129" s="125"/>
      <c r="DR129" s="125"/>
      <c r="DS129" s="125"/>
    </row>
    <row r="130" spans="1:123" s="128" customFormat="1" ht="60" customHeight="1">
      <c r="A130" s="140" t="s">
        <v>9</v>
      </c>
      <c r="B130" s="136">
        <v>128</v>
      </c>
      <c r="C130" s="140" t="s">
        <v>1500</v>
      </c>
      <c r="D130" s="152">
        <v>0.5</v>
      </c>
      <c r="E130" s="153"/>
      <c r="F130" s="142" t="s">
        <v>11</v>
      </c>
      <c r="G130" s="153"/>
      <c r="H130" s="137" t="s">
        <v>1544</v>
      </c>
      <c r="I130" s="153"/>
      <c r="J130" s="153"/>
      <c r="K130" s="223">
        <v>2</v>
      </c>
      <c r="L130" s="153" t="s">
        <v>1750</v>
      </c>
      <c r="M130" s="140"/>
      <c r="N130" s="155"/>
      <c r="O130" s="144" t="s">
        <v>1426</v>
      </c>
      <c r="P130" s="140" t="s">
        <v>1413</v>
      </c>
      <c r="Q130" s="140" t="s">
        <v>180</v>
      </c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5"/>
      <c r="AL130" s="125"/>
      <c r="AM130" s="125"/>
      <c r="AN130" s="125"/>
      <c r="AO130" s="125"/>
      <c r="AP130" s="125"/>
      <c r="AQ130" s="125"/>
      <c r="AR130" s="125"/>
      <c r="AS130" s="125"/>
      <c r="AT130" s="125"/>
      <c r="AU130" s="125"/>
      <c r="AV130" s="125"/>
      <c r="AW130" s="125"/>
      <c r="AX130" s="125"/>
      <c r="AY130" s="125"/>
      <c r="AZ130" s="125"/>
      <c r="BA130" s="125"/>
      <c r="BB130" s="125"/>
      <c r="BC130" s="125"/>
      <c r="BD130" s="125"/>
      <c r="BE130" s="125"/>
      <c r="BF130" s="125"/>
      <c r="BG130" s="125"/>
      <c r="BH130" s="125"/>
      <c r="BI130" s="125"/>
      <c r="BJ130" s="125"/>
      <c r="BK130" s="125"/>
      <c r="BL130" s="125"/>
      <c r="BM130" s="125"/>
      <c r="BN130" s="125"/>
      <c r="BO130" s="125"/>
      <c r="BP130" s="125"/>
      <c r="BQ130" s="125"/>
      <c r="BR130" s="125"/>
      <c r="BS130" s="125"/>
      <c r="BT130" s="125"/>
      <c r="BU130" s="125"/>
      <c r="BV130" s="125"/>
      <c r="BW130" s="125"/>
      <c r="BX130" s="125"/>
      <c r="BY130" s="125"/>
      <c r="BZ130" s="125"/>
      <c r="CA130" s="125"/>
      <c r="CB130" s="125"/>
      <c r="CC130" s="125"/>
      <c r="CD130" s="125"/>
      <c r="CE130" s="125"/>
      <c r="CF130" s="125"/>
      <c r="CG130" s="125"/>
      <c r="CH130" s="125"/>
      <c r="CI130" s="125"/>
      <c r="CJ130" s="125"/>
      <c r="CK130" s="125"/>
      <c r="CL130" s="125"/>
      <c r="CM130" s="125"/>
      <c r="CN130" s="125"/>
      <c r="CO130" s="125"/>
      <c r="CP130" s="125"/>
      <c r="CQ130" s="125"/>
      <c r="CR130" s="125"/>
      <c r="CS130" s="125"/>
      <c r="CT130" s="125"/>
      <c r="CU130" s="125"/>
      <c r="CV130" s="125"/>
      <c r="CW130" s="125"/>
      <c r="CX130" s="125"/>
      <c r="CY130" s="125"/>
      <c r="CZ130" s="125"/>
      <c r="DA130" s="125"/>
      <c r="DB130" s="125"/>
      <c r="DC130" s="125"/>
      <c r="DD130" s="125"/>
      <c r="DE130" s="125"/>
      <c r="DF130" s="125"/>
      <c r="DG130" s="125"/>
      <c r="DH130" s="125"/>
      <c r="DI130" s="125"/>
      <c r="DJ130" s="125"/>
      <c r="DK130" s="125"/>
      <c r="DL130" s="125"/>
      <c r="DM130" s="125"/>
      <c r="DN130" s="125"/>
      <c r="DO130" s="125"/>
      <c r="DP130" s="125"/>
      <c r="DQ130" s="125"/>
      <c r="DR130" s="125"/>
      <c r="DS130" s="125"/>
    </row>
    <row r="131" spans="1:123" s="128" customFormat="1" ht="60" customHeight="1">
      <c r="A131" s="140" t="s">
        <v>9</v>
      </c>
      <c r="B131" s="136">
        <v>129</v>
      </c>
      <c r="C131" s="140" t="s">
        <v>1501</v>
      </c>
      <c r="D131" s="152">
        <v>0.5</v>
      </c>
      <c r="E131" s="153"/>
      <c r="F131" s="142" t="s">
        <v>11</v>
      </c>
      <c r="G131" s="153"/>
      <c r="H131" s="137" t="s">
        <v>1543</v>
      </c>
      <c r="I131" s="153"/>
      <c r="J131" s="153"/>
      <c r="K131" s="223">
        <v>2</v>
      </c>
      <c r="L131" s="153" t="s">
        <v>1750</v>
      </c>
      <c r="M131" s="140"/>
      <c r="N131" s="155"/>
      <c r="O131" s="144" t="s">
        <v>1427</v>
      </c>
      <c r="P131" s="140" t="s">
        <v>1413</v>
      </c>
      <c r="Q131" s="140" t="s">
        <v>180</v>
      </c>
      <c r="R131" s="125"/>
      <c r="S131" s="125"/>
      <c r="T131" s="125"/>
      <c r="U131" s="125"/>
      <c r="V131" s="125"/>
      <c r="W131" s="125"/>
      <c r="X131" s="125"/>
      <c r="Y131" s="125"/>
      <c r="Z131" s="125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5"/>
      <c r="AO131" s="125"/>
      <c r="AP131" s="125"/>
      <c r="AQ131" s="125"/>
      <c r="AR131" s="125"/>
      <c r="AS131" s="125"/>
      <c r="AT131" s="125"/>
      <c r="AU131" s="125"/>
      <c r="AV131" s="125"/>
      <c r="AW131" s="125"/>
      <c r="AX131" s="125"/>
      <c r="AY131" s="125"/>
      <c r="AZ131" s="125"/>
      <c r="BA131" s="125"/>
      <c r="BB131" s="125"/>
      <c r="BC131" s="125"/>
      <c r="BD131" s="125"/>
      <c r="BE131" s="125"/>
      <c r="BF131" s="125"/>
      <c r="BG131" s="125"/>
      <c r="BH131" s="125"/>
      <c r="BI131" s="125"/>
      <c r="BJ131" s="125"/>
      <c r="BK131" s="125"/>
      <c r="BL131" s="125"/>
      <c r="BM131" s="125"/>
      <c r="BN131" s="125"/>
      <c r="BO131" s="125"/>
      <c r="BP131" s="125"/>
      <c r="BQ131" s="125"/>
      <c r="BR131" s="125"/>
      <c r="BS131" s="125"/>
      <c r="BT131" s="125"/>
      <c r="BU131" s="125"/>
      <c r="BV131" s="125"/>
      <c r="BW131" s="125"/>
      <c r="BX131" s="125"/>
      <c r="BY131" s="125"/>
      <c r="BZ131" s="125"/>
      <c r="CA131" s="125"/>
      <c r="CB131" s="125"/>
      <c r="CC131" s="125"/>
      <c r="CD131" s="125"/>
      <c r="CE131" s="125"/>
      <c r="CF131" s="125"/>
      <c r="CG131" s="125"/>
      <c r="CH131" s="125"/>
      <c r="CI131" s="125"/>
      <c r="CJ131" s="125"/>
      <c r="CK131" s="125"/>
      <c r="CL131" s="125"/>
      <c r="CM131" s="125"/>
      <c r="CN131" s="125"/>
      <c r="CO131" s="125"/>
      <c r="CP131" s="125"/>
      <c r="CQ131" s="125"/>
      <c r="CR131" s="125"/>
      <c r="CS131" s="125"/>
      <c r="CT131" s="125"/>
      <c r="CU131" s="125"/>
      <c r="CV131" s="125"/>
      <c r="CW131" s="125"/>
      <c r="CX131" s="125"/>
      <c r="CY131" s="125"/>
      <c r="CZ131" s="125"/>
      <c r="DA131" s="125"/>
      <c r="DB131" s="125"/>
      <c r="DC131" s="125"/>
      <c r="DD131" s="125"/>
      <c r="DE131" s="125"/>
      <c r="DF131" s="125"/>
      <c r="DG131" s="125"/>
      <c r="DH131" s="125"/>
      <c r="DI131" s="125"/>
      <c r="DJ131" s="125"/>
      <c r="DK131" s="125"/>
      <c r="DL131" s="125"/>
      <c r="DM131" s="125"/>
      <c r="DN131" s="125"/>
      <c r="DO131" s="125"/>
      <c r="DP131" s="125"/>
      <c r="DQ131" s="125"/>
      <c r="DR131" s="125"/>
      <c r="DS131" s="125"/>
    </row>
    <row r="132" spans="1:123" s="128" customFormat="1" ht="60" customHeight="1">
      <c r="A132" s="140" t="s">
        <v>9</v>
      </c>
      <c r="B132" s="136">
        <v>130</v>
      </c>
      <c r="C132" s="140" t="s">
        <v>1502</v>
      </c>
      <c r="D132" s="152">
        <v>0.5</v>
      </c>
      <c r="E132" s="153"/>
      <c r="F132" s="142" t="s">
        <v>11</v>
      </c>
      <c r="G132" s="153"/>
      <c r="H132" s="137" t="s">
        <v>1544</v>
      </c>
      <c r="I132" s="153"/>
      <c r="J132" s="153"/>
      <c r="K132" s="223">
        <v>2</v>
      </c>
      <c r="L132" s="153" t="s">
        <v>1750</v>
      </c>
      <c r="M132" s="140"/>
      <c r="N132" s="155"/>
      <c r="O132" s="144" t="s">
        <v>1428</v>
      </c>
      <c r="P132" s="140" t="s">
        <v>1413</v>
      </c>
      <c r="Q132" s="140" t="s">
        <v>180</v>
      </c>
      <c r="R132" s="125"/>
      <c r="S132" s="125"/>
      <c r="T132" s="125"/>
      <c r="U132" s="125"/>
      <c r="V132" s="125"/>
      <c r="W132" s="125"/>
      <c r="X132" s="125"/>
      <c r="Y132" s="125"/>
      <c r="Z132" s="125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  <c r="AK132" s="125"/>
      <c r="AL132" s="125"/>
      <c r="AM132" s="125"/>
      <c r="AN132" s="125"/>
      <c r="AO132" s="125"/>
      <c r="AP132" s="125"/>
      <c r="AQ132" s="125"/>
      <c r="AR132" s="125"/>
      <c r="AS132" s="125"/>
      <c r="AT132" s="125"/>
      <c r="AU132" s="125"/>
      <c r="AV132" s="125"/>
      <c r="AW132" s="125"/>
      <c r="AX132" s="125"/>
      <c r="AY132" s="125"/>
      <c r="AZ132" s="125"/>
      <c r="BA132" s="125"/>
      <c r="BB132" s="125"/>
      <c r="BC132" s="125"/>
      <c r="BD132" s="125"/>
      <c r="BE132" s="125"/>
      <c r="BF132" s="125"/>
      <c r="BG132" s="125"/>
      <c r="BH132" s="125"/>
      <c r="BI132" s="125"/>
      <c r="BJ132" s="125"/>
      <c r="BK132" s="125"/>
      <c r="BL132" s="125"/>
      <c r="BM132" s="125"/>
      <c r="BN132" s="125"/>
      <c r="BO132" s="125"/>
      <c r="BP132" s="125"/>
      <c r="BQ132" s="125"/>
      <c r="BR132" s="125"/>
      <c r="BS132" s="125"/>
      <c r="BT132" s="125"/>
      <c r="BU132" s="125"/>
      <c r="BV132" s="125"/>
      <c r="BW132" s="125"/>
      <c r="BX132" s="125"/>
      <c r="BY132" s="125"/>
      <c r="BZ132" s="125"/>
      <c r="CA132" s="125"/>
      <c r="CB132" s="125"/>
      <c r="CC132" s="125"/>
      <c r="CD132" s="125"/>
      <c r="CE132" s="125"/>
      <c r="CF132" s="125"/>
      <c r="CG132" s="125"/>
      <c r="CH132" s="125"/>
      <c r="CI132" s="125"/>
      <c r="CJ132" s="125"/>
      <c r="CK132" s="125"/>
      <c r="CL132" s="125"/>
      <c r="CM132" s="125"/>
      <c r="CN132" s="125"/>
      <c r="CO132" s="125"/>
      <c r="CP132" s="125"/>
      <c r="CQ132" s="125"/>
      <c r="CR132" s="125"/>
      <c r="CS132" s="125"/>
      <c r="CT132" s="125"/>
      <c r="CU132" s="125"/>
      <c r="CV132" s="125"/>
      <c r="CW132" s="125"/>
      <c r="CX132" s="125"/>
      <c r="CY132" s="125"/>
      <c r="CZ132" s="125"/>
      <c r="DA132" s="125"/>
      <c r="DB132" s="125"/>
      <c r="DC132" s="125"/>
      <c r="DD132" s="125"/>
      <c r="DE132" s="125"/>
      <c r="DF132" s="125"/>
      <c r="DG132" s="125"/>
      <c r="DH132" s="125"/>
      <c r="DI132" s="125"/>
      <c r="DJ132" s="125"/>
      <c r="DK132" s="125"/>
      <c r="DL132" s="125"/>
      <c r="DM132" s="125"/>
      <c r="DN132" s="125"/>
      <c r="DO132" s="125"/>
      <c r="DP132" s="125"/>
      <c r="DQ132" s="125"/>
      <c r="DR132" s="125"/>
      <c r="DS132" s="125"/>
    </row>
    <row r="133" spans="1:123" s="128" customFormat="1" ht="60" customHeight="1">
      <c r="A133" s="140" t="s">
        <v>9</v>
      </c>
      <c r="B133" s="136">
        <v>131</v>
      </c>
      <c r="C133" s="140" t="s">
        <v>1503</v>
      </c>
      <c r="D133" s="152">
        <v>0.5</v>
      </c>
      <c r="E133" s="153"/>
      <c r="F133" s="142" t="s">
        <v>11</v>
      </c>
      <c r="G133" s="153"/>
      <c r="H133" s="137" t="s">
        <v>1543</v>
      </c>
      <c r="I133" s="153"/>
      <c r="J133" s="153"/>
      <c r="K133" s="223">
        <v>2</v>
      </c>
      <c r="L133" s="153" t="s">
        <v>1750</v>
      </c>
      <c r="M133" s="140"/>
      <c r="N133" s="155"/>
      <c r="O133" s="144" t="s">
        <v>1612</v>
      </c>
      <c r="P133" s="140" t="s">
        <v>1413</v>
      </c>
      <c r="Q133" s="140" t="s">
        <v>180</v>
      </c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125"/>
      <c r="AQ133" s="125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125"/>
      <c r="BB133" s="125"/>
      <c r="BC133" s="125"/>
      <c r="BD133" s="125"/>
      <c r="BE133" s="125"/>
      <c r="BF133" s="125"/>
      <c r="BG133" s="125"/>
      <c r="BH133" s="125"/>
      <c r="BI133" s="125"/>
      <c r="BJ133" s="125"/>
      <c r="BK133" s="125"/>
      <c r="BL133" s="125"/>
      <c r="BM133" s="125"/>
      <c r="BN133" s="125"/>
      <c r="BO133" s="125"/>
      <c r="BP133" s="125"/>
      <c r="BQ133" s="125"/>
      <c r="BR133" s="125"/>
      <c r="BS133" s="125"/>
      <c r="BT133" s="125"/>
      <c r="BU133" s="125"/>
      <c r="BV133" s="125"/>
      <c r="BW133" s="125"/>
      <c r="BX133" s="125"/>
      <c r="BY133" s="125"/>
      <c r="BZ133" s="125"/>
      <c r="CA133" s="125"/>
      <c r="CB133" s="125"/>
      <c r="CC133" s="125"/>
      <c r="CD133" s="125"/>
      <c r="CE133" s="125"/>
      <c r="CF133" s="125"/>
      <c r="CG133" s="125"/>
      <c r="CH133" s="125"/>
      <c r="CI133" s="125"/>
      <c r="CJ133" s="125"/>
      <c r="CK133" s="125"/>
      <c r="CL133" s="125"/>
      <c r="CM133" s="125"/>
      <c r="CN133" s="125"/>
      <c r="CO133" s="125"/>
      <c r="CP133" s="125"/>
      <c r="CQ133" s="125"/>
      <c r="CR133" s="125"/>
      <c r="CS133" s="125"/>
      <c r="CT133" s="125"/>
      <c r="CU133" s="125"/>
      <c r="CV133" s="125"/>
      <c r="CW133" s="125"/>
      <c r="CX133" s="125"/>
      <c r="CY133" s="125"/>
      <c r="CZ133" s="125"/>
      <c r="DA133" s="125"/>
      <c r="DB133" s="125"/>
      <c r="DC133" s="125"/>
      <c r="DD133" s="125"/>
      <c r="DE133" s="125"/>
      <c r="DF133" s="125"/>
      <c r="DG133" s="125"/>
      <c r="DH133" s="125"/>
      <c r="DI133" s="125"/>
      <c r="DJ133" s="125"/>
      <c r="DK133" s="125"/>
      <c r="DL133" s="125"/>
      <c r="DM133" s="125"/>
      <c r="DN133" s="125"/>
      <c r="DO133" s="125"/>
      <c r="DP133" s="125"/>
      <c r="DQ133" s="125"/>
      <c r="DR133" s="125"/>
      <c r="DS133" s="125"/>
    </row>
    <row r="134" spans="1:123" s="128" customFormat="1" ht="60" customHeight="1">
      <c r="A134" s="140" t="s">
        <v>9</v>
      </c>
      <c r="B134" s="136">
        <v>132</v>
      </c>
      <c r="C134" s="140" t="s">
        <v>1504</v>
      </c>
      <c r="D134" s="152">
        <v>0.5</v>
      </c>
      <c r="E134" s="153"/>
      <c r="F134" s="142" t="s">
        <v>11</v>
      </c>
      <c r="G134" s="153"/>
      <c r="H134" s="137" t="s">
        <v>1544</v>
      </c>
      <c r="I134" s="153"/>
      <c r="J134" s="153"/>
      <c r="K134" s="223">
        <v>2</v>
      </c>
      <c r="L134" s="153" t="s">
        <v>1750</v>
      </c>
      <c r="M134" s="140"/>
      <c r="N134" s="155"/>
      <c r="O134" s="144" t="s">
        <v>1429</v>
      </c>
      <c r="P134" s="140" t="s">
        <v>1413</v>
      </c>
      <c r="Q134" s="140" t="s">
        <v>180</v>
      </c>
      <c r="R134" s="125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  <c r="AK134" s="125"/>
      <c r="AL134" s="125"/>
      <c r="AM134" s="125"/>
      <c r="AN134" s="125"/>
      <c r="AO134" s="125"/>
      <c r="AP134" s="125"/>
      <c r="AQ134" s="125"/>
      <c r="AR134" s="125"/>
      <c r="AS134" s="125"/>
      <c r="AT134" s="125"/>
      <c r="AU134" s="125"/>
      <c r="AV134" s="125"/>
      <c r="AW134" s="125"/>
      <c r="AX134" s="125"/>
      <c r="AY134" s="125"/>
      <c r="AZ134" s="125"/>
      <c r="BA134" s="125"/>
      <c r="BB134" s="125"/>
      <c r="BC134" s="125"/>
      <c r="BD134" s="125"/>
      <c r="BE134" s="125"/>
      <c r="BF134" s="125"/>
      <c r="BG134" s="125"/>
      <c r="BH134" s="125"/>
      <c r="BI134" s="125"/>
      <c r="BJ134" s="125"/>
      <c r="BK134" s="125"/>
      <c r="BL134" s="125"/>
      <c r="BM134" s="125"/>
      <c r="BN134" s="125"/>
      <c r="BO134" s="125"/>
      <c r="BP134" s="125"/>
      <c r="BQ134" s="125"/>
      <c r="BR134" s="125"/>
      <c r="BS134" s="125"/>
      <c r="BT134" s="125"/>
      <c r="BU134" s="125"/>
      <c r="BV134" s="125"/>
      <c r="BW134" s="125"/>
      <c r="BX134" s="125"/>
      <c r="BY134" s="125"/>
      <c r="BZ134" s="125"/>
      <c r="CA134" s="125"/>
      <c r="CB134" s="125"/>
      <c r="CC134" s="125"/>
      <c r="CD134" s="125"/>
      <c r="CE134" s="125"/>
      <c r="CF134" s="125"/>
      <c r="CG134" s="125"/>
      <c r="CH134" s="125"/>
      <c r="CI134" s="125"/>
      <c r="CJ134" s="125"/>
      <c r="CK134" s="125"/>
      <c r="CL134" s="125"/>
      <c r="CM134" s="125"/>
      <c r="CN134" s="125"/>
      <c r="CO134" s="125"/>
      <c r="CP134" s="125"/>
      <c r="CQ134" s="125"/>
      <c r="CR134" s="125"/>
      <c r="CS134" s="125"/>
      <c r="CT134" s="125"/>
      <c r="CU134" s="125"/>
      <c r="CV134" s="125"/>
      <c r="CW134" s="125"/>
      <c r="CX134" s="125"/>
      <c r="CY134" s="125"/>
      <c r="CZ134" s="125"/>
      <c r="DA134" s="125"/>
      <c r="DB134" s="125"/>
      <c r="DC134" s="125"/>
      <c r="DD134" s="125"/>
      <c r="DE134" s="125"/>
      <c r="DF134" s="125"/>
      <c r="DG134" s="125"/>
      <c r="DH134" s="125"/>
      <c r="DI134" s="125"/>
      <c r="DJ134" s="125"/>
      <c r="DK134" s="125"/>
      <c r="DL134" s="125"/>
      <c r="DM134" s="125"/>
      <c r="DN134" s="125"/>
      <c r="DO134" s="125"/>
      <c r="DP134" s="125"/>
      <c r="DQ134" s="125"/>
      <c r="DR134" s="125"/>
      <c r="DS134" s="125"/>
    </row>
    <row r="135" spans="1:123" s="128" customFormat="1" ht="60" customHeight="1">
      <c r="A135" s="140" t="s">
        <v>9</v>
      </c>
      <c r="B135" s="136">
        <v>133</v>
      </c>
      <c r="C135" s="140" t="s">
        <v>1505</v>
      </c>
      <c r="D135" s="152">
        <v>0.5</v>
      </c>
      <c r="E135" s="153"/>
      <c r="F135" s="142" t="s">
        <v>11</v>
      </c>
      <c r="G135" s="153"/>
      <c r="H135" s="137" t="s">
        <v>1543</v>
      </c>
      <c r="I135" s="153"/>
      <c r="J135" s="153"/>
      <c r="K135" s="223">
        <v>2</v>
      </c>
      <c r="L135" s="153" t="s">
        <v>1750</v>
      </c>
      <c r="M135" s="140"/>
      <c r="N135" s="155"/>
      <c r="O135" s="144" t="s">
        <v>1613</v>
      </c>
      <c r="P135" s="140" t="s">
        <v>1413</v>
      </c>
      <c r="Q135" s="140" t="s">
        <v>180</v>
      </c>
      <c r="R135" s="125"/>
      <c r="S135" s="125"/>
      <c r="T135" s="125"/>
      <c r="U135" s="125"/>
      <c r="V135" s="125"/>
      <c r="W135" s="125"/>
      <c r="X135" s="125"/>
      <c r="Y135" s="125"/>
      <c r="Z135" s="125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  <c r="BD135" s="125"/>
      <c r="BE135" s="125"/>
      <c r="BF135" s="125"/>
      <c r="BG135" s="125"/>
      <c r="BH135" s="125"/>
      <c r="BI135" s="125"/>
      <c r="BJ135" s="125"/>
      <c r="BK135" s="125"/>
      <c r="BL135" s="125"/>
      <c r="BM135" s="125"/>
      <c r="BN135" s="125"/>
      <c r="BO135" s="125"/>
      <c r="BP135" s="125"/>
      <c r="BQ135" s="125"/>
      <c r="BR135" s="125"/>
      <c r="BS135" s="125"/>
      <c r="BT135" s="125"/>
      <c r="BU135" s="125"/>
      <c r="BV135" s="125"/>
      <c r="BW135" s="125"/>
      <c r="BX135" s="125"/>
      <c r="BY135" s="125"/>
      <c r="BZ135" s="125"/>
      <c r="CA135" s="125"/>
      <c r="CB135" s="125"/>
      <c r="CC135" s="125"/>
      <c r="CD135" s="125"/>
      <c r="CE135" s="125"/>
      <c r="CF135" s="125"/>
      <c r="CG135" s="125"/>
      <c r="CH135" s="125"/>
      <c r="CI135" s="125"/>
      <c r="CJ135" s="125"/>
      <c r="CK135" s="125"/>
      <c r="CL135" s="125"/>
      <c r="CM135" s="125"/>
      <c r="CN135" s="125"/>
      <c r="CO135" s="125"/>
      <c r="CP135" s="125"/>
      <c r="CQ135" s="125"/>
      <c r="CR135" s="125"/>
      <c r="CS135" s="125"/>
      <c r="CT135" s="125"/>
      <c r="CU135" s="125"/>
      <c r="CV135" s="125"/>
      <c r="CW135" s="125"/>
      <c r="CX135" s="125"/>
      <c r="CY135" s="125"/>
      <c r="CZ135" s="125"/>
      <c r="DA135" s="125"/>
      <c r="DB135" s="125"/>
      <c r="DC135" s="125"/>
      <c r="DD135" s="125"/>
      <c r="DE135" s="125"/>
      <c r="DF135" s="125"/>
      <c r="DG135" s="125"/>
      <c r="DH135" s="125"/>
      <c r="DI135" s="125"/>
      <c r="DJ135" s="125"/>
      <c r="DK135" s="125"/>
      <c r="DL135" s="125"/>
      <c r="DM135" s="125"/>
      <c r="DN135" s="125"/>
      <c r="DO135" s="125"/>
      <c r="DP135" s="125"/>
      <c r="DQ135" s="125"/>
      <c r="DR135" s="125"/>
      <c r="DS135" s="125"/>
    </row>
    <row r="136" spans="1:123" s="128" customFormat="1" ht="60" customHeight="1">
      <c r="A136" s="140" t="s">
        <v>9</v>
      </c>
      <c r="B136" s="136">
        <v>134</v>
      </c>
      <c r="C136" s="140" t="s">
        <v>1506</v>
      </c>
      <c r="D136" s="152">
        <v>0.5</v>
      </c>
      <c r="E136" s="153"/>
      <c r="F136" s="142" t="s">
        <v>11</v>
      </c>
      <c r="G136" s="153"/>
      <c r="H136" s="137" t="s">
        <v>1544</v>
      </c>
      <c r="I136" s="153"/>
      <c r="J136" s="153"/>
      <c r="K136" s="223">
        <v>2</v>
      </c>
      <c r="L136" s="153" t="s">
        <v>1750</v>
      </c>
      <c r="M136" s="140"/>
      <c r="N136" s="155"/>
      <c r="O136" s="144" t="s">
        <v>1429</v>
      </c>
      <c r="P136" s="140" t="s">
        <v>1413</v>
      </c>
      <c r="Q136" s="140" t="s">
        <v>180</v>
      </c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5"/>
      <c r="BD136" s="125"/>
      <c r="BE136" s="125"/>
      <c r="BF136" s="125"/>
      <c r="BG136" s="125"/>
      <c r="BH136" s="125"/>
      <c r="BI136" s="125"/>
      <c r="BJ136" s="125"/>
      <c r="BK136" s="125"/>
      <c r="BL136" s="125"/>
      <c r="BM136" s="125"/>
      <c r="BN136" s="125"/>
      <c r="BO136" s="125"/>
      <c r="BP136" s="125"/>
      <c r="BQ136" s="125"/>
      <c r="BR136" s="125"/>
      <c r="BS136" s="125"/>
      <c r="BT136" s="125"/>
      <c r="BU136" s="125"/>
      <c r="BV136" s="125"/>
      <c r="BW136" s="125"/>
      <c r="BX136" s="125"/>
      <c r="BY136" s="125"/>
      <c r="BZ136" s="125"/>
      <c r="CA136" s="125"/>
      <c r="CB136" s="125"/>
      <c r="CC136" s="125"/>
      <c r="CD136" s="125"/>
      <c r="CE136" s="125"/>
      <c r="CF136" s="125"/>
      <c r="CG136" s="125"/>
      <c r="CH136" s="125"/>
      <c r="CI136" s="125"/>
      <c r="CJ136" s="125"/>
      <c r="CK136" s="125"/>
      <c r="CL136" s="125"/>
      <c r="CM136" s="125"/>
      <c r="CN136" s="125"/>
      <c r="CO136" s="125"/>
      <c r="CP136" s="125"/>
      <c r="CQ136" s="125"/>
      <c r="CR136" s="125"/>
      <c r="CS136" s="125"/>
      <c r="CT136" s="125"/>
      <c r="CU136" s="125"/>
      <c r="CV136" s="125"/>
      <c r="CW136" s="125"/>
      <c r="CX136" s="125"/>
      <c r="CY136" s="125"/>
      <c r="CZ136" s="125"/>
      <c r="DA136" s="125"/>
      <c r="DB136" s="125"/>
      <c r="DC136" s="125"/>
      <c r="DD136" s="125"/>
      <c r="DE136" s="125"/>
      <c r="DF136" s="125"/>
      <c r="DG136" s="125"/>
      <c r="DH136" s="125"/>
      <c r="DI136" s="125"/>
      <c r="DJ136" s="125"/>
      <c r="DK136" s="125"/>
      <c r="DL136" s="125"/>
      <c r="DM136" s="125"/>
      <c r="DN136" s="125"/>
      <c r="DO136" s="125"/>
      <c r="DP136" s="125"/>
      <c r="DQ136" s="125"/>
      <c r="DR136" s="125"/>
      <c r="DS136" s="125"/>
    </row>
    <row r="137" spans="1:123" s="128" customFormat="1" ht="60" customHeight="1">
      <c r="A137" s="140" t="s">
        <v>9</v>
      </c>
      <c r="B137" s="136">
        <v>135</v>
      </c>
      <c r="C137" s="140" t="s">
        <v>1507</v>
      </c>
      <c r="D137" s="152">
        <v>0.5</v>
      </c>
      <c r="E137" s="153"/>
      <c r="F137" s="142" t="s">
        <v>11</v>
      </c>
      <c r="G137" s="153"/>
      <c r="H137" s="137" t="s">
        <v>1543</v>
      </c>
      <c r="I137" s="153"/>
      <c r="J137" s="153"/>
      <c r="K137" s="223">
        <v>2</v>
      </c>
      <c r="L137" s="153" t="s">
        <v>1750</v>
      </c>
      <c r="M137" s="140"/>
      <c r="N137" s="155"/>
      <c r="O137" s="144" t="s">
        <v>1614</v>
      </c>
      <c r="P137" s="140" t="s">
        <v>1413</v>
      </c>
      <c r="Q137" s="140" t="s">
        <v>180</v>
      </c>
      <c r="R137" s="125"/>
      <c r="S137" s="125"/>
      <c r="T137" s="125"/>
      <c r="U137" s="125"/>
      <c r="V137" s="125"/>
      <c r="W137" s="125"/>
      <c r="X137" s="125"/>
      <c r="Y137" s="125"/>
      <c r="Z137" s="125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5"/>
      <c r="BH137" s="125"/>
      <c r="BI137" s="125"/>
      <c r="BJ137" s="125"/>
      <c r="BK137" s="125"/>
      <c r="BL137" s="125"/>
      <c r="BM137" s="125"/>
      <c r="BN137" s="125"/>
      <c r="BO137" s="125"/>
      <c r="BP137" s="125"/>
      <c r="BQ137" s="125"/>
      <c r="BR137" s="125"/>
      <c r="BS137" s="125"/>
      <c r="BT137" s="125"/>
      <c r="BU137" s="125"/>
      <c r="BV137" s="125"/>
      <c r="BW137" s="125"/>
      <c r="BX137" s="125"/>
      <c r="BY137" s="125"/>
      <c r="BZ137" s="125"/>
      <c r="CA137" s="125"/>
      <c r="CB137" s="125"/>
      <c r="CC137" s="125"/>
      <c r="CD137" s="125"/>
      <c r="CE137" s="125"/>
      <c r="CF137" s="125"/>
      <c r="CG137" s="125"/>
      <c r="CH137" s="125"/>
      <c r="CI137" s="125"/>
      <c r="CJ137" s="125"/>
      <c r="CK137" s="125"/>
      <c r="CL137" s="125"/>
      <c r="CM137" s="125"/>
      <c r="CN137" s="125"/>
      <c r="CO137" s="125"/>
      <c r="CP137" s="125"/>
      <c r="CQ137" s="125"/>
      <c r="CR137" s="125"/>
      <c r="CS137" s="125"/>
      <c r="CT137" s="125"/>
      <c r="CU137" s="125"/>
      <c r="CV137" s="125"/>
      <c r="CW137" s="125"/>
      <c r="CX137" s="125"/>
      <c r="CY137" s="125"/>
      <c r="CZ137" s="125"/>
      <c r="DA137" s="125"/>
      <c r="DB137" s="125"/>
      <c r="DC137" s="125"/>
      <c r="DD137" s="125"/>
      <c r="DE137" s="125"/>
      <c r="DF137" s="125"/>
      <c r="DG137" s="125"/>
      <c r="DH137" s="125"/>
      <c r="DI137" s="125"/>
      <c r="DJ137" s="125"/>
      <c r="DK137" s="125"/>
      <c r="DL137" s="125"/>
      <c r="DM137" s="125"/>
      <c r="DN137" s="125"/>
      <c r="DO137" s="125"/>
      <c r="DP137" s="125"/>
      <c r="DQ137" s="125"/>
      <c r="DR137" s="125"/>
      <c r="DS137" s="125"/>
    </row>
    <row r="138" spans="1:123" s="128" customFormat="1" ht="60" customHeight="1">
      <c r="A138" s="140" t="s">
        <v>9</v>
      </c>
      <c r="B138" s="136">
        <v>136</v>
      </c>
      <c r="C138" s="140" t="s">
        <v>1508</v>
      </c>
      <c r="D138" s="152">
        <v>0.5</v>
      </c>
      <c r="E138" s="153"/>
      <c r="F138" s="142" t="s">
        <v>11</v>
      </c>
      <c r="G138" s="153"/>
      <c r="H138" s="137" t="s">
        <v>1544</v>
      </c>
      <c r="I138" s="153"/>
      <c r="J138" s="153"/>
      <c r="K138" s="223">
        <v>2</v>
      </c>
      <c r="L138" s="153" t="s">
        <v>1750</v>
      </c>
      <c r="M138" s="140"/>
      <c r="N138" s="155"/>
      <c r="O138" s="144" t="s">
        <v>1430</v>
      </c>
      <c r="P138" s="140" t="s">
        <v>1413</v>
      </c>
      <c r="Q138" s="140" t="s">
        <v>180</v>
      </c>
      <c r="R138" s="125"/>
      <c r="S138" s="125"/>
      <c r="T138" s="125"/>
      <c r="U138" s="125"/>
      <c r="V138" s="125"/>
      <c r="W138" s="125"/>
      <c r="X138" s="125"/>
      <c r="Y138" s="125"/>
      <c r="Z138" s="125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  <c r="BG138" s="125"/>
      <c r="BH138" s="125"/>
      <c r="BI138" s="125"/>
      <c r="BJ138" s="125"/>
      <c r="BK138" s="125"/>
      <c r="BL138" s="125"/>
      <c r="BM138" s="125"/>
      <c r="BN138" s="125"/>
      <c r="BO138" s="125"/>
      <c r="BP138" s="125"/>
      <c r="BQ138" s="125"/>
      <c r="BR138" s="125"/>
      <c r="BS138" s="125"/>
      <c r="BT138" s="125"/>
      <c r="BU138" s="125"/>
      <c r="BV138" s="125"/>
      <c r="BW138" s="125"/>
      <c r="BX138" s="125"/>
      <c r="BY138" s="125"/>
      <c r="BZ138" s="125"/>
      <c r="CA138" s="125"/>
      <c r="CB138" s="125"/>
      <c r="CC138" s="125"/>
      <c r="CD138" s="125"/>
      <c r="CE138" s="125"/>
      <c r="CF138" s="125"/>
      <c r="CG138" s="125"/>
      <c r="CH138" s="125"/>
      <c r="CI138" s="125"/>
      <c r="CJ138" s="125"/>
      <c r="CK138" s="125"/>
      <c r="CL138" s="125"/>
      <c r="CM138" s="125"/>
      <c r="CN138" s="125"/>
      <c r="CO138" s="125"/>
      <c r="CP138" s="125"/>
      <c r="CQ138" s="125"/>
      <c r="CR138" s="125"/>
      <c r="CS138" s="125"/>
      <c r="CT138" s="125"/>
      <c r="CU138" s="125"/>
      <c r="CV138" s="125"/>
      <c r="CW138" s="125"/>
      <c r="CX138" s="125"/>
      <c r="CY138" s="125"/>
      <c r="CZ138" s="125"/>
      <c r="DA138" s="125"/>
      <c r="DB138" s="125"/>
      <c r="DC138" s="125"/>
      <c r="DD138" s="125"/>
      <c r="DE138" s="125"/>
      <c r="DF138" s="125"/>
      <c r="DG138" s="125"/>
      <c r="DH138" s="125"/>
      <c r="DI138" s="125"/>
      <c r="DJ138" s="125"/>
      <c r="DK138" s="125"/>
      <c r="DL138" s="125"/>
      <c r="DM138" s="125"/>
      <c r="DN138" s="125"/>
      <c r="DO138" s="125"/>
      <c r="DP138" s="125"/>
      <c r="DQ138" s="125"/>
      <c r="DR138" s="125"/>
      <c r="DS138" s="125"/>
    </row>
    <row r="139" spans="1:123" s="128" customFormat="1" ht="60" customHeight="1">
      <c r="A139" s="140" t="s">
        <v>9</v>
      </c>
      <c r="B139" s="136">
        <v>137</v>
      </c>
      <c r="C139" s="140" t="s">
        <v>1509</v>
      </c>
      <c r="D139" s="152">
        <v>0.5</v>
      </c>
      <c r="E139" s="153"/>
      <c r="F139" s="142" t="s">
        <v>11</v>
      </c>
      <c r="G139" s="153"/>
      <c r="H139" s="137" t="s">
        <v>1543</v>
      </c>
      <c r="I139" s="153"/>
      <c r="J139" s="153"/>
      <c r="K139" s="223">
        <v>2</v>
      </c>
      <c r="L139" s="153" t="s">
        <v>1750</v>
      </c>
      <c r="M139" s="140"/>
      <c r="N139" s="155"/>
      <c r="O139" s="144" t="s">
        <v>1615</v>
      </c>
      <c r="P139" s="140" t="s">
        <v>1413</v>
      </c>
      <c r="Q139" s="140" t="s">
        <v>180</v>
      </c>
      <c r="R139" s="125"/>
      <c r="S139" s="125"/>
      <c r="T139" s="125"/>
      <c r="U139" s="125"/>
      <c r="V139" s="125"/>
      <c r="W139" s="125"/>
      <c r="X139" s="125"/>
      <c r="Y139" s="125"/>
      <c r="Z139" s="125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  <c r="BD139" s="125"/>
      <c r="BE139" s="125"/>
      <c r="BF139" s="125"/>
      <c r="BG139" s="125"/>
      <c r="BH139" s="125"/>
      <c r="BI139" s="125"/>
      <c r="BJ139" s="125"/>
      <c r="BK139" s="125"/>
      <c r="BL139" s="125"/>
      <c r="BM139" s="125"/>
      <c r="BN139" s="125"/>
      <c r="BO139" s="125"/>
      <c r="BP139" s="125"/>
      <c r="BQ139" s="125"/>
      <c r="BR139" s="125"/>
      <c r="BS139" s="125"/>
      <c r="BT139" s="125"/>
      <c r="BU139" s="125"/>
      <c r="BV139" s="125"/>
      <c r="BW139" s="125"/>
      <c r="BX139" s="125"/>
      <c r="BY139" s="125"/>
      <c r="BZ139" s="125"/>
      <c r="CA139" s="125"/>
      <c r="CB139" s="125"/>
      <c r="CC139" s="125"/>
      <c r="CD139" s="125"/>
      <c r="CE139" s="125"/>
      <c r="CF139" s="125"/>
      <c r="CG139" s="125"/>
      <c r="CH139" s="125"/>
      <c r="CI139" s="125"/>
      <c r="CJ139" s="125"/>
      <c r="CK139" s="125"/>
      <c r="CL139" s="125"/>
      <c r="CM139" s="125"/>
      <c r="CN139" s="125"/>
      <c r="CO139" s="125"/>
      <c r="CP139" s="125"/>
      <c r="CQ139" s="125"/>
      <c r="CR139" s="125"/>
      <c r="CS139" s="125"/>
      <c r="CT139" s="125"/>
      <c r="CU139" s="125"/>
      <c r="CV139" s="125"/>
      <c r="CW139" s="125"/>
      <c r="CX139" s="125"/>
      <c r="CY139" s="125"/>
      <c r="CZ139" s="125"/>
      <c r="DA139" s="125"/>
      <c r="DB139" s="125"/>
      <c r="DC139" s="125"/>
      <c r="DD139" s="125"/>
      <c r="DE139" s="125"/>
      <c r="DF139" s="125"/>
      <c r="DG139" s="125"/>
      <c r="DH139" s="125"/>
      <c r="DI139" s="125"/>
      <c r="DJ139" s="125"/>
      <c r="DK139" s="125"/>
      <c r="DL139" s="125"/>
      <c r="DM139" s="125"/>
      <c r="DN139" s="125"/>
      <c r="DO139" s="125"/>
      <c r="DP139" s="125"/>
      <c r="DQ139" s="125"/>
      <c r="DR139" s="125"/>
      <c r="DS139" s="125"/>
    </row>
    <row r="140" spans="1:123" s="128" customFormat="1" ht="60" customHeight="1">
      <c r="A140" s="140" t="s">
        <v>9</v>
      </c>
      <c r="B140" s="136">
        <v>138</v>
      </c>
      <c r="C140" s="140" t="s">
        <v>1510</v>
      </c>
      <c r="D140" s="152">
        <v>0.5</v>
      </c>
      <c r="E140" s="153"/>
      <c r="F140" s="142" t="s">
        <v>11</v>
      </c>
      <c r="G140" s="153"/>
      <c r="H140" s="137" t="s">
        <v>1544</v>
      </c>
      <c r="I140" s="153"/>
      <c r="J140" s="153"/>
      <c r="K140" s="223">
        <v>2</v>
      </c>
      <c r="L140" s="153" t="s">
        <v>1750</v>
      </c>
      <c r="M140" s="140"/>
      <c r="N140" s="155"/>
      <c r="O140" s="144" t="s">
        <v>1431</v>
      </c>
      <c r="P140" s="140" t="s">
        <v>1413</v>
      </c>
      <c r="Q140" s="140" t="s">
        <v>180</v>
      </c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5"/>
      <c r="BD140" s="125"/>
      <c r="BE140" s="125"/>
      <c r="BF140" s="125"/>
      <c r="BG140" s="125"/>
      <c r="BH140" s="125"/>
      <c r="BI140" s="125"/>
      <c r="BJ140" s="125"/>
      <c r="BK140" s="125"/>
      <c r="BL140" s="125"/>
      <c r="BM140" s="125"/>
      <c r="BN140" s="125"/>
      <c r="BO140" s="125"/>
      <c r="BP140" s="125"/>
      <c r="BQ140" s="125"/>
      <c r="BR140" s="125"/>
      <c r="BS140" s="125"/>
      <c r="BT140" s="125"/>
      <c r="BU140" s="125"/>
      <c r="BV140" s="125"/>
      <c r="BW140" s="125"/>
      <c r="BX140" s="125"/>
      <c r="BY140" s="125"/>
      <c r="BZ140" s="125"/>
      <c r="CA140" s="125"/>
      <c r="CB140" s="125"/>
      <c r="CC140" s="125"/>
      <c r="CD140" s="125"/>
      <c r="CE140" s="125"/>
      <c r="CF140" s="125"/>
      <c r="CG140" s="125"/>
      <c r="CH140" s="125"/>
      <c r="CI140" s="125"/>
      <c r="CJ140" s="125"/>
      <c r="CK140" s="125"/>
      <c r="CL140" s="125"/>
      <c r="CM140" s="125"/>
      <c r="CN140" s="125"/>
      <c r="CO140" s="125"/>
      <c r="CP140" s="125"/>
      <c r="CQ140" s="125"/>
      <c r="CR140" s="125"/>
      <c r="CS140" s="125"/>
      <c r="CT140" s="125"/>
      <c r="CU140" s="125"/>
      <c r="CV140" s="125"/>
      <c r="CW140" s="125"/>
      <c r="CX140" s="125"/>
      <c r="CY140" s="125"/>
      <c r="CZ140" s="125"/>
      <c r="DA140" s="125"/>
      <c r="DB140" s="125"/>
      <c r="DC140" s="125"/>
      <c r="DD140" s="125"/>
      <c r="DE140" s="125"/>
      <c r="DF140" s="125"/>
      <c r="DG140" s="125"/>
      <c r="DH140" s="125"/>
      <c r="DI140" s="125"/>
      <c r="DJ140" s="125"/>
      <c r="DK140" s="125"/>
      <c r="DL140" s="125"/>
      <c r="DM140" s="125"/>
      <c r="DN140" s="125"/>
      <c r="DO140" s="125"/>
      <c r="DP140" s="125"/>
      <c r="DQ140" s="125"/>
      <c r="DR140" s="125"/>
      <c r="DS140" s="125"/>
    </row>
    <row r="141" spans="1:123" s="128" customFormat="1" ht="60" customHeight="1">
      <c r="A141" s="140" t="s">
        <v>9</v>
      </c>
      <c r="B141" s="136">
        <v>139</v>
      </c>
      <c r="C141" s="140" t="s">
        <v>1511</v>
      </c>
      <c r="D141" s="152">
        <v>0.5</v>
      </c>
      <c r="E141" s="153"/>
      <c r="F141" s="142" t="s">
        <v>11</v>
      </c>
      <c r="G141" s="153"/>
      <c r="H141" s="137" t="s">
        <v>1543</v>
      </c>
      <c r="I141" s="153"/>
      <c r="J141" s="153"/>
      <c r="K141" s="223">
        <v>2</v>
      </c>
      <c r="L141" s="153" t="s">
        <v>1750</v>
      </c>
      <c r="M141" s="140"/>
      <c r="N141" s="155"/>
      <c r="O141" s="144" t="s">
        <v>1616</v>
      </c>
      <c r="P141" s="140" t="s">
        <v>1413</v>
      </c>
      <c r="Q141" s="140" t="s">
        <v>180</v>
      </c>
      <c r="R141" s="125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5"/>
      <c r="BD141" s="125"/>
      <c r="BE141" s="125"/>
      <c r="BF141" s="125"/>
      <c r="BG141" s="125"/>
      <c r="BH141" s="125"/>
      <c r="BI141" s="125"/>
      <c r="BJ141" s="125"/>
      <c r="BK141" s="125"/>
      <c r="BL141" s="125"/>
      <c r="BM141" s="125"/>
      <c r="BN141" s="125"/>
      <c r="BO141" s="125"/>
      <c r="BP141" s="125"/>
      <c r="BQ141" s="125"/>
      <c r="BR141" s="125"/>
      <c r="BS141" s="125"/>
      <c r="BT141" s="125"/>
      <c r="BU141" s="125"/>
      <c r="BV141" s="125"/>
      <c r="BW141" s="125"/>
      <c r="BX141" s="125"/>
      <c r="BY141" s="125"/>
      <c r="BZ141" s="125"/>
      <c r="CA141" s="125"/>
      <c r="CB141" s="125"/>
      <c r="CC141" s="125"/>
      <c r="CD141" s="125"/>
      <c r="CE141" s="125"/>
      <c r="CF141" s="125"/>
      <c r="CG141" s="125"/>
      <c r="CH141" s="125"/>
      <c r="CI141" s="125"/>
      <c r="CJ141" s="125"/>
      <c r="CK141" s="125"/>
      <c r="CL141" s="125"/>
      <c r="CM141" s="125"/>
      <c r="CN141" s="125"/>
      <c r="CO141" s="125"/>
      <c r="CP141" s="125"/>
      <c r="CQ141" s="125"/>
      <c r="CR141" s="125"/>
      <c r="CS141" s="125"/>
      <c r="CT141" s="125"/>
      <c r="CU141" s="125"/>
      <c r="CV141" s="125"/>
      <c r="CW141" s="125"/>
      <c r="CX141" s="125"/>
      <c r="CY141" s="125"/>
      <c r="CZ141" s="125"/>
      <c r="DA141" s="125"/>
      <c r="DB141" s="125"/>
      <c r="DC141" s="125"/>
      <c r="DD141" s="125"/>
      <c r="DE141" s="125"/>
      <c r="DF141" s="125"/>
      <c r="DG141" s="125"/>
      <c r="DH141" s="125"/>
      <c r="DI141" s="125"/>
      <c r="DJ141" s="125"/>
      <c r="DK141" s="125"/>
      <c r="DL141" s="125"/>
      <c r="DM141" s="125"/>
      <c r="DN141" s="125"/>
      <c r="DO141" s="125"/>
      <c r="DP141" s="125"/>
      <c r="DQ141" s="125"/>
      <c r="DR141" s="125"/>
      <c r="DS141" s="125"/>
    </row>
    <row r="142" spans="1:123" s="128" customFormat="1" ht="60" customHeight="1">
      <c r="A142" s="140" t="s">
        <v>9</v>
      </c>
      <c r="B142" s="136">
        <v>140</v>
      </c>
      <c r="C142" s="140" t="s">
        <v>1512</v>
      </c>
      <c r="D142" s="152">
        <v>0.5</v>
      </c>
      <c r="E142" s="153"/>
      <c r="F142" s="142" t="s">
        <v>11</v>
      </c>
      <c r="G142" s="153"/>
      <c r="H142" s="137" t="s">
        <v>1544</v>
      </c>
      <c r="I142" s="153"/>
      <c r="J142" s="153"/>
      <c r="K142" s="223">
        <v>2</v>
      </c>
      <c r="L142" s="153" t="s">
        <v>1750</v>
      </c>
      <c r="M142" s="140"/>
      <c r="N142" s="155"/>
      <c r="O142" s="144" t="s">
        <v>1432</v>
      </c>
      <c r="P142" s="140" t="s">
        <v>1413</v>
      </c>
      <c r="Q142" s="140" t="s">
        <v>180</v>
      </c>
      <c r="R142" s="125"/>
      <c r="S142" s="125"/>
      <c r="T142" s="125"/>
      <c r="U142" s="125"/>
      <c r="V142" s="125"/>
      <c r="W142" s="125"/>
      <c r="X142" s="125"/>
      <c r="Y142" s="125"/>
      <c r="Z142" s="125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  <c r="AX142" s="125"/>
      <c r="AY142" s="125"/>
      <c r="AZ142" s="125"/>
      <c r="BA142" s="125"/>
      <c r="BB142" s="125"/>
      <c r="BC142" s="125"/>
      <c r="BD142" s="125"/>
      <c r="BE142" s="125"/>
      <c r="BF142" s="125"/>
      <c r="BG142" s="125"/>
      <c r="BH142" s="125"/>
      <c r="BI142" s="125"/>
      <c r="BJ142" s="125"/>
      <c r="BK142" s="125"/>
      <c r="BL142" s="125"/>
      <c r="BM142" s="125"/>
      <c r="BN142" s="125"/>
      <c r="BO142" s="125"/>
      <c r="BP142" s="125"/>
      <c r="BQ142" s="125"/>
      <c r="BR142" s="125"/>
      <c r="BS142" s="125"/>
      <c r="BT142" s="125"/>
      <c r="BU142" s="125"/>
      <c r="BV142" s="125"/>
      <c r="BW142" s="125"/>
      <c r="BX142" s="125"/>
      <c r="BY142" s="125"/>
      <c r="BZ142" s="125"/>
      <c r="CA142" s="125"/>
      <c r="CB142" s="125"/>
      <c r="CC142" s="125"/>
      <c r="CD142" s="125"/>
      <c r="CE142" s="125"/>
      <c r="CF142" s="125"/>
      <c r="CG142" s="125"/>
      <c r="CH142" s="125"/>
      <c r="CI142" s="125"/>
      <c r="CJ142" s="125"/>
      <c r="CK142" s="125"/>
      <c r="CL142" s="125"/>
      <c r="CM142" s="125"/>
      <c r="CN142" s="125"/>
      <c r="CO142" s="125"/>
      <c r="CP142" s="125"/>
      <c r="CQ142" s="125"/>
      <c r="CR142" s="125"/>
      <c r="CS142" s="125"/>
      <c r="CT142" s="125"/>
      <c r="CU142" s="125"/>
      <c r="CV142" s="125"/>
      <c r="CW142" s="125"/>
      <c r="CX142" s="125"/>
      <c r="CY142" s="125"/>
      <c r="CZ142" s="125"/>
      <c r="DA142" s="125"/>
      <c r="DB142" s="125"/>
      <c r="DC142" s="125"/>
      <c r="DD142" s="125"/>
      <c r="DE142" s="125"/>
      <c r="DF142" s="125"/>
      <c r="DG142" s="125"/>
      <c r="DH142" s="125"/>
      <c r="DI142" s="125"/>
      <c r="DJ142" s="125"/>
      <c r="DK142" s="125"/>
      <c r="DL142" s="125"/>
      <c r="DM142" s="125"/>
      <c r="DN142" s="125"/>
      <c r="DO142" s="125"/>
      <c r="DP142" s="125"/>
      <c r="DQ142" s="125"/>
      <c r="DR142" s="125"/>
      <c r="DS142" s="125"/>
    </row>
    <row r="143" spans="1:123" s="128" customFormat="1" ht="60" customHeight="1">
      <c r="A143" s="140" t="s">
        <v>9</v>
      </c>
      <c r="B143" s="136">
        <v>141</v>
      </c>
      <c r="C143" s="140" t="s">
        <v>1513</v>
      </c>
      <c r="D143" s="152">
        <v>0.5</v>
      </c>
      <c r="E143" s="153"/>
      <c r="F143" s="142" t="s">
        <v>11</v>
      </c>
      <c r="G143" s="153"/>
      <c r="H143" s="137" t="s">
        <v>1543</v>
      </c>
      <c r="I143" s="153"/>
      <c r="J143" s="153"/>
      <c r="K143" s="223">
        <v>2</v>
      </c>
      <c r="L143" s="153" t="s">
        <v>1750</v>
      </c>
      <c r="M143" s="140"/>
      <c r="N143" s="155"/>
      <c r="O143" s="144" t="s">
        <v>1617</v>
      </c>
      <c r="P143" s="140" t="s">
        <v>1413</v>
      </c>
      <c r="Q143" s="140" t="s">
        <v>180</v>
      </c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5"/>
      <c r="BD143" s="125"/>
      <c r="BE143" s="125"/>
      <c r="BF143" s="125"/>
      <c r="BG143" s="125"/>
      <c r="BH143" s="125"/>
      <c r="BI143" s="125"/>
      <c r="BJ143" s="125"/>
      <c r="BK143" s="125"/>
      <c r="BL143" s="125"/>
      <c r="BM143" s="125"/>
      <c r="BN143" s="125"/>
      <c r="BO143" s="125"/>
      <c r="BP143" s="125"/>
      <c r="BQ143" s="125"/>
      <c r="BR143" s="125"/>
      <c r="BS143" s="125"/>
      <c r="BT143" s="125"/>
      <c r="BU143" s="125"/>
      <c r="BV143" s="125"/>
      <c r="BW143" s="125"/>
      <c r="BX143" s="125"/>
      <c r="BY143" s="125"/>
      <c r="BZ143" s="125"/>
      <c r="CA143" s="125"/>
      <c r="CB143" s="125"/>
      <c r="CC143" s="125"/>
      <c r="CD143" s="125"/>
      <c r="CE143" s="125"/>
      <c r="CF143" s="125"/>
      <c r="CG143" s="125"/>
      <c r="CH143" s="125"/>
      <c r="CI143" s="125"/>
      <c r="CJ143" s="125"/>
      <c r="CK143" s="125"/>
      <c r="CL143" s="125"/>
      <c r="CM143" s="125"/>
      <c r="CN143" s="125"/>
      <c r="CO143" s="125"/>
      <c r="CP143" s="125"/>
      <c r="CQ143" s="125"/>
      <c r="CR143" s="125"/>
      <c r="CS143" s="125"/>
      <c r="CT143" s="125"/>
      <c r="CU143" s="125"/>
      <c r="CV143" s="125"/>
      <c r="CW143" s="125"/>
      <c r="CX143" s="125"/>
      <c r="CY143" s="125"/>
      <c r="CZ143" s="125"/>
      <c r="DA143" s="125"/>
      <c r="DB143" s="125"/>
      <c r="DC143" s="125"/>
      <c r="DD143" s="125"/>
      <c r="DE143" s="125"/>
      <c r="DF143" s="125"/>
      <c r="DG143" s="125"/>
      <c r="DH143" s="125"/>
      <c r="DI143" s="125"/>
      <c r="DJ143" s="125"/>
      <c r="DK143" s="125"/>
      <c r="DL143" s="125"/>
      <c r="DM143" s="125"/>
      <c r="DN143" s="125"/>
      <c r="DO143" s="125"/>
      <c r="DP143" s="125"/>
      <c r="DQ143" s="125"/>
      <c r="DR143" s="125"/>
      <c r="DS143" s="125"/>
    </row>
    <row r="144" spans="1:123" s="128" customFormat="1" ht="60" customHeight="1">
      <c r="A144" s="140" t="s">
        <v>9</v>
      </c>
      <c r="B144" s="136">
        <v>142</v>
      </c>
      <c r="C144" s="140" t="s">
        <v>1514</v>
      </c>
      <c r="D144" s="152">
        <v>0.5</v>
      </c>
      <c r="E144" s="153"/>
      <c r="F144" s="142" t="s">
        <v>11</v>
      </c>
      <c r="G144" s="153"/>
      <c r="H144" s="137" t="s">
        <v>1544</v>
      </c>
      <c r="I144" s="153"/>
      <c r="J144" s="153"/>
      <c r="K144" s="223">
        <v>2</v>
      </c>
      <c r="L144" s="153" t="s">
        <v>1750</v>
      </c>
      <c r="M144" s="140"/>
      <c r="N144" s="155"/>
      <c r="O144" s="144" t="s">
        <v>1433</v>
      </c>
      <c r="P144" s="140" t="s">
        <v>1413</v>
      </c>
      <c r="Q144" s="140" t="s">
        <v>180</v>
      </c>
      <c r="R144" s="125"/>
      <c r="S144" s="125"/>
      <c r="T144" s="125"/>
      <c r="U144" s="125"/>
      <c r="V144" s="125"/>
      <c r="W144" s="125"/>
      <c r="X144" s="125"/>
      <c r="Y144" s="125"/>
      <c r="Z144" s="125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  <c r="BD144" s="125"/>
      <c r="BE144" s="125"/>
      <c r="BF144" s="125"/>
      <c r="BG144" s="125"/>
      <c r="BH144" s="125"/>
      <c r="BI144" s="125"/>
      <c r="BJ144" s="125"/>
      <c r="BK144" s="125"/>
      <c r="BL144" s="125"/>
      <c r="BM144" s="125"/>
      <c r="BN144" s="125"/>
      <c r="BO144" s="125"/>
      <c r="BP144" s="125"/>
      <c r="BQ144" s="125"/>
      <c r="BR144" s="125"/>
      <c r="BS144" s="125"/>
      <c r="BT144" s="125"/>
      <c r="BU144" s="125"/>
      <c r="BV144" s="125"/>
      <c r="BW144" s="125"/>
      <c r="BX144" s="125"/>
      <c r="BY144" s="125"/>
      <c r="BZ144" s="125"/>
      <c r="CA144" s="125"/>
      <c r="CB144" s="125"/>
      <c r="CC144" s="125"/>
      <c r="CD144" s="125"/>
      <c r="CE144" s="125"/>
      <c r="CF144" s="125"/>
      <c r="CG144" s="125"/>
      <c r="CH144" s="125"/>
      <c r="CI144" s="125"/>
      <c r="CJ144" s="125"/>
      <c r="CK144" s="125"/>
      <c r="CL144" s="125"/>
      <c r="CM144" s="125"/>
      <c r="CN144" s="125"/>
      <c r="CO144" s="125"/>
      <c r="CP144" s="125"/>
      <c r="CQ144" s="125"/>
      <c r="CR144" s="125"/>
      <c r="CS144" s="125"/>
      <c r="CT144" s="125"/>
      <c r="CU144" s="125"/>
      <c r="CV144" s="125"/>
      <c r="CW144" s="125"/>
      <c r="CX144" s="125"/>
      <c r="CY144" s="125"/>
      <c r="CZ144" s="125"/>
      <c r="DA144" s="125"/>
      <c r="DB144" s="125"/>
      <c r="DC144" s="125"/>
      <c r="DD144" s="125"/>
      <c r="DE144" s="125"/>
      <c r="DF144" s="125"/>
      <c r="DG144" s="125"/>
      <c r="DH144" s="125"/>
      <c r="DI144" s="125"/>
      <c r="DJ144" s="125"/>
      <c r="DK144" s="125"/>
      <c r="DL144" s="125"/>
      <c r="DM144" s="125"/>
      <c r="DN144" s="125"/>
      <c r="DO144" s="125"/>
      <c r="DP144" s="125"/>
      <c r="DQ144" s="125"/>
      <c r="DR144" s="125"/>
      <c r="DS144" s="125"/>
    </row>
    <row r="145" spans="1:123" s="126" customFormat="1" ht="60" customHeight="1">
      <c r="A145" s="140" t="s">
        <v>69</v>
      </c>
      <c r="B145" s="136">
        <v>143</v>
      </c>
      <c r="C145" s="140" t="s">
        <v>1555</v>
      </c>
      <c r="D145" s="152">
        <v>0.5</v>
      </c>
      <c r="E145" s="153"/>
      <c r="F145" s="142" t="s">
        <v>11</v>
      </c>
      <c r="G145" s="153"/>
      <c r="H145" s="153"/>
      <c r="I145" s="153"/>
      <c r="J145" s="153"/>
      <c r="K145" s="223">
        <v>3</v>
      </c>
      <c r="L145" s="153" t="s">
        <v>1750</v>
      </c>
      <c r="M145" s="140"/>
      <c r="N145" s="155"/>
      <c r="O145" s="144"/>
      <c r="P145" s="140"/>
      <c r="Q145" s="140" t="s">
        <v>180</v>
      </c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  <c r="BG145" s="125"/>
      <c r="BH145" s="125"/>
      <c r="BI145" s="125"/>
      <c r="BJ145" s="125"/>
      <c r="BK145" s="125"/>
      <c r="BL145" s="125"/>
      <c r="BM145" s="125"/>
      <c r="BN145" s="125"/>
      <c r="BO145" s="125"/>
      <c r="BP145" s="125"/>
      <c r="BQ145" s="125"/>
      <c r="BR145" s="125"/>
      <c r="BS145" s="125"/>
      <c r="BT145" s="125"/>
      <c r="BU145" s="125"/>
      <c r="BV145" s="125"/>
      <c r="BW145" s="125"/>
      <c r="BX145" s="125"/>
      <c r="BY145" s="125"/>
      <c r="BZ145" s="125"/>
      <c r="CA145" s="125"/>
      <c r="CB145" s="125"/>
      <c r="CC145" s="125"/>
      <c r="CD145" s="125"/>
      <c r="CE145" s="125"/>
      <c r="CF145" s="125"/>
      <c r="CG145" s="125"/>
      <c r="CH145" s="125"/>
      <c r="CI145" s="125"/>
      <c r="CJ145" s="125"/>
      <c r="CK145" s="125"/>
      <c r="CL145" s="125"/>
      <c r="CM145" s="125"/>
      <c r="CN145" s="125"/>
      <c r="CO145" s="125"/>
      <c r="CP145" s="125"/>
      <c r="CQ145" s="125"/>
      <c r="CR145" s="125"/>
      <c r="CS145" s="125"/>
      <c r="CT145" s="125"/>
      <c r="CU145" s="125"/>
      <c r="CV145" s="125"/>
      <c r="CW145" s="125"/>
      <c r="CX145" s="125"/>
      <c r="CY145" s="125"/>
      <c r="CZ145" s="125"/>
      <c r="DA145" s="125"/>
      <c r="DB145" s="125"/>
      <c r="DC145" s="125"/>
      <c r="DD145" s="125"/>
      <c r="DE145" s="125"/>
      <c r="DF145" s="125"/>
      <c r="DG145" s="125"/>
      <c r="DH145" s="125"/>
      <c r="DI145" s="125"/>
      <c r="DJ145" s="125"/>
      <c r="DK145" s="125"/>
      <c r="DL145" s="125"/>
      <c r="DM145" s="125"/>
      <c r="DN145" s="125"/>
      <c r="DO145" s="125"/>
      <c r="DP145" s="125"/>
      <c r="DQ145" s="125"/>
      <c r="DR145" s="125"/>
      <c r="DS145" s="125"/>
    </row>
    <row r="146" spans="1:123" s="125" customFormat="1" ht="60" customHeight="1">
      <c r="A146" s="140" t="s">
        <v>69</v>
      </c>
      <c r="B146" s="136">
        <v>144</v>
      </c>
      <c r="C146" s="140" t="s">
        <v>1556</v>
      </c>
      <c r="D146" s="152">
        <v>0.5</v>
      </c>
      <c r="E146" s="153"/>
      <c r="F146" s="142" t="s">
        <v>11</v>
      </c>
      <c r="G146" s="153"/>
      <c r="H146" s="153"/>
      <c r="I146" s="153"/>
      <c r="J146" s="153"/>
      <c r="K146" s="223">
        <v>3</v>
      </c>
      <c r="L146" s="153" t="s">
        <v>1750</v>
      </c>
      <c r="M146" s="140"/>
      <c r="N146" s="155"/>
      <c r="O146" s="140"/>
      <c r="P146" s="140"/>
      <c r="Q146" s="140" t="s">
        <v>180</v>
      </c>
    </row>
    <row r="147" spans="1:123" s="125" customFormat="1" ht="60" customHeight="1">
      <c r="A147" s="140" t="s">
        <v>69</v>
      </c>
      <c r="B147" s="136">
        <v>145</v>
      </c>
      <c r="C147" s="140" t="s">
        <v>1557</v>
      </c>
      <c r="D147" s="152">
        <v>0.5</v>
      </c>
      <c r="E147" s="153"/>
      <c r="F147" s="142" t="s">
        <v>11</v>
      </c>
      <c r="G147" s="153"/>
      <c r="H147" s="153"/>
      <c r="I147" s="153"/>
      <c r="J147" s="153"/>
      <c r="K147" s="223">
        <v>3</v>
      </c>
      <c r="L147" s="153" t="s">
        <v>1750</v>
      </c>
      <c r="M147" s="140"/>
      <c r="N147" s="155"/>
      <c r="O147" s="144"/>
      <c r="P147" s="140"/>
      <c r="Q147" s="140" t="s">
        <v>180</v>
      </c>
    </row>
    <row r="148" spans="1:123" s="125" customFormat="1" ht="60" customHeight="1">
      <c r="A148" s="140" t="s">
        <v>69</v>
      </c>
      <c r="B148" s="136">
        <v>146</v>
      </c>
      <c r="C148" s="140" t="s">
        <v>1558</v>
      </c>
      <c r="D148" s="152">
        <v>0.5</v>
      </c>
      <c r="E148" s="153"/>
      <c r="F148" s="142" t="s">
        <v>11</v>
      </c>
      <c r="G148" s="153"/>
      <c r="H148" s="153"/>
      <c r="I148" s="153"/>
      <c r="J148" s="153"/>
      <c r="K148" s="223">
        <v>3</v>
      </c>
      <c r="L148" s="153" t="s">
        <v>1750</v>
      </c>
      <c r="M148" s="140"/>
      <c r="N148" s="155"/>
      <c r="O148" s="144"/>
      <c r="P148" s="140"/>
      <c r="Q148" s="140" t="s">
        <v>180</v>
      </c>
    </row>
    <row r="149" spans="1:123" s="125" customFormat="1" ht="60" customHeight="1">
      <c r="A149" s="140" t="s">
        <v>69</v>
      </c>
      <c r="B149" s="136">
        <v>147</v>
      </c>
      <c r="C149" s="140" t="s">
        <v>1559</v>
      </c>
      <c r="D149" s="152">
        <v>0.5</v>
      </c>
      <c r="E149" s="153"/>
      <c r="F149" s="142" t="s">
        <v>11</v>
      </c>
      <c r="G149" s="153"/>
      <c r="H149" s="153"/>
      <c r="I149" s="153"/>
      <c r="J149" s="153"/>
      <c r="K149" s="223">
        <v>3</v>
      </c>
      <c r="L149" s="153" t="s">
        <v>1750</v>
      </c>
      <c r="M149" s="140"/>
      <c r="N149" s="155"/>
      <c r="O149" s="144"/>
      <c r="P149" s="140"/>
      <c r="Q149" s="140" t="s">
        <v>180</v>
      </c>
    </row>
    <row r="150" spans="1:123" s="129" customFormat="1" ht="60" customHeight="1">
      <c r="A150" s="140" t="s">
        <v>9</v>
      </c>
      <c r="B150" s="136">
        <v>148</v>
      </c>
      <c r="C150" s="140" t="s">
        <v>1515</v>
      </c>
      <c r="D150" s="152">
        <v>0.5</v>
      </c>
      <c r="E150" s="153"/>
      <c r="F150" s="142" t="s">
        <v>11</v>
      </c>
      <c r="G150" s="153"/>
      <c r="H150" s="137" t="s">
        <v>1543</v>
      </c>
      <c r="I150" s="153"/>
      <c r="J150" s="153"/>
      <c r="K150" s="223">
        <v>2</v>
      </c>
      <c r="L150" s="153" t="s">
        <v>1750</v>
      </c>
      <c r="M150" s="140"/>
      <c r="N150" s="155"/>
      <c r="O150" s="144" t="s">
        <v>1435</v>
      </c>
      <c r="P150" s="140" t="s">
        <v>1413</v>
      </c>
      <c r="Q150" s="140" t="s">
        <v>179</v>
      </c>
      <c r="R150" s="125"/>
      <c r="S150" s="125"/>
      <c r="T150" s="125"/>
      <c r="U150" s="125"/>
      <c r="V150" s="125"/>
      <c r="W150" s="125"/>
      <c r="X150" s="125"/>
      <c r="Y150" s="125"/>
      <c r="Z150" s="125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  <c r="BG150" s="125"/>
      <c r="BH150" s="125"/>
      <c r="BI150" s="125"/>
      <c r="BJ150" s="125"/>
      <c r="BK150" s="125"/>
      <c r="BL150" s="125"/>
      <c r="BM150" s="125"/>
      <c r="BN150" s="125"/>
      <c r="BO150" s="125"/>
      <c r="BP150" s="125"/>
      <c r="BQ150" s="125"/>
      <c r="BR150" s="125"/>
      <c r="BS150" s="125"/>
      <c r="BT150" s="125"/>
      <c r="BU150" s="125"/>
      <c r="BV150" s="125"/>
      <c r="BW150" s="125"/>
      <c r="BX150" s="125"/>
      <c r="BY150" s="125"/>
      <c r="BZ150" s="125"/>
      <c r="CA150" s="125"/>
      <c r="CB150" s="125"/>
      <c r="CC150" s="125"/>
      <c r="CD150" s="125"/>
      <c r="CE150" s="125"/>
      <c r="CF150" s="125"/>
      <c r="CG150" s="125"/>
      <c r="CH150" s="125"/>
      <c r="CI150" s="125"/>
      <c r="CJ150" s="125"/>
      <c r="CK150" s="125"/>
      <c r="CL150" s="125"/>
      <c r="CM150" s="125"/>
      <c r="CN150" s="125"/>
      <c r="CO150" s="125"/>
      <c r="CP150" s="125"/>
      <c r="CQ150" s="125"/>
      <c r="CR150" s="125"/>
      <c r="CS150" s="125"/>
      <c r="CT150" s="125"/>
      <c r="CU150" s="125"/>
      <c r="CV150" s="125"/>
      <c r="CW150" s="125"/>
      <c r="CX150" s="125"/>
      <c r="CY150" s="125"/>
      <c r="CZ150" s="125"/>
      <c r="DA150" s="125"/>
      <c r="DB150" s="125"/>
      <c r="DC150" s="125"/>
      <c r="DD150" s="125"/>
      <c r="DE150" s="125"/>
      <c r="DF150" s="125"/>
      <c r="DG150" s="125"/>
      <c r="DH150" s="125"/>
      <c r="DI150" s="125"/>
      <c r="DJ150" s="125"/>
      <c r="DK150" s="125"/>
      <c r="DL150" s="125"/>
      <c r="DM150" s="125"/>
      <c r="DN150" s="125"/>
      <c r="DO150" s="125"/>
      <c r="DP150" s="125"/>
      <c r="DQ150" s="125"/>
      <c r="DR150" s="125"/>
      <c r="DS150" s="125"/>
    </row>
    <row r="151" spans="1:123" s="129" customFormat="1" ht="60" customHeight="1">
      <c r="A151" s="140" t="s">
        <v>9</v>
      </c>
      <c r="B151" s="136">
        <v>149</v>
      </c>
      <c r="C151" s="140" t="s">
        <v>1516</v>
      </c>
      <c r="D151" s="152">
        <v>0.5</v>
      </c>
      <c r="E151" s="153"/>
      <c r="F151" s="142" t="s">
        <v>11</v>
      </c>
      <c r="G151" s="153"/>
      <c r="H151" s="137" t="s">
        <v>1544</v>
      </c>
      <c r="I151" s="153"/>
      <c r="J151" s="153"/>
      <c r="K151" s="223">
        <v>2</v>
      </c>
      <c r="L151" s="153" t="s">
        <v>1750</v>
      </c>
      <c r="M151" s="140"/>
      <c r="N151" s="155"/>
      <c r="O151" s="144" t="s">
        <v>1436</v>
      </c>
      <c r="P151" s="140" t="s">
        <v>1413</v>
      </c>
      <c r="Q151" s="140" t="s">
        <v>179</v>
      </c>
      <c r="R151" s="125"/>
      <c r="S151" s="125"/>
      <c r="T151" s="125"/>
      <c r="U151" s="125"/>
      <c r="V151" s="125"/>
      <c r="W151" s="125"/>
      <c r="X151" s="125"/>
      <c r="Y151" s="125"/>
      <c r="Z151" s="125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  <c r="BG151" s="125"/>
      <c r="BH151" s="125"/>
      <c r="BI151" s="125"/>
      <c r="BJ151" s="125"/>
      <c r="BK151" s="125"/>
      <c r="BL151" s="125"/>
      <c r="BM151" s="125"/>
      <c r="BN151" s="125"/>
      <c r="BO151" s="125"/>
      <c r="BP151" s="125"/>
      <c r="BQ151" s="125"/>
      <c r="BR151" s="125"/>
      <c r="BS151" s="125"/>
      <c r="BT151" s="125"/>
      <c r="BU151" s="125"/>
      <c r="BV151" s="125"/>
      <c r="BW151" s="125"/>
      <c r="BX151" s="125"/>
      <c r="BY151" s="125"/>
      <c r="BZ151" s="125"/>
      <c r="CA151" s="125"/>
      <c r="CB151" s="125"/>
      <c r="CC151" s="125"/>
      <c r="CD151" s="125"/>
      <c r="CE151" s="125"/>
      <c r="CF151" s="125"/>
      <c r="CG151" s="125"/>
      <c r="CH151" s="125"/>
      <c r="CI151" s="125"/>
      <c r="CJ151" s="125"/>
      <c r="CK151" s="125"/>
      <c r="CL151" s="125"/>
      <c r="CM151" s="125"/>
      <c r="CN151" s="125"/>
      <c r="CO151" s="125"/>
      <c r="CP151" s="125"/>
      <c r="CQ151" s="125"/>
      <c r="CR151" s="125"/>
      <c r="CS151" s="125"/>
      <c r="CT151" s="125"/>
      <c r="CU151" s="125"/>
      <c r="CV151" s="125"/>
      <c r="CW151" s="125"/>
      <c r="CX151" s="125"/>
      <c r="CY151" s="125"/>
      <c r="CZ151" s="125"/>
      <c r="DA151" s="125"/>
      <c r="DB151" s="125"/>
      <c r="DC151" s="125"/>
      <c r="DD151" s="125"/>
      <c r="DE151" s="125"/>
      <c r="DF151" s="125"/>
      <c r="DG151" s="125"/>
      <c r="DH151" s="125"/>
      <c r="DI151" s="125"/>
      <c r="DJ151" s="125"/>
      <c r="DK151" s="125"/>
      <c r="DL151" s="125"/>
      <c r="DM151" s="125"/>
      <c r="DN151" s="125"/>
      <c r="DO151" s="125"/>
      <c r="DP151" s="125"/>
      <c r="DQ151" s="125"/>
      <c r="DR151" s="125"/>
      <c r="DS151" s="125"/>
    </row>
    <row r="152" spans="1:123" s="129" customFormat="1" ht="60" customHeight="1">
      <c r="A152" s="140" t="s">
        <v>9</v>
      </c>
      <c r="B152" s="136">
        <v>150</v>
      </c>
      <c r="C152" s="140" t="s">
        <v>1517</v>
      </c>
      <c r="D152" s="152">
        <v>0.5</v>
      </c>
      <c r="E152" s="153"/>
      <c r="F152" s="142" t="s">
        <v>11</v>
      </c>
      <c r="G152" s="153"/>
      <c r="H152" s="137" t="s">
        <v>1543</v>
      </c>
      <c r="I152" s="153"/>
      <c r="J152" s="153"/>
      <c r="K152" s="223">
        <v>2</v>
      </c>
      <c r="L152" s="153" t="s">
        <v>1750</v>
      </c>
      <c r="M152" s="140"/>
      <c r="N152" s="155"/>
      <c r="O152" s="144" t="s">
        <v>1437</v>
      </c>
      <c r="P152" s="140" t="s">
        <v>1413</v>
      </c>
      <c r="Q152" s="140" t="s">
        <v>179</v>
      </c>
      <c r="R152" s="125"/>
      <c r="S152" s="125"/>
      <c r="T152" s="125"/>
      <c r="U152" s="125"/>
      <c r="V152" s="125"/>
      <c r="W152" s="125"/>
      <c r="X152" s="125"/>
      <c r="Y152" s="125"/>
      <c r="Z152" s="125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125"/>
      <c r="AS152" s="125"/>
      <c r="AT152" s="125"/>
      <c r="AU152" s="125"/>
      <c r="AV152" s="125"/>
      <c r="AW152" s="125"/>
      <c r="AX152" s="125"/>
      <c r="AY152" s="125"/>
      <c r="AZ152" s="125"/>
      <c r="BA152" s="125"/>
      <c r="BB152" s="125"/>
      <c r="BC152" s="125"/>
      <c r="BD152" s="125"/>
      <c r="BE152" s="125"/>
      <c r="BF152" s="125"/>
      <c r="BG152" s="125"/>
      <c r="BH152" s="125"/>
      <c r="BI152" s="125"/>
      <c r="BJ152" s="125"/>
      <c r="BK152" s="125"/>
      <c r="BL152" s="125"/>
      <c r="BM152" s="125"/>
      <c r="BN152" s="125"/>
      <c r="BO152" s="125"/>
      <c r="BP152" s="125"/>
      <c r="BQ152" s="125"/>
      <c r="BR152" s="125"/>
      <c r="BS152" s="125"/>
      <c r="BT152" s="125"/>
      <c r="BU152" s="125"/>
      <c r="BV152" s="125"/>
      <c r="BW152" s="125"/>
      <c r="BX152" s="125"/>
      <c r="BY152" s="125"/>
      <c r="BZ152" s="125"/>
      <c r="CA152" s="125"/>
      <c r="CB152" s="125"/>
      <c r="CC152" s="125"/>
      <c r="CD152" s="125"/>
      <c r="CE152" s="125"/>
      <c r="CF152" s="125"/>
      <c r="CG152" s="125"/>
      <c r="CH152" s="125"/>
      <c r="CI152" s="125"/>
      <c r="CJ152" s="125"/>
      <c r="CK152" s="125"/>
      <c r="CL152" s="125"/>
      <c r="CM152" s="125"/>
      <c r="CN152" s="125"/>
      <c r="CO152" s="125"/>
      <c r="CP152" s="125"/>
      <c r="CQ152" s="125"/>
      <c r="CR152" s="125"/>
      <c r="CS152" s="125"/>
      <c r="CT152" s="125"/>
      <c r="CU152" s="125"/>
      <c r="CV152" s="125"/>
      <c r="CW152" s="125"/>
      <c r="CX152" s="125"/>
      <c r="CY152" s="125"/>
      <c r="CZ152" s="125"/>
      <c r="DA152" s="125"/>
      <c r="DB152" s="125"/>
      <c r="DC152" s="125"/>
      <c r="DD152" s="125"/>
      <c r="DE152" s="125"/>
      <c r="DF152" s="125"/>
      <c r="DG152" s="125"/>
      <c r="DH152" s="125"/>
      <c r="DI152" s="125"/>
      <c r="DJ152" s="125"/>
      <c r="DK152" s="125"/>
      <c r="DL152" s="125"/>
      <c r="DM152" s="125"/>
      <c r="DN152" s="125"/>
      <c r="DO152" s="125"/>
      <c r="DP152" s="125"/>
      <c r="DQ152" s="125"/>
      <c r="DR152" s="125"/>
      <c r="DS152" s="125"/>
    </row>
    <row r="153" spans="1:123" s="129" customFormat="1" ht="60" customHeight="1">
      <c r="A153" s="140" t="s">
        <v>9</v>
      </c>
      <c r="B153" s="136">
        <v>151</v>
      </c>
      <c r="C153" s="140" t="s">
        <v>1518</v>
      </c>
      <c r="D153" s="152">
        <v>0.5</v>
      </c>
      <c r="E153" s="153"/>
      <c r="F153" s="142" t="s">
        <v>11</v>
      </c>
      <c r="G153" s="153"/>
      <c r="H153" s="137" t="s">
        <v>1544</v>
      </c>
      <c r="I153" s="153"/>
      <c r="J153" s="153"/>
      <c r="K153" s="223">
        <v>2</v>
      </c>
      <c r="L153" s="153" t="s">
        <v>1750</v>
      </c>
      <c r="M153" s="140"/>
      <c r="N153" s="155"/>
      <c r="O153" s="144" t="s">
        <v>1438</v>
      </c>
      <c r="P153" s="140" t="s">
        <v>1413</v>
      </c>
      <c r="Q153" s="140" t="s">
        <v>179</v>
      </c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  <c r="AS153" s="125"/>
      <c r="AT153" s="125"/>
      <c r="AU153" s="125"/>
      <c r="AV153" s="125"/>
      <c r="AW153" s="125"/>
      <c r="AX153" s="125"/>
      <c r="AY153" s="125"/>
      <c r="AZ153" s="125"/>
      <c r="BA153" s="125"/>
      <c r="BB153" s="125"/>
      <c r="BC153" s="125"/>
      <c r="BD153" s="125"/>
      <c r="BE153" s="125"/>
      <c r="BF153" s="125"/>
      <c r="BG153" s="125"/>
      <c r="BH153" s="125"/>
      <c r="BI153" s="125"/>
      <c r="BJ153" s="125"/>
      <c r="BK153" s="125"/>
      <c r="BL153" s="125"/>
      <c r="BM153" s="125"/>
      <c r="BN153" s="125"/>
      <c r="BO153" s="125"/>
      <c r="BP153" s="125"/>
      <c r="BQ153" s="125"/>
      <c r="BR153" s="125"/>
      <c r="BS153" s="125"/>
      <c r="BT153" s="125"/>
      <c r="BU153" s="125"/>
      <c r="BV153" s="125"/>
      <c r="BW153" s="125"/>
      <c r="BX153" s="125"/>
      <c r="BY153" s="125"/>
      <c r="BZ153" s="125"/>
      <c r="CA153" s="125"/>
      <c r="CB153" s="125"/>
      <c r="CC153" s="125"/>
      <c r="CD153" s="125"/>
      <c r="CE153" s="125"/>
      <c r="CF153" s="125"/>
      <c r="CG153" s="125"/>
      <c r="CH153" s="125"/>
      <c r="CI153" s="125"/>
      <c r="CJ153" s="125"/>
      <c r="CK153" s="125"/>
      <c r="CL153" s="125"/>
      <c r="CM153" s="125"/>
      <c r="CN153" s="125"/>
      <c r="CO153" s="125"/>
      <c r="CP153" s="125"/>
      <c r="CQ153" s="125"/>
      <c r="CR153" s="125"/>
      <c r="CS153" s="125"/>
      <c r="CT153" s="125"/>
      <c r="CU153" s="125"/>
      <c r="CV153" s="125"/>
      <c r="CW153" s="125"/>
      <c r="CX153" s="125"/>
      <c r="CY153" s="125"/>
      <c r="CZ153" s="125"/>
      <c r="DA153" s="125"/>
      <c r="DB153" s="125"/>
      <c r="DC153" s="125"/>
      <c r="DD153" s="125"/>
      <c r="DE153" s="125"/>
      <c r="DF153" s="125"/>
      <c r="DG153" s="125"/>
      <c r="DH153" s="125"/>
      <c r="DI153" s="125"/>
      <c r="DJ153" s="125"/>
      <c r="DK153" s="125"/>
      <c r="DL153" s="125"/>
      <c r="DM153" s="125"/>
      <c r="DN153" s="125"/>
      <c r="DO153" s="125"/>
      <c r="DP153" s="125"/>
      <c r="DQ153" s="125"/>
      <c r="DR153" s="125"/>
      <c r="DS153" s="125"/>
    </row>
    <row r="154" spans="1:123" s="129" customFormat="1" ht="60" customHeight="1">
      <c r="A154" s="140" t="s">
        <v>9</v>
      </c>
      <c r="B154" s="136">
        <v>152</v>
      </c>
      <c r="C154" s="140" t="s">
        <v>1519</v>
      </c>
      <c r="D154" s="152">
        <v>0.5</v>
      </c>
      <c r="E154" s="153"/>
      <c r="F154" s="142" t="s">
        <v>11</v>
      </c>
      <c r="G154" s="153"/>
      <c r="H154" s="137" t="s">
        <v>1543</v>
      </c>
      <c r="I154" s="153"/>
      <c r="J154" s="153"/>
      <c r="K154" s="223">
        <v>2</v>
      </c>
      <c r="L154" s="153" t="s">
        <v>1750</v>
      </c>
      <c r="M154" s="140"/>
      <c r="N154" s="155"/>
      <c r="O154" s="144" t="s">
        <v>1439</v>
      </c>
      <c r="P154" s="140" t="s">
        <v>1413</v>
      </c>
      <c r="Q154" s="140" t="s">
        <v>179</v>
      </c>
      <c r="R154" s="125"/>
      <c r="S154" s="125"/>
      <c r="T154" s="125"/>
      <c r="U154" s="125"/>
      <c r="V154" s="125"/>
      <c r="W154" s="125"/>
      <c r="X154" s="125"/>
      <c r="Y154" s="125"/>
      <c r="Z154" s="125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  <c r="AX154" s="125"/>
      <c r="AY154" s="125"/>
      <c r="AZ154" s="125"/>
      <c r="BA154" s="125"/>
      <c r="BB154" s="125"/>
      <c r="BC154" s="125"/>
      <c r="BD154" s="125"/>
      <c r="BE154" s="125"/>
      <c r="BF154" s="125"/>
      <c r="BG154" s="125"/>
      <c r="BH154" s="125"/>
      <c r="BI154" s="125"/>
      <c r="BJ154" s="125"/>
      <c r="BK154" s="125"/>
      <c r="BL154" s="125"/>
      <c r="BM154" s="125"/>
      <c r="BN154" s="125"/>
      <c r="BO154" s="125"/>
      <c r="BP154" s="125"/>
      <c r="BQ154" s="125"/>
      <c r="BR154" s="125"/>
      <c r="BS154" s="125"/>
      <c r="BT154" s="125"/>
      <c r="BU154" s="125"/>
      <c r="BV154" s="125"/>
      <c r="BW154" s="125"/>
      <c r="BX154" s="125"/>
      <c r="BY154" s="125"/>
      <c r="BZ154" s="125"/>
      <c r="CA154" s="125"/>
      <c r="CB154" s="125"/>
      <c r="CC154" s="125"/>
      <c r="CD154" s="125"/>
      <c r="CE154" s="125"/>
      <c r="CF154" s="125"/>
      <c r="CG154" s="125"/>
      <c r="CH154" s="125"/>
      <c r="CI154" s="125"/>
      <c r="CJ154" s="125"/>
      <c r="CK154" s="125"/>
      <c r="CL154" s="125"/>
      <c r="CM154" s="125"/>
      <c r="CN154" s="125"/>
      <c r="CO154" s="125"/>
      <c r="CP154" s="125"/>
      <c r="CQ154" s="125"/>
      <c r="CR154" s="125"/>
      <c r="CS154" s="125"/>
      <c r="CT154" s="125"/>
      <c r="CU154" s="125"/>
      <c r="CV154" s="125"/>
      <c r="CW154" s="125"/>
      <c r="CX154" s="125"/>
      <c r="CY154" s="125"/>
      <c r="CZ154" s="125"/>
      <c r="DA154" s="125"/>
      <c r="DB154" s="125"/>
      <c r="DC154" s="125"/>
      <c r="DD154" s="125"/>
      <c r="DE154" s="125"/>
      <c r="DF154" s="125"/>
      <c r="DG154" s="125"/>
      <c r="DH154" s="125"/>
      <c r="DI154" s="125"/>
      <c r="DJ154" s="125"/>
      <c r="DK154" s="125"/>
      <c r="DL154" s="125"/>
      <c r="DM154" s="125"/>
      <c r="DN154" s="125"/>
      <c r="DO154" s="125"/>
      <c r="DP154" s="125"/>
      <c r="DQ154" s="125"/>
      <c r="DR154" s="125"/>
      <c r="DS154" s="125"/>
    </row>
    <row r="155" spans="1:123" s="129" customFormat="1" ht="60" customHeight="1">
      <c r="A155" s="140" t="s">
        <v>9</v>
      </c>
      <c r="B155" s="136">
        <v>153</v>
      </c>
      <c r="C155" s="204" t="s">
        <v>1748</v>
      </c>
      <c r="D155" s="152">
        <v>0.5</v>
      </c>
      <c r="E155" s="153"/>
      <c r="F155" s="142" t="s">
        <v>11</v>
      </c>
      <c r="G155" s="153"/>
      <c r="H155" s="137" t="s">
        <v>1544</v>
      </c>
      <c r="I155" s="153"/>
      <c r="J155" s="153"/>
      <c r="K155" s="223">
        <v>2</v>
      </c>
      <c r="L155" s="153" t="s">
        <v>1750</v>
      </c>
      <c r="M155" s="140"/>
      <c r="N155" s="155"/>
      <c r="O155" s="144" t="s">
        <v>1440</v>
      </c>
      <c r="P155" s="140" t="s">
        <v>1413</v>
      </c>
      <c r="Q155" s="140" t="s">
        <v>179</v>
      </c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  <c r="AX155" s="125"/>
      <c r="AY155" s="125"/>
      <c r="AZ155" s="125"/>
      <c r="BA155" s="125"/>
      <c r="BB155" s="125"/>
      <c r="BC155" s="125"/>
      <c r="BD155" s="125"/>
      <c r="BE155" s="125"/>
      <c r="BF155" s="125"/>
      <c r="BG155" s="125"/>
      <c r="BH155" s="125"/>
      <c r="BI155" s="125"/>
      <c r="BJ155" s="125"/>
      <c r="BK155" s="125"/>
      <c r="BL155" s="125"/>
      <c r="BM155" s="125"/>
      <c r="BN155" s="125"/>
      <c r="BO155" s="125"/>
      <c r="BP155" s="125"/>
      <c r="BQ155" s="125"/>
      <c r="BR155" s="125"/>
      <c r="BS155" s="125"/>
      <c r="BT155" s="125"/>
      <c r="BU155" s="125"/>
      <c r="BV155" s="125"/>
      <c r="BW155" s="125"/>
      <c r="BX155" s="125"/>
      <c r="BY155" s="125"/>
      <c r="BZ155" s="125"/>
      <c r="CA155" s="125"/>
      <c r="CB155" s="125"/>
      <c r="CC155" s="125"/>
      <c r="CD155" s="125"/>
      <c r="CE155" s="125"/>
      <c r="CF155" s="125"/>
      <c r="CG155" s="125"/>
      <c r="CH155" s="125"/>
      <c r="CI155" s="125"/>
      <c r="CJ155" s="125"/>
      <c r="CK155" s="125"/>
      <c r="CL155" s="125"/>
      <c r="CM155" s="125"/>
      <c r="CN155" s="125"/>
      <c r="CO155" s="125"/>
      <c r="CP155" s="125"/>
      <c r="CQ155" s="125"/>
      <c r="CR155" s="125"/>
      <c r="CS155" s="125"/>
      <c r="CT155" s="125"/>
      <c r="CU155" s="125"/>
      <c r="CV155" s="125"/>
      <c r="CW155" s="125"/>
      <c r="CX155" s="125"/>
      <c r="CY155" s="125"/>
      <c r="CZ155" s="125"/>
      <c r="DA155" s="125"/>
      <c r="DB155" s="125"/>
      <c r="DC155" s="125"/>
      <c r="DD155" s="125"/>
      <c r="DE155" s="125"/>
      <c r="DF155" s="125"/>
      <c r="DG155" s="125"/>
      <c r="DH155" s="125"/>
      <c r="DI155" s="125"/>
      <c r="DJ155" s="125"/>
      <c r="DK155" s="125"/>
      <c r="DL155" s="125"/>
      <c r="DM155" s="125"/>
      <c r="DN155" s="125"/>
      <c r="DO155" s="125"/>
      <c r="DP155" s="125"/>
      <c r="DQ155" s="125"/>
      <c r="DR155" s="125"/>
      <c r="DS155" s="125"/>
    </row>
    <row r="156" spans="1:123" s="129" customFormat="1" ht="60" customHeight="1">
      <c r="A156" s="140" t="s">
        <v>9</v>
      </c>
      <c r="B156" s="136">
        <v>154</v>
      </c>
      <c r="C156" s="205" t="s">
        <v>1520</v>
      </c>
      <c r="D156" s="152">
        <v>0.5</v>
      </c>
      <c r="E156" s="153"/>
      <c r="F156" s="142" t="s">
        <v>11</v>
      </c>
      <c r="G156" s="153"/>
      <c r="H156" s="137" t="s">
        <v>1543</v>
      </c>
      <c r="I156" s="153"/>
      <c r="J156" s="153"/>
      <c r="K156" s="223">
        <v>2</v>
      </c>
      <c r="L156" s="153" t="s">
        <v>1750</v>
      </c>
      <c r="M156" s="140"/>
      <c r="N156" s="155"/>
      <c r="O156" s="144" t="s">
        <v>1441</v>
      </c>
      <c r="P156" s="140" t="s">
        <v>1413</v>
      </c>
      <c r="Q156" s="140" t="s">
        <v>179</v>
      </c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  <c r="AW156" s="125"/>
      <c r="AX156" s="125"/>
      <c r="AY156" s="125"/>
      <c r="AZ156" s="125"/>
      <c r="BA156" s="125"/>
      <c r="BB156" s="125"/>
      <c r="BC156" s="125"/>
      <c r="BD156" s="125"/>
      <c r="BE156" s="125"/>
      <c r="BF156" s="125"/>
      <c r="BG156" s="125"/>
      <c r="BH156" s="125"/>
      <c r="BI156" s="125"/>
      <c r="BJ156" s="125"/>
      <c r="BK156" s="125"/>
      <c r="BL156" s="125"/>
      <c r="BM156" s="125"/>
      <c r="BN156" s="125"/>
      <c r="BO156" s="125"/>
      <c r="BP156" s="125"/>
      <c r="BQ156" s="125"/>
      <c r="BR156" s="125"/>
      <c r="BS156" s="125"/>
      <c r="BT156" s="125"/>
      <c r="BU156" s="125"/>
      <c r="BV156" s="125"/>
      <c r="BW156" s="125"/>
      <c r="BX156" s="125"/>
      <c r="BY156" s="125"/>
      <c r="BZ156" s="125"/>
      <c r="CA156" s="125"/>
      <c r="CB156" s="125"/>
      <c r="CC156" s="125"/>
      <c r="CD156" s="125"/>
      <c r="CE156" s="125"/>
      <c r="CF156" s="125"/>
      <c r="CG156" s="125"/>
      <c r="CH156" s="125"/>
      <c r="CI156" s="125"/>
      <c r="CJ156" s="125"/>
      <c r="CK156" s="125"/>
      <c r="CL156" s="125"/>
      <c r="CM156" s="125"/>
      <c r="CN156" s="125"/>
      <c r="CO156" s="125"/>
      <c r="CP156" s="125"/>
      <c r="CQ156" s="125"/>
      <c r="CR156" s="125"/>
      <c r="CS156" s="125"/>
      <c r="CT156" s="125"/>
      <c r="CU156" s="125"/>
      <c r="CV156" s="125"/>
      <c r="CW156" s="125"/>
      <c r="CX156" s="125"/>
      <c r="CY156" s="125"/>
      <c r="CZ156" s="125"/>
      <c r="DA156" s="125"/>
      <c r="DB156" s="125"/>
      <c r="DC156" s="125"/>
      <c r="DD156" s="125"/>
      <c r="DE156" s="125"/>
      <c r="DF156" s="125"/>
      <c r="DG156" s="125"/>
      <c r="DH156" s="125"/>
      <c r="DI156" s="125"/>
      <c r="DJ156" s="125"/>
      <c r="DK156" s="125"/>
      <c r="DL156" s="125"/>
      <c r="DM156" s="125"/>
      <c r="DN156" s="125"/>
      <c r="DO156" s="125"/>
      <c r="DP156" s="125"/>
      <c r="DQ156" s="125"/>
      <c r="DR156" s="125"/>
      <c r="DS156" s="125"/>
    </row>
    <row r="157" spans="1:123" s="129" customFormat="1" ht="60" customHeight="1">
      <c r="A157" s="140" t="s">
        <v>9</v>
      </c>
      <c r="B157" s="136">
        <v>155</v>
      </c>
      <c r="C157" s="140" t="s">
        <v>1521</v>
      </c>
      <c r="D157" s="152">
        <v>0.5</v>
      </c>
      <c r="E157" s="153"/>
      <c r="F157" s="142" t="s">
        <v>11</v>
      </c>
      <c r="G157" s="153"/>
      <c r="H157" s="137" t="s">
        <v>1543</v>
      </c>
      <c r="I157" s="153"/>
      <c r="J157" s="153"/>
      <c r="K157" s="223">
        <v>2</v>
      </c>
      <c r="L157" s="153" t="s">
        <v>1750</v>
      </c>
      <c r="M157" s="140"/>
      <c r="N157" s="155"/>
      <c r="O157" s="144" t="s">
        <v>1442</v>
      </c>
      <c r="P157" s="140" t="s">
        <v>1413</v>
      </c>
      <c r="Q157" s="140" t="s">
        <v>179</v>
      </c>
      <c r="R157" s="125"/>
      <c r="S157" s="125"/>
      <c r="T157" s="125"/>
      <c r="U157" s="125"/>
      <c r="V157" s="125"/>
      <c r="W157" s="125"/>
      <c r="X157" s="125"/>
      <c r="Y157" s="125"/>
      <c r="Z157" s="125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125"/>
      <c r="AS157" s="125"/>
      <c r="AT157" s="125"/>
      <c r="AU157" s="125"/>
      <c r="AV157" s="125"/>
      <c r="AW157" s="125"/>
      <c r="AX157" s="125"/>
      <c r="AY157" s="125"/>
      <c r="AZ157" s="125"/>
      <c r="BA157" s="125"/>
      <c r="BB157" s="125"/>
      <c r="BC157" s="125"/>
      <c r="BD157" s="125"/>
      <c r="BE157" s="125"/>
      <c r="BF157" s="125"/>
      <c r="BG157" s="125"/>
      <c r="BH157" s="125"/>
      <c r="BI157" s="125"/>
      <c r="BJ157" s="125"/>
      <c r="BK157" s="125"/>
      <c r="BL157" s="125"/>
      <c r="BM157" s="125"/>
      <c r="BN157" s="125"/>
      <c r="BO157" s="125"/>
      <c r="BP157" s="125"/>
      <c r="BQ157" s="125"/>
      <c r="BR157" s="125"/>
      <c r="BS157" s="125"/>
      <c r="BT157" s="125"/>
      <c r="BU157" s="125"/>
      <c r="BV157" s="125"/>
      <c r="BW157" s="125"/>
      <c r="BX157" s="125"/>
      <c r="BY157" s="125"/>
      <c r="BZ157" s="125"/>
      <c r="CA157" s="125"/>
      <c r="CB157" s="125"/>
      <c r="CC157" s="125"/>
      <c r="CD157" s="125"/>
      <c r="CE157" s="125"/>
      <c r="CF157" s="125"/>
      <c r="CG157" s="125"/>
      <c r="CH157" s="125"/>
      <c r="CI157" s="125"/>
      <c r="CJ157" s="125"/>
      <c r="CK157" s="125"/>
      <c r="CL157" s="125"/>
      <c r="CM157" s="125"/>
      <c r="CN157" s="125"/>
      <c r="CO157" s="125"/>
      <c r="CP157" s="125"/>
      <c r="CQ157" s="125"/>
      <c r="CR157" s="125"/>
      <c r="CS157" s="125"/>
      <c r="CT157" s="125"/>
      <c r="CU157" s="125"/>
      <c r="CV157" s="125"/>
      <c r="CW157" s="125"/>
      <c r="CX157" s="125"/>
      <c r="CY157" s="125"/>
      <c r="CZ157" s="125"/>
      <c r="DA157" s="125"/>
      <c r="DB157" s="125"/>
      <c r="DC157" s="125"/>
      <c r="DD157" s="125"/>
      <c r="DE157" s="125"/>
      <c r="DF157" s="125"/>
      <c r="DG157" s="125"/>
      <c r="DH157" s="125"/>
      <c r="DI157" s="125"/>
      <c r="DJ157" s="125"/>
      <c r="DK157" s="125"/>
      <c r="DL157" s="125"/>
      <c r="DM157" s="125"/>
      <c r="DN157" s="125"/>
      <c r="DO157" s="125"/>
      <c r="DP157" s="125"/>
      <c r="DQ157" s="125"/>
      <c r="DR157" s="125"/>
      <c r="DS157" s="125"/>
    </row>
    <row r="158" spans="1:123" s="129" customFormat="1" ht="60" customHeight="1">
      <c r="A158" s="140" t="s">
        <v>9</v>
      </c>
      <c r="B158" s="136">
        <v>156</v>
      </c>
      <c r="C158" s="140" t="s">
        <v>1522</v>
      </c>
      <c r="D158" s="152">
        <v>0.5</v>
      </c>
      <c r="E158" s="153"/>
      <c r="F158" s="142" t="s">
        <v>11</v>
      </c>
      <c r="G158" s="153"/>
      <c r="H158" s="137" t="s">
        <v>1544</v>
      </c>
      <c r="I158" s="153"/>
      <c r="J158" s="153"/>
      <c r="K158" s="223">
        <v>2</v>
      </c>
      <c r="L158" s="153" t="s">
        <v>1750</v>
      </c>
      <c r="M158" s="140"/>
      <c r="N158" s="155"/>
      <c r="O158" s="144" t="s">
        <v>1443</v>
      </c>
      <c r="P158" s="140" t="s">
        <v>1413</v>
      </c>
      <c r="Q158" s="140" t="s">
        <v>179</v>
      </c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  <c r="AX158" s="125"/>
      <c r="AY158" s="125"/>
      <c r="AZ158" s="125"/>
      <c r="BA158" s="125"/>
      <c r="BB158" s="125"/>
      <c r="BC158" s="125"/>
      <c r="BD158" s="125"/>
      <c r="BE158" s="125"/>
      <c r="BF158" s="125"/>
      <c r="BG158" s="125"/>
      <c r="BH158" s="125"/>
      <c r="BI158" s="125"/>
      <c r="BJ158" s="125"/>
      <c r="BK158" s="125"/>
      <c r="BL158" s="125"/>
      <c r="BM158" s="125"/>
      <c r="BN158" s="125"/>
      <c r="BO158" s="125"/>
      <c r="BP158" s="125"/>
      <c r="BQ158" s="125"/>
      <c r="BR158" s="125"/>
      <c r="BS158" s="125"/>
      <c r="BT158" s="125"/>
      <c r="BU158" s="125"/>
      <c r="BV158" s="125"/>
      <c r="BW158" s="125"/>
      <c r="BX158" s="125"/>
      <c r="BY158" s="125"/>
      <c r="BZ158" s="125"/>
      <c r="CA158" s="125"/>
      <c r="CB158" s="125"/>
      <c r="CC158" s="125"/>
      <c r="CD158" s="125"/>
      <c r="CE158" s="125"/>
      <c r="CF158" s="125"/>
      <c r="CG158" s="125"/>
      <c r="CH158" s="125"/>
      <c r="CI158" s="125"/>
      <c r="CJ158" s="125"/>
      <c r="CK158" s="125"/>
      <c r="CL158" s="125"/>
      <c r="CM158" s="125"/>
      <c r="CN158" s="125"/>
      <c r="CO158" s="125"/>
      <c r="CP158" s="125"/>
      <c r="CQ158" s="125"/>
      <c r="CR158" s="125"/>
      <c r="CS158" s="125"/>
      <c r="CT158" s="125"/>
      <c r="CU158" s="125"/>
      <c r="CV158" s="125"/>
      <c r="CW158" s="125"/>
      <c r="CX158" s="125"/>
      <c r="CY158" s="125"/>
      <c r="CZ158" s="125"/>
      <c r="DA158" s="125"/>
      <c r="DB158" s="125"/>
      <c r="DC158" s="125"/>
      <c r="DD158" s="125"/>
      <c r="DE158" s="125"/>
      <c r="DF158" s="125"/>
      <c r="DG158" s="125"/>
      <c r="DH158" s="125"/>
      <c r="DI158" s="125"/>
      <c r="DJ158" s="125"/>
      <c r="DK158" s="125"/>
      <c r="DL158" s="125"/>
      <c r="DM158" s="125"/>
      <c r="DN158" s="125"/>
      <c r="DO158" s="125"/>
      <c r="DP158" s="125"/>
      <c r="DQ158" s="125"/>
      <c r="DR158" s="125"/>
      <c r="DS158" s="125"/>
    </row>
    <row r="159" spans="1:123" s="129" customFormat="1" ht="60" customHeight="1">
      <c r="A159" s="140" t="s">
        <v>9</v>
      </c>
      <c r="B159" s="136">
        <v>157</v>
      </c>
      <c r="C159" s="140" t="s">
        <v>1523</v>
      </c>
      <c r="D159" s="152">
        <v>0.5</v>
      </c>
      <c r="E159" s="153"/>
      <c r="F159" s="142" t="s">
        <v>11</v>
      </c>
      <c r="G159" s="153"/>
      <c r="H159" s="137" t="s">
        <v>1543</v>
      </c>
      <c r="I159" s="153"/>
      <c r="J159" s="153"/>
      <c r="K159" s="223">
        <v>2</v>
      </c>
      <c r="L159" s="153" t="s">
        <v>1750</v>
      </c>
      <c r="M159" s="140"/>
      <c r="N159" s="155"/>
      <c r="O159" s="144" t="s">
        <v>1444</v>
      </c>
      <c r="P159" s="140" t="s">
        <v>1413</v>
      </c>
      <c r="Q159" s="140" t="s">
        <v>179</v>
      </c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  <c r="AX159" s="125"/>
      <c r="AY159" s="125"/>
      <c r="AZ159" s="125"/>
      <c r="BA159" s="125"/>
      <c r="BB159" s="125"/>
      <c r="BC159" s="125"/>
      <c r="BD159" s="125"/>
      <c r="BE159" s="125"/>
      <c r="BF159" s="125"/>
      <c r="BG159" s="125"/>
      <c r="BH159" s="125"/>
      <c r="BI159" s="125"/>
      <c r="BJ159" s="125"/>
      <c r="BK159" s="125"/>
      <c r="BL159" s="125"/>
      <c r="BM159" s="125"/>
      <c r="BN159" s="125"/>
      <c r="BO159" s="125"/>
      <c r="BP159" s="125"/>
      <c r="BQ159" s="125"/>
      <c r="BR159" s="125"/>
      <c r="BS159" s="125"/>
      <c r="BT159" s="125"/>
      <c r="BU159" s="125"/>
      <c r="BV159" s="125"/>
      <c r="BW159" s="125"/>
      <c r="BX159" s="125"/>
      <c r="BY159" s="125"/>
      <c r="BZ159" s="125"/>
      <c r="CA159" s="125"/>
      <c r="CB159" s="125"/>
      <c r="CC159" s="125"/>
      <c r="CD159" s="125"/>
      <c r="CE159" s="125"/>
      <c r="CF159" s="125"/>
      <c r="CG159" s="125"/>
      <c r="CH159" s="125"/>
      <c r="CI159" s="125"/>
      <c r="CJ159" s="125"/>
      <c r="CK159" s="125"/>
      <c r="CL159" s="125"/>
      <c r="CM159" s="125"/>
      <c r="CN159" s="125"/>
      <c r="CO159" s="125"/>
      <c r="CP159" s="125"/>
      <c r="CQ159" s="125"/>
      <c r="CR159" s="125"/>
      <c r="CS159" s="125"/>
      <c r="CT159" s="125"/>
      <c r="CU159" s="125"/>
      <c r="CV159" s="125"/>
      <c r="CW159" s="125"/>
      <c r="CX159" s="125"/>
      <c r="CY159" s="125"/>
      <c r="CZ159" s="125"/>
      <c r="DA159" s="125"/>
      <c r="DB159" s="125"/>
      <c r="DC159" s="125"/>
      <c r="DD159" s="125"/>
      <c r="DE159" s="125"/>
      <c r="DF159" s="125"/>
      <c r="DG159" s="125"/>
      <c r="DH159" s="125"/>
      <c r="DI159" s="125"/>
      <c r="DJ159" s="125"/>
      <c r="DK159" s="125"/>
      <c r="DL159" s="125"/>
      <c r="DM159" s="125"/>
      <c r="DN159" s="125"/>
      <c r="DO159" s="125"/>
      <c r="DP159" s="125"/>
      <c r="DQ159" s="125"/>
      <c r="DR159" s="125"/>
      <c r="DS159" s="125"/>
    </row>
    <row r="160" spans="1:123" s="129" customFormat="1" ht="60" customHeight="1">
      <c r="A160" s="140" t="s">
        <v>9</v>
      </c>
      <c r="B160" s="136">
        <v>158</v>
      </c>
      <c r="C160" s="140" t="s">
        <v>1524</v>
      </c>
      <c r="D160" s="152">
        <v>0.5</v>
      </c>
      <c r="E160" s="153"/>
      <c r="F160" s="142" t="s">
        <v>11</v>
      </c>
      <c r="G160" s="153"/>
      <c r="H160" s="137" t="s">
        <v>1544</v>
      </c>
      <c r="I160" s="153"/>
      <c r="J160" s="153"/>
      <c r="K160" s="223">
        <v>2</v>
      </c>
      <c r="L160" s="153" t="s">
        <v>1750</v>
      </c>
      <c r="M160" s="140"/>
      <c r="N160" s="155"/>
      <c r="O160" s="144" t="s">
        <v>1445</v>
      </c>
      <c r="P160" s="140" t="s">
        <v>1413</v>
      </c>
      <c r="Q160" s="140" t="s">
        <v>179</v>
      </c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  <c r="AW160" s="125"/>
      <c r="AX160" s="125"/>
      <c r="AY160" s="125"/>
      <c r="AZ160" s="125"/>
      <c r="BA160" s="125"/>
      <c r="BB160" s="125"/>
      <c r="BC160" s="125"/>
      <c r="BD160" s="125"/>
      <c r="BE160" s="125"/>
      <c r="BF160" s="125"/>
      <c r="BG160" s="125"/>
      <c r="BH160" s="125"/>
      <c r="BI160" s="125"/>
      <c r="BJ160" s="125"/>
      <c r="BK160" s="125"/>
      <c r="BL160" s="125"/>
      <c r="BM160" s="125"/>
      <c r="BN160" s="125"/>
      <c r="BO160" s="125"/>
      <c r="BP160" s="125"/>
      <c r="BQ160" s="125"/>
      <c r="BR160" s="125"/>
      <c r="BS160" s="125"/>
      <c r="BT160" s="125"/>
      <c r="BU160" s="125"/>
      <c r="BV160" s="125"/>
      <c r="BW160" s="125"/>
      <c r="BX160" s="125"/>
      <c r="BY160" s="125"/>
      <c r="BZ160" s="125"/>
      <c r="CA160" s="125"/>
      <c r="CB160" s="125"/>
      <c r="CC160" s="125"/>
      <c r="CD160" s="125"/>
      <c r="CE160" s="125"/>
      <c r="CF160" s="125"/>
      <c r="CG160" s="125"/>
      <c r="CH160" s="125"/>
      <c r="CI160" s="125"/>
      <c r="CJ160" s="125"/>
      <c r="CK160" s="125"/>
      <c r="CL160" s="125"/>
      <c r="CM160" s="125"/>
      <c r="CN160" s="125"/>
      <c r="CO160" s="125"/>
      <c r="CP160" s="125"/>
      <c r="CQ160" s="125"/>
      <c r="CR160" s="125"/>
      <c r="CS160" s="125"/>
      <c r="CT160" s="125"/>
      <c r="CU160" s="125"/>
      <c r="CV160" s="125"/>
      <c r="CW160" s="125"/>
      <c r="CX160" s="125"/>
      <c r="CY160" s="125"/>
      <c r="CZ160" s="125"/>
      <c r="DA160" s="125"/>
      <c r="DB160" s="125"/>
      <c r="DC160" s="125"/>
      <c r="DD160" s="125"/>
      <c r="DE160" s="125"/>
      <c r="DF160" s="125"/>
      <c r="DG160" s="125"/>
      <c r="DH160" s="125"/>
      <c r="DI160" s="125"/>
      <c r="DJ160" s="125"/>
      <c r="DK160" s="125"/>
      <c r="DL160" s="125"/>
      <c r="DM160" s="125"/>
      <c r="DN160" s="125"/>
      <c r="DO160" s="125"/>
      <c r="DP160" s="125"/>
      <c r="DQ160" s="125"/>
      <c r="DR160" s="125"/>
      <c r="DS160" s="125"/>
    </row>
    <row r="161" spans="1:123" s="129" customFormat="1" ht="60" customHeight="1">
      <c r="A161" s="140" t="s">
        <v>9</v>
      </c>
      <c r="B161" s="136">
        <v>159</v>
      </c>
      <c r="C161" s="140" t="s">
        <v>1525</v>
      </c>
      <c r="D161" s="152">
        <v>0.5</v>
      </c>
      <c r="E161" s="153"/>
      <c r="F161" s="142" t="s">
        <v>11</v>
      </c>
      <c r="G161" s="153"/>
      <c r="H161" s="137" t="s">
        <v>1543</v>
      </c>
      <c r="I161" s="153"/>
      <c r="J161" s="153"/>
      <c r="K161" s="223">
        <v>2</v>
      </c>
      <c r="L161" s="153" t="s">
        <v>1750</v>
      </c>
      <c r="M161" s="140"/>
      <c r="N161" s="155"/>
      <c r="O161" s="144" t="s">
        <v>1439</v>
      </c>
      <c r="P161" s="140" t="s">
        <v>1413</v>
      </c>
      <c r="Q161" s="140" t="s">
        <v>179</v>
      </c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  <c r="AX161" s="125"/>
      <c r="AY161" s="125"/>
      <c r="AZ161" s="125"/>
      <c r="BA161" s="125"/>
      <c r="BB161" s="125"/>
      <c r="BC161" s="125"/>
      <c r="BD161" s="125"/>
      <c r="BE161" s="125"/>
      <c r="BF161" s="125"/>
      <c r="BG161" s="125"/>
      <c r="BH161" s="125"/>
      <c r="BI161" s="125"/>
      <c r="BJ161" s="125"/>
      <c r="BK161" s="125"/>
      <c r="BL161" s="125"/>
      <c r="BM161" s="125"/>
      <c r="BN161" s="125"/>
      <c r="BO161" s="125"/>
      <c r="BP161" s="125"/>
      <c r="BQ161" s="125"/>
      <c r="BR161" s="125"/>
      <c r="BS161" s="125"/>
      <c r="BT161" s="125"/>
      <c r="BU161" s="125"/>
      <c r="BV161" s="125"/>
      <c r="BW161" s="125"/>
      <c r="BX161" s="125"/>
      <c r="BY161" s="125"/>
      <c r="BZ161" s="125"/>
      <c r="CA161" s="125"/>
      <c r="CB161" s="125"/>
      <c r="CC161" s="125"/>
      <c r="CD161" s="125"/>
      <c r="CE161" s="125"/>
      <c r="CF161" s="125"/>
      <c r="CG161" s="125"/>
      <c r="CH161" s="125"/>
      <c r="CI161" s="125"/>
      <c r="CJ161" s="125"/>
      <c r="CK161" s="125"/>
      <c r="CL161" s="125"/>
      <c r="CM161" s="125"/>
      <c r="CN161" s="125"/>
      <c r="CO161" s="125"/>
      <c r="CP161" s="125"/>
      <c r="CQ161" s="125"/>
      <c r="CR161" s="125"/>
      <c r="CS161" s="125"/>
      <c r="CT161" s="125"/>
      <c r="CU161" s="125"/>
      <c r="CV161" s="125"/>
      <c r="CW161" s="125"/>
      <c r="CX161" s="125"/>
      <c r="CY161" s="125"/>
      <c r="CZ161" s="125"/>
      <c r="DA161" s="125"/>
      <c r="DB161" s="125"/>
      <c r="DC161" s="125"/>
      <c r="DD161" s="125"/>
      <c r="DE161" s="125"/>
      <c r="DF161" s="125"/>
      <c r="DG161" s="125"/>
      <c r="DH161" s="125"/>
      <c r="DI161" s="125"/>
      <c r="DJ161" s="125"/>
      <c r="DK161" s="125"/>
      <c r="DL161" s="125"/>
      <c r="DM161" s="125"/>
      <c r="DN161" s="125"/>
      <c r="DO161" s="125"/>
      <c r="DP161" s="125"/>
      <c r="DQ161" s="125"/>
      <c r="DR161" s="125"/>
      <c r="DS161" s="125"/>
    </row>
    <row r="162" spans="1:123" s="125" customFormat="1" ht="60" customHeight="1">
      <c r="A162" s="140" t="s">
        <v>69</v>
      </c>
      <c r="B162" s="136">
        <v>160</v>
      </c>
      <c r="C162" s="140" t="s">
        <v>1526</v>
      </c>
      <c r="D162" s="152">
        <v>0.5</v>
      </c>
      <c r="E162" s="153"/>
      <c r="F162" s="142" t="s">
        <v>11</v>
      </c>
      <c r="G162" s="153"/>
      <c r="H162" s="137"/>
      <c r="I162" s="153"/>
      <c r="J162" s="153"/>
      <c r="K162" s="223">
        <v>3</v>
      </c>
      <c r="L162" s="153" t="s">
        <v>1750</v>
      </c>
      <c r="M162" s="140"/>
      <c r="N162" s="155"/>
      <c r="O162" s="144"/>
      <c r="P162" s="151"/>
      <c r="Q162" s="140" t="s">
        <v>179</v>
      </c>
    </row>
    <row r="163" spans="1:123" s="125" customFormat="1" ht="60" customHeight="1">
      <c r="A163" s="140" t="s">
        <v>69</v>
      </c>
      <c r="B163" s="136">
        <v>161</v>
      </c>
      <c r="C163" s="140" t="s">
        <v>1527</v>
      </c>
      <c r="D163" s="152">
        <v>0.5</v>
      </c>
      <c r="E163" s="153"/>
      <c r="F163" s="142" t="s">
        <v>11</v>
      </c>
      <c r="G163" s="153"/>
      <c r="H163" s="137"/>
      <c r="I163" s="153"/>
      <c r="J163" s="153"/>
      <c r="K163" s="223">
        <v>3</v>
      </c>
      <c r="L163" s="153" t="s">
        <v>1750</v>
      </c>
      <c r="M163" s="140"/>
      <c r="N163" s="155"/>
      <c r="O163" s="144"/>
      <c r="P163" s="151"/>
      <c r="Q163" s="140" t="s">
        <v>179</v>
      </c>
    </row>
    <row r="164" spans="1:123" s="125" customFormat="1" ht="60" customHeight="1">
      <c r="A164" s="140" t="s">
        <v>69</v>
      </c>
      <c r="B164" s="136">
        <v>162</v>
      </c>
      <c r="C164" s="140" t="s">
        <v>1528</v>
      </c>
      <c r="D164" s="152">
        <v>0.5</v>
      </c>
      <c r="E164" s="153"/>
      <c r="F164" s="142" t="s">
        <v>11</v>
      </c>
      <c r="G164" s="153"/>
      <c r="H164" s="153"/>
      <c r="I164" s="153"/>
      <c r="J164" s="153"/>
      <c r="K164" s="223">
        <v>3</v>
      </c>
      <c r="L164" s="153" t="s">
        <v>1750</v>
      </c>
      <c r="M164" s="140"/>
      <c r="N164" s="155"/>
      <c r="O164" s="144"/>
      <c r="P164" s="151"/>
      <c r="Q164" s="140" t="s">
        <v>179</v>
      </c>
    </row>
    <row r="165" spans="1:123" s="125" customFormat="1" ht="60" customHeight="1">
      <c r="A165" s="140" t="s">
        <v>69</v>
      </c>
      <c r="B165" s="136">
        <v>163</v>
      </c>
      <c r="C165" s="140" t="s">
        <v>1529</v>
      </c>
      <c r="D165" s="152">
        <v>0.5</v>
      </c>
      <c r="E165" s="153"/>
      <c r="F165" s="142" t="s">
        <v>11</v>
      </c>
      <c r="G165" s="153"/>
      <c r="H165" s="153"/>
      <c r="I165" s="153"/>
      <c r="J165" s="153"/>
      <c r="K165" s="223">
        <v>3</v>
      </c>
      <c r="L165" s="153" t="s">
        <v>1750</v>
      </c>
      <c r="M165" s="140"/>
      <c r="N165" s="155"/>
      <c r="O165" s="144"/>
      <c r="P165" s="151"/>
      <c r="Q165" s="140" t="s">
        <v>179</v>
      </c>
    </row>
    <row r="166" spans="1:123" s="125" customFormat="1" ht="60" customHeight="1">
      <c r="A166" s="140" t="s">
        <v>69</v>
      </c>
      <c r="B166" s="136">
        <v>164</v>
      </c>
      <c r="C166" s="140" t="s">
        <v>1530</v>
      </c>
      <c r="D166" s="152">
        <v>0.5</v>
      </c>
      <c r="E166" s="153"/>
      <c r="F166" s="142" t="s">
        <v>11</v>
      </c>
      <c r="G166" s="153"/>
      <c r="H166" s="153"/>
      <c r="I166" s="153"/>
      <c r="J166" s="153"/>
      <c r="K166" s="223">
        <v>3</v>
      </c>
      <c r="L166" s="153" t="s">
        <v>1750</v>
      </c>
      <c r="M166" s="140"/>
      <c r="N166" s="155"/>
      <c r="O166" s="144"/>
      <c r="P166" s="140" t="s">
        <v>1413</v>
      </c>
      <c r="Q166" s="140" t="s">
        <v>179</v>
      </c>
    </row>
  </sheetData>
  <autoFilter ref="A1:Q166" xr:uid="{00000000-0009-0000-0000-000002000000}"/>
  <sortState xmlns:xlrd2="http://schemas.microsoft.com/office/spreadsheetml/2017/richdata2" ref="A2:P88">
    <sortCondition ref="B2:B88"/>
  </sortState>
  <phoneticPr fontId="1" type="noConversion"/>
  <conditionalFormatting sqref="Q1 Q70:Q83 Q51:Q53 Q106:Q1048576">
    <cfRule type="containsText" dxfId="30" priority="11" operator="containsText" text="Desay">
      <formula>NOT(ISERROR(SEARCH("Desay",Q1)))</formula>
    </cfRule>
  </conditionalFormatting>
  <conditionalFormatting sqref="Q10:Q16 Q22:Q24 Q45 Q55:Q56 Q59 Q48">
    <cfRule type="containsText" dxfId="29" priority="3" operator="containsText" text="Desay">
      <formula>NOT(ISERROR(SEARCH("Desay",Q10)))</formula>
    </cfRule>
  </conditionalFormatting>
  <conditionalFormatting sqref="Q84">
    <cfRule type="containsText" dxfId="28" priority="1" operator="containsText" text="Desay">
      <formula>NOT(ISERROR(SEARCH("Desay",Q84)))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FF0000"/>
  </sheetPr>
  <dimension ref="A1:K97"/>
  <sheetViews>
    <sheetView topLeftCell="A31" zoomScale="95" zoomScaleNormal="100" workbookViewId="0">
      <selection activeCell="C43" sqref="C43"/>
    </sheetView>
  </sheetViews>
  <sheetFormatPr defaultColWidth="8.7109375" defaultRowHeight="15"/>
  <cols>
    <col min="1" max="1" width="17.85546875" style="28" customWidth="1"/>
    <col min="2" max="2" width="20.5703125" style="28" customWidth="1"/>
    <col min="3" max="3" width="79.7109375" style="28" customWidth="1"/>
    <col min="4" max="4" width="16.42578125" style="56" customWidth="1"/>
    <col min="5" max="5" width="14.7109375" style="56" customWidth="1"/>
    <col min="6" max="6" width="25.42578125" style="41" customWidth="1"/>
    <col min="7" max="7" width="17.42578125" style="57" customWidth="1"/>
    <col min="8" max="8" width="18" style="57" customWidth="1"/>
    <col min="9" max="9" width="30.28515625" style="57" customWidth="1"/>
    <col min="10" max="10" width="35.140625" style="57" customWidth="1"/>
    <col min="11" max="11" width="14.7109375" style="57" customWidth="1"/>
    <col min="12" max="16384" width="8.7109375" style="28"/>
  </cols>
  <sheetData>
    <row r="1" spans="1:11" ht="37.5">
      <c r="A1" s="25" t="s">
        <v>302</v>
      </c>
      <c r="B1" s="25" t="s">
        <v>303</v>
      </c>
      <c r="C1" s="25" t="s">
        <v>304</v>
      </c>
      <c r="D1" s="26" t="s">
        <v>305</v>
      </c>
      <c r="E1" s="26" t="s">
        <v>306</v>
      </c>
      <c r="F1" s="27" t="s">
        <v>1385</v>
      </c>
      <c r="G1" s="26" t="s">
        <v>307</v>
      </c>
      <c r="H1" s="26" t="s">
        <v>1541</v>
      </c>
      <c r="I1" s="26" t="s">
        <v>308</v>
      </c>
      <c r="J1" s="26" t="s">
        <v>309</v>
      </c>
      <c r="K1" s="26" t="s">
        <v>152</v>
      </c>
    </row>
    <row r="2" spans="1:11" ht="30">
      <c r="A2" s="240" t="s">
        <v>318</v>
      </c>
      <c r="B2" s="229"/>
      <c r="C2" s="171" t="s">
        <v>319</v>
      </c>
      <c r="D2" s="191" t="s">
        <v>320</v>
      </c>
      <c r="E2" s="191"/>
      <c r="F2" s="192"/>
      <c r="G2" s="190"/>
      <c r="H2" s="190"/>
      <c r="I2" s="193"/>
      <c r="J2" s="190"/>
      <c r="K2" s="190" t="s">
        <v>1729</v>
      </c>
    </row>
    <row r="3" spans="1:11" ht="30">
      <c r="A3" s="240"/>
      <c r="B3" s="230"/>
      <c r="C3" s="171" t="s">
        <v>321</v>
      </c>
      <c r="D3" s="194" t="s">
        <v>320</v>
      </c>
      <c r="E3" s="194"/>
      <c r="F3" s="195"/>
      <c r="G3" s="196"/>
      <c r="H3" s="196"/>
      <c r="I3" s="193"/>
      <c r="J3" s="196"/>
      <c r="K3" s="190" t="s">
        <v>1729</v>
      </c>
    </row>
    <row r="4" spans="1:11" ht="30">
      <c r="A4" s="241"/>
      <c r="B4" s="231"/>
      <c r="C4" s="171" t="s">
        <v>322</v>
      </c>
      <c r="D4" s="194" t="s">
        <v>320</v>
      </c>
      <c r="E4" s="194"/>
      <c r="F4" s="195"/>
      <c r="G4" s="196"/>
      <c r="H4" s="196"/>
      <c r="I4" s="193"/>
      <c r="J4" s="196"/>
      <c r="K4" s="190" t="s">
        <v>1729</v>
      </c>
    </row>
    <row r="5" spans="1:11" ht="45">
      <c r="A5" s="236" t="s">
        <v>323</v>
      </c>
      <c r="B5" s="226" t="s">
        <v>1727</v>
      </c>
      <c r="C5" s="171" t="s">
        <v>324</v>
      </c>
      <c r="D5" s="29" t="s">
        <v>325</v>
      </c>
      <c r="E5" s="29"/>
      <c r="F5" s="24"/>
      <c r="G5" s="34"/>
      <c r="H5" s="34"/>
      <c r="I5" s="32"/>
      <c r="J5" s="34"/>
      <c r="K5" s="34" t="s">
        <v>180</v>
      </c>
    </row>
    <row r="6" spans="1:11">
      <c r="A6" s="236"/>
      <c r="B6" s="227"/>
      <c r="C6" s="171" t="s">
        <v>1674</v>
      </c>
      <c r="D6" s="29"/>
      <c r="E6" s="29"/>
      <c r="F6" s="24"/>
      <c r="G6" s="34"/>
      <c r="H6" s="34"/>
      <c r="I6" s="32"/>
      <c r="J6" s="34"/>
      <c r="K6" s="34" t="s">
        <v>180</v>
      </c>
    </row>
    <row r="7" spans="1:11">
      <c r="A7" s="236"/>
      <c r="B7" s="227"/>
      <c r="C7" s="171" t="s">
        <v>1675</v>
      </c>
      <c r="D7" s="29"/>
      <c r="E7" s="29"/>
      <c r="F7" s="24"/>
      <c r="G7" s="34"/>
      <c r="H7" s="34"/>
      <c r="I7" s="32"/>
      <c r="J7" s="34"/>
      <c r="K7" s="34" t="s">
        <v>180</v>
      </c>
    </row>
    <row r="8" spans="1:11">
      <c r="A8" s="236"/>
      <c r="B8" s="227"/>
      <c r="C8" s="171" t="s">
        <v>1676</v>
      </c>
      <c r="D8" s="29"/>
      <c r="E8" s="29"/>
      <c r="F8" s="24"/>
      <c r="G8" s="34"/>
      <c r="H8" s="34"/>
      <c r="I8" s="32"/>
      <c r="J8" s="34"/>
      <c r="K8" s="34" t="s">
        <v>180</v>
      </c>
    </row>
    <row r="9" spans="1:11">
      <c r="A9" s="236"/>
      <c r="B9" s="227"/>
      <c r="C9" s="171" t="s">
        <v>1677</v>
      </c>
      <c r="D9" s="29"/>
      <c r="E9" s="29"/>
      <c r="F9" s="24"/>
      <c r="G9" s="34"/>
      <c r="H9" s="34"/>
      <c r="I9" s="32"/>
      <c r="J9" s="34"/>
      <c r="K9" s="34" t="s">
        <v>180</v>
      </c>
    </row>
    <row r="10" spans="1:11">
      <c r="A10" s="236"/>
      <c r="B10" s="227"/>
      <c r="C10" s="171" t="s">
        <v>1678</v>
      </c>
      <c r="D10" s="29"/>
      <c r="E10" s="29"/>
      <c r="F10" s="24"/>
      <c r="G10" s="34"/>
      <c r="H10" s="34"/>
      <c r="I10" s="32"/>
      <c r="J10" s="34"/>
      <c r="K10" s="34" t="s">
        <v>180</v>
      </c>
    </row>
    <row r="11" spans="1:11">
      <c r="A11" s="236"/>
      <c r="B11" s="227"/>
      <c r="C11" s="171" t="s">
        <v>1679</v>
      </c>
      <c r="D11" s="29"/>
      <c r="E11" s="29"/>
      <c r="F11" s="24"/>
      <c r="G11" s="34"/>
      <c r="H11" s="34"/>
      <c r="I11" s="32"/>
      <c r="J11" s="34"/>
      <c r="K11" s="34" t="s">
        <v>180</v>
      </c>
    </row>
    <row r="12" spans="1:11" ht="16.5">
      <c r="A12" s="236"/>
      <c r="B12" s="227"/>
      <c r="C12" s="177" t="s">
        <v>1680</v>
      </c>
      <c r="D12" s="29"/>
      <c r="E12" s="29"/>
      <c r="F12" s="24"/>
      <c r="G12" s="34"/>
      <c r="H12" s="34"/>
      <c r="I12" s="32"/>
      <c r="J12" s="34"/>
      <c r="K12" s="34" t="s">
        <v>180</v>
      </c>
    </row>
    <row r="13" spans="1:11" ht="16.5">
      <c r="A13" s="236"/>
      <c r="B13" s="227"/>
      <c r="C13" s="177" t="s">
        <v>1681</v>
      </c>
      <c r="D13" s="29"/>
      <c r="E13" s="29"/>
      <c r="F13" s="24"/>
      <c r="G13" s="34"/>
      <c r="H13" s="34"/>
      <c r="I13" s="32"/>
      <c r="J13" s="34"/>
      <c r="K13" s="34" t="s">
        <v>180</v>
      </c>
    </row>
    <row r="14" spans="1:11" ht="16.5">
      <c r="A14" s="236"/>
      <c r="B14" s="227"/>
      <c r="C14" s="177" t="s">
        <v>1682</v>
      </c>
      <c r="D14" s="29"/>
      <c r="E14" s="29"/>
      <c r="F14" s="24"/>
      <c r="G14" s="34"/>
      <c r="H14" s="34"/>
      <c r="I14" s="32"/>
      <c r="J14" s="34"/>
      <c r="K14" s="34" t="s">
        <v>180</v>
      </c>
    </row>
    <row r="15" spans="1:11" ht="16.5">
      <c r="A15" s="236"/>
      <c r="B15" s="227"/>
      <c r="C15" s="177" t="s">
        <v>1683</v>
      </c>
      <c r="D15" s="29"/>
      <c r="E15" s="29"/>
      <c r="F15" s="24"/>
      <c r="G15" s="34"/>
      <c r="H15" s="34"/>
      <c r="I15" s="32"/>
      <c r="J15" s="34"/>
      <c r="K15" s="34" t="s">
        <v>180</v>
      </c>
    </row>
    <row r="16" spans="1:11">
      <c r="A16" s="236"/>
      <c r="B16" s="227"/>
      <c r="C16" s="171" t="s">
        <v>1684</v>
      </c>
      <c r="D16" s="29"/>
      <c r="E16" s="29"/>
      <c r="F16" s="24"/>
      <c r="G16" s="34"/>
      <c r="H16" s="34"/>
      <c r="I16" s="32"/>
      <c r="J16" s="34"/>
      <c r="K16" s="34" t="s">
        <v>180</v>
      </c>
    </row>
    <row r="17" spans="1:11">
      <c r="A17" s="236"/>
      <c r="B17" s="227"/>
      <c r="C17" s="171" t="s">
        <v>1685</v>
      </c>
      <c r="D17" s="29"/>
      <c r="E17" s="29"/>
      <c r="F17" s="24"/>
      <c r="G17" s="34"/>
      <c r="H17" s="34"/>
      <c r="I17" s="32"/>
      <c r="J17" s="34"/>
      <c r="K17" s="34" t="s">
        <v>180</v>
      </c>
    </row>
    <row r="18" spans="1:11">
      <c r="A18" s="236"/>
      <c r="B18" s="227"/>
      <c r="C18" s="171" t="s">
        <v>1686</v>
      </c>
      <c r="D18" s="29"/>
      <c r="E18" s="29"/>
      <c r="F18" s="24"/>
      <c r="G18" s="34"/>
      <c r="H18" s="34"/>
      <c r="I18" s="32"/>
      <c r="J18" s="34"/>
      <c r="K18" s="34" t="s">
        <v>180</v>
      </c>
    </row>
    <row r="19" spans="1:11">
      <c r="A19" s="236"/>
      <c r="B19" s="227"/>
      <c r="C19" s="171" t="s">
        <v>1687</v>
      </c>
      <c r="D19" s="29"/>
      <c r="E19" s="29"/>
      <c r="F19" s="24"/>
      <c r="G19" s="34"/>
      <c r="H19" s="34"/>
      <c r="I19" s="32"/>
      <c r="J19" s="34"/>
      <c r="K19" s="34" t="s">
        <v>180</v>
      </c>
    </row>
    <row r="20" spans="1:11">
      <c r="A20" s="236"/>
      <c r="B20" s="227"/>
      <c r="C20" s="171" t="s">
        <v>1688</v>
      </c>
      <c r="D20" s="29"/>
      <c r="E20" s="29"/>
      <c r="F20" s="24"/>
      <c r="G20" s="34"/>
      <c r="H20" s="34"/>
      <c r="I20" s="32"/>
      <c r="J20" s="34"/>
      <c r="K20" s="34" t="s">
        <v>180</v>
      </c>
    </row>
    <row r="21" spans="1:11">
      <c r="A21" s="236"/>
      <c r="B21" s="227"/>
      <c r="C21" s="171" t="s">
        <v>1689</v>
      </c>
      <c r="D21" s="29"/>
      <c r="E21" s="29"/>
      <c r="F21" s="24"/>
      <c r="G21" s="34"/>
      <c r="H21" s="34"/>
      <c r="I21" s="32"/>
      <c r="J21" s="34"/>
      <c r="K21" s="34" t="s">
        <v>180</v>
      </c>
    </row>
    <row r="22" spans="1:11">
      <c r="A22" s="236"/>
      <c r="B22" s="227"/>
      <c r="C22" s="171" t="s">
        <v>1690</v>
      </c>
      <c r="D22" s="29"/>
      <c r="E22" s="29"/>
      <c r="F22" s="24"/>
      <c r="G22" s="34"/>
      <c r="H22" s="34"/>
      <c r="I22" s="32"/>
      <c r="J22" s="34"/>
      <c r="K22" s="34" t="s">
        <v>180</v>
      </c>
    </row>
    <row r="23" spans="1:11">
      <c r="A23" s="236"/>
      <c r="B23" s="227"/>
      <c r="C23" s="171" t="s">
        <v>1691</v>
      </c>
      <c r="D23" s="29"/>
      <c r="E23" s="29"/>
      <c r="F23" s="24"/>
      <c r="G23" s="34"/>
      <c r="H23" s="34"/>
      <c r="I23" s="32"/>
      <c r="J23" s="34"/>
      <c r="K23" s="34" t="s">
        <v>180</v>
      </c>
    </row>
    <row r="24" spans="1:11">
      <c r="A24" s="236"/>
      <c r="B24" s="227"/>
      <c r="C24" s="171" t="s">
        <v>1692</v>
      </c>
      <c r="D24" s="29"/>
      <c r="E24" s="29"/>
      <c r="F24" s="24"/>
      <c r="G24" s="34"/>
      <c r="H24" s="34"/>
      <c r="I24" s="32"/>
      <c r="J24" s="34"/>
      <c r="K24" s="34" t="s">
        <v>180</v>
      </c>
    </row>
    <row r="25" spans="1:11">
      <c r="A25" s="236"/>
      <c r="B25" s="227"/>
      <c r="C25" s="171" t="s">
        <v>1693</v>
      </c>
      <c r="D25" s="29"/>
      <c r="E25" s="29"/>
      <c r="F25" s="24"/>
      <c r="G25" s="34"/>
      <c r="H25" s="34"/>
      <c r="I25" s="32"/>
      <c r="J25" s="34"/>
      <c r="K25" s="34" t="s">
        <v>180</v>
      </c>
    </row>
    <row r="26" spans="1:11">
      <c r="A26" s="236"/>
      <c r="B26" s="227"/>
      <c r="C26" s="171" t="s">
        <v>1694</v>
      </c>
      <c r="D26" s="29"/>
      <c r="E26" s="29"/>
      <c r="F26" s="24"/>
      <c r="G26" s="34"/>
      <c r="H26" s="34"/>
      <c r="I26" s="32"/>
      <c r="J26" s="34"/>
      <c r="K26" s="34" t="s">
        <v>180</v>
      </c>
    </row>
    <row r="27" spans="1:11">
      <c r="A27" s="236"/>
      <c r="B27" s="227"/>
      <c r="C27" s="171" t="s">
        <v>1695</v>
      </c>
      <c r="D27" s="29"/>
      <c r="E27" s="29"/>
      <c r="F27" s="24"/>
      <c r="G27" s="34"/>
      <c r="H27" s="34"/>
      <c r="I27" s="32"/>
      <c r="J27" s="34"/>
      <c r="K27" s="34" t="s">
        <v>180</v>
      </c>
    </row>
    <row r="28" spans="1:11">
      <c r="A28" s="236"/>
      <c r="B28" s="227"/>
      <c r="C28" s="171" t="s">
        <v>1696</v>
      </c>
      <c r="D28" s="29"/>
      <c r="E28" s="29"/>
      <c r="F28" s="24"/>
      <c r="G28" s="34"/>
      <c r="H28" s="34"/>
      <c r="I28" s="32"/>
      <c r="J28" s="34"/>
      <c r="K28" s="34" t="s">
        <v>180</v>
      </c>
    </row>
    <row r="29" spans="1:11">
      <c r="A29" s="236"/>
      <c r="B29" s="227"/>
      <c r="C29" s="171" t="s">
        <v>1697</v>
      </c>
      <c r="D29" s="29"/>
      <c r="E29" s="29"/>
      <c r="F29" s="24"/>
      <c r="G29" s="34"/>
      <c r="H29" s="34"/>
      <c r="I29" s="32"/>
      <c r="J29" s="34"/>
      <c r="K29" s="34" t="s">
        <v>180</v>
      </c>
    </row>
    <row r="30" spans="1:11">
      <c r="A30" s="236"/>
      <c r="B30" s="227"/>
      <c r="C30" s="171" t="s">
        <v>1698</v>
      </c>
      <c r="D30" s="29"/>
      <c r="E30" s="29"/>
      <c r="F30" s="24"/>
      <c r="G30" s="34"/>
      <c r="H30" s="34"/>
      <c r="I30" s="32"/>
      <c r="J30" s="34"/>
      <c r="K30" s="34" t="s">
        <v>180</v>
      </c>
    </row>
    <row r="31" spans="1:11">
      <c r="A31" s="236"/>
      <c r="B31" s="227"/>
      <c r="C31" s="171" t="s">
        <v>1699</v>
      </c>
      <c r="D31" s="29"/>
      <c r="E31" s="29"/>
      <c r="F31" s="24"/>
      <c r="G31" s="34"/>
      <c r="H31" s="34"/>
      <c r="I31" s="32"/>
      <c r="J31" s="34"/>
      <c r="K31" s="34" t="s">
        <v>180</v>
      </c>
    </row>
    <row r="32" spans="1:11" ht="30">
      <c r="A32" s="236"/>
      <c r="B32" s="227"/>
      <c r="C32" s="171" t="s">
        <v>1700</v>
      </c>
      <c r="D32" s="29"/>
      <c r="E32" s="29"/>
      <c r="F32" s="24"/>
      <c r="G32" s="34"/>
      <c r="H32" s="34"/>
      <c r="I32" s="32"/>
      <c r="J32" s="34"/>
      <c r="K32" s="34" t="s">
        <v>180</v>
      </c>
    </row>
    <row r="33" spans="1:11">
      <c r="A33" s="236"/>
      <c r="B33" s="227"/>
      <c r="C33" s="171" t="s">
        <v>1701</v>
      </c>
      <c r="D33" s="29"/>
      <c r="E33" s="29"/>
      <c r="F33" s="24"/>
      <c r="G33" s="34"/>
      <c r="H33" s="34"/>
      <c r="I33" s="32"/>
      <c r="J33" s="34"/>
      <c r="K33" s="34" t="s">
        <v>180</v>
      </c>
    </row>
    <row r="34" spans="1:11">
      <c r="A34" s="236"/>
      <c r="B34" s="227"/>
      <c r="C34" s="171" t="s">
        <v>1702</v>
      </c>
      <c r="D34" s="29"/>
      <c r="E34" s="29"/>
      <c r="F34" s="24"/>
      <c r="G34" s="34"/>
      <c r="H34" s="34"/>
      <c r="I34" s="32"/>
      <c r="J34" s="34"/>
      <c r="K34" s="34" t="s">
        <v>180</v>
      </c>
    </row>
    <row r="35" spans="1:11" ht="30">
      <c r="A35" s="236"/>
      <c r="B35" s="227"/>
      <c r="C35" s="171" t="s">
        <v>1637</v>
      </c>
      <c r="D35" s="29" t="s">
        <v>320</v>
      </c>
      <c r="E35" s="29"/>
      <c r="F35" s="24"/>
      <c r="G35" s="34"/>
      <c r="H35" s="34"/>
      <c r="I35" s="32"/>
      <c r="J35" s="34"/>
      <c r="K35" s="34" t="s">
        <v>180</v>
      </c>
    </row>
    <row r="36" spans="1:11" ht="30">
      <c r="A36" s="236"/>
      <c r="B36" s="227"/>
      <c r="C36" s="171" t="s">
        <v>1638</v>
      </c>
      <c r="D36" s="29" t="s">
        <v>320</v>
      </c>
      <c r="E36" s="29"/>
      <c r="F36" s="24"/>
      <c r="G36" s="34"/>
      <c r="H36" s="34"/>
      <c r="I36" s="32"/>
      <c r="J36" s="34"/>
      <c r="K36" s="34" t="s">
        <v>180</v>
      </c>
    </row>
    <row r="37" spans="1:11">
      <c r="A37" s="236"/>
      <c r="B37" s="228"/>
      <c r="C37" s="171" t="s">
        <v>327</v>
      </c>
      <c r="D37" s="29" t="s">
        <v>320</v>
      </c>
      <c r="E37" s="29"/>
      <c r="F37" s="24"/>
      <c r="G37" s="34"/>
      <c r="H37" s="34"/>
      <c r="I37" s="32"/>
      <c r="J37" s="34"/>
      <c r="K37" s="34" t="s">
        <v>180</v>
      </c>
    </row>
    <row r="38" spans="1:11">
      <c r="A38" s="235" t="s">
        <v>154</v>
      </c>
      <c r="B38" s="235" t="s">
        <v>1728</v>
      </c>
      <c r="C38" s="171" t="s">
        <v>329</v>
      </c>
      <c r="D38" s="29" t="s">
        <v>330</v>
      </c>
      <c r="E38" s="29"/>
      <c r="F38" s="24"/>
      <c r="G38" s="34"/>
      <c r="H38" s="34"/>
      <c r="I38" s="32"/>
      <c r="J38" s="34"/>
      <c r="K38" s="34" t="s">
        <v>180</v>
      </c>
    </row>
    <row r="39" spans="1:11">
      <c r="A39" s="236"/>
      <c r="B39" s="236"/>
      <c r="C39" s="171" t="s">
        <v>331</v>
      </c>
      <c r="D39" s="48" t="s">
        <v>326</v>
      </c>
      <c r="E39" s="48"/>
      <c r="F39" s="49"/>
      <c r="G39" s="50"/>
      <c r="H39" s="50"/>
      <c r="I39" s="32"/>
      <c r="J39" s="50"/>
      <c r="K39" s="34" t="s">
        <v>180</v>
      </c>
    </row>
    <row r="40" spans="1:11">
      <c r="A40" s="242"/>
      <c r="B40" s="236"/>
      <c r="C40" s="171" t="s">
        <v>332</v>
      </c>
      <c r="D40" s="29" t="s">
        <v>333</v>
      </c>
      <c r="E40" s="29"/>
      <c r="F40" s="24"/>
      <c r="G40" s="34"/>
      <c r="H40" s="34"/>
      <c r="I40" s="32"/>
      <c r="J40" s="34"/>
      <c r="K40" s="34" t="s">
        <v>180</v>
      </c>
    </row>
    <row r="41" spans="1:11">
      <c r="A41" s="236"/>
      <c r="B41" s="236"/>
      <c r="C41" s="174" t="s">
        <v>1663</v>
      </c>
      <c r="D41" s="173"/>
      <c r="E41" s="173"/>
      <c r="F41" s="45"/>
      <c r="G41" s="46"/>
      <c r="H41" s="46"/>
      <c r="I41" s="32"/>
      <c r="J41" s="46"/>
      <c r="K41" s="34" t="s">
        <v>180</v>
      </c>
    </row>
    <row r="42" spans="1:11">
      <c r="A42" s="236"/>
      <c r="B42" s="236"/>
      <c r="C42" s="174" t="s">
        <v>1664</v>
      </c>
      <c r="D42" s="173"/>
      <c r="E42" s="173"/>
      <c r="F42" s="45"/>
      <c r="G42" s="46"/>
      <c r="H42" s="46"/>
      <c r="I42" s="32"/>
      <c r="J42" s="46"/>
      <c r="K42" s="34" t="s">
        <v>180</v>
      </c>
    </row>
    <row r="43" spans="1:11">
      <c r="A43" s="236"/>
      <c r="B43" s="236"/>
      <c r="C43" s="171" t="s">
        <v>334</v>
      </c>
      <c r="D43" s="44" t="s">
        <v>330</v>
      </c>
      <c r="E43" s="44"/>
      <c r="F43" s="45"/>
      <c r="G43" s="46"/>
      <c r="H43" s="46"/>
      <c r="I43" s="32"/>
      <c r="J43" s="46"/>
      <c r="K43" s="34" t="s">
        <v>180</v>
      </c>
    </row>
    <row r="44" spans="1:11">
      <c r="A44" s="236"/>
      <c r="B44" s="236"/>
      <c r="C44" s="175" t="s">
        <v>335</v>
      </c>
      <c r="D44" s="29" t="s">
        <v>330</v>
      </c>
      <c r="E44" s="29"/>
      <c r="F44" s="24"/>
      <c r="G44" s="34"/>
      <c r="H44" s="34"/>
      <c r="I44" s="32"/>
      <c r="J44" s="34"/>
      <c r="K44" s="34" t="s">
        <v>180</v>
      </c>
    </row>
    <row r="45" spans="1:11">
      <c r="A45" s="236"/>
      <c r="B45" s="236"/>
      <c r="C45" s="175" t="s">
        <v>336</v>
      </c>
      <c r="D45" s="29" t="s">
        <v>330</v>
      </c>
      <c r="E45" s="29"/>
      <c r="F45" s="24"/>
      <c r="G45" s="34"/>
      <c r="H45" s="34"/>
      <c r="I45" s="32"/>
      <c r="J45" s="34"/>
      <c r="K45" s="34" t="s">
        <v>180</v>
      </c>
    </row>
    <row r="46" spans="1:11">
      <c r="A46" s="236"/>
      <c r="B46" s="236"/>
      <c r="C46" s="175" t="s">
        <v>337</v>
      </c>
      <c r="D46" s="29" t="s">
        <v>330</v>
      </c>
      <c r="E46" s="29"/>
      <c r="F46" s="24"/>
      <c r="G46" s="34"/>
      <c r="H46" s="34"/>
      <c r="I46" s="32"/>
      <c r="J46" s="34"/>
      <c r="K46" s="34" t="s">
        <v>180</v>
      </c>
    </row>
    <row r="47" spans="1:11">
      <c r="A47" s="236"/>
      <c r="B47" s="236"/>
      <c r="C47" s="174" t="s">
        <v>1665</v>
      </c>
      <c r="D47" s="29"/>
      <c r="E47" s="29"/>
      <c r="F47" s="24"/>
      <c r="G47" s="34"/>
      <c r="H47" s="34"/>
      <c r="I47" s="32"/>
      <c r="J47" s="34"/>
      <c r="K47" s="34" t="s">
        <v>180</v>
      </c>
    </row>
    <row r="48" spans="1:11">
      <c r="A48" s="236"/>
      <c r="B48" s="236"/>
      <c r="C48" s="174" t="s">
        <v>1666</v>
      </c>
      <c r="D48" s="29"/>
      <c r="E48" s="29"/>
      <c r="F48" s="24"/>
      <c r="G48" s="34"/>
      <c r="H48" s="34"/>
      <c r="I48" s="32"/>
      <c r="J48" s="34"/>
      <c r="K48" s="34" t="s">
        <v>180</v>
      </c>
    </row>
    <row r="49" spans="1:11">
      <c r="A49" s="236"/>
      <c r="B49" s="236"/>
      <c r="C49" s="174" t="s">
        <v>1667</v>
      </c>
      <c r="D49" s="29"/>
      <c r="E49" s="29"/>
      <c r="F49" s="24"/>
      <c r="G49" s="34"/>
      <c r="H49" s="34"/>
      <c r="I49" s="32"/>
      <c r="J49" s="34"/>
      <c r="K49" s="34" t="s">
        <v>180</v>
      </c>
    </row>
    <row r="50" spans="1:11">
      <c r="A50" s="236"/>
      <c r="B50" s="236"/>
      <c r="C50" s="176" t="s">
        <v>1668</v>
      </c>
      <c r="D50" s="29"/>
      <c r="E50" s="29"/>
      <c r="F50" s="24"/>
      <c r="G50" s="34"/>
      <c r="H50" s="34"/>
      <c r="I50" s="32"/>
      <c r="J50" s="34"/>
      <c r="K50" s="34" t="s">
        <v>180</v>
      </c>
    </row>
    <row r="51" spans="1:11">
      <c r="A51" s="236"/>
      <c r="B51" s="236"/>
      <c r="C51" s="176" t="s">
        <v>1669</v>
      </c>
      <c r="D51" s="29"/>
      <c r="E51" s="29"/>
      <c r="F51" s="24"/>
      <c r="G51" s="34"/>
      <c r="H51" s="34"/>
      <c r="I51" s="32"/>
      <c r="J51" s="34"/>
      <c r="K51" s="34" t="s">
        <v>180</v>
      </c>
    </row>
    <row r="52" spans="1:11">
      <c r="A52" s="236"/>
      <c r="B52" s="236"/>
      <c r="C52" s="171" t="s">
        <v>338</v>
      </c>
      <c r="D52" s="29"/>
      <c r="E52" s="29"/>
      <c r="F52" s="24"/>
      <c r="G52" s="34"/>
      <c r="H52" s="34"/>
      <c r="I52" s="32"/>
      <c r="J52" s="34"/>
      <c r="K52" s="34" t="s">
        <v>180</v>
      </c>
    </row>
    <row r="53" spans="1:11">
      <c r="A53" s="236"/>
      <c r="B53" s="236"/>
      <c r="C53" s="174" t="s">
        <v>1670</v>
      </c>
      <c r="D53" s="29" t="s">
        <v>326</v>
      </c>
      <c r="E53" s="29"/>
      <c r="F53" s="24"/>
      <c r="G53" s="34"/>
      <c r="H53" s="34"/>
      <c r="I53" s="32"/>
      <c r="J53" s="34"/>
      <c r="K53" s="34" t="s">
        <v>1730</v>
      </c>
    </row>
    <row r="54" spans="1:11">
      <c r="A54" s="236"/>
      <c r="B54" s="236"/>
      <c r="C54" s="174" t="s">
        <v>1671</v>
      </c>
      <c r="D54" s="172"/>
      <c r="E54" s="172"/>
      <c r="F54" s="49"/>
      <c r="G54" s="50"/>
      <c r="H54" s="50"/>
      <c r="I54" s="32"/>
      <c r="J54" s="50"/>
      <c r="K54" s="34" t="s">
        <v>1730</v>
      </c>
    </row>
    <row r="55" spans="1:11">
      <c r="A55" s="236"/>
      <c r="B55" s="236"/>
      <c r="C55" s="174" t="s">
        <v>1672</v>
      </c>
      <c r="D55" s="172"/>
      <c r="E55" s="172"/>
      <c r="F55" s="49"/>
      <c r="G55" s="50"/>
      <c r="H55" s="50"/>
      <c r="I55" s="32"/>
      <c r="J55" s="50"/>
      <c r="K55" s="34" t="s">
        <v>1730</v>
      </c>
    </row>
    <row r="56" spans="1:11">
      <c r="A56" s="236"/>
      <c r="B56" s="236"/>
      <c r="C56" s="174" t="s">
        <v>1673</v>
      </c>
      <c r="D56" s="172"/>
      <c r="E56" s="172"/>
      <c r="F56" s="49"/>
      <c r="G56" s="50"/>
      <c r="H56" s="50"/>
      <c r="I56" s="32"/>
      <c r="J56" s="50"/>
      <c r="K56" s="34" t="s">
        <v>1730</v>
      </c>
    </row>
    <row r="57" spans="1:11">
      <c r="A57" s="235" t="s">
        <v>339</v>
      </c>
      <c r="B57" s="235" t="s">
        <v>340</v>
      </c>
      <c r="C57" s="43" t="s">
        <v>341</v>
      </c>
      <c r="D57" s="37" t="s">
        <v>328</v>
      </c>
      <c r="E57" s="51">
        <f>(9.52+8.86+8.55)/3</f>
        <v>8.9766666666666666</v>
      </c>
      <c r="F57" s="30"/>
      <c r="G57" s="38"/>
      <c r="H57" s="31" t="s">
        <v>314</v>
      </c>
      <c r="I57" s="32"/>
      <c r="J57" s="33" t="s">
        <v>311</v>
      </c>
      <c r="K57" s="34" t="s">
        <v>153</v>
      </c>
    </row>
    <row r="58" spans="1:11">
      <c r="A58" s="236"/>
      <c r="B58" s="236"/>
      <c r="C58" s="43" t="s">
        <v>342</v>
      </c>
      <c r="D58" s="37" t="s">
        <v>325</v>
      </c>
      <c r="E58" s="51">
        <f>(168+132+101+233+234+134)/6</f>
        <v>167</v>
      </c>
      <c r="F58" s="30"/>
      <c r="G58" s="38"/>
      <c r="H58" s="31" t="s">
        <v>314</v>
      </c>
      <c r="I58" s="32"/>
      <c r="J58" s="33" t="s">
        <v>311</v>
      </c>
      <c r="K58" s="34" t="s">
        <v>153</v>
      </c>
    </row>
    <row r="59" spans="1:11">
      <c r="A59" s="236"/>
      <c r="B59" s="236"/>
      <c r="C59" s="43" t="s">
        <v>343</v>
      </c>
      <c r="D59" s="37" t="s">
        <v>344</v>
      </c>
      <c r="E59" s="51">
        <f>(1.99+1.83+1.6)/3</f>
        <v>1.8066666666666666</v>
      </c>
      <c r="F59" s="30"/>
      <c r="G59" s="38"/>
      <c r="H59" s="31" t="s">
        <v>314</v>
      </c>
      <c r="I59" s="32"/>
      <c r="J59" s="33" t="s">
        <v>311</v>
      </c>
      <c r="K59" s="34" t="s">
        <v>345</v>
      </c>
    </row>
    <row r="60" spans="1:11">
      <c r="A60" s="237"/>
      <c r="B60" s="237"/>
      <c r="C60" s="43" t="s">
        <v>346</v>
      </c>
      <c r="D60" s="37" t="s">
        <v>347</v>
      </c>
      <c r="E60" s="51">
        <f>(266+241+300)/3</f>
        <v>269</v>
      </c>
      <c r="F60" s="30"/>
      <c r="G60" s="42"/>
      <c r="H60" s="31" t="s">
        <v>314</v>
      </c>
      <c r="I60" s="32"/>
      <c r="J60" s="33" t="s">
        <v>311</v>
      </c>
      <c r="K60" s="34" t="s">
        <v>153</v>
      </c>
    </row>
    <row r="61" spans="1:11">
      <c r="A61" s="235" t="s">
        <v>348</v>
      </c>
      <c r="B61" s="232" t="s">
        <v>349</v>
      </c>
      <c r="C61" s="47" t="s">
        <v>350</v>
      </c>
      <c r="D61" s="44" t="s">
        <v>344</v>
      </c>
      <c r="E61" s="44"/>
      <c r="F61" s="45"/>
      <c r="G61" s="46"/>
      <c r="H61" s="46"/>
      <c r="I61" s="32"/>
      <c r="J61" s="46"/>
      <c r="K61" s="46" t="s">
        <v>180</v>
      </c>
    </row>
    <row r="62" spans="1:11">
      <c r="A62" s="237"/>
      <c r="B62" s="233"/>
      <c r="C62" s="47" t="s">
        <v>351</v>
      </c>
      <c r="D62" s="29" t="s">
        <v>315</v>
      </c>
      <c r="E62" s="29"/>
      <c r="F62" s="24"/>
      <c r="G62" s="34"/>
      <c r="H62" s="34"/>
      <c r="I62" s="32"/>
      <c r="J62" s="34"/>
      <c r="K62" s="34" t="s">
        <v>180</v>
      </c>
    </row>
    <row r="63" spans="1:11">
      <c r="A63" s="232" t="s">
        <v>354</v>
      </c>
      <c r="B63" s="235" t="s">
        <v>349</v>
      </c>
      <c r="C63" s="52" t="s">
        <v>355</v>
      </c>
      <c r="D63" s="29" t="s">
        <v>356</v>
      </c>
      <c r="E63" s="29"/>
      <c r="F63" s="24"/>
      <c r="G63" s="34"/>
      <c r="H63" s="34"/>
      <c r="I63" s="32"/>
      <c r="J63" s="34"/>
      <c r="K63" s="34" t="s">
        <v>180</v>
      </c>
    </row>
    <row r="64" spans="1:11">
      <c r="A64" s="234"/>
      <c r="B64" s="236"/>
      <c r="C64" s="52" t="s">
        <v>357</v>
      </c>
      <c r="D64" s="29" t="s">
        <v>356</v>
      </c>
      <c r="E64" s="29"/>
      <c r="F64" s="24"/>
      <c r="G64" s="34"/>
      <c r="H64" s="34"/>
      <c r="I64" s="32"/>
      <c r="J64" s="34"/>
      <c r="K64" s="34" t="s">
        <v>180</v>
      </c>
    </row>
    <row r="65" spans="1:11">
      <c r="A65" s="233"/>
      <c r="B65" s="237"/>
      <c r="C65" s="52" t="s">
        <v>358</v>
      </c>
      <c r="D65" s="29" t="s">
        <v>356</v>
      </c>
      <c r="E65" s="29"/>
      <c r="F65" s="24"/>
      <c r="G65" s="34"/>
      <c r="H65" s="34"/>
      <c r="I65" s="32"/>
      <c r="J65" s="34"/>
      <c r="K65" s="34" t="s">
        <v>180</v>
      </c>
    </row>
    <row r="66" spans="1:11">
      <c r="A66" s="29" t="s">
        <v>359</v>
      </c>
      <c r="B66" s="29" t="s">
        <v>349</v>
      </c>
      <c r="C66" s="52" t="s">
        <v>360</v>
      </c>
      <c r="D66" s="29" t="s">
        <v>356</v>
      </c>
      <c r="E66" s="29"/>
      <c r="F66" s="24"/>
      <c r="G66" s="34"/>
      <c r="H66" s="34"/>
      <c r="I66" s="32"/>
      <c r="J66" s="34"/>
      <c r="K66" s="34" t="s">
        <v>180</v>
      </c>
    </row>
    <row r="67" spans="1:11">
      <c r="A67" s="238" t="s">
        <v>173</v>
      </c>
      <c r="B67" s="232" t="s">
        <v>349</v>
      </c>
      <c r="C67" s="52" t="s">
        <v>361</v>
      </c>
      <c r="D67" s="29" t="s">
        <v>356</v>
      </c>
      <c r="E67" s="29"/>
      <c r="F67" s="24"/>
      <c r="G67" s="34"/>
      <c r="H67" s="34"/>
      <c r="I67" s="32"/>
      <c r="J67" s="34"/>
      <c r="K67" s="34" t="s">
        <v>180</v>
      </c>
    </row>
    <row r="68" spans="1:11">
      <c r="A68" s="239"/>
      <c r="B68" s="233"/>
      <c r="C68" s="52" t="s">
        <v>362</v>
      </c>
      <c r="D68" s="29" t="s">
        <v>353</v>
      </c>
      <c r="E68" s="29"/>
      <c r="F68" s="24"/>
      <c r="G68" s="34"/>
      <c r="H68" s="34"/>
      <c r="I68" s="32"/>
      <c r="J68" s="34"/>
      <c r="K68" s="34" t="s">
        <v>180</v>
      </c>
    </row>
    <row r="69" spans="1:11">
      <c r="A69" s="29" t="s">
        <v>172</v>
      </c>
      <c r="B69" s="29" t="s">
        <v>349</v>
      </c>
      <c r="C69" s="52" t="s">
        <v>363</v>
      </c>
      <c r="D69" s="29" t="s">
        <v>356</v>
      </c>
      <c r="E69" s="29"/>
      <c r="F69" s="24"/>
      <c r="G69" s="34"/>
      <c r="H69" s="34"/>
      <c r="I69" s="32"/>
      <c r="J69" s="34"/>
      <c r="K69" s="34" t="s">
        <v>180</v>
      </c>
    </row>
    <row r="70" spans="1:11">
      <c r="A70" s="235" t="s">
        <v>161</v>
      </c>
      <c r="B70" s="232" t="s">
        <v>349</v>
      </c>
      <c r="C70" s="52" t="s">
        <v>364</v>
      </c>
      <c r="D70" s="29" t="s">
        <v>356</v>
      </c>
      <c r="E70" s="29"/>
      <c r="F70" s="24"/>
      <c r="G70" s="34"/>
      <c r="H70" s="34"/>
      <c r="I70" s="32"/>
      <c r="J70" s="34"/>
      <c r="K70" s="34" t="s">
        <v>180</v>
      </c>
    </row>
    <row r="71" spans="1:11">
      <c r="A71" s="237"/>
      <c r="B71" s="233"/>
      <c r="C71" s="52" t="s">
        <v>365</v>
      </c>
      <c r="D71" s="29" t="s">
        <v>344</v>
      </c>
      <c r="E71" s="29"/>
      <c r="F71" s="24"/>
      <c r="G71" s="34"/>
      <c r="H71" s="34"/>
      <c r="I71" s="32"/>
      <c r="J71" s="34"/>
      <c r="K71" s="34" t="s">
        <v>180</v>
      </c>
    </row>
    <row r="72" spans="1:11">
      <c r="A72" s="235" t="s">
        <v>366</v>
      </c>
      <c r="B72" s="232" t="s">
        <v>349</v>
      </c>
      <c r="C72" s="52" t="s">
        <v>367</v>
      </c>
      <c r="D72" s="29" t="s">
        <v>310</v>
      </c>
      <c r="E72" s="29"/>
      <c r="F72" s="24"/>
      <c r="G72" s="34"/>
      <c r="H72" s="34"/>
      <c r="I72" s="32"/>
      <c r="J72" s="34"/>
      <c r="K72" s="34" t="s">
        <v>180</v>
      </c>
    </row>
    <row r="73" spans="1:11">
      <c r="A73" s="236"/>
      <c r="B73" s="234"/>
      <c r="C73" s="52" t="s">
        <v>368</v>
      </c>
      <c r="D73" s="29" t="s">
        <v>310</v>
      </c>
      <c r="E73" s="29"/>
      <c r="F73" s="24"/>
      <c r="G73" s="34"/>
      <c r="H73" s="34"/>
      <c r="I73" s="32"/>
      <c r="J73" s="34"/>
      <c r="K73" s="34" t="s">
        <v>180</v>
      </c>
    </row>
    <row r="74" spans="1:11">
      <c r="A74" s="237"/>
      <c r="B74" s="233"/>
      <c r="C74" s="52" t="s">
        <v>369</v>
      </c>
      <c r="D74" s="48" t="s">
        <v>310</v>
      </c>
      <c r="E74" s="48"/>
      <c r="F74" s="49"/>
      <c r="G74" s="50"/>
      <c r="H74" s="50"/>
      <c r="I74" s="32"/>
      <c r="J74" s="50"/>
      <c r="K74" s="50" t="s">
        <v>180</v>
      </c>
    </row>
    <row r="75" spans="1:11">
      <c r="A75" s="235" t="s">
        <v>370</v>
      </c>
      <c r="B75" s="235" t="s">
        <v>371</v>
      </c>
      <c r="C75" s="52" t="s">
        <v>372</v>
      </c>
      <c r="D75" s="37" t="s">
        <v>316</v>
      </c>
      <c r="E75" s="37"/>
      <c r="F75" s="53"/>
      <c r="G75" s="38"/>
      <c r="H75" s="31" t="s">
        <v>1386</v>
      </c>
      <c r="I75" s="36" t="s">
        <v>373</v>
      </c>
      <c r="J75" s="33"/>
      <c r="K75" s="34" t="s">
        <v>153</v>
      </c>
    </row>
    <row r="76" spans="1:11">
      <c r="A76" s="236"/>
      <c r="B76" s="236"/>
      <c r="C76" s="52" t="s">
        <v>374</v>
      </c>
      <c r="D76" s="37" t="s">
        <v>356</v>
      </c>
      <c r="E76" s="37"/>
      <c r="F76" s="53"/>
      <c r="G76" s="38"/>
      <c r="H76" s="31" t="s">
        <v>1386</v>
      </c>
      <c r="I76" s="32"/>
      <c r="J76" s="33" t="s">
        <v>311</v>
      </c>
      <c r="K76" s="34" t="s">
        <v>153</v>
      </c>
    </row>
    <row r="77" spans="1:11" ht="45">
      <c r="A77" s="236"/>
      <c r="B77" s="236"/>
      <c r="C77" s="52" t="s">
        <v>375</v>
      </c>
      <c r="D77" s="37" t="s">
        <v>376</v>
      </c>
      <c r="E77" s="37"/>
      <c r="F77" s="53"/>
      <c r="G77" s="38"/>
      <c r="H77" s="31" t="s">
        <v>1386</v>
      </c>
      <c r="I77" s="32"/>
      <c r="J77" s="33" t="s">
        <v>311</v>
      </c>
      <c r="K77" s="34" t="s">
        <v>153</v>
      </c>
    </row>
    <row r="78" spans="1:11" ht="45">
      <c r="A78" s="236"/>
      <c r="B78" s="236"/>
      <c r="C78" s="52" t="s">
        <v>377</v>
      </c>
      <c r="D78" s="37" t="s">
        <v>378</v>
      </c>
      <c r="E78" s="37"/>
      <c r="F78" s="53"/>
      <c r="G78" s="38"/>
      <c r="H78" s="31" t="s">
        <v>1386</v>
      </c>
      <c r="I78" s="32"/>
      <c r="J78" s="33" t="s">
        <v>311</v>
      </c>
      <c r="K78" s="34" t="s">
        <v>153</v>
      </c>
    </row>
    <row r="79" spans="1:11" ht="45">
      <c r="A79" s="236"/>
      <c r="B79" s="236"/>
      <c r="C79" s="52" t="s">
        <v>379</v>
      </c>
      <c r="D79" s="37" t="s">
        <v>380</v>
      </c>
      <c r="E79" s="37"/>
      <c r="F79" s="53"/>
      <c r="G79" s="38"/>
      <c r="H79" s="31" t="s">
        <v>1386</v>
      </c>
      <c r="I79" s="32"/>
      <c r="J79" s="33" t="s">
        <v>311</v>
      </c>
      <c r="K79" s="34" t="s">
        <v>153</v>
      </c>
    </row>
    <row r="80" spans="1:11" ht="30">
      <c r="A80" s="236"/>
      <c r="B80" s="236"/>
      <c r="C80" s="52" t="s">
        <v>381</v>
      </c>
      <c r="D80" s="54" t="s">
        <v>382</v>
      </c>
      <c r="E80" s="37"/>
      <c r="F80" s="35"/>
      <c r="G80" s="38"/>
      <c r="H80" s="31" t="s">
        <v>1386</v>
      </c>
      <c r="I80" s="32"/>
      <c r="J80" s="33" t="s">
        <v>311</v>
      </c>
      <c r="K80" s="34" t="s">
        <v>153</v>
      </c>
    </row>
    <row r="81" spans="1:11" ht="30">
      <c r="A81" s="237"/>
      <c r="B81" s="237"/>
      <c r="C81" s="52" t="s">
        <v>383</v>
      </c>
      <c r="D81" s="37" t="s">
        <v>384</v>
      </c>
      <c r="E81" s="37"/>
      <c r="F81" s="30"/>
      <c r="G81" s="38"/>
      <c r="H81" s="31" t="s">
        <v>314</v>
      </c>
      <c r="I81" s="32"/>
      <c r="J81" s="33" t="s">
        <v>311</v>
      </c>
      <c r="K81" s="34" t="s">
        <v>153</v>
      </c>
    </row>
    <row r="82" spans="1:11">
      <c r="A82" s="232" t="s">
        <v>385</v>
      </c>
      <c r="B82" s="238" t="s">
        <v>371</v>
      </c>
      <c r="C82" s="52" t="s">
        <v>386</v>
      </c>
      <c r="D82" s="37" t="s">
        <v>315</v>
      </c>
      <c r="E82" s="37"/>
      <c r="F82" s="35"/>
      <c r="G82" s="38"/>
      <c r="H82" s="31" t="s">
        <v>1386</v>
      </c>
      <c r="I82" s="32"/>
      <c r="J82" s="33" t="s">
        <v>311</v>
      </c>
      <c r="K82" s="34" t="s">
        <v>153</v>
      </c>
    </row>
    <row r="83" spans="1:11">
      <c r="A83" s="233"/>
      <c r="B83" s="239"/>
      <c r="C83" s="52" t="s">
        <v>387</v>
      </c>
      <c r="D83" s="37" t="s">
        <v>315</v>
      </c>
      <c r="E83" s="37"/>
      <c r="F83" s="35"/>
      <c r="G83" s="38"/>
      <c r="H83" s="31" t="s">
        <v>1386</v>
      </c>
      <c r="I83" s="32"/>
      <c r="J83" s="33" t="s">
        <v>311</v>
      </c>
      <c r="K83" s="34" t="s">
        <v>153</v>
      </c>
    </row>
    <row r="84" spans="1:11">
      <c r="A84" s="235" t="s">
        <v>388</v>
      </c>
      <c r="B84" s="235" t="s">
        <v>371</v>
      </c>
      <c r="C84" s="52" t="s">
        <v>389</v>
      </c>
      <c r="D84" s="37" t="s">
        <v>310</v>
      </c>
      <c r="E84" s="37"/>
      <c r="F84" s="30"/>
      <c r="G84" s="42"/>
      <c r="H84" s="31" t="s">
        <v>314</v>
      </c>
      <c r="I84" s="32"/>
      <c r="J84" s="33" t="s">
        <v>311</v>
      </c>
      <c r="K84" s="34" t="s">
        <v>153</v>
      </c>
    </row>
    <row r="85" spans="1:11">
      <c r="A85" s="236"/>
      <c r="B85" s="236"/>
      <c r="C85" s="52" t="s">
        <v>390</v>
      </c>
      <c r="D85" s="37" t="s">
        <v>391</v>
      </c>
      <c r="E85" s="37"/>
      <c r="F85" s="30"/>
      <c r="G85" s="42"/>
      <c r="H85" s="31" t="s">
        <v>314</v>
      </c>
      <c r="I85" s="32"/>
      <c r="J85" s="33" t="s">
        <v>311</v>
      </c>
      <c r="K85" s="34" t="s">
        <v>153</v>
      </c>
    </row>
    <row r="86" spans="1:11">
      <c r="A86" s="236"/>
      <c r="B86" s="236"/>
      <c r="C86" s="52" t="s">
        <v>392</v>
      </c>
      <c r="D86" s="37" t="s">
        <v>356</v>
      </c>
      <c r="E86" s="37"/>
      <c r="G86" s="42"/>
      <c r="H86" s="31" t="s">
        <v>314</v>
      </c>
      <c r="I86" s="32"/>
      <c r="J86" s="33" t="s">
        <v>311</v>
      </c>
      <c r="K86" s="34" t="s">
        <v>153</v>
      </c>
    </row>
    <row r="87" spans="1:11">
      <c r="A87" s="237"/>
      <c r="B87" s="237"/>
      <c r="C87" s="52" t="s">
        <v>393</v>
      </c>
      <c r="D87" s="37" t="s">
        <v>394</v>
      </c>
      <c r="E87" s="37"/>
      <c r="F87" s="55"/>
      <c r="G87" s="42"/>
      <c r="H87" s="31" t="s">
        <v>314</v>
      </c>
      <c r="I87" s="32"/>
      <c r="J87" s="33" t="s">
        <v>311</v>
      </c>
      <c r="K87" s="34" t="s">
        <v>153</v>
      </c>
    </row>
    <row r="88" spans="1:11">
      <c r="A88" s="24" t="s">
        <v>396</v>
      </c>
      <c r="B88" s="24" t="s">
        <v>397</v>
      </c>
      <c r="C88" s="52" t="s">
        <v>398</v>
      </c>
      <c r="D88" s="37" t="s">
        <v>395</v>
      </c>
      <c r="E88" s="37"/>
      <c r="F88" s="39"/>
      <c r="G88" s="38"/>
      <c r="H88" s="31" t="s">
        <v>1387</v>
      </c>
      <c r="I88" s="32"/>
      <c r="J88" s="40" t="s">
        <v>317</v>
      </c>
      <c r="K88" s="34" t="s">
        <v>313</v>
      </c>
    </row>
    <row r="89" spans="1:11" ht="45">
      <c r="A89" s="121" t="s">
        <v>399</v>
      </c>
      <c r="B89" s="45"/>
      <c r="C89" s="52" t="s">
        <v>400</v>
      </c>
      <c r="D89" s="44" t="s">
        <v>316</v>
      </c>
      <c r="E89" s="44"/>
      <c r="F89" s="45"/>
      <c r="G89" s="46"/>
      <c r="H89" s="46"/>
      <c r="I89" s="32"/>
      <c r="J89" s="46"/>
      <c r="K89" s="46" t="s">
        <v>180</v>
      </c>
    </row>
    <row r="90" spans="1:11" s="57" customFormat="1">
      <c r="A90" s="28"/>
      <c r="B90" s="28"/>
      <c r="C90" s="28"/>
      <c r="D90" s="56"/>
      <c r="E90" s="56"/>
      <c r="F90" s="41"/>
    </row>
    <row r="91" spans="1:11" s="57" customFormat="1">
      <c r="A91" s="28"/>
      <c r="B91" s="28"/>
      <c r="C91" s="28"/>
      <c r="D91" s="56"/>
      <c r="E91" s="56"/>
      <c r="F91" s="41"/>
    </row>
    <row r="92" spans="1:11" s="57" customFormat="1">
      <c r="A92" s="28"/>
      <c r="B92" s="28"/>
      <c r="C92" s="28"/>
      <c r="D92" s="56"/>
      <c r="E92" s="56"/>
      <c r="F92" s="41"/>
    </row>
    <row r="97" spans="1:6" s="57" customFormat="1">
      <c r="A97" s="28"/>
      <c r="B97" s="28"/>
      <c r="C97" s="28"/>
      <c r="D97" s="56"/>
      <c r="E97" s="56"/>
      <c r="F97" s="28"/>
    </row>
  </sheetData>
  <autoFilter ref="A1:K89" xr:uid="{00000000-0009-0000-0000-000003000000}">
    <filterColumn colId="7">
      <customFilters>
        <customFilter operator="notEqual" val=" "/>
      </customFilters>
    </filterColumn>
    <filterColumn colId="10">
      <filters>
        <filter val="Baidu"/>
        <filter val="Baidu/Desay"/>
        <filter val="Desay/Baidu"/>
      </filters>
    </filterColumn>
  </autoFilter>
  <mergeCells count="24">
    <mergeCell ref="A84:A87"/>
    <mergeCell ref="A72:A74"/>
    <mergeCell ref="A70:A71"/>
    <mergeCell ref="A67:A68"/>
    <mergeCell ref="A57:A60"/>
    <mergeCell ref="A61:A62"/>
    <mergeCell ref="A63:A65"/>
    <mergeCell ref="A2:A4"/>
    <mergeCell ref="A5:A37"/>
    <mergeCell ref="A38:A56"/>
    <mergeCell ref="A75:A81"/>
    <mergeCell ref="A82:A83"/>
    <mergeCell ref="B84:B87"/>
    <mergeCell ref="B82:B83"/>
    <mergeCell ref="B57:B60"/>
    <mergeCell ref="B38:B56"/>
    <mergeCell ref="B61:B62"/>
    <mergeCell ref="B63:B65"/>
    <mergeCell ref="B67:B68"/>
    <mergeCell ref="B5:B37"/>
    <mergeCell ref="B2:B4"/>
    <mergeCell ref="B70:B71"/>
    <mergeCell ref="B72:B74"/>
    <mergeCell ref="B75:B81"/>
  </mergeCells>
  <phoneticPr fontId="1" type="noConversion"/>
  <conditionalFormatting sqref="G57">
    <cfRule type="cellIs" dxfId="27" priority="17" operator="equal">
      <formula>"Fail"</formula>
    </cfRule>
    <cfRule type="cellIs" dxfId="26" priority="18" operator="equal">
      <formula>"Pass"</formula>
    </cfRule>
  </conditionalFormatting>
  <conditionalFormatting sqref="G58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G59">
    <cfRule type="cellIs" dxfId="23" priority="15" operator="equal">
      <formula>"Fail"</formula>
    </cfRule>
    <cfRule type="cellIs" dxfId="22" priority="16" operator="equal">
      <formula>"Pass"</formula>
    </cfRule>
  </conditionalFormatting>
  <conditionalFormatting sqref="G60">
    <cfRule type="cellIs" dxfId="21" priority="21" operator="equal">
      <formula>"NA"</formula>
    </cfRule>
    <cfRule type="cellIs" dxfId="20" priority="22" operator="equal">
      <formula>"NT"</formula>
    </cfRule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1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G84">
    <cfRule type="cellIs" dxfId="15" priority="5" operator="equal">
      <formula>"NA"</formula>
    </cfRule>
    <cfRule type="cellIs" dxfId="14" priority="6" operator="equal">
      <formula>"NT"</formula>
    </cfRule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G85">
    <cfRule type="cellIs" dxfId="11" priority="1" operator="equal">
      <formula>"NA"</formula>
    </cfRule>
    <cfRule type="cellIs" dxfId="10" priority="2" operator="equal">
      <formula>"NT"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G88">
    <cfRule type="cellIs" dxfId="7" priority="60" operator="equal">
      <formula>"Fail"</formula>
    </cfRule>
    <cfRule type="cellIs" dxfId="6" priority="61" operator="equal">
      <formula>"Pass"</formula>
    </cfRule>
  </conditionalFormatting>
  <conditionalFormatting sqref="G86:G87">
    <cfRule type="cellIs" dxfId="5" priority="9" operator="equal">
      <formula>"NA"</formula>
    </cfRule>
    <cfRule type="cellIs" dxfId="4" priority="10" operator="equal">
      <formula>"NT"</formula>
    </cfRule>
    <cfRule type="cellIs" dxfId="3" priority="11" operator="equal">
      <formula>"Fail"</formula>
    </cfRule>
    <cfRule type="cellIs" dxfId="2" priority="12" operator="equal">
      <formula>"Pass"</formula>
    </cfRule>
  </conditionalFormatting>
  <conditionalFormatting sqref="G75:G80 G82:G83">
    <cfRule type="cellIs" dxfId="1" priority="32" operator="equal">
      <formula>"Fail"</formula>
    </cfRule>
    <cfRule type="cellIs" dxfId="0" priority="33" operator="equal">
      <formula>"Pass"</formula>
    </cfRule>
  </conditionalFormatting>
  <dataValidations count="2">
    <dataValidation type="list" allowBlank="1" showInputMessage="1" showErrorMessage="1" sqref="G60 G84:G87" xr:uid="{00000000-0002-0000-0300-000000000000}">
      <formula1>"Pass,Fail,NT,NA"</formula1>
    </dataValidation>
    <dataValidation type="list" allowBlank="1" showInputMessage="1" showErrorMessage="1" sqref="G57:G59 G75:G83 G88" xr:uid="{00000000-0002-0000-0300-000001000000}">
      <formula1>"Pass,Fail"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6"/>
  <sheetViews>
    <sheetView zoomScaleNormal="10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39" sqref="B39:D44"/>
    </sheetView>
  </sheetViews>
  <sheetFormatPr defaultColWidth="9" defaultRowHeight="15"/>
  <cols>
    <col min="1" max="1" width="16.7109375" style="58" customWidth="1"/>
    <col min="2" max="2" width="38.140625" style="58" bestFit="1" customWidth="1"/>
    <col min="3" max="3" width="11.42578125" style="58" customWidth="1"/>
    <col min="4" max="4" width="45.28515625" style="58" customWidth="1"/>
    <col min="5" max="5" width="9" style="58"/>
    <col min="6" max="6" width="16.7109375" style="58" customWidth="1"/>
    <col min="7" max="9" width="14.140625" style="58" customWidth="1"/>
    <col min="10" max="10" width="12" style="58" customWidth="1"/>
    <col min="11" max="11" width="12.140625" style="58" customWidth="1"/>
    <col min="12" max="12" width="14.140625" style="58" customWidth="1"/>
    <col min="13" max="14" width="17.140625" style="58" customWidth="1"/>
    <col min="15" max="16" width="18.42578125" style="58" customWidth="1"/>
    <col min="17" max="17" width="12" style="58" customWidth="1"/>
    <col min="18" max="18" width="12.140625" style="58" customWidth="1"/>
    <col min="19" max="19" width="26.7109375" style="58" customWidth="1"/>
    <col min="20" max="20" width="24.140625" style="58" customWidth="1"/>
    <col min="21" max="21" width="27.42578125" style="58" customWidth="1"/>
    <col min="22" max="22" width="13" style="58" customWidth="1"/>
    <col min="23" max="16384" width="9" style="58"/>
  </cols>
  <sheetData>
    <row r="1" spans="1:22">
      <c r="A1" s="58" t="s">
        <v>401</v>
      </c>
    </row>
    <row r="2" spans="1:22">
      <c r="A2" s="61" t="s">
        <v>402</v>
      </c>
      <c r="B2" s="61" t="s">
        <v>403</v>
      </c>
      <c r="C2" s="61" t="s">
        <v>404</v>
      </c>
      <c r="D2" s="61" t="s">
        <v>405</v>
      </c>
      <c r="E2" s="61" t="s">
        <v>152</v>
      </c>
      <c r="F2" s="61" t="s">
        <v>410</v>
      </c>
      <c r="G2" s="61" t="s">
        <v>411</v>
      </c>
      <c r="H2" s="61" t="s">
        <v>412</v>
      </c>
      <c r="I2" s="61" t="s">
        <v>413</v>
      </c>
      <c r="J2" s="61" t="s">
        <v>668</v>
      </c>
      <c r="K2" s="61" t="s">
        <v>669</v>
      </c>
      <c r="L2" s="61" t="s">
        <v>414</v>
      </c>
      <c r="M2" s="61" t="s">
        <v>410</v>
      </c>
      <c r="N2" s="61" t="s">
        <v>411</v>
      </c>
      <c r="O2" s="61" t="s">
        <v>412</v>
      </c>
      <c r="P2" s="61" t="s">
        <v>413</v>
      </c>
      <c r="Q2" s="61" t="s">
        <v>668</v>
      </c>
      <c r="R2" s="61" t="s">
        <v>669</v>
      </c>
      <c r="S2" s="61" t="s">
        <v>406</v>
      </c>
      <c r="T2" s="61" t="s">
        <v>407</v>
      </c>
      <c r="U2" s="61" t="s">
        <v>670</v>
      </c>
      <c r="V2" s="61" t="s">
        <v>408</v>
      </c>
    </row>
    <row r="3" spans="1:22">
      <c r="A3" s="62" t="s">
        <v>135</v>
      </c>
      <c r="B3" s="62" t="s">
        <v>415</v>
      </c>
      <c r="C3" s="60" t="s">
        <v>409</v>
      </c>
      <c r="D3" s="62" t="s">
        <v>416</v>
      </c>
      <c r="E3" s="60" t="s">
        <v>153</v>
      </c>
      <c r="F3" s="60">
        <v>22.25</v>
      </c>
      <c r="G3" s="60">
        <v>28.49</v>
      </c>
      <c r="H3" s="60">
        <v>97171.4</v>
      </c>
      <c r="I3" s="60">
        <v>115158</v>
      </c>
      <c r="J3" s="60"/>
      <c r="K3" s="60"/>
      <c r="L3" s="60">
        <v>124</v>
      </c>
      <c r="M3" s="60">
        <v>9.66</v>
      </c>
      <c r="N3" s="60">
        <v>12.1</v>
      </c>
      <c r="O3" s="60">
        <v>106831</v>
      </c>
      <c r="P3" s="60">
        <v>112645</v>
      </c>
      <c r="Q3" s="60"/>
      <c r="R3" s="60"/>
      <c r="S3" s="60"/>
      <c r="T3" s="60"/>
      <c r="U3" s="60"/>
      <c r="V3" s="60"/>
    </row>
    <row r="4" spans="1:22">
      <c r="A4" s="63" t="s">
        <v>136</v>
      </c>
      <c r="B4" s="63" t="s">
        <v>417</v>
      </c>
      <c r="C4" s="60" t="s">
        <v>409</v>
      </c>
      <c r="D4" s="63" t="s">
        <v>418</v>
      </c>
      <c r="E4" s="60" t="s">
        <v>153</v>
      </c>
      <c r="F4" s="60">
        <v>1.41</v>
      </c>
      <c r="G4" s="60">
        <v>7.66</v>
      </c>
      <c r="H4" s="60">
        <v>99758.6</v>
      </c>
      <c r="I4" s="60">
        <v>100601</v>
      </c>
      <c r="J4" s="64"/>
      <c r="K4" s="64"/>
      <c r="L4" s="64">
        <v>246</v>
      </c>
      <c r="M4" s="60">
        <v>34.409999999999997</v>
      </c>
      <c r="N4" s="60">
        <v>36.92</v>
      </c>
      <c r="O4" s="60">
        <v>56792.7</v>
      </c>
      <c r="P4" s="60">
        <v>58625</v>
      </c>
      <c r="Q4" s="64"/>
      <c r="R4" s="64"/>
      <c r="S4" s="60"/>
      <c r="T4" s="60"/>
      <c r="U4" s="60"/>
      <c r="V4" s="60"/>
    </row>
    <row r="5" spans="1:22">
      <c r="A5" s="63"/>
      <c r="B5" s="63" t="s">
        <v>419</v>
      </c>
      <c r="C5" s="60" t="s">
        <v>420</v>
      </c>
      <c r="D5" s="63" t="s">
        <v>418</v>
      </c>
      <c r="E5" s="60" t="s">
        <v>153</v>
      </c>
      <c r="F5" s="60">
        <v>0.17</v>
      </c>
      <c r="G5" s="60">
        <v>6.64</v>
      </c>
      <c r="H5" s="60">
        <v>86040.8</v>
      </c>
      <c r="I5" s="60">
        <v>88248</v>
      </c>
      <c r="J5" s="65"/>
      <c r="K5" s="65"/>
      <c r="L5" s="65"/>
      <c r="M5" s="60">
        <v>6.3</v>
      </c>
      <c r="N5" s="60">
        <v>6.83</v>
      </c>
      <c r="O5" s="60">
        <v>54143.4</v>
      </c>
      <c r="P5" s="60">
        <v>54489</v>
      </c>
      <c r="Q5" s="65"/>
      <c r="R5" s="65"/>
      <c r="S5" s="60"/>
      <c r="T5" s="60"/>
      <c r="U5" s="60"/>
      <c r="V5" s="60"/>
    </row>
    <row r="6" spans="1:22">
      <c r="A6" s="66" t="s">
        <v>421</v>
      </c>
      <c r="B6" s="66" t="s">
        <v>422</v>
      </c>
      <c r="C6" s="60" t="s">
        <v>409</v>
      </c>
      <c r="D6" s="66" t="s">
        <v>423</v>
      </c>
      <c r="E6" s="60" t="s">
        <v>153</v>
      </c>
      <c r="F6" s="60">
        <v>5.85</v>
      </c>
      <c r="G6" s="60">
        <v>49.37</v>
      </c>
      <c r="H6" s="60">
        <v>141324</v>
      </c>
      <c r="I6" s="60">
        <v>180050</v>
      </c>
      <c r="J6" s="64"/>
      <c r="K6" s="64"/>
      <c r="L6" s="64">
        <v>1265</v>
      </c>
      <c r="M6" s="60">
        <v>16.82</v>
      </c>
      <c r="N6" s="60">
        <v>36.65</v>
      </c>
      <c r="O6" s="60">
        <v>180802</v>
      </c>
      <c r="P6" s="60">
        <v>215757</v>
      </c>
      <c r="Q6" s="64"/>
      <c r="R6" s="64"/>
      <c r="S6" s="60"/>
      <c r="T6" s="60"/>
      <c r="U6" s="60"/>
      <c r="V6" s="60"/>
    </row>
    <row r="7" spans="1:22">
      <c r="A7" s="66"/>
      <c r="B7" s="66" t="s">
        <v>424</v>
      </c>
      <c r="C7" s="60" t="s">
        <v>420</v>
      </c>
      <c r="D7" s="66" t="s">
        <v>423</v>
      </c>
      <c r="E7" s="60" t="s">
        <v>153</v>
      </c>
      <c r="F7" s="60">
        <v>0.33</v>
      </c>
      <c r="G7" s="60">
        <v>3.3</v>
      </c>
      <c r="H7" s="60">
        <v>110235</v>
      </c>
      <c r="I7" s="60">
        <v>124010</v>
      </c>
      <c r="J7" s="65"/>
      <c r="K7" s="65"/>
      <c r="L7" s="65"/>
      <c r="M7" s="60">
        <v>20.170000000000002</v>
      </c>
      <c r="N7" s="60">
        <v>73.03</v>
      </c>
      <c r="O7" s="60">
        <v>178535</v>
      </c>
      <c r="P7" s="60">
        <v>186226</v>
      </c>
      <c r="Q7" s="65"/>
      <c r="R7" s="65"/>
      <c r="S7" s="60"/>
      <c r="T7" s="60"/>
      <c r="U7" s="60"/>
      <c r="V7" s="60"/>
    </row>
    <row r="8" spans="1:22">
      <c r="A8" s="66" t="s">
        <v>137</v>
      </c>
      <c r="B8" s="66" t="s">
        <v>422</v>
      </c>
      <c r="C8" s="60" t="s">
        <v>409</v>
      </c>
      <c r="D8" s="66" t="s">
        <v>425</v>
      </c>
      <c r="E8" s="60" t="s">
        <v>153</v>
      </c>
      <c r="F8" s="60">
        <v>13.02</v>
      </c>
      <c r="G8" s="60">
        <v>19.29</v>
      </c>
      <c r="H8" s="60">
        <v>55612</v>
      </c>
      <c r="I8" s="60">
        <v>58052</v>
      </c>
      <c r="J8" s="64"/>
      <c r="K8" s="64"/>
      <c r="L8" s="64">
        <v>0</v>
      </c>
      <c r="M8" s="60">
        <v>1.01</v>
      </c>
      <c r="N8" s="60">
        <v>1.58</v>
      </c>
      <c r="O8" s="60">
        <v>50842.3</v>
      </c>
      <c r="P8" s="60">
        <v>51007</v>
      </c>
      <c r="Q8" s="64"/>
      <c r="R8" s="64"/>
      <c r="S8" s="60"/>
      <c r="T8" s="60"/>
      <c r="U8" s="60"/>
      <c r="V8" s="60"/>
    </row>
    <row r="9" spans="1:22">
      <c r="A9" s="66"/>
      <c r="B9" s="66" t="s">
        <v>424</v>
      </c>
      <c r="C9" s="60" t="s">
        <v>420</v>
      </c>
      <c r="D9" s="66" t="s">
        <v>425</v>
      </c>
      <c r="E9" s="60" t="s">
        <v>153</v>
      </c>
      <c r="F9" s="60">
        <v>0.15</v>
      </c>
      <c r="G9" s="60">
        <v>4.62</v>
      </c>
      <c r="H9" s="60">
        <v>40424.800000000003</v>
      </c>
      <c r="I9" s="60">
        <v>40474</v>
      </c>
      <c r="J9" s="65"/>
      <c r="K9" s="65"/>
      <c r="L9" s="65"/>
      <c r="M9" s="60">
        <v>0.15</v>
      </c>
      <c r="N9" s="60">
        <v>4.5999999999999996</v>
      </c>
      <c r="O9" s="60">
        <v>36123.4</v>
      </c>
      <c r="P9" s="60">
        <v>36139</v>
      </c>
      <c r="Q9" s="65"/>
      <c r="R9" s="65"/>
      <c r="S9" s="60"/>
      <c r="T9" s="60"/>
      <c r="U9" s="60"/>
      <c r="V9" s="60"/>
    </row>
    <row r="10" spans="1:22" s="70" customFormat="1">
      <c r="A10" s="67" t="s">
        <v>426</v>
      </c>
      <c r="B10" s="67" t="s">
        <v>427</v>
      </c>
      <c r="C10" s="68" t="s">
        <v>409</v>
      </c>
      <c r="D10" s="67" t="s">
        <v>428</v>
      </c>
      <c r="E10" s="68" t="s">
        <v>153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8"/>
      <c r="T10" s="68"/>
      <c r="U10" s="68"/>
      <c r="V10" s="68"/>
    </row>
    <row r="11" spans="1:22" s="70" customFormat="1">
      <c r="A11" s="67"/>
      <c r="B11" s="67" t="s">
        <v>427</v>
      </c>
      <c r="C11" s="68" t="s">
        <v>420</v>
      </c>
      <c r="D11" s="67" t="s">
        <v>428</v>
      </c>
      <c r="E11" s="68" t="s">
        <v>153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8"/>
      <c r="T11" s="68"/>
      <c r="U11" s="68"/>
      <c r="V11" s="68"/>
    </row>
    <row r="12" spans="1:22">
      <c r="A12" s="66" t="s">
        <v>139</v>
      </c>
      <c r="B12" s="66" t="s">
        <v>424</v>
      </c>
      <c r="C12" s="60" t="s">
        <v>420</v>
      </c>
      <c r="D12" s="66" t="s">
        <v>429</v>
      </c>
      <c r="E12" s="60" t="s">
        <v>153</v>
      </c>
      <c r="F12" s="60">
        <v>0.23</v>
      </c>
      <c r="G12" s="60">
        <v>2.0499999999999998</v>
      </c>
      <c r="H12" s="60">
        <v>8946.15</v>
      </c>
      <c r="I12" s="60">
        <v>9767</v>
      </c>
      <c r="J12" s="60"/>
      <c r="K12" s="60"/>
      <c r="L12" s="60">
        <v>0</v>
      </c>
      <c r="M12" s="60">
        <v>0.2</v>
      </c>
      <c r="N12" s="60">
        <v>2.3199999999999998</v>
      </c>
      <c r="O12" s="60">
        <v>6339.4</v>
      </c>
      <c r="P12" s="60">
        <v>6355</v>
      </c>
      <c r="Q12" s="60"/>
      <c r="R12" s="60"/>
      <c r="S12" s="60"/>
      <c r="T12" s="60"/>
      <c r="U12" s="60"/>
      <c r="V12" s="60"/>
    </row>
    <row r="13" spans="1:22">
      <c r="A13" s="66" t="s">
        <v>138</v>
      </c>
      <c r="B13" s="66" t="s">
        <v>422</v>
      </c>
      <c r="C13" s="60" t="s">
        <v>409</v>
      </c>
      <c r="D13" s="66" t="s">
        <v>430</v>
      </c>
      <c r="E13" s="60" t="s">
        <v>153</v>
      </c>
      <c r="F13" s="60">
        <v>0.18</v>
      </c>
      <c r="G13" s="60">
        <v>1.43</v>
      </c>
      <c r="H13" s="60">
        <v>6234.7</v>
      </c>
      <c r="I13" s="60">
        <v>6485</v>
      </c>
      <c r="J13" s="64"/>
      <c r="K13" s="64"/>
      <c r="L13" s="64">
        <v>0</v>
      </c>
      <c r="M13" s="60">
        <v>0.21</v>
      </c>
      <c r="N13" s="60">
        <v>1.07</v>
      </c>
      <c r="O13" s="60">
        <v>6386.7</v>
      </c>
      <c r="P13" s="60">
        <v>7050</v>
      </c>
      <c r="Q13" s="64"/>
      <c r="R13" s="64"/>
      <c r="S13" s="60"/>
      <c r="T13" s="60"/>
      <c r="U13" s="60"/>
      <c r="V13" s="60"/>
    </row>
    <row r="14" spans="1:22">
      <c r="A14" s="66"/>
      <c r="B14" s="66" t="s">
        <v>424</v>
      </c>
      <c r="C14" s="60" t="s">
        <v>420</v>
      </c>
      <c r="D14" s="66" t="s">
        <v>430</v>
      </c>
      <c r="E14" s="60" t="s">
        <v>153</v>
      </c>
      <c r="F14" s="60">
        <v>0.14000000000000001</v>
      </c>
      <c r="G14" s="60">
        <v>0.31</v>
      </c>
      <c r="H14" s="60">
        <v>6219.3</v>
      </c>
      <c r="I14" s="60">
        <v>6238</v>
      </c>
      <c r="J14" s="65"/>
      <c r="K14" s="65"/>
      <c r="L14" s="65"/>
      <c r="M14" s="60">
        <v>0.2</v>
      </c>
      <c r="N14" s="60">
        <v>0.32</v>
      </c>
      <c r="O14" s="60">
        <v>6339.4</v>
      </c>
      <c r="P14" s="60">
        <v>6355</v>
      </c>
      <c r="Q14" s="65"/>
      <c r="R14" s="65"/>
      <c r="S14" s="60"/>
      <c r="T14" s="60"/>
      <c r="U14" s="60"/>
      <c r="V14" s="60"/>
    </row>
    <row r="15" spans="1:22">
      <c r="A15" s="66" t="s">
        <v>140</v>
      </c>
      <c r="B15" s="66" t="s">
        <v>422</v>
      </c>
      <c r="C15" s="60" t="s">
        <v>409</v>
      </c>
      <c r="D15" s="66" t="s">
        <v>431</v>
      </c>
      <c r="E15" s="60" t="s">
        <v>153</v>
      </c>
      <c r="F15" s="58">
        <v>0.19</v>
      </c>
      <c r="G15" s="58">
        <v>0.3</v>
      </c>
      <c r="H15" s="58">
        <v>82222.399999999994</v>
      </c>
      <c r="I15" s="58">
        <v>82319</v>
      </c>
      <c r="L15" s="60">
        <v>0</v>
      </c>
      <c r="M15" s="60">
        <v>0.96</v>
      </c>
      <c r="N15" s="60">
        <v>3.61</v>
      </c>
      <c r="O15" s="60">
        <v>57505.4</v>
      </c>
      <c r="P15" s="60">
        <v>58538</v>
      </c>
      <c r="S15" s="60"/>
      <c r="T15" s="60"/>
      <c r="U15" s="60"/>
      <c r="V15" s="60"/>
    </row>
    <row r="16" spans="1:22">
      <c r="A16" s="66" t="s">
        <v>141</v>
      </c>
      <c r="B16" s="63" t="s">
        <v>417</v>
      </c>
      <c r="C16" s="60" t="s">
        <v>409</v>
      </c>
      <c r="D16" s="66" t="s">
        <v>432</v>
      </c>
      <c r="E16" s="60" t="s">
        <v>153</v>
      </c>
      <c r="F16" s="60">
        <v>16.329999999999998</v>
      </c>
      <c r="G16" s="60">
        <v>21.39</v>
      </c>
      <c r="H16" s="60">
        <v>103524</v>
      </c>
      <c r="I16" s="60">
        <v>109995</v>
      </c>
      <c r="J16" s="64"/>
      <c r="K16" s="64"/>
      <c r="L16" s="64">
        <v>0</v>
      </c>
      <c r="M16" s="60">
        <v>32.92</v>
      </c>
      <c r="N16" s="60">
        <v>35.049999999999997</v>
      </c>
      <c r="O16" s="60">
        <v>89540.3</v>
      </c>
      <c r="P16" s="60">
        <v>92759</v>
      </c>
      <c r="Q16" s="64"/>
      <c r="R16" s="64"/>
      <c r="S16" s="60"/>
      <c r="T16" s="60"/>
      <c r="U16" s="60"/>
      <c r="V16" s="60"/>
    </row>
    <row r="17" spans="1:22">
      <c r="A17" s="66"/>
      <c r="B17" s="63" t="s">
        <v>419</v>
      </c>
      <c r="C17" s="60" t="s">
        <v>420</v>
      </c>
      <c r="D17" s="66" t="s">
        <v>432</v>
      </c>
      <c r="E17" s="60" t="s">
        <v>153</v>
      </c>
      <c r="F17" s="60">
        <v>1.75</v>
      </c>
      <c r="G17" s="60">
        <v>11.94</v>
      </c>
      <c r="H17" s="60">
        <v>102137</v>
      </c>
      <c r="I17" s="60">
        <v>111790</v>
      </c>
      <c r="J17" s="71"/>
      <c r="K17" s="71"/>
      <c r="L17" s="71"/>
      <c r="M17" s="60">
        <v>3.31</v>
      </c>
      <c r="N17" s="60">
        <v>6.31</v>
      </c>
      <c r="O17" s="60">
        <v>86882.1</v>
      </c>
      <c r="P17" s="60">
        <v>90619</v>
      </c>
      <c r="Q17" s="71"/>
      <c r="R17" s="71"/>
      <c r="S17" s="60"/>
      <c r="T17" s="60"/>
      <c r="U17" s="60"/>
      <c r="V17" s="60"/>
    </row>
    <row r="18" spans="1:22">
      <c r="A18" s="66"/>
      <c r="B18" s="66" t="s">
        <v>433</v>
      </c>
      <c r="C18" s="60" t="s">
        <v>420</v>
      </c>
      <c r="D18" s="66" t="s">
        <v>432</v>
      </c>
      <c r="E18" s="60" t="s">
        <v>153</v>
      </c>
      <c r="F18" s="60">
        <v>0.13</v>
      </c>
      <c r="G18" s="60">
        <v>5.24</v>
      </c>
      <c r="H18" s="60">
        <v>100928</v>
      </c>
      <c r="I18" s="60">
        <v>104742</v>
      </c>
      <c r="J18" s="65"/>
      <c r="K18" s="65"/>
      <c r="L18" s="65"/>
      <c r="M18" s="60">
        <v>31.22</v>
      </c>
      <c r="N18" s="60">
        <v>34.11</v>
      </c>
      <c r="O18" s="60">
        <v>97043.4</v>
      </c>
      <c r="P18" s="60">
        <v>100967</v>
      </c>
      <c r="Q18" s="65"/>
      <c r="R18" s="65"/>
      <c r="S18" s="60"/>
      <c r="T18" s="60"/>
      <c r="U18" s="60"/>
      <c r="V18" s="60"/>
    </row>
    <row r="19" spans="1:22">
      <c r="A19" s="66" t="s">
        <v>142</v>
      </c>
      <c r="B19" s="63" t="s">
        <v>417</v>
      </c>
      <c r="C19" s="60" t="s">
        <v>409</v>
      </c>
      <c r="D19" s="60" t="s">
        <v>434</v>
      </c>
      <c r="E19" s="60" t="s">
        <v>153</v>
      </c>
      <c r="F19" s="60">
        <v>0</v>
      </c>
      <c r="G19" s="60">
        <v>0</v>
      </c>
      <c r="H19" s="60">
        <v>9184</v>
      </c>
      <c r="I19" s="60">
        <v>9184</v>
      </c>
      <c r="J19" s="64"/>
      <c r="K19" s="64"/>
      <c r="L19" s="64">
        <v>0</v>
      </c>
      <c r="M19" s="60">
        <v>0.04</v>
      </c>
      <c r="N19" s="60">
        <v>1.57</v>
      </c>
      <c r="O19" s="60">
        <v>9162</v>
      </c>
      <c r="P19" s="60">
        <v>9198</v>
      </c>
      <c r="Q19" s="64"/>
      <c r="R19" s="64"/>
      <c r="S19" s="60"/>
      <c r="T19" s="60"/>
      <c r="U19" s="60"/>
      <c r="V19" s="60"/>
    </row>
    <row r="20" spans="1:22">
      <c r="A20" s="66"/>
      <c r="B20" s="63" t="s">
        <v>419</v>
      </c>
      <c r="C20" s="60" t="s">
        <v>420</v>
      </c>
      <c r="D20" s="60" t="s">
        <v>434</v>
      </c>
      <c r="E20" s="60" t="s">
        <v>153</v>
      </c>
      <c r="F20" s="60">
        <v>0</v>
      </c>
      <c r="G20" s="60">
        <v>0</v>
      </c>
      <c r="H20" s="60">
        <v>9208.23</v>
      </c>
      <c r="I20" s="60">
        <v>9209</v>
      </c>
      <c r="J20" s="71"/>
      <c r="K20" s="71"/>
      <c r="L20" s="71"/>
      <c r="M20" s="60">
        <v>0.03</v>
      </c>
      <c r="N20" s="60">
        <v>1.1499999999999999</v>
      </c>
      <c r="O20" s="60">
        <v>9167.6200000000008</v>
      </c>
      <c r="P20" s="60">
        <v>9168</v>
      </c>
      <c r="Q20" s="71"/>
      <c r="R20" s="71"/>
      <c r="S20" s="60"/>
      <c r="T20" s="60"/>
      <c r="U20" s="60"/>
      <c r="V20" s="60"/>
    </row>
    <row r="21" spans="1:22">
      <c r="A21" s="66"/>
      <c r="B21" s="66" t="s">
        <v>433</v>
      </c>
      <c r="C21" s="60" t="s">
        <v>420</v>
      </c>
      <c r="D21" s="60" t="s">
        <v>434</v>
      </c>
      <c r="E21" s="60" t="s">
        <v>153</v>
      </c>
      <c r="F21" s="60">
        <v>0</v>
      </c>
      <c r="G21" s="60">
        <v>0</v>
      </c>
      <c r="H21" s="60">
        <v>9205.2000000000007</v>
      </c>
      <c r="I21" s="60">
        <v>9209</v>
      </c>
      <c r="J21" s="65"/>
      <c r="K21" s="65"/>
      <c r="L21" s="65"/>
      <c r="M21" s="60">
        <v>0.04</v>
      </c>
      <c r="N21" s="60">
        <v>1.73</v>
      </c>
      <c r="O21" s="60">
        <v>9167.6200000000008</v>
      </c>
      <c r="P21" s="60">
        <v>9199</v>
      </c>
      <c r="Q21" s="65"/>
      <c r="R21" s="65"/>
      <c r="S21" s="60"/>
      <c r="T21" s="60"/>
      <c r="U21" s="60"/>
      <c r="V21" s="60"/>
    </row>
    <row r="22" spans="1:22">
      <c r="A22" s="66" t="s">
        <v>143</v>
      </c>
      <c r="B22" s="66" t="s">
        <v>422</v>
      </c>
      <c r="C22" s="60" t="s">
        <v>409</v>
      </c>
      <c r="D22" s="66" t="s">
        <v>435</v>
      </c>
      <c r="E22" s="60" t="s">
        <v>153</v>
      </c>
      <c r="F22" s="60">
        <v>14.16</v>
      </c>
      <c r="G22" s="60">
        <v>15.4</v>
      </c>
      <c r="H22" s="60">
        <v>72594.399999999994</v>
      </c>
      <c r="I22" s="60">
        <v>75497</v>
      </c>
      <c r="J22" s="64"/>
      <c r="K22" s="64"/>
      <c r="L22" s="64">
        <v>0</v>
      </c>
      <c r="M22" s="60">
        <v>18.62</v>
      </c>
      <c r="N22" s="60">
        <v>21.95</v>
      </c>
      <c r="O22" s="60">
        <v>64147</v>
      </c>
      <c r="P22" s="60">
        <v>66824</v>
      </c>
      <c r="Q22" s="64"/>
      <c r="R22" s="64"/>
      <c r="S22" s="60"/>
      <c r="T22" s="60"/>
      <c r="U22" s="60"/>
      <c r="V22" s="60"/>
    </row>
    <row r="23" spans="1:22">
      <c r="A23" s="66"/>
      <c r="B23" s="66" t="s">
        <v>436</v>
      </c>
      <c r="C23" s="60" t="s">
        <v>409</v>
      </c>
      <c r="D23" s="66" t="s">
        <v>435</v>
      </c>
      <c r="E23" s="60" t="s">
        <v>153</v>
      </c>
      <c r="F23" s="60">
        <v>31.26</v>
      </c>
      <c r="G23" s="60">
        <v>76.260000000000005</v>
      </c>
      <c r="H23" s="60">
        <v>63563</v>
      </c>
      <c r="I23" s="60">
        <v>65749</v>
      </c>
      <c r="J23" s="71"/>
      <c r="K23" s="71"/>
      <c r="L23" s="71"/>
      <c r="M23" s="60">
        <v>72.05</v>
      </c>
      <c r="N23" s="60">
        <v>120.59</v>
      </c>
      <c r="O23" s="60">
        <v>82666.5</v>
      </c>
      <c r="P23" s="60">
        <v>88822</v>
      </c>
      <c r="Q23" s="71"/>
      <c r="R23" s="71"/>
      <c r="S23" s="60"/>
      <c r="T23" s="60"/>
      <c r="U23" s="60"/>
      <c r="V23" s="60"/>
    </row>
    <row r="24" spans="1:22">
      <c r="A24" s="66"/>
      <c r="B24" s="66" t="s">
        <v>437</v>
      </c>
      <c r="C24" s="60" t="s">
        <v>409</v>
      </c>
      <c r="D24" s="66" t="s">
        <v>435</v>
      </c>
      <c r="E24" s="60" t="s">
        <v>153</v>
      </c>
      <c r="F24" s="60">
        <v>6.05</v>
      </c>
      <c r="G24" s="60">
        <v>10.89</v>
      </c>
      <c r="H24" s="60">
        <v>69561.7</v>
      </c>
      <c r="I24" s="60">
        <v>89491</v>
      </c>
      <c r="J24" s="71"/>
      <c r="K24" s="71"/>
      <c r="L24" s="71"/>
      <c r="M24" s="60">
        <v>21.1</v>
      </c>
      <c r="N24" s="60">
        <v>23.81</v>
      </c>
      <c r="O24" s="60">
        <v>79754</v>
      </c>
      <c r="P24" s="60">
        <v>83829</v>
      </c>
      <c r="Q24" s="71"/>
      <c r="R24" s="71"/>
      <c r="S24" s="60"/>
      <c r="T24" s="60"/>
      <c r="U24" s="60"/>
      <c r="V24" s="60"/>
    </row>
    <row r="25" spans="1:22">
      <c r="A25" s="66"/>
      <c r="B25" s="66" t="s">
        <v>424</v>
      </c>
      <c r="C25" s="60" t="s">
        <v>420</v>
      </c>
      <c r="D25" s="66" t="s">
        <v>435</v>
      </c>
      <c r="E25" s="60" t="s">
        <v>153</v>
      </c>
      <c r="F25" s="60">
        <v>12.13</v>
      </c>
      <c r="G25" s="60">
        <v>16.95</v>
      </c>
      <c r="H25" s="60">
        <v>75204.399999999994</v>
      </c>
      <c r="I25" s="60">
        <v>79143</v>
      </c>
      <c r="J25" s="65"/>
      <c r="K25" s="65"/>
      <c r="L25" s="65"/>
      <c r="M25" s="60">
        <v>0.2</v>
      </c>
      <c r="N25" s="60">
        <v>4.62</v>
      </c>
      <c r="O25" s="60">
        <v>80919.199999999997</v>
      </c>
      <c r="P25" s="60">
        <v>86159</v>
      </c>
      <c r="Q25" s="65"/>
      <c r="R25" s="65"/>
      <c r="S25" s="60"/>
      <c r="T25" s="60"/>
      <c r="U25" s="60"/>
      <c r="V25" s="60"/>
    </row>
    <row r="26" spans="1:22" ht="13.5" customHeight="1">
      <c r="A26" s="66" t="s">
        <v>144</v>
      </c>
      <c r="B26" s="66" t="s">
        <v>422</v>
      </c>
      <c r="C26" s="60" t="s">
        <v>409</v>
      </c>
      <c r="D26" s="66" t="s">
        <v>438</v>
      </c>
      <c r="E26" s="60" t="s">
        <v>153</v>
      </c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60"/>
      <c r="T26" s="60"/>
      <c r="U26" s="60"/>
      <c r="V26" s="60"/>
    </row>
    <row r="27" spans="1:22">
      <c r="A27" s="66"/>
      <c r="B27" s="66" t="s">
        <v>439</v>
      </c>
      <c r="C27" s="60" t="s">
        <v>420</v>
      </c>
      <c r="D27" s="66" t="s">
        <v>438</v>
      </c>
      <c r="E27" s="60" t="s">
        <v>153</v>
      </c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60"/>
      <c r="T27" s="60"/>
      <c r="U27" s="60"/>
      <c r="V27" s="60"/>
    </row>
    <row r="28" spans="1:22">
      <c r="A28" s="66"/>
      <c r="B28" s="66" t="s">
        <v>433</v>
      </c>
      <c r="C28" s="60" t="s">
        <v>420</v>
      </c>
      <c r="D28" s="66" t="s">
        <v>438</v>
      </c>
      <c r="E28" s="60" t="s">
        <v>153</v>
      </c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60"/>
      <c r="T28" s="60"/>
      <c r="U28" s="60"/>
      <c r="V28" s="60"/>
    </row>
    <row r="29" spans="1:22">
      <c r="A29" s="66" t="s">
        <v>145</v>
      </c>
      <c r="B29" s="66" t="s">
        <v>424</v>
      </c>
      <c r="C29" s="60" t="s">
        <v>420</v>
      </c>
      <c r="D29" s="66" t="s">
        <v>440</v>
      </c>
      <c r="E29" s="60" t="s">
        <v>153</v>
      </c>
      <c r="F29" s="60">
        <v>0.06</v>
      </c>
      <c r="G29" s="60">
        <v>1.39</v>
      </c>
      <c r="H29" s="60">
        <v>9685</v>
      </c>
      <c r="I29" s="60">
        <v>9806</v>
      </c>
      <c r="J29" s="60"/>
      <c r="K29" s="60"/>
      <c r="L29" s="60">
        <v>0</v>
      </c>
      <c r="M29" s="60">
        <v>0.14000000000000001</v>
      </c>
      <c r="N29" s="60">
        <v>1.42</v>
      </c>
      <c r="O29" s="60">
        <v>10690</v>
      </c>
      <c r="P29" s="60">
        <v>11028</v>
      </c>
      <c r="Q29" s="60"/>
      <c r="R29" s="60"/>
      <c r="S29" s="60"/>
      <c r="T29" s="60"/>
      <c r="U29" s="60"/>
      <c r="V29" s="60"/>
    </row>
    <row r="30" spans="1:22">
      <c r="A30" s="66" t="s">
        <v>146</v>
      </c>
      <c r="B30" s="66" t="s">
        <v>424</v>
      </c>
      <c r="C30" s="60" t="s">
        <v>420</v>
      </c>
      <c r="D30" s="66" t="s">
        <v>441</v>
      </c>
      <c r="E30" s="60" t="s">
        <v>153</v>
      </c>
      <c r="F30" s="73">
        <v>0.34</v>
      </c>
      <c r="G30" s="73">
        <v>2.19</v>
      </c>
      <c r="H30" s="73">
        <v>68099.199999999997</v>
      </c>
      <c r="I30" s="73">
        <v>68849</v>
      </c>
      <c r="J30" s="73"/>
      <c r="K30" s="73"/>
      <c r="L30" s="60">
        <v>0</v>
      </c>
      <c r="M30" s="60">
        <v>0.39</v>
      </c>
      <c r="N30" s="59">
        <v>2.2599999999999998</v>
      </c>
      <c r="O30" s="60">
        <v>68014.3</v>
      </c>
      <c r="P30" s="60">
        <v>68721</v>
      </c>
      <c r="Q30" s="73"/>
      <c r="R30" s="73"/>
      <c r="S30" s="60"/>
      <c r="T30" s="60"/>
      <c r="U30" s="60"/>
      <c r="V30" s="60"/>
    </row>
    <row r="31" spans="1:22" s="74" customFormat="1">
      <c r="A31" s="63" t="s">
        <v>147</v>
      </c>
      <c r="B31" s="63" t="s">
        <v>422</v>
      </c>
      <c r="C31" s="73" t="s">
        <v>409</v>
      </c>
      <c r="D31" s="63" t="s">
        <v>442</v>
      </c>
      <c r="E31" s="73" t="s">
        <v>153</v>
      </c>
      <c r="F31" s="74">
        <v>0.54</v>
      </c>
      <c r="G31" s="74">
        <v>6.81</v>
      </c>
      <c r="H31" s="74">
        <v>14419.1</v>
      </c>
      <c r="I31" s="74">
        <v>14762</v>
      </c>
      <c r="L31" s="75">
        <v>0</v>
      </c>
      <c r="M31" s="73">
        <v>0.56000000000000005</v>
      </c>
      <c r="N31" s="73">
        <v>3.87</v>
      </c>
      <c r="O31" s="73">
        <v>14952.7</v>
      </c>
      <c r="P31" s="73">
        <v>15177</v>
      </c>
      <c r="S31" s="73"/>
      <c r="T31" s="73"/>
      <c r="U31" s="73"/>
      <c r="V31" s="73"/>
    </row>
    <row r="32" spans="1:22" s="74" customFormat="1">
      <c r="A32" s="63"/>
      <c r="B32" s="63" t="s">
        <v>424</v>
      </c>
      <c r="C32" s="73" t="s">
        <v>420</v>
      </c>
      <c r="D32" s="63" t="s">
        <v>442</v>
      </c>
      <c r="E32" s="73" t="s">
        <v>153</v>
      </c>
      <c r="F32" s="73">
        <v>0.04</v>
      </c>
      <c r="G32" s="73">
        <v>0.86</v>
      </c>
      <c r="H32" s="73">
        <v>8330</v>
      </c>
      <c r="I32" s="73">
        <v>8361</v>
      </c>
      <c r="J32" s="103"/>
      <c r="K32" s="103"/>
      <c r="L32" s="76"/>
      <c r="M32" s="73">
        <v>0.2</v>
      </c>
      <c r="N32" s="73">
        <v>0.98</v>
      </c>
      <c r="O32" s="73">
        <v>13966</v>
      </c>
      <c r="P32" s="73">
        <v>13969</v>
      </c>
      <c r="Q32" s="103"/>
      <c r="R32" s="103"/>
      <c r="S32" s="73"/>
      <c r="T32" s="73"/>
      <c r="U32" s="73"/>
      <c r="V32" s="73"/>
    </row>
    <row r="33" spans="1:22">
      <c r="A33" s="66" t="s">
        <v>148</v>
      </c>
      <c r="B33" s="66" t="s">
        <v>422</v>
      </c>
      <c r="C33" s="60" t="s">
        <v>409</v>
      </c>
      <c r="D33" s="66" t="s">
        <v>443</v>
      </c>
      <c r="E33" s="60" t="s">
        <v>153</v>
      </c>
      <c r="F33" s="60">
        <v>1.54</v>
      </c>
      <c r="G33" s="60">
        <v>3.02</v>
      </c>
      <c r="H33" s="60">
        <v>21886.799999999999</v>
      </c>
      <c r="I33" s="60">
        <v>22533</v>
      </c>
      <c r="J33" s="64"/>
      <c r="K33" s="64"/>
      <c r="L33" s="64">
        <v>0</v>
      </c>
      <c r="M33" s="60">
        <v>1.84</v>
      </c>
      <c r="N33" s="60">
        <v>2.88</v>
      </c>
      <c r="O33" s="60">
        <v>20031.7</v>
      </c>
      <c r="P33" s="60">
        <v>20762</v>
      </c>
      <c r="Q33" s="64"/>
      <c r="R33" s="64"/>
      <c r="S33" s="60"/>
      <c r="T33" s="60"/>
      <c r="U33" s="60"/>
      <c r="V33" s="60"/>
    </row>
    <row r="34" spans="1:22">
      <c r="A34" s="66"/>
      <c r="B34" s="66" t="s">
        <v>424</v>
      </c>
      <c r="C34" s="60" t="s">
        <v>420</v>
      </c>
      <c r="D34" s="66" t="s">
        <v>443</v>
      </c>
      <c r="E34" s="60" t="s">
        <v>153</v>
      </c>
      <c r="F34" s="60">
        <v>1.51</v>
      </c>
      <c r="G34" s="60">
        <v>2.6</v>
      </c>
      <c r="H34" s="60">
        <v>22030.9</v>
      </c>
      <c r="I34" s="60">
        <v>22661</v>
      </c>
      <c r="J34" s="65"/>
      <c r="K34" s="65"/>
      <c r="L34" s="65"/>
      <c r="M34" s="60">
        <v>1.83</v>
      </c>
      <c r="N34" s="60">
        <v>2.71</v>
      </c>
      <c r="O34" s="60">
        <v>20112.5</v>
      </c>
      <c r="P34" s="60">
        <v>20787</v>
      </c>
      <c r="Q34" s="65"/>
      <c r="R34" s="65"/>
      <c r="S34" s="60"/>
      <c r="T34" s="60"/>
      <c r="U34" s="60"/>
      <c r="V34" s="60"/>
    </row>
    <row r="35" spans="1:22">
      <c r="A35" s="66" t="s">
        <v>149</v>
      </c>
      <c r="B35" s="66" t="s">
        <v>424</v>
      </c>
      <c r="C35" s="60" t="s">
        <v>420</v>
      </c>
      <c r="D35" s="66" t="s">
        <v>444</v>
      </c>
      <c r="E35" s="60" t="s">
        <v>153</v>
      </c>
      <c r="F35" s="60">
        <v>0.21</v>
      </c>
      <c r="G35" s="60">
        <v>1.48</v>
      </c>
      <c r="H35" s="60">
        <v>10214.700000000001</v>
      </c>
      <c r="I35" s="60">
        <v>10677</v>
      </c>
      <c r="J35" s="60"/>
      <c r="K35" s="60"/>
      <c r="L35" s="60">
        <v>0</v>
      </c>
      <c r="M35" s="60">
        <v>1.28</v>
      </c>
      <c r="N35" s="60">
        <v>1.81</v>
      </c>
      <c r="O35" s="60">
        <v>10730</v>
      </c>
      <c r="P35" s="60">
        <v>11366</v>
      </c>
      <c r="Q35" s="60"/>
      <c r="R35" s="60"/>
      <c r="S35" s="60"/>
      <c r="T35" s="60"/>
      <c r="U35" s="60"/>
      <c r="V35" s="60"/>
    </row>
    <row r="36" spans="1:22">
      <c r="A36" s="66" t="s">
        <v>150</v>
      </c>
      <c r="B36" s="66" t="s">
        <v>422</v>
      </c>
      <c r="C36" s="60" t="s">
        <v>409</v>
      </c>
      <c r="D36" s="66" t="s">
        <v>445</v>
      </c>
      <c r="E36" s="60" t="s">
        <v>153</v>
      </c>
      <c r="F36" s="60">
        <v>0.94</v>
      </c>
      <c r="G36" s="60">
        <v>2.4</v>
      </c>
      <c r="H36" s="60">
        <v>65624.600000000006</v>
      </c>
      <c r="I36" s="60">
        <v>66303</v>
      </c>
      <c r="J36" s="64"/>
      <c r="K36" s="64"/>
      <c r="L36" s="64">
        <v>0</v>
      </c>
      <c r="M36" s="60">
        <v>3.79</v>
      </c>
      <c r="N36" s="60">
        <v>5.43</v>
      </c>
      <c r="O36" s="60">
        <v>149617</v>
      </c>
      <c r="P36" s="60">
        <v>150454</v>
      </c>
      <c r="Q36" s="64"/>
      <c r="R36" s="64"/>
      <c r="S36" s="60"/>
      <c r="T36" s="60"/>
      <c r="U36" s="60"/>
      <c r="V36" s="60"/>
    </row>
    <row r="37" spans="1:22" s="79" customFormat="1">
      <c r="A37" s="77" t="s">
        <v>150</v>
      </c>
      <c r="B37" s="77" t="s">
        <v>150</v>
      </c>
      <c r="C37" s="78" t="s">
        <v>420</v>
      </c>
      <c r="D37" s="77" t="s">
        <v>445</v>
      </c>
      <c r="E37" s="78" t="s">
        <v>153</v>
      </c>
      <c r="F37" s="78"/>
      <c r="G37" s="78"/>
      <c r="H37" s="78"/>
      <c r="I37" s="78"/>
      <c r="J37" s="104"/>
      <c r="K37" s="104"/>
      <c r="L37" s="65"/>
      <c r="M37" s="78">
        <v>1.27</v>
      </c>
      <c r="N37" s="78">
        <v>2.34</v>
      </c>
      <c r="O37" s="78">
        <v>61680.4</v>
      </c>
      <c r="P37" s="78">
        <v>63773</v>
      </c>
      <c r="Q37" s="104"/>
      <c r="R37" s="104"/>
      <c r="S37" s="78"/>
      <c r="T37" s="78"/>
      <c r="U37" s="78"/>
      <c r="V37" s="78"/>
    </row>
    <row r="38" spans="1:22">
      <c r="A38" s="66" t="s">
        <v>151</v>
      </c>
      <c r="B38" s="66" t="s">
        <v>424</v>
      </c>
      <c r="C38" s="60" t="s">
        <v>420</v>
      </c>
      <c r="D38" s="66" t="s">
        <v>446</v>
      </c>
      <c r="E38" s="60" t="s">
        <v>153</v>
      </c>
      <c r="F38" s="60">
        <v>3</v>
      </c>
      <c r="G38" s="60">
        <v>4.97</v>
      </c>
      <c r="H38" s="60">
        <v>9764.4</v>
      </c>
      <c r="I38" s="60">
        <v>10434</v>
      </c>
      <c r="J38" s="60"/>
      <c r="K38" s="60"/>
      <c r="L38" s="60">
        <v>0</v>
      </c>
      <c r="M38" s="60">
        <v>3.17</v>
      </c>
      <c r="N38" s="60">
        <v>3.76</v>
      </c>
      <c r="O38" s="60">
        <v>9803.52</v>
      </c>
      <c r="P38" s="60">
        <v>10529</v>
      </c>
      <c r="Q38" s="60"/>
      <c r="R38" s="60"/>
      <c r="S38" s="60"/>
      <c r="T38" s="60"/>
      <c r="U38" s="60"/>
      <c r="V38" s="60"/>
    </row>
    <row r="39" spans="1:22">
      <c r="A39" s="66" t="s">
        <v>154</v>
      </c>
      <c r="B39" s="66" t="s">
        <v>447</v>
      </c>
      <c r="C39" s="60" t="s">
        <v>409</v>
      </c>
      <c r="D39" s="66" t="s">
        <v>448</v>
      </c>
      <c r="E39" s="60" t="s">
        <v>180</v>
      </c>
      <c r="F39" s="60"/>
      <c r="G39" s="60"/>
      <c r="H39" s="60"/>
      <c r="I39" s="60"/>
      <c r="J39" s="80"/>
      <c r="K39" s="80"/>
      <c r="L39" s="80"/>
      <c r="M39" s="80"/>
      <c r="N39" s="60"/>
      <c r="O39" s="60"/>
      <c r="P39" s="60"/>
      <c r="Q39" s="80"/>
      <c r="R39" s="80"/>
      <c r="S39" s="60"/>
      <c r="T39" s="60"/>
      <c r="U39" s="60"/>
      <c r="V39" s="60"/>
    </row>
    <row r="40" spans="1:22">
      <c r="A40" s="60"/>
      <c r="B40" s="66" t="s">
        <v>449</v>
      </c>
      <c r="C40" s="60" t="s">
        <v>409</v>
      </c>
      <c r="D40" s="66" t="s">
        <v>448</v>
      </c>
      <c r="E40" s="60" t="s">
        <v>180</v>
      </c>
      <c r="F40" s="60"/>
      <c r="G40" s="60"/>
      <c r="H40" s="60"/>
      <c r="I40" s="60"/>
      <c r="J40" s="80"/>
      <c r="K40" s="80"/>
      <c r="L40" s="80"/>
      <c r="M40" s="80"/>
      <c r="N40" s="60"/>
      <c r="O40" s="60"/>
      <c r="P40" s="60"/>
      <c r="Q40" s="80"/>
      <c r="R40" s="80"/>
      <c r="S40" s="60"/>
      <c r="T40" s="60"/>
      <c r="U40" s="60"/>
      <c r="V40" s="60"/>
    </row>
    <row r="41" spans="1:22">
      <c r="A41" s="60"/>
      <c r="B41" s="66" t="s">
        <v>450</v>
      </c>
      <c r="C41" s="60" t="s">
        <v>409</v>
      </c>
      <c r="D41" s="66" t="s">
        <v>448</v>
      </c>
      <c r="E41" s="60" t="s">
        <v>180</v>
      </c>
      <c r="F41" s="60"/>
      <c r="G41" s="60"/>
      <c r="H41" s="60"/>
      <c r="I41" s="60"/>
      <c r="J41" s="80"/>
      <c r="K41" s="80"/>
      <c r="L41" s="80"/>
      <c r="M41" s="80"/>
      <c r="N41" s="60"/>
      <c r="O41" s="60"/>
      <c r="P41" s="60"/>
      <c r="Q41" s="80"/>
      <c r="R41" s="80"/>
      <c r="S41" s="60"/>
      <c r="T41" s="60"/>
      <c r="U41" s="60"/>
      <c r="V41" s="60"/>
    </row>
    <row r="42" spans="1:22">
      <c r="A42" s="60"/>
      <c r="B42" s="66" t="s">
        <v>451</v>
      </c>
      <c r="C42" s="60" t="s">
        <v>409</v>
      </c>
      <c r="D42" s="66" t="s">
        <v>448</v>
      </c>
      <c r="E42" s="60" t="s">
        <v>180</v>
      </c>
      <c r="F42" s="60"/>
      <c r="G42" s="60"/>
      <c r="H42" s="60"/>
      <c r="I42" s="60"/>
      <c r="J42" s="80"/>
      <c r="K42" s="80"/>
      <c r="L42" s="80"/>
      <c r="M42" s="80"/>
      <c r="N42" s="60"/>
      <c r="O42" s="60"/>
      <c r="P42" s="60"/>
      <c r="Q42" s="80"/>
      <c r="R42" s="80"/>
      <c r="S42" s="60"/>
      <c r="T42" s="60"/>
      <c r="U42" s="60"/>
      <c r="V42" s="60"/>
    </row>
    <row r="43" spans="1:22">
      <c r="A43" s="60"/>
      <c r="B43" s="66" t="s">
        <v>452</v>
      </c>
      <c r="C43" s="60" t="s">
        <v>420</v>
      </c>
      <c r="D43" s="66" t="s">
        <v>448</v>
      </c>
      <c r="E43" s="60" t="s">
        <v>180</v>
      </c>
      <c r="F43" s="60"/>
      <c r="G43" s="60"/>
      <c r="H43" s="60"/>
      <c r="I43" s="60"/>
      <c r="J43" s="80"/>
      <c r="K43" s="80"/>
      <c r="L43" s="80"/>
      <c r="M43" s="80"/>
      <c r="N43" s="60"/>
      <c r="O43" s="60"/>
      <c r="P43" s="60"/>
      <c r="Q43" s="80"/>
      <c r="R43" s="80"/>
      <c r="S43" s="60"/>
      <c r="T43" s="60"/>
      <c r="U43" s="60"/>
      <c r="V43" s="60"/>
    </row>
    <row r="44" spans="1:22" ht="14.1" customHeight="1">
      <c r="A44" s="60" t="s">
        <v>155</v>
      </c>
      <c r="B44" s="60" t="s">
        <v>453</v>
      </c>
      <c r="C44" s="60" t="s">
        <v>409</v>
      </c>
      <c r="D44" s="60" t="s">
        <v>454</v>
      </c>
      <c r="E44" s="60" t="s">
        <v>180</v>
      </c>
      <c r="F44" s="60"/>
      <c r="G44" s="60"/>
      <c r="H44" s="60"/>
      <c r="I44" s="60"/>
      <c r="J44" s="80"/>
      <c r="K44" s="80"/>
      <c r="L44" s="80"/>
      <c r="M44" s="80"/>
      <c r="N44" s="60"/>
      <c r="O44" s="60"/>
      <c r="P44" s="60"/>
      <c r="Q44" s="80"/>
      <c r="R44" s="80"/>
      <c r="S44" s="60"/>
      <c r="T44" s="60"/>
      <c r="U44" s="60"/>
      <c r="V44" s="60"/>
    </row>
    <row r="45" spans="1:22">
      <c r="A45" s="60"/>
      <c r="B45" s="60" t="s">
        <v>455</v>
      </c>
      <c r="C45" s="60" t="s">
        <v>409</v>
      </c>
      <c r="D45" s="60" t="s">
        <v>454</v>
      </c>
      <c r="E45" s="60" t="s">
        <v>180</v>
      </c>
      <c r="F45" s="60"/>
      <c r="G45" s="60"/>
      <c r="H45" s="60"/>
      <c r="I45" s="60"/>
      <c r="J45" s="80"/>
      <c r="K45" s="80"/>
      <c r="L45" s="80"/>
      <c r="M45" s="80"/>
      <c r="N45" s="60"/>
      <c r="O45" s="60"/>
      <c r="P45" s="60"/>
      <c r="Q45" s="80"/>
      <c r="R45" s="80"/>
      <c r="S45" s="60"/>
      <c r="T45" s="60"/>
      <c r="U45" s="60"/>
      <c r="V45" s="60"/>
    </row>
    <row r="46" spans="1:22">
      <c r="A46" s="60"/>
      <c r="B46" s="60" t="s">
        <v>456</v>
      </c>
      <c r="C46" s="60" t="s">
        <v>409</v>
      </c>
      <c r="D46" s="60" t="s">
        <v>454</v>
      </c>
      <c r="E46" s="60" t="s">
        <v>180</v>
      </c>
      <c r="F46" s="60"/>
      <c r="G46" s="60"/>
      <c r="H46" s="60"/>
      <c r="I46" s="60"/>
      <c r="J46" s="80"/>
      <c r="K46" s="80"/>
      <c r="L46" s="80"/>
      <c r="M46" s="80"/>
      <c r="N46" s="60"/>
      <c r="O46" s="60"/>
      <c r="P46" s="60"/>
      <c r="Q46" s="80"/>
      <c r="R46" s="80"/>
      <c r="S46" s="60"/>
      <c r="T46" s="60"/>
      <c r="U46" s="60"/>
      <c r="V46" s="60"/>
    </row>
    <row r="47" spans="1:22">
      <c r="A47" s="60"/>
      <c r="B47" s="60" t="s">
        <v>452</v>
      </c>
      <c r="C47" s="60" t="s">
        <v>420</v>
      </c>
      <c r="D47" s="60" t="s">
        <v>454</v>
      </c>
      <c r="E47" s="60" t="s">
        <v>180</v>
      </c>
      <c r="F47" s="60"/>
      <c r="G47" s="60"/>
      <c r="H47" s="60"/>
      <c r="I47" s="60"/>
      <c r="J47" s="80"/>
      <c r="K47" s="80"/>
      <c r="L47" s="80"/>
      <c r="M47" s="80"/>
      <c r="N47" s="60"/>
      <c r="O47" s="60"/>
      <c r="P47" s="60"/>
      <c r="Q47" s="80"/>
      <c r="R47" s="80"/>
      <c r="S47" s="60"/>
      <c r="T47" s="60"/>
      <c r="U47" s="60"/>
      <c r="V47" s="60"/>
    </row>
    <row r="48" spans="1:22">
      <c r="A48" s="60" t="s">
        <v>156</v>
      </c>
      <c r="B48" s="60" t="s">
        <v>456</v>
      </c>
      <c r="C48" s="60" t="s">
        <v>409</v>
      </c>
      <c r="D48" s="60"/>
      <c r="E48" s="60" t="s">
        <v>180</v>
      </c>
      <c r="F48" s="60"/>
      <c r="G48" s="60"/>
      <c r="H48" s="60"/>
      <c r="I48" s="60"/>
      <c r="J48" s="80"/>
      <c r="K48" s="80"/>
      <c r="L48" s="80"/>
      <c r="M48" s="80"/>
      <c r="N48" s="60"/>
      <c r="O48" s="60"/>
      <c r="P48" s="60"/>
      <c r="Q48" s="80"/>
      <c r="R48" s="80"/>
      <c r="S48" s="60"/>
      <c r="T48" s="60"/>
      <c r="U48" s="60"/>
      <c r="V48" s="60"/>
    </row>
    <row r="49" spans="1:22">
      <c r="A49" s="60"/>
      <c r="B49" s="60" t="s">
        <v>452</v>
      </c>
      <c r="C49" s="60" t="s">
        <v>420</v>
      </c>
      <c r="D49" s="60"/>
      <c r="E49" s="60" t="s">
        <v>180</v>
      </c>
      <c r="F49" s="60"/>
      <c r="G49" s="60"/>
      <c r="H49" s="60"/>
      <c r="I49" s="60"/>
      <c r="J49" s="80"/>
      <c r="K49" s="80"/>
      <c r="L49" s="80"/>
      <c r="M49" s="80"/>
      <c r="N49" s="60"/>
      <c r="O49" s="60"/>
      <c r="P49" s="60"/>
      <c r="Q49" s="80"/>
      <c r="R49" s="80"/>
      <c r="S49" s="60"/>
      <c r="T49" s="60"/>
      <c r="U49" s="60"/>
      <c r="V49" s="60"/>
    </row>
    <row r="50" spans="1:22">
      <c r="A50" s="60" t="s">
        <v>157</v>
      </c>
      <c r="B50" s="60" t="s">
        <v>456</v>
      </c>
      <c r="C50" s="60" t="s">
        <v>409</v>
      </c>
      <c r="D50" s="60" t="s">
        <v>457</v>
      </c>
      <c r="E50" s="60" t="s">
        <v>180</v>
      </c>
      <c r="F50" s="60"/>
      <c r="G50" s="60"/>
      <c r="H50" s="60"/>
      <c r="I50" s="60"/>
      <c r="J50" s="80"/>
      <c r="K50" s="80"/>
      <c r="L50" s="80"/>
      <c r="M50" s="80"/>
      <c r="N50" s="60"/>
      <c r="O50" s="60"/>
      <c r="P50" s="60"/>
      <c r="Q50" s="80"/>
      <c r="R50" s="80"/>
      <c r="S50" s="60"/>
      <c r="T50" s="60"/>
      <c r="U50" s="60"/>
      <c r="V50" s="60"/>
    </row>
    <row r="51" spans="1:22">
      <c r="A51" s="60"/>
      <c r="B51" s="60" t="s">
        <v>452</v>
      </c>
      <c r="C51" s="60" t="s">
        <v>420</v>
      </c>
      <c r="D51" s="60" t="s">
        <v>457</v>
      </c>
      <c r="E51" s="60" t="s">
        <v>180</v>
      </c>
      <c r="F51" s="60"/>
      <c r="G51" s="60"/>
      <c r="H51" s="60"/>
      <c r="I51" s="60"/>
      <c r="J51" s="80"/>
      <c r="K51" s="80"/>
      <c r="L51" s="80"/>
      <c r="M51" s="80"/>
      <c r="N51" s="60"/>
      <c r="O51" s="60"/>
      <c r="P51" s="60"/>
      <c r="Q51" s="80"/>
      <c r="R51" s="80"/>
      <c r="S51" s="60"/>
      <c r="T51" s="60"/>
      <c r="U51" s="60"/>
      <c r="V51" s="60"/>
    </row>
    <row r="52" spans="1:22">
      <c r="A52" s="60" t="s">
        <v>158</v>
      </c>
      <c r="B52" s="60" t="s">
        <v>458</v>
      </c>
      <c r="C52" s="60" t="s">
        <v>409</v>
      </c>
      <c r="D52" s="60" t="s">
        <v>459</v>
      </c>
      <c r="E52" s="60" t="s">
        <v>180</v>
      </c>
      <c r="F52" s="60"/>
      <c r="G52" s="60"/>
      <c r="H52" s="60"/>
      <c r="I52" s="60"/>
      <c r="J52" s="80"/>
      <c r="K52" s="80"/>
      <c r="L52" s="80"/>
      <c r="M52" s="80"/>
      <c r="N52" s="60"/>
      <c r="O52" s="60"/>
      <c r="P52" s="60"/>
      <c r="Q52" s="80"/>
      <c r="R52" s="80"/>
      <c r="S52" s="60"/>
      <c r="T52" s="60"/>
      <c r="U52" s="60"/>
      <c r="V52" s="60"/>
    </row>
    <row r="53" spans="1:22">
      <c r="A53" s="60"/>
      <c r="B53" s="60" t="s">
        <v>460</v>
      </c>
      <c r="C53" s="60"/>
      <c r="D53" s="60" t="s">
        <v>459</v>
      </c>
      <c r="E53" s="60" t="s">
        <v>180</v>
      </c>
      <c r="F53" s="60"/>
      <c r="G53" s="60"/>
      <c r="H53" s="60"/>
      <c r="I53" s="60"/>
      <c r="J53" s="80"/>
      <c r="K53" s="80"/>
      <c r="L53" s="80"/>
      <c r="M53" s="80"/>
      <c r="N53" s="60"/>
      <c r="O53" s="60"/>
      <c r="P53" s="60"/>
      <c r="Q53" s="80"/>
      <c r="R53" s="80"/>
      <c r="S53" s="60"/>
      <c r="T53" s="60"/>
      <c r="U53" s="60"/>
      <c r="V53" s="60"/>
    </row>
    <row r="54" spans="1:22">
      <c r="A54" s="60"/>
      <c r="B54" s="60" t="s">
        <v>461</v>
      </c>
      <c r="C54" s="60" t="s">
        <v>409</v>
      </c>
      <c r="D54" s="60" t="s">
        <v>459</v>
      </c>
      <c r="E54" s="60" t="s">
        <v>180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</row>
    <row r="55" spans="1:22">
      <c r="A55" s="60"/>
      <c r="B55" s="60" t="s">
        <v>462</v>
      </c>
      <c r="C55" s="60" t="s">
        <v>409</v>
      </c>
      <c r="D55" s="60" t="s">
        <v>459</v>
      </c>
      <c r="E55" s="60" t="s">
        <v>180</v>
      </c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</row>
    <row r="56" spans="1:22">
      <c r="A56" s="60"/>
      <c r="B56" s="60" t="s">
        <v>463</v>
      </c>
      <c r="C56" s="60" t="s">
        <v>409</v>
      </c>
      <c r="D56" s="60" t="s">
        <v>459</v>
      </c>
      <c r="E56" s="60" t="s">
        <v>180</v>
      </c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</row>
    <row r="57" spans="1:22">
      <c r="A57" s="60"/>
      <c r="B57" s="60" t="s">
        <v>452</v>
      </c>
      <c r="C57" s="60" t="s">
        <v>420</v>
      </c>
      <c r="D57" s="60" t="s">
        <v>459</v>
      </c>
      <c r="E57" s="60" t="s">
        <v>180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</row>
    <row r="58" spans="1:22">
      <c r="A58" s="60" t="s">
        <v>159</v>
      </c>
      <c r="B58" s="60" t="s">
        <v>464</v>
      </c>
      <c r="C58" s="60" t="s">
        <v>409</v>
      </c>
      <c r="D58" s="60" t="s">
        <v>465</v>
      </c>
      <c r="E58" s="60" t="s">
        <v>180</v>
      </c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</row>
    <row r="59" spans="1:22">
      <c r="A59" s="60"/>
      <c r="B59" s="60" t="s">
        <v>464</v>
      </c>
      <c r="C59" s="60" t="s">
        <v>409</v>
      </c>
      <c r="D59" s="60" t="s">
        <v>465</v>
      </c>
      <c r="E59" s="60" t="s">
        <v>180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</row>
    <row r="60" spans="1:22">
      <c r="A60" s="60"/>
      <c r="B60" s="60" t="s">
        <v>452</v>
      </c>
      <c r="C60" s="60" t="s">
        <v>420</v>
      </c>
      <c r="D60" s="60" t="s">
        <v>465</v>
      </c>
      <c r="E60" s="60" t="s">
        <v>180</v>
      </c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spans="1:22">
      <c r="A61" s="60" t="s">
        <v>160</v>
      </c>
      <c r="B61" s="60" t="s">
        <v>462</v>
      </c>
      <c r="C61" s="60" t="s">
        <v>409</v>
      </c>
      <c r="D61" s="60" t="s">
        <v>466</v>
      </c>
      <c r="E61" s="60" t="s">
        <v>180</v>
      </c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spans="1:22">
      <c r="A62" s="60"/>
      <c r="B62" s="60" t="s">
        <v>467</v>
      </c>
      <c r="C62" s="60" t="s">
        <v>409</v>
      </c>
      <c r="D62" s="60" t="s">
        <v>466</v>
      </c>
      <c r="E62" s="60" t="s">
        <v>180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spans="1:22">
      <c r="A63" s="60"/>
      <c r="B63" s="60" t="s">
        <v>452</v>
      </c>
      <c r="C63" s="60" t="s">
        <v>420</v>
      </c>
      <c r="D63" s="60" t="s">
        <v>466</v>
      </c>
      <c r="E63" s="60" t="s">
        <v>180</v>
      </c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  <row r="64" spans="1:22">
      <c r="A64" s="60" t="s">
        <v>161</v>
      </c>
      <c r="B64" s="60" t="s">
        <v>456</v>
      </c>
      <c r="C64" s="60" t="s">
        <v>409</v>
      </c>
      <c r="D64" s="60"/>
      <c r="E64" s="60" t="s">
        <v>180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</row>
    <row r="65" spans="1:22">
      <c r="A65" s="60"/>
      <c r="B65" s="60" t="s">
        <v>452</v>
      </c>
      <c r="C65" s="60" t="s">
        <v>420</v>
      </c>
      <c r="D65" s="60"/>
      <c r="E65" s="60" t="s">
        <v>180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</row>
    <row r="66" spans="1:22">
      <c r="A66" s="60" t="s">
        <v>162</v>
      </c>
      <c r="B66" s="60" t="s">
        <v>458</v>
      </c>
      <c r="C66" s="60" t="s">
        <v>409</v>
      </c>
      <c r="D66" s="60" t="s">
        <v>468</v>
      </c>
      <c r="E66" s="60" t="s">
        <v>180</v>
      </c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</row>
    <row r="67" spans="1:22">
      <c r="A67" s="60"/>
      <c r="B67" s="60" t="s">
        <v>469</v>
      </c>
      <c r="C67" s="60" t="s">
        <v>409</v>
      </c>
      <c r="D67" s="60" t="s">
        <v>468</v>
      </c>
      <c r="E67" s="60" t="s">
        <v>180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</row>
    <row r="68" spans="1:22">
      <c r="A68" s="60"/>
      <c r="B68" s="60" t="s">
        <v>470</v>
      </c>
      <c r="C68" s="60" t="s">
        <v>420</v>
      </c>
      <c r="D68" s="60" t="s">
        <v>468</v>
      </c>
      <c r="E68" s="60" t="s">
        <v>180</v>
      </c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</row>
    <row r="69" spans="1:22">
      <c r="A69" s="60"/>
      <c r="B69" s="60" t="s">
        <v>471</v>
      </c>
      <c r="C69" s="60" t="s">
        <v>409</v>
      </c>
      <c r="D69" s="60" t="s">
        <v>468</v>
      </c>
      <c r="E69" s="60" t="s">
        <v>180</v>
      </c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</row>
    <row r="70" spans="1:22">
      <c r="A70" s="60"/>
      <c r="B70" s="60" t="s">
        <v>472</v>
      </c>
      <c r="C70" s="60" t="s">
        <v>409</v>
      </c>
      <c r="D70" s="60" t="s">
        <v>468</v>
      </c>
      <c r="E70" s="60" t="s">
        <v>180</v>
      </c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</row>
    <row r="71" spans="1:22">
      <c r="A71" s="60"/>
      <c r="B71" s="60" t="s">
        <v>473</v>
      </c>
      <c r="C71" s="60" t="s">
        <v>409</v>
      </c>
      <c r="D71" s="60" t="s">
        <v>468</v>
      </c>
      <c r="E71" s="60" t="s">
        <v>180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</row>
    <row r="72" spans="1:22">
      <c r="A72" s="60"/>
      <c r="B72" s="60" t="s">
        <v>452</v>
      </c>
      <c r="C72" s="60" t="s">
        <v>420</v>
      </c>
      <c r="D72" s="60" t="s">
        <v>468</v>
      </c>
      <c r="E72" s="60" t="s">
        <v>180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</row>
    <row r="73" spans="1:22" ht="14.1" customHeight="1">
      <c r="A73" s="60" t="s">
        <v>163</v>
      </c>
      <c r="B73" s="60" t="s">
        <v>474</v>
      </c>
      <c r="C73" s="60" t="s">
        <v>409</v>
      </c>
      <c r="D73" s="60" t="s">
        <v>475</v>
      </c>
      <c r="E73" s="60" t="s">
        <v>180</v>
      </c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</row>
    <row r="74" spans="1:22">
      <c r="A74" s="60"/>
      <c r="B74" s="60" t="s">
        <v>476</v>
      </c>
      <c r="C74" s="60" t="s">
        <v>409</v>
      </c>
      <c r="D74" s="60" t="s">
        <v>475</v>
      </c>
      <c r="E74" s="60" t="s">
        <v>180</v>
      </c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</row>
    <row r="75" spans="1:22">
      <c r="A75" s="60"/>
      <c r="B75" s="60" t="s">
        <v>477</v>
      </c>
      <c r="C75" s="60" t="s">
        <v>409</v>
      </c>
      <c r="D75" s="60" t="s">
        <v>475</v>
      </c>
      <c r="E75" s="60" t="s">
        <v>180</v>
      </c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</row>
    <row r="76" spans="1:22">
      <c r="A76" s="60"/>
      <c r="B76" s="60" t="s">
        <v>478</v>
      </c>
      <c r="C76" s="60" t="s">
        <v>409</v>
      </c>
      <c r="D76" s="60" t="s">
        <v>475</v>
      </c>
      <c r="E76" s="60" t="s">
        <v>180</v>
      </c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</row>
    <row r="77" spans="1:22">
      <c r="A77" s="60" t="s">
        <v>164</v>
      </c>
      <c r="B77" s="60" t="s">
        <v>479</v>
      </c>
      <c r="C77" s="60" t="s">
        <v>420</v>
      </c>
      <c r="D77" s="60" t="s">
        <v>480</v>
      </c>
      <c r="E77" s="60" t="s">
        <v>180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</row>
    <row r="78" spans="1:22">
      <c r="A78" s="60"/>
      <c r="B78" s="60" t="s">
        <v>481</v>
      </c>
      <c r="C78" s="60" t="s">
        <v>409</v>
      </c>
      <c r="D78" s="60" t="s">
        <v>480</v>
      </c>
      <c r="E78" s="60" t="s">
        <v>180</v>
      </c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</row>
    <row r="79" spans="1:22">
      <c r="A79" s="60"/>
      <c r="B79" s="60" t="s">
        <v>482</v>
      </c>
      <c r="C79" s="60" t="s">
        <v>409</v>
      </c>
      <c r="D79" s="60" t="s">
        <v>480</v>
      </c>
      <c r="E79" s="60" t="s">
        <v>180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</row>
    <row r="80" spans="1:22">
      <c r="A80" s="60" t="s">
        <v>165</v>
      </c>
      <c r="B80" s="60" t="s">
        <v>483</v>
      </c>
      <c r="C80" s="60" t="s">
        <v>409</v>
      </c>
      <c r="D80" s="60" t="s">
        <v>484</v>
      </c>
      <c r="E80" s="60" t="s">
        <v>180</v>
      </c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</row>
    <row r="81" spans="1:22">
      <c r="A81" s="60"/>
      <c r="B81" s="60" t="s">
        <v>485</v>
      </c>
      <c r="C81" s="60" t="s">
        <v>420</v>
      </c>
      <c r="D81" s="60" t="s">
        <v>484</v>
      </c>
      <c r="E81" s="60" t="s">
        <v>180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</row>
    <row r="82" spans="1:22">
      <c r="A82" s="60"/>
      <c r="B82" s="60" t="s">
        <v>486</v>
      </c>
      <c r="C82" s="60" t="s">
        <v>409</v>
      </c>
      <c r="D82" s="60" t="s">
        <v>484</v>
      </c>
      <c r="E82" s="60" t="s">
        <v>180</v>
      </c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</row>
    <row r="83" spans="1:22">
      <c r="A83" s="60"/>
      <c r="B83" s="60" t="s">
        <v>487</v>
      </c>
      <c r="C83" s="60" t="s">
        <v>409</v>
      </c>
      <c r="D83" s="60" t="s">
        <v>484</v>
      </c>
      <c r="E83" s="60" t="s">
        <v>180</v>
      </c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</row>
    <row r="84" spans="1:22">
      <c r="A84" s="60"/>
      <c r="B84" s="60" t="s">
        <v>488</v>
      </c>
      <c r="C84" s="60" t="s">
        <v>409</v>
      </c>
      <c r="D84" s="60" t="s">
        <v>484</v>
      </c>
      <c r="E84" s="60" t="s">
        <v>180</v>
      </c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</row>
    <row r="85" spans="1:22">
      <c r="A85" s="60"/>
      <c r="B85" s="60" t="s">
        <v>489</v>
      </c>
      <c r="C85" s="60" t="s">
        <v>409</v>
      </c>
      <c r="D85" s="60" t="s">
        <v>484</v>
      </c>
      <c r="E85" s="60" t="s">
        <v>180</v>
      </c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</row>
    <row r="86" spans="1:22">
      <c r="A86" s="60"/>
      <c r="B86" s="60" t="s">
        <v>490</v>
      </c>
      <c r="C86" s="60" t="s">
        <v>409</v>
      </c>
      <c r="D86" s="60" t="s">
        <v>484</v>
      </c>
      <c r="E86" s="60" t="s">
        <v>180</v>
      </c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</row>
    <row r="87" spans="1:22">
      <c r="A87" s="60"/>
      <c r="B87" s="60" t="s">
        <v>491</v>
      </c>
      <c r="C87" s="60" t="s">
        <v>409</v>
      </c>
      <c r="D87" s="60" t="s">
        <v>484</v>
      </c>
      <c r="E87" s="60" t="s">
        <v>180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</row>
    <row r="88" spans="1:22">
      <c r="A88" s="60"/>
      <c r="B88" s="60" t="s">
        <v>492</v>
      </c>
      <c r="C88" s="60" t="s">
        <v>409</v>
      </c>
      <c r="D88" s="60" t="s">
        <v>484</v>
      </c>
      <c r="E88" s="60" t="s">
        <v>180</v>
      </c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</row>
    <row r="89" spans="1:22">
      <c r="A89" s="60"/>
      <c r="B89" s="60" t="s">
        <v>493</v>
      </c>
      <c r="C89" s="60" t="s">
        <v>409</v>
      </c>
      <c r="D89" s="60" t="s">
        <v>484</v>
      </c>
      <c r="E89" s="60" t="s">
        <v>180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</row>
    <row r="90" spans="1:22">
      <c r="A90" s="60" t="s">
        <v>166</v>
      </c>
      <c r="B90" s="60" t="s">
        <v>483</v>
      </c>
      <c r="C90" s="60" t="s">
        <v>409</v>
      </c>
      <c r="D90" s="60" t="s">
        <v>484</v>
      </c>
      <c r="E90" s="60" t="s">
        <v>180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</row>
    <row r="91" spans="1:22">
      <c r="A91" s="60"/>
      <c r="B91" s="60" t="s">
        <v>485</v>
      </c>
      <c r="C91" s="60" t="s">
        <v>420</v>
      </c>
      <c r="D91" s="60" t="s">
        <v>484</v>
      </c>
      <c r="E91" s="60" t="s">
        <v>180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</row>
    <row r="92" spans="1:22">
      <c r="A92" s="60"/>
      <c r="B92" s="60" t="s">
        <v>486</v>
      </c>
      <c r="C92" s="60" t="s">
        <v>409</v>
      </c>
      <c r="D92" s="60" t="s">
        <v>484</v>
      </c>
      <c r="E92" s="60" t="s">
        <v>180</v>
      </c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</row>
    <row r="93" spans="1:22">
      <c r="A93" s="60"/>
      <c r="B93" s="60" t="s">
        <v>487</v>
      </c>
      <c r="C93" s="60" t="s">
        <v>409</v>
      </c>
      <c r="D93" s="60" t="s">
        <v>484</v>
      </c>
      <c r="E93" s="60" t="s">
        <v>180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</row>
    <row r="94" spans="1:22">
      <c r="A94" s="60"/>
      <c r="B94" s="60" t="s">
        <v>488</v>
      </c>
      <c r="C94" s="60" t="s">
        <v>409</v>
      </c>
      <c r="D94" s="60" t="s">
        <v>484</v>
      </c>
      <c r="E94" s="60" t="s">
        <v>180</v>
      </c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</row>
    <row r="95" spans="1:22">
      <c r="A95" s="60"/>
      <c r="B95" s="60" t="s">
        <v>489</v>
      </c>
      <c r="C95" s="60" t="s">
        <v>409</v>
      </c>
      <c r="D95" s="60" t="s">
        <v>484</v>
      </c>
      <c r="E95" s="60" t="s">
        <v>180</v>
      </c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</row>
    <row r="96" spans="1:22">
      <c r="A96" s="60"/>
      <c r="B96" s="60" t="s">
        <v>490</v>
      </c>
      <c r="C96" s="60" t="s">
        <v>409</v>
      </c>
      <c r="D96" s="60" t="s">
        <v>484</v>
      </c>
      <c r="E96" s="60" t="s">
        <v>180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</row>
    <row r="97" spans="1:22">
      <c r="A97" s="60"/>
      <c r="B97" s="60" t="s">
        <v>494</v>
      </c>
      <c r="C97" s="60" t="s">
        <v>420</v>
      </c>
      <c r="D97" s="60" t="s">
        <v>484</v>
      </c>
      <c r="E97" s="60" t="s">
        <v>180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</row>
    <row r="98" spans="1:22">
      <c r="A98" s="60"/>
      <c r="B98" s="60" t="s">
        <v>491</v>
      </c>
      <c r="C98" s="60" t="s">
        <v>409</v>
      </c>
      <c r="D98" s="60" t="s">
        <v>484</v>
      </c>
      <c r="E98" s="60" t="s">
        <v>180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</row>
    <row r="99" spans="1:22">
      <c r="A99" s="60"/>
      <c r="B99" s="60" t="s">
        <v>492</v>
      </c>
      <c r="C99" s="60" t="s">
        <v>409</v>
      </c>
      <c r="D99" s="60" t="s">
        <v>484</v>
      </c>
      <c r="E99" s="60" t="s">
        <v>180</v>
      </c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</row>
    <row r="100" spans="1:22">
      <c r="A100" s="60"/>
      <c r="B100" s="60" t="s">
        <v>493</v>
      </c>
      <c r="C100" s="60" t="s">
        <v>409</v>
      </c>
      <c r="D100" s="60" t="s">
        <v>484</v>
      </c>
      <c r="E100" s="60" t="s">
        <v>180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</row>
    <row r="101" spans="1:22">
      <c r="A101" s="60" t="s">
        <v>167</v>
      </c>
      <c r="B101" s="60" t="s">
        <v>495</v>
      </c>
      <c r="C101" s="60" t="s">
        <v>409</v>
      </c>
      <c r="D101" s="60" t="s">
        <v>484</v>
      </c>
      <c r="E101" s="60" t="s">
        <v>180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</row>
    <row r="102" spans="1:22">
      <c r="A102" s="60"/>
      <c r="B102" s="60" t="s">
        <v>496</v>
      </c>
      <c r="C102" s="60" t="s">
        <v>409</v>
      </c>
      <c r="D102" s="60" t="s">
        <v>484</v>
      </c>
      <c r="E102" s="60" t="s">
        <v>180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</row>
    <row r="103" spans="1:22">
      <c r="A103" s="60"/>
      <c r="B103" s="60" t="s">
        <v>497</v>
      </c>
      <c r="C103" s="60" t="s">
        <v>409</v>
      </c>
      <c r="D103" s="60" t="s">
        <v>484</v>
      </c>
      <c r="E103" s="60" t="s">
        <v>180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</row>
    <row r="104" spans="1:22">
      <c r="A104" s="60"/>
      <c r="B104" s="60" t="s">
        <v>498</v>
      </c>
      <c r="C104" s="60" t="s">
        <v>409</v>
      </c>
      <c r="D104" s="60" t="s">
        <v>484</v>
      </c>
      <c r="E104" s="60" t="s">
        <v>180</v>
      </c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</row>
    <row r="105" spans="1:22">
      <c r="A105" s="60" t="s">
        <v>168</v>
      </c>
      <c r="B105" s="60" t="s">
        <v>495</v>
      </c>
      <c r="C105" s="60" t="s">
        <v>409</v>
      </c>
      <c r="D105" s="60" t="s">
        <v>484</v>
      </c>
      <c r="E105" s="60" t="s">
        <v>180</v>
      </c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</row>
    <row r="106" spans="1:22">
      <c r="A106" s="60"/>
      <c r="B106" s="60" t="s">
        <v>499</v>
      </c>
      <c r="C106" s="60" t="s">
        <v>420</v>
      </c>
      <c r="D106" s="60" t="s">
        <v>484</v>
      </c>
      <c r="E106" s="60" t="s">
        <v>180</v>
      </c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>
      <c r="A107" s="60"/>
      <c r="B107" s="60" t="s">
        <v>496</v>
      </c>
      <c r="C107" s="60" t="s">
        <v>409</v>
      </c>
      <c r="D107" s="60" t="s">
        <v>484</v>
      </c>
      <c r="E107" s="60" t="s">
        <v>180</v>
      </c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</row>
    <row r="108" spans="1:22">
      <c r="A108" s="60"/>
      <c r="B108" s="60" t="s">
        <v>497</v>
      </c>
      <c r="C108" s="60" t="s">
        <v>409</v>
      </c>
      <c r="D108" s="60" t="s">
        <v>484</v>
      </c>
      <c r="E108" s="60" t="s">
        <v>180</v>
      </c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</row>
    <row r="109" spans="1:22">
      <c r="A109" s="60"/>
      <c r="B109" s="60" t="s">
        <v>498</v>
      </c>
      <c r="C109" s="60" t="s">
        <v>409</v>
      </c>
      <c r="D109" s="60" t="s">
        <v>484</v>
      </c>
      <c r="E109" s="60" t="s">
        <v>180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</row>
    <row r="110" spans="1:22">
      <c r="A110" s="60" t="s">
        <v>169</v>
      </c>
      <c r="B110" s="60" t="s">
        <v>500</v>
      </c>
      <c r="C110" s="60" t="s">
        <v>409</v>
      </c>
      <c r="D110" s="60" t="s">
        <v>466</v>
      </c>
      <c r="E110" s="60" t="s">
        <v>180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</row>
    <row r="111" spans="1:22">
      <c r="A111" s="60" t="s">
        <v>170</v>
      </c>
      <c r="B111" s="60" t="s">
        <v>456</v>
      </c>
      <c r="C111" s="60" t="s">
        <v>409</v>
      </c>
      <c r="D111" s="60" t="s">
        <v>501</v>
      </c>
      <c r="E111" s="60" t="s">
        <v>180</v>
      </c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</row>
    <row r="112" spans="1:22">
      <c r="A112" s="60" t="s">
        <v>171</v>
      </c>
      <c r="B112" s="60" t="s">
        <v>479</v>
      </c>
      <c r="C112" s="60" t="s">
        <v>420</v>
      </c>
      <c r="D112" s="60"/>
      <c r="E112" s="60" t="s">
        <v>180</v>
      </c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</row>
    <row r="113" spans="1:22">
      <c r="A113" s="60"/>
      <c r="B113" s="60" t="s">
        <v>481</v>
      </c>
      <c r="C113" s="60" t="s">
        <v>409</v>
      </c>
      <c r="D113" s="60"/>
      <c r="E113" s="60" t="s">
        <v>180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</row>
    <row r="114" spans="1:22">
      <c r="A114" s="60"/>
      <c r="B114" s="60" t="s">
        <v>482</v>
      </c>
      <c r="C114" s="60" t="s">
        <v>409</v>
      </c>
      <c r="D114" s="60"/>
      <c r="E114" s="60" t="s">
        <v>180</v>
      </c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</row>
    <row r="115" spans="1:22">
      <c r="A115" s="60" t="s">
        <v>172</v>
      </c>
      <c r="B115" s="60" t="s">
        <v>479</v>
      </c>
      <c r="C115" s="60" t="s">
        <v>420</v>
      </c>
      <c r="D115" s="60"/>
      <c r="E115" s="60" t="s">
        <v>180</v>
      </c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</row>
    <row r="116" spans="1:22">
      <c r="A116" s="60"/>
      <c r="B116" s="60" t="s">
        <v>481</v>
      </c>
      <c r="C116" s="60" t="s">
        <v>409</v>
      </c>
      <c r="D116" s="60"/>
      <c r="E116" s="60" t="s">
        <v>180</v>
      </c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</row>
    <row r="117" spans="1:22">
      <c r="A117" s="60"/>
      <c r="B117" s="60" t="s">
        <v>482</v>
      </c>
      <c r="C117" s="60" t="s">
        <v>409</v>
      </c>
      <c r="D117" s="60"/>
      <c r="E117" s="60" t="s">
        <v>180</v>
      </c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</row>
    <row r="118" spans="1:22">
      <c r="A118" s="60" t="s">
        <v>173</v>
      </c>
      <c r="B118" s="60" t="s">
        <v>479</v>
      </c>
      <c r="C118" s="60" t="s">
        <v>420</v>
      </c>
      <c r="D118" s="60"/>
      <c r="E118" s="60" t="s">
        <v>180</v>
      </c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</row>
    <row r="119" spans="1:22">
      <c r="A119" s="60"/>
      <c r="B119" s="60" t="s">
        <v>481</v>
      </c>
      <c r="C119" s="60" t="s">
        <v>409</v>
      </c>
      <c r="D119" s="60"/>
      <c r="E119" s="60" t="s">
        <v>180</v>
      </c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</row>
    <row r="120" spans="1:22">
      <c r="A120" s="60"/>
      <c r="B120" s="60" t="s">
        <v>482</v>
      </c>
      <c r="C120" s="60" t="s">
        <v>409</v>
      </c>
      <c r="D120" s="60"/>
      <c r="E120" s="60" t="s">
        <v>180</v>
      </c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</row>
    <row r="121" spans="1:22">
      <c r="A121" s="60" t="s">
        <v>174</v>
      </c>
      <c r="B121" s="60" t="s">
        <v>479</v>
      </c>
      <c r="C121" s="60" t="s">
        <v>420</v>
      </c>
      <c r="D121" s="60"/>
      <c r="E121" s="60" t="s">
        <v>180</v>
      </c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</row>
    <row r="122" spans="1:22">
      <c r="A122" s="60"/>
      <c r="B122" s="60" t="s">
        <v>481</v>
      </c>
      <c r="C122" s="60" t="s">
        <v>409</v>
      </c>
      <c r="D122" s="60"/>
      <c r="E122" s="60" t="s">
        <v>180</v>
      </c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</row>
    <row r="123" spans="1:22">
      <c r="A123" s="60"/>
      <c r="B123" s="60" t="s">
        <v>482</v>
      </c>
      <c r="C123" s="60" t="s">
        <v>409</v>
      </c>
      <c r="D123" s="60"/>
      <c r="E123" s="60" t="s">
        <v>180</v>
      </c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</row>
    <row r="124" spans="1:22">
      <c r="A124" s="60" t="s">
        <v>175</v>
      </c>
      <c r="B124" s="60" t="s">
        <v>479</v>
      </c>
      <c r="C124" s="60" t="s">
        <v>420</v>
      </c>
      <c r="D124" s="60"/>
      <c r="E124" s="60" t="s">
        <v>180</v>
      </c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</row>
    <row r="125" spans="1:22">
      <c r="A125" s="60"/>
      <c r="B125" s="60" t="s">
        <v>482</v>
      </c>
      <c r="C125" s="60" t="s">
        <v>409</v>
      </c>
      <c r="D125" s="60"/>
      <c r="E125" s="60" t="s">
        <v>180</v>
      </c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</row>
    <row r="126" spans="1:22">
      <c r="A126" s="60" t="s">
        <v>176</v>
      </c>
      <c r="B126" s="60" t="s">
        <v>479</v>
      </c>
      <c r="C126" s="60" t="s">
        <v>420</v>
      </c>
      <c r="D126" s="60"/>
      <c r="E126" s="60" t="s">
        <v>502</v>
      </c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</row>
    <row r="127" spans="1:22">
      <c r="A127" s="60"/>
      <c r="B127" s="60" t="s">
        <v>481</v>
      </c>
      <c r="C127" s="60" t="s">
        <v>409</v>
      </c>
      <c r="D127" s="60"/>
      <c r="E127" s="60" t="s">
        <v>502</v>
      </c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</row>
    <row r="128" spans="1:22">
      <c r="A128" s="60"/>
      <c r="B128" s="60" t="s">
        <v>482</v>
      </c>
      <c r="C128" s="60" t="s">
        <v>409</v>
      </c>
      <c r="D128" s="60"/>
      <c r="E128" s="60" t="s">
        <v>502</v>
      </c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</row>
    <row r="129" spans="1:22">
      <c r="A129" s="60" t="s">
        <v>503</v>
      </c>
      <c r="B129" s="60" t="s">
        <v>479</v>
      </c>
      <c r="C129" s="60" t="s">
        <v>420</v>
      </c>
      <c r="D129" s="60"/>
      <c r="E129" s="60" t="s">
        <v>502</v>
      </c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</row>
    <row r="130" spans="1:22">
      <c r="A130" s="60"/>
      <c r="B130" s="60" t="s">
        <v>481</v>
      </c>
      <c r="C130" s="60" t="s">
        <v>409</v>
      </c>
      <c r="D130" s="60"/>
      <c r="E130" s="60" t="s">
        <v>502</v>
      </c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</row>
    <row r="131" spans="1:22">
      <c r="A131" s="60"/>
      <c r="B131" s="60" t="s">
        <v>482</v>
      </c>
      <c r="C131" s="60" t="s">
        <v>409</v>
      </c>
      <c r="D131" s="60"/>
      <c r="E131" s="60" t="s">
        <v>502</v>
      </c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</row>
    <row r="132" spans="1:22">
      <c r="A132" s="60" t="s">
        <v>504</v>
      </c>
      <c r="B132" s="60" t="s">
        <v>479</v>
      </c>
      <c r="C132" s="60" t="s">
        <v>420</v>
      </c>
      <c r="D132" s="60"/>
      <c r="E132" s="60" t="s">
        <v>502</v>
      </c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</row>
    <row r="133" spans="1:22">
      <c r="A133" s="60"/>
      <c r="B133" s="60" t="s">
        <v>481</v>
      </c>
      <c r="C133" s="60" t="s">
        <v>409</v>
      </c>
      <c r="D133" s="60"/>
      <c r="E133" s="60" t="s">
        <v>502</v>
      </c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</row>
    <row r="134" spans="1:22">
      <c r="A134" s="60"/>
      <c r="B134" s="60" t="s">
        <v>482</v>
      </c>
      <c r="C134" s="60" t="s">
        <v>409</v>
      </c>
      <c r="D134" s="60"/>
      <c r="E134" s="60" t="s">
        <v>502</v>
      </c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</row>
    <row r="135" spans="1:22">
      <c r="A135" s="60" t="s">
        <v>505</v>
      </c>
      <c r="B135" s="60" t="s">
        <v>479</v>
      </c>
      <c r="C135" s="60" t="s">
        <v>420</v>
      </c>
      <c r="D135" s="60"/>
      <c r="E135" s="60" t="s">
        <v>502</v>
      </c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</row>
    <row r="136" spans="1:22">
      <c r="A136" s="60"/>
      <c r="B136" s="60" t="s">
        <v>481</v>
      </c>
      <c r="C136" s="60" t="s">
        <v>409</v>
      </c>
      <c r="D136" s="60"/>
      <c r="E136" s="60" t="s">
        <v>502</v>
      </c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</row>
    <row r="137" spans="1:22">
      <c r="A137" s="60"/>
      <c r="B137" s="60" t="s">
        <v>482</v>
      </c>
      <c r="C137" s="60" t="s">
        <v>409</v>
      </c>
      <c r="D137" s="60"/>
      <c r="E137" s="60" t="s">
        <v>502</v>
      </c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</row>
    <row r="138" spans="1:22">
      <c r="A138" s="60" t="s">
        <v>177</v>
      </c>
      <c r="B138" s="60" t="s">
        <v>479</v>
      </c>
      <c r="C138" s="60" t="s">
        <v>420</v>
      </c>
      <c r="D138" s="60"/>
      <c r="E138" s="60" t="s">
        <v>502</v>
      </c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</row>
    <row r="139" spans="1:22">
      <c r="A139" s="60"/>
      <c r="B139" s="60" t="s">
        <v>481</v>
      </c>
      <c r="C139" s="60" t="s">
        <v>409</v>
      </c>
      <c r="D139" s="60"/>
      <c r="E139" s="60" t="s">
        <v>502</v>
      </c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</row>
    <row r="140" spans="1:22">
      <c r="A140" s="60"/>
      <c r="B140" s="60" t="s">
        <v>482</v>
      </c>
      <c r="C140" s="60" t="s">
        <v>409</v>
      </c>
      <c r="D140" s="60"/>
      <c r="E140" s="60" t="s">
        <v>502</v>
      </c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</row>
    <row r="141" spans="1:22">
      <c r="A141" s="60" t="s">
        <v>178</v>
      </c>
      <c r="B141" s="60" t="s">
        <v>479</v>
      </c>
      <c r="C141" s="60" t="s">
        <v>420</v>
      </c>
      <c r="D141" s="60"/>
      <c r="E141" s="60" t="s">
        <v>502</v>
      </c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</row>
    <row r="142" spans="1:22">
      <c r="A142" s="60"/>
      <c r="B142" s="60" t="s">
        <v>481</v>
      </c>
      <c r="C142" s="60" t="s">
        <v>409</v>
      </c>
      <c r="D142" s="60"/>
      <c r="E142" s="60" t="s">
        <v>502</v>
      </c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</row>
    <row r="143" spans="1:22">
      <c r="A143" s="60"/>
      <c r="B143" s="60" t="s">
        <v>482</v>
      </c>
      <c r="C143" s="60" t="s">
        <v>409</v>
      </c>
      <c r="D143" s="60"/>
      <c r="E143" s="60" t="s">
        <v>502</v>
      </c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</row>
    <row r="144" spans="1:22">
      <c r="A144" s="60" t="s">
        <v>1434</v>
      </c>
      <c r="B144" s="80" t="s">
        <v>479</v>
      </c>
      <c r="C144" s="60" t="s">
        <v>420</v>
      </c>
      <c r="D144" s="60" t="s">
        <v>1446</v>
      </c>
      <c r="E144" s="60" t="s">
        <v>502</v>
      </c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</row>
    <row r="145" spans="1:22">
      <c r="A145" s="60"/>
      <c r="B145" s="80" t="s">
        <v>481</v>
      </c>
      <c r="C145" s="60" t="s">
        <v>409</v>
      </c>
      <c r="D145" s="60" t="s">
        <v>1446</v>
      </c>
      <c r="E145" s="60" t="s">
        <v>502</v>
      </c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</row>
    <row r="146" spans="1:22" ht="16.5">
      <c r="A146" s="60"/>
      <c r="B146" s="80" t="s">
        <v>482</v>
      </c>
      <c r="C146" s="60" t="s">
        <v>409</v>
      </c>
      <c r="D146" s="120" t="s">
        <v>1446</v>
      </c>
      <c r="E146" s="60" t="s">
        <v>502</v>
      </c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</row>
  </sheetData>
  <phoneticPr fontId="1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0"/>
  <sheetViews>
    <sheetView workbookViewId="0">
      <selection activeCell="D34" sqref="D34"/>
    </sheetView>
  </sheetViews>
  <sheetFormatPr defaultColWidth="9" defaultRowHeight="15"/>
  <cols>
    <col min="1" max="1" width="11" style="107" customWidth="1"/>
    <col min="2" max="2" width="37" style="107" bestFit="1" customWidth="1"/>
    <col min="3" max="4" width="24.7109375" style="107" customWidth="1"/>
    <col min="5" max="5" width="24.42578125" style="107" customWidth="1"/>
    <col min="6" max="16384" width="9" style="107"/>
  </cols>
  <sheetData>
    <row r="1" spans="1:16">
      <c r="A1" s="105" t="s">
        <v>671</v>
      </c>
      <c r="B1" s="106"/>
    </row>
    <row r="2" spans="1:16">
      <c r="A2" s="40" t="s">
        <v>672</v>
      </c>
      <c r="B2" s="40" t="s">
        <v>673</v>
      </c>
      <c r="C2" s="40" t="s">
        <v>674</v>
      </c>
      <c r="D2" s="40" t="s">
        <v>675</v>
      </c>
      <c r="E2" s="40" t="s">
        <v>676</v>
      </c>
      <c r="F2" s="40" t="s">
        <v>677</v>
      </c>
    </row>
    <row r="3" spans="1:16">
      <c r="A3" s="40"/>
      <c r="B3" s="40"/>
      <c r="C3" s="40"/>
      <c r="D3" s="40"/>
      <c r="E3" s="40"/>
      <c r="F3" s="40"/>
    </row>
    <row r="4" spans="1:16" ht="14.25" customHeight="1">
      <c r="A4" s="108" t="s">
        <v>678</v>
      </c>
      <c r="B4" s="40" t="s">
        <v>679</v>
      </c>
      <c r="C4" s="40" t="s">
        <v>680</v>
      </c>
      <c r="D4" s="40" t="s">
        <v>680</v>
      </c>
      <c r="E4" s="109">
        <v>0</v>
      </c>
      <c r="F4" s="110" t="s">
        <v>681</v>
      </c>
      <c r="P4" s="111"/>
    </row>
    <row r="5" spans="1:16">
      <c r="A5" s="108"/>
      <c r="B5" s="40" t="s">
        <v>682</v>
      </c>
      <c r="C5" s="40" t="s">
        <v>683</v>
      </c>
      <c r="D5" s="40" t="s">
        <v>683</v>
      </c>
      <c r="E5" s="109">
        <v>0</v>
      </c>
      <c r="F5" s="112"/>
      <c r="P5" s="111"/>
    </row>
    <row r="6" spans="1:16">
      <c r="A6" s="108"/>
      <c r="B6" s="40" t="s">
        <v>684</v>
      </c>
      <c r="C6" s="40" t="s">
        <v>685</v>
      </c>
      <c r="D6" s="40" t="s">
        <v>685</v>
      </c>
      <c r="E6" s="109">
        <v>0</v>
      </c>
      <c r="F6" s="112"/>
      <c r="P6" s="111"/>
    </row>
    <row r="7" spans="1:16">
      <c r="A7" s="108"/>
      <c r="B7" s="40" t="s">
        <v>686</v>
      </c>
      <c r="C7" s="40" t="s">
        <v>687</v>
      </c>
      <c r="D7" s="40" t="s">
        <v>687</v>
      </c>
      <c r="E7" s="109">
        <v>0</v>
      </c>
      <c r="F7" s="112"/>
      <c r="P7" s="111"/>
    </row>
    <row r="8" spans="1:16">
      <c r="A8" s="108"/>
      <c r="B8" s="40" t="s">
        <v>688</v>
      </c>
      <c r="C8" s="40" t="s">
        <v>689</v>
      </c>
      <c r="D8" s="40" t="s">
        <v>689</v>
      </c>
      <c r="E8" s="109">
        <v>0</v>
      </c>
      <c r="F8" s="112"/>
      <c r="P8" s="111"/>
    </row>
    <row r="9" spans="1:16">
      <c r="A9" s="108"/>
      <c r="B9" s="40" t="s">
        <v>690</v>
      </c>
      <c r="C9" s="40" t="s">
        <v>691</v>
      </c>
      <c r="D9" s="40" t="s">
        <v>691</v>
      </c>
      <c r="E9" s="109">
        <v>0</v>
      </c>
      <c r="F9" s="112"/>
      <c r="P9" s="111"/>
    </row>
    <row r="10" spans="1:16">
      <c r="A10" s="108"/>
      <c r="B10" s="40" t="s">
        <v>692</v>
      </c>
      <c r="C10" s="40" t="s">
        <v>693</v>
      </c>
      <c r="D10" s="40" t="s">
        <v>693</v>
      </c>
      <c r="E10" s="109">
        <v>0</v>
      </c>
      <c r="F10" s="112"/>
      <c r="P10" s="111"/>
    </row>
    <row r="11" spans="1:16">
      <c r="A11" s="108"/>
      <c r="B11" s="40" t="s">
        <v>694</v>
      </c>
      <c r="C11" s="40" t="s">
        <v>695</v>
      </c>
      <c r="D11" s="40" t="s">
        <v>695</v>
      </c>
      <c r="E11" s="109">
        <v>0</v>
      </c>
      <c r="F11" s="112"/>
      <c r="P11" s="111"/>
    </row>
    <row r="12" spans="1:16">
      <c r="A12" s="108"/>
      <c r="B12" s="40" t="s">
        <v>696</v>
      </c>
      <c r="C12" s="40" t="s">
        <v>697</v>
      </c>
      <c r="D12" s="40" t="s">
        <v>697</v>
      </c>
      <c r="E12" s="109">
        <v>0</v>
      </c>
      <c r="F12" s="112"/>
      <c r="P12" s="111"/>
    </row>
    <row r="13" spans="1:16">
      <c r="A13" s="108"/>
      <c r="B13" s="40" t="s">
        <v>698</v>
      </c>
      <c r="C13" s="40" t="s">
        <v>699</v>
      </c>
      <c r="D13" s="40" t="s">
        <v>699</v>
      </c>
      <c r="E13" s="109">
        <v>0</v>
      </c>
      <c r="F13" s="112"/>
      <c r="P13" s="111"/>
    </row>
    <row r="14" spans="1:16">
      <c r="A14" s="108"/>
      <c r="B14" s="40" t="s">
        <v>700</v>
      </c>
      <c r="C14" s="40" t="s">
        <v>701</v>
      </c>
      <c r="D14" s="40" t="s">
        <v>701</v>
      </c>
      <c r="E14" s="109">
        <v>0</v>
      </c>
      <c r="F14" s="112"/>
      <c r="P14" s="111"/>
    </row>
    <row r="15" spans="1:16">
      <c r="A15" s="108"/>
      <c r="B15" s="40" t="s">
        <v>702</v>
      </c>
      <c r="C15" s="40" t="s">
        <v>703</v>
      </c>
      <c r="D15" s="40" t="s">
        <v>703</v>
      </c>
      <c r="E15" s="109">
        <v>0</v>
      </c>
      <c r="F15" s="112"/>
      <c r="P15" s="111"/>
    </row>
    <row r="16" spans="1:16">
      <c r="A16" s="108"/>
      <c r="B16" s="40" t="s">
        <v>704</v>
      </c>
      <c r="C16" s="40" t="s">
        <v>705</v>
      </c>
      <c r="D16" s="40" t="s">
        <v>705</v>
      </c>
      <c r="E16" s="109">
        <v>0</v>
      </c>
      <c r="F16" s="112"/>
      <c r="P16" s="111"/>
    </row>
    <row r="17" spans="1:16">
      <c r="A17" s="108"/>
      <c r="B17" s="40" t="s">
        <v>706</v>
      </c>
      <c r="C17" s="40" t="s">
        <v>707</v>
      </c>
      <c r="D17" s="40" t="s">
        <v>707</v>
      </c>
      <c r="E17" s="109">
        <v>0</v>
      </c>
      <c r="F17" s="112"/>
      <c r="P17" s="111"/>
    </row>
    <row r="18" spans="1:16">
      <c r="A18" s="108"/>
      <c r="B18" s="40" t="s">
        <v>708</v>
      </c>
      <c r="C18" s="40" t="s">
        <v>709</v>
      </c>
      <c r="D18" s="40" t="s">
        <v>709</v>
      </c>
      <c r="E18" s="109">
        <v>0</v>
      </c>
      <c r="F18" s="112"/>
      <c r="P18" s="111"/>
    </row>
    <row r="19" spans="1:16">
      <c r="A19" s="108"/>
      <c r="B19" s="40" t="s">
        <v>710</v>
      </c>
      <c r="C19" s="40" t="s">
        <v>683</v>
      </c>
      <c r="D19" s="40" t="s">
        <v>683</v>
      </c>
      <c r="E19" s="109">
        <v>0</v>
      </c>
      <c r="F19" s="112"/>
      <c r="P19" s="111"/>
    </row>
    <row r="20" spans="1:16">
      <c r="A20" s="108"/>
      <c r="B20" s="40" t="s">
        <v>711</v>
      </c>
      <c r="C20" s="40" t="s">
        <v>712</v>
      </c>
      <c r="D20" s="40" t="s">
        <v>712</v>
      </c>
      <c r="E20" s="109">
        <v>0</v>
      </c>
      <c r="F20" s="112"/>
      <c r="P20" s="111"/>
    </row>
    <row r="21" spans="1:16">
      <c r="A21" s="108"/>
      <c r="B21" s="40" t="s">
        <v>713</v>
      </c>
      <c r="C21" s="40" t="s">
        <v>714</v>
      </c>
      <c r="D21" s="40" t="s">
        <v>714</v>
      </c>
      <c r="E21" s="109">
        <v>0</v>
      </c>
      <c r="F21" s="112"/>
      <c r="P21" s="111"/>
    </row>
    <row r="22" spans="1:16">
      <c r="A22" s="108"/>
      <c r="B22" s="40" t="s">
        <v>715</v>
      </c>
      <c r="C22" s="40" t="s">
        <v>716</v>
      </c>
      <c r="D22" s="40" t="s">
        <v>716</v>
      </c>
      <c r="E22" s="109">
        <v>0</v>
      </c>
      <c r="F22" s="112"/>
      <c r="P22" s="111"/>
    </row>
    <row r="23" spans="1:16">
      <c r="A23" s="108"/>
      <c r="B23" s="40" t="s">
        <v>717</v>
      </c>
      <c r="C23" s="40" t="s">
        <v>716</v>
      </c>
      <c r="D23" s="40" t="s">
        <v>716</v>
      </c>
      <c r="E23" s="109">
        <v>0</v>
      </c>
      <c r="F23" s="112"/>
      <c r="P23" s="111"/>
    </row>
    <row r="24" spans="1:16">
      <c r="A24" s="108"/>
      <c r="B24" s="40" t="s">
        <v>718</v>
      </c>
      <c r="C24" s="40" t="s">
        <v>719</v>
      </c>
      <c r="D24" s="40" t="s">
        <v>719</v>
      </c>
      <c r="E24" s="109">
        <v>0</v>
      </c>
      <c r="F24" s="112"/>
      <c r="P24" s="111"/>
    </row>
    <row r="25" spans="1:16">
      <c r="A25" s="108"/>
      <c r="B25" s="40" t="s">
        <v>720</v>
      </c>
      <c r="C25" s="40" t="s">
        <v>721</v>
      </c>
      <c r="D25" s="40" t="s">
        <v>721</v>
      </c>
      <c r="E25" s="109">
        <v>0</v>
      </c>
      <c r="F25" s="112"/>
      <c r="P25" s="111"/>
    </row>
    <row r="26" spans="1:16">
      <c r="A26" s="108"/>
      <c r="B26" s="40" t="s">
        <v>722</v>
      </c>
      <c r="C26" s="40" t="s">
        <v>680</v>
      </c>
      <c r="D26" s="40" t="s">
        <v>680</v>
      </c>
      <c r="E26" s="109">
        <v>0</v>
      </c>
      <c r="F26" s="112"/>
      <c r="P26" s="111"/>
    </row>
    <row r="27" spans="1:16">
      <c r="A27" s="108"/>
      <c r="B27" s="40" t="s">
        <v>723</v>
      </c>
      <c r="C27" s="40" t="s">
        <v>724</v>
      </c>
      <c r="D27" s="40" t="s">
        <v>724</v>
      </c>
      <c r="E27" s="109">
        <v>0</v>
      </c>
      <c r="F27" s="112"/>
      <c r="P27" s="111"/>
    </row>
    <row r="28" spans="1:16">
      <c r="A28" s="108"/>
      <c r="B28" s="40" t="s">
        <v>725</v>
      </c>
      <c r="C28" s="40" t="s">
        <v>726</v>
      </c>
      <c r="D28" s="40" t="s">
        <v>726</v>
      </c>
      <c r="E28" s="109">
        <v>0</v>
      </c>
      <c r="F28" s="112"/>
      <c r="P28" s="111"/>
    </row>
    <row r="29" spans="1:16">
      <c r="A29" s="108"/>
      <c r="B29" s="40" t="s">
        <v>727</v>
      </c>
      <c r="C29" s="40" t="s">
        <v>726</v>
      </c>
      <c r="D29" s="40" t="s">
        <v>726</v>
      </c>
      <c r="E29" s="109">
        <v>0</v>
      </c>
      <c r="F29" s="112"/>
      <c r="P29" s="111"/>
    </row>
    <row r="30" spans="1:16">
      <c r="A30" s="108"/>
      <c r="B30" s="40" t="s">
        <v>728</v>
      </c>
      <c r="C30" s="40" t="s">
        <v>729</v>
      </c>
      <c r="D30" s="40" t="s">
        <v>729</v>
      </c>
      <c r="E30" s="109">
        <v>0</v>
      </c>
      <c r="F30" s="112"/>
      <c r="P30" s="111"/>
    </row>
    <row r="31" spans="1:16">
      <c r="A31" s="108"/>
      <c r="B31" s="40" t="s">
        <v>730</v>
      </c>
      <c r="C31" s="40" t="s">
        <v>731</v>
      </c>
      <c r="D31" s="40" t="s">
        <v>731</v>
      </c>
      <c r="E31" s="109">
        <v>0</v>
      </c>
      <c r="F31" s="112"/>
      <c r="P31" s="111"/>
    </row>
    <row r="32" spans="1:16">
      <c r="A32" s="108"/>
      <c r="B32" s="40" t="s">
        <v>732</v>
      </c>
      <c r="C32" s="40" t="s">
        <v>731</v>
      </c>
      <c r="D32" s="40" t="s">
        <v>731</v>
      </c>
      <c r="E32" s="109">
        <v>0</v>
      </c>
      <c r="F32" s="112"/>
      <c r="P32" s="111"/>
    </row>
    <row r="33" spans="1:16">
      <c r="A33" s="108"/>
      <c r="B33" s="40" t="s">
        <v>733</v>
      </c>
      <c r="C33" s="40" t="s">
        <v>726</v>
      </c>
      <c r="D33" s="40" t="s">
        <v>726</v>
      </c>
      <c r="E33" s="109">
        <v>0</v>
      </c>
      <c r="F33" s="112"/>
      <c r="P33" s="111"/>
    </row>
    <row r="34" spans="1:16">
      <c r="A34" s="108"/>
      <c r="B34" s="40" t="s">
        <v>734</v>
      </c>
      <c r="C34" s="40" t="s">
        <v>735</v>
      </c>
      <c r="D34" s="40" t="s">
        <v>735</v>
      </c>
      <c r="E34" s="109">
        <v>0</v>
      </c>
      <c r="F34" s="112"/>
      <c r="P34" s="111"/>
    </row>
    <row r="35" spans="1:16">
      <c r="A35" s="108"/>
      <c r="B35" s="40" t="s">
        <v>736</v>
      </c>
      <c r="C35" s="40" t="s">
        <v>737</v>
      </c>
      <c r="D35" s="40" t="s">
        <v>737</v>
      </c>
      <c r="E35" s="109">
        <v>0</v>
      </c>
      <c r="F35" s="112"/>
      <c r="P35" s="111"/>
    </row>
    <row r="36" spans="1:16">
      <c r="A36" s="108"/>
      <c r="B36" s="40" t="s">
        <v>738</v>
      </c>
      <c r="C36" s="40" t="s">
        <v>739</v>
      </c>
      <c r="D36" s="40" t="s">
        <v>739</v>
      </c>
      <c r="E36" s="109">
        <v>0</v>
      </c>
      <c r="F36" s="112"/>
      <c r="P36" s="111"/>
    </row>
    <row r="37" spans="1:16">
      <c r="A37" s="108"/>
      <c r="B37" s="40" t="s">
        <v>740</v>
      </c>
      <c r="C37" s="40" t="s">
        <v>680</v>
      </c>
      <c r="D37" s="40" t="s">
        <v>680</v>
      </c>
      <c r="E37" s="109">
        <v>0</v>
      </c>
      <c r="F37" s="112"/>
      <c r="P37" s="111"/>
    </row>
    <row r="38" spans="1:16">
      <c r="A38" s="108"/>
      <c r="B38" s="40" t="s">
        <v>741</v>
      </c>
      <c r="C38" s="40" t="s">
        <v>683</v>
      </c>
      <c r="D38" s="40" t="s">
        <v>683</v>
      </c>
      <c r="E38" s="109">
        <v>0</v>
      </c>
      <c r="F38" s="112"/>
      <c r="P38" s="111"/>
    </row>
    <row r="39" spans="1:16">
      <c r="A39" s="108"/>
      <c r="B39" s="40" t="s">
        <v>742</v>
      </c>
      <c r="C39" s="40" t="s">
        <v>743</v>
      </c>
      <c r="D39" s="40" t="s">
        <v>743</v>
      </c>
      <c r="E39" s="109">
        <v>0</v>
      </c>
      <c r="F39" s="112"/>
      <c r="P39" s="111"/>
    </row>
    <row r="40" spans="1:16">
      <c r="A40" s="108"/>
      <c r="B40" s="40" t="s">
        <v>744</v>
      </c>
      <c r="C40" s="40" t="s">
        <v>745</v>
      </c>
      <c r="D40" s="40" t="s">
        <v>745</v>
      </c>
      <c r="E40" s="109">
        <v>0</v>
      </c>
      <c r="F40" s="112"/>
      <c r="P40" s="111"/>
    </row>
    <row r="41" spans="1:16">
      <c r="A41" s="108"/>
      <c r="B41" s="40" t="s">
        <v>746</v>
      </c>
      <c r="C41" s="40" t="s">
        <v>747</v>
      </c>
      <c r="D41" s="40" t="s">
        <v>747</v>
      </c>
      <c r="E41" s="109">
        <v>0</v>
      </c>
      <c r="F41" s="112"/>
      <c r="P41" s="111"/>
    </row>
    <row r="42" spans="1:16">
      <c r="A42" s="108"/>
      <c r="B42" s="40" t="s">
        <v>748</v>
      </c>
      <c r="C42" s="40" t="s">
        <v>731</v>
      </c>
      <c r="D42" s="40" t="s">
        <v>731</v>
      </c>
      <c r="E42" s="109">
        <v>0</v>
      </c>
      <c r="F42" s="112"/>
      <c r="P42" s="111"/>
    </row>
    <row r="43" spans="1:16">
      <c r="A43" s="108"/>
      <c r="B43" s="40" t="s">
        <v>749</v>
      </c>
      <c r="C43" s="40" t="s">
        <v>683</v>
      </c>
      <c r="D43" s="40" t="s">
        <v>683</v>
      </c>
      <c r="E43" s="109">
        <v>0</v>
      </c>
      <c r="F43" s="112"/>
      <c r="P43" s="111"/>
    </row>
    <row r="44" spans="1:16">
      <c r="A44" s="108"/>
      <c r="B44" s="40" t="s">
        <v>750</v>
      </c>
      <c r="C44" s="40" t="s">
        <v>712</v>
      </c>
      <c r="D44" s="40" t="s">
        <v>712</v>
      </c>
      <c r="E44" s="109">
        <v>0</v>
      </c>
      <c r="F44" s="112"/>
      <c r="P44" s="111"/>
    </row>
    <row r="45" spans="1:16">
      <c r="A45" s="108"/>
      <c r="B45" s="40" t="s">
        <v>751</v>
      </c>
      <c r="C45" s="40" t="s">
        <v>752</v>
      </c>
      <c r="D45" s="40" t="s">
        <v>752</v>
      </c>
      <c r="E45" s="109">
        <v>0</v>
      </c>
      <c r="F45" s="112"/>
      <c r="P45" s="111"/>
    </row>
    <row r="46" spans="1:16">
      <c r="A46" s="108"/>
      <c r="B46" s="40" t="s">
        <v>753</v>
      </c>
      <c r="C46" s="40" t="s">
        <v>687</v>
      </c>
      <c r="D46" s="40" t="s">
        <v>687</v>
      </c>
      <c r="E46" s="109">
        <v>0</v>
      </c>
      <c r="F46" s="112"/>
      <c r="P46" s="111"/>
    </row>
    <row r="47" spans="1:16">
      <c r="A47" s="108"/>
      <c r="B47" s="40" t="s">
        <v>754</v>
      </c>
      <c r="C47" s="40" t="s">
        <v>689</v>
      </c>
      <c r="D47" s="40" t="s">
        <v>689</v>
      </c>
      <c r="E47" s="109">
        <v>0</v>
      </c>
      <c r="F47" s="112"/>
      <c r="P47" s="111"/>
    </row>
    <row r="48" spans="1:16">
      <c r="A48" s="108"/>
      <c r="B48" s="40" t="s">
        <v>755</v>
      </c>
      <c r="C48" s="40" t="s">
        <v>756</v>
      </c>
      <c r="D48" s="40" t="s">
        <v>756</v>
      </c>
      <c r="E48" s="109">
        <v>0</v>
      </c>
      <c r="F48" s="112"/>
      <c r="P48" s="111"/>
    </row>
    <row r="49" spans="1:16">
      <c r="A49" s="108"/>
      <c r="B49" s="40" t="s">
        <v>757</v>
      </c>
      <c r="C49" s="40" t="s">
        <v>680</v>
      </c>
      <c r="D49" s="40" t="s">
        <v>680</v>
      </c>
      <c r="E49" s="109">
        <v>0</v>
      </c>
      <c r="F49" s="112"/>
      <c r="P49" s="111"/>
    </row>
    <row r="50" spans="1:16">
      <c r="A50" s="108"/>
      <c r="B50" s="40" t="s">
        <v>758</v>
      </c>
      <c r="C50" s="40" t="s">
        <v>683</v>
      </c>
      <c r="D50" s="40" t="s">
        <v>683</v>
      </c>
      <c r="E50" s="109">
        <v>0</v>
      </c>
      <c r="F50" s="112"/>
      <c r="P50" s="111"/>
    </row>
    <row r="51" spans="1:16">
      <c r="A51" s="108"/>
      <c r="B51" s="40" t="s">
        <v>759</v>
      </c>
      <c r="C51" s="40" t="s">
        <v>760</v>
      </c>
      <c r="D51" s="40" t="s">
        <v>760</v>
      </c>
      <c r="E51" s="109">
        <v>0</v>
      </c>
      <c r="F51" s="112"/>
      <c r="P51" s="111"/>
    </row>
    <row r="52" spans="1:16">
      <c r="A52" s="108"/>
      <c r="B52" s="40" t="s">
        <v>761</v>
      </c>
      <c r="C52" s="40" t="s">
        <v>735</v>
      </c>
      <c r="D52" s="40" t="s">
        <v>735</v>
      </c>
      <c r="E52" s="109">
        <v>0</v>
      </c>
      <c r="F52" s="112"/>
      <c r="P52" s="111"/>
    </row>
    <row r="53" spans="1:16">
      <c r="A53" s="108"/>
      <c r="B53" s="40" t="s">
        <v>762</v>
      </c>
      <c r="C53" s="40" t="s">
        <v>721</v>
      </c>
      <c r="D53" s="40" t="s">
        <v>721</v>
      </c>
      <c r="E53" s="109">
        <v>0</v>
      </c>
      <c r="F53" s="112"/>
      <c r="P53" s="111"/>
    </row>
    <row r="54" spans="1:16">
      <c r="A54" s="108"/>
      <c r="B54" s="40" t="s">
        <v>763</v>
      </c>
      <c r="C54" s="40" t="s">
        <v>764</v>
      </c>
      <c r="D54" s="40" t="s">
        <v>764</v>
      </c>
      <c r="E54" s="109">
        <v>0</v>
      </c>
      <c r="F54" s="112"/>
      <c r="P54" s="111"/>
    </row>
    <row r="55" spans="1:16">
      <c r="A55" s="108"/>
      <c r="B55" s="40" t="s">
        <v>765</v>
      </c>
      <c r="C55" s="40" t="s">
        <v>766</v>
      </c>
      <c r="D55" s="40" t="s">
        <v>766</v>
      </c>
      <c r="E55" s="109">
        <v>0</v>
      </c>
      <c r="F55" s="112"/>
      <c r="P55" s="111"/>
    </row>
    <row r="56" spans="1:16">
      <c r="A56" s="108"/>
      <c r="B56" s="40" t="s">
        <v>767</v>
      </c>
      <c r="C56" s="40" t="s">
        <v>768</v>
      </c>
      <c r="D56" s="40" t="s">
        <v>768</v>
      </c>
      <c r="E56" s="109">
        <v>0</v>
      </c>
      <c r="F56" s="112"/>
      <c r="P56" s="111"/>
    </row>
    <row r="57" spans="1:16">
      <c r="A57" s="108"/>
      <c r="B57" s="40" t="s">
        <v>769</v>
      </c>
      <c r="C57" s="40" t="s">
        <v>770</v>
      </c>
      <c r="D57" s="40" t="s">
        <v>770</v>
      </c>
      <c r="E57" s="109">
        <v>0</v>
      </c>
      <c r="F57" s="112"/>
      <c r="P57" s="111"/>
    </row>
    <row r="58" spans="1:16">
      <c r="A58" s="108"/>
      <c r="B58" s="40" t="s">
        <v>771</v>
      </c>
      <c r="C58" s="40" t="s">
        <v>772</v>
      </c>
      <c r="D58" s="40" t="s">
        <v>772</v>
      </c>
      <c r="E58" s="109">
        <v>0</v>
      </c>
      <c r="F58" s="112"/>
      <c r="P58" s="111"/>
    </row>
    <row r="59" spans="1:16">
      <c r="A59" s="108"/>
      <c r="B59" s="40" t="s">
        <v>773</v>
      </c>
      <c r="C59" s="40" t="s">
        <v>756</v>
      </c>
      <c r="D59" s="40" t="s">
        <v>756</v>
      </c>
      <c r="E59" s="109">
        <v>0</v>
      </c>
      <c r="F59" s="112"/>
      <c r="P59" s="111"/>
    </row>
    <row r="60" spans="1:16">
      <c r="A60" s="108"/>
      <c r="B60" s="40" t="s">
        <v>774</v>
      </c>
      <c r="C60" s="40" t="s">
        <v>775</v>
      </c>
      <c r="D60" s="40" t="s">
        <v>775</v>
      </c>
      <c r="E60" s="109">
        <v>0</v>
      </c>
      <c r="F60" s="112"/>
      <c r="P60" s="111"/>
    </row>
    <row r="61" spans="1:16">
      <c r="A61" s="108"/>
      <c r="B61" s="40" t="s">
        <v>776</v>
      </c>
      <c r="C61" s="40" t="s">
        <v>743</v>
      </c>
      <c r="D61" s="40" t="s">
        <v>743</v>
      </c>
      <c r="E61" s="109">
        <v>0</v>
      </c>
      <c r="F61" s="112"/>
      <c r="P61" s="111"/>
    </row>
    <row r="62" spans="1:16">
      <c r="A62" s="108"/>
      <c r="B62" s="40" t="s">
        <v>777</v>
      </c>
      <c r="C62" s="40" t="s">
        <v>778</v>
      </c>
      <c r="D62" s="40" t="s">
        <v>778</v>
      </c>
      <c r="E62" s="109">
        <v>0</v>
      </c>
      <c r="F62" s="112"/>
      <c r="P62" s="111"/>
    </row>
    <row r="63" spans="1:16">
      <c r="A63" s="108"/>
      <c r="B63" s="40" t="s">
        <v>779</v>
      </c>
      <c r="C63" s="40" t="s">
        <v>780</v>
      </c>
      <c r="D63" s="40" t="s">
        <v>780</v>
      </c>
      <c r="E63" s="109">
        <v>0</v>
      </c>
      <c r="F63" s="112"/>
      <c r="P63" s="111"/>
    </row>
    <row r="64" spans="1:16">
      <c r="A64" s="108"/>
      <c r="B64" s="40" t="s">
        <v>781</v>
      </c>
      <c r="C64" s="40" t="s">
        <v>680</v>
      </c>
      <c r="D64" s="40" t="s">
        <v>680</v>
      </c>
      <c r="E64" s="109">
        <v>0</v>
      </c>
      <c r="F64" s="112"/>
      <c r="P64" s="111"/>
    </row>
    <row r="65" spans="1:16">
      <c r="A65" s="108"/>
      <c r="B65" s="40" t="s">
        <v>782</v>
      </c>
      <c r="C65" s="40" t="s">
        <v>683</v>
      </c>
      <c r="D65" s="40" t="s">
        <v>683</v>
      </c>
      <c r="E65" s="109">
        <v>0</v>
      </c>
      <c r="F65" s="112"/>
      <c r="P65" s="111"/>
    </row>
    <row r="66" spans="1:16">
      <c r="A66" s="108"/>
      <c r="B66" s="40" t="s">
        <v>783</v>
      </c>
      <c r="C66" s="40" t="s">
        <v>760</v>
      </c>
      <c r="D66" s="40" t="s">
        <v>760</v>
      </c>
      <c r="E66" s="109">
        <v>0</v>
      </c>
      <c r="F66" s="112"/>
      <c r="P66" s="111"/>
    </row>
    <row r="67" spans="1:16">
      <c r="A67" s="108"/>
      <c r="B67" s="40" t="s">
        <v>784</v>
      </c>
      <c r="C67" s="40" t="s">
        <v>785</v>
      </c>
      <c r="D67" s="40" t="s">
        <v>785</v>
      </c>
      <c r="E67" s="109">
        <v>0</v>
      </c>
      <c r="F67" s="112"/>
      <c r="P67" s="111"/>
    </row>
    <row r="68" spans="1:16">
      <c r="A68" s="108"/>
      <c r="B68" s="40" t="s">
        <v>786</v>
      </c>
      <c r="C68" s="40" t="s">
        <v>752</v>
      </c>
      <c r="D68" s="40" t="s">
        <v>752</v>
      </c>
      <c r="E68" s="109">
        <v>0</v>
      </c>
      <c r="F68" s="112"/>
      <c r="P68" s="111"/>
    </row>
    <row r="69" spans="1:16">
      <c r="A69" s="108"/>
      <c r="B69" s="40" t="s">
        <v>787</v>
      </c>
      <c r="C69" s="40" t="s">
        <v>788</v>
      </c>
      <c r="D69" s="40" t="s">
        <v>788</v>
      </c>
      <c r="E69" s="109">
        <v>0</v>
      </c>
      <c r="F69" s="112"/>
      <c r="P69" s="111"/>
    </row>
    <row r="70" spans="1:16">
      <c r="A70" s="108"/>
      <c r="B70" s="40" t="s">
        <v>789</v>
      </c>
      <c r="C70" s="40" t="s">
        <v>790</v>
      </c>
      <c r="D70" s="40" t="s">
        <v>790</v>
      </c>
      <c r="E70" s="109">
        <v>0</v>
      </c>
      <c r="F70" s="112"/>
      <c r="P70" s="111"/>
    </row>
    <row r="71" spans="1:16">
      <c r="A71" s="108"/>
      <c r="B71" s="40" t="s">
        <v>791</v>
      </c>
      <c r="C71" s="40" t="s">
        <v>790</v>
      </c>
      <c r="D71" s="40" t="s">
        <v>790</v>
      </c>
      <c r="E71" s="109">
        <v>0</v>
      </c>
      <c r="F71" s="112"/>
      <c r="P71" s="111"/>
    </row>
    <row r="72" spans="1:16">
      <c r="A72" s="108"/>
      <c r="B72" s="40" t="s">
        <v>792</v>
      </c>
      <c r="C72" s="40" t="s">
        <v>793</v>
      </c>
      <c r="D72" s="40" t="s">
        <v>793</v>
      </c>
      <c r="E72" s="109">
        <v>0</v>
      </c>
      <c r="F72" s="112"/>
      <c r="P72" s="111"/>
    </row>
    <row r="73" spans="1:16">
      <c r="A73" s="108"/>
      <c r="B73" s="40" t="s">
        <v>794</v>
      </c>
      <c r="C73" s="40" t="s">
        <v>735</v>
      </c>
      <c r="D73" s="40" t="s">
        <v>735</v>
      </c>
      <c r="E73" s="109">
        <v>0</v>
      </c>
      <c r="F73" s="112"/>
      <c r="P73" s="111"/>
    </row>
    <row r="74" spans="1:16">
      <c r="A74" s="108"/>
      <c r="B74" s="40" t="s">
        <v>795</v>
      </c>
      <c r="C74" s="40" t="s">
        <v>721</v>
      </c>
      <c r="D74" s="40" t="s">
        <v>721</v>
      </c>
      <c r="E74" s="109">
        <v>0</v>
      </c>
      <c r="F74" s="112"/>
      <c r="P74" s="111"/>
    </row>
    <row r="75" spans="1:16">
      <c r="A75" s="108"/>
      <c r="B75" s="40" t="s">
        <v>796</v>
      </c>
      <c r="C75" s="40" t="s">
        <v>712</v>
      </c>
      <c r="D75" s="40" t="s">
        <v>712</v>
      </c>
      <c r="E75" s="109">
        <v>0</v>
      </c>
      <c r="F75" s="112"/>
      <c r="P75" s="111"/>
    </row>
    <row r="76" spans="1:16">
      <c r="A76" s="108"/>
      <c r="B76" s="40" t="s">
        <v>797</v>
      </c>
      <c r="C76" s="40" t="s">
        <v>680</v>
      </c>
      <c r="D76" s="40" t="s">
        <v>680</v>
      </c>
      <c r="E76" s="109">
        <v>0</v>
      </c>
      <c r="F76" s="112"/>
      <c r="P76" s="111"/>
    </row>
    <row r="77" spans="1:16">
      <c r="A77" s="108"/>
      <c r="B77" s="40" t="s">
        <v>798</v>
      </c>
      <c r="C77" s="40" t="s">
        <v>683</v>
      </c>
      <c r="D77" s="40" t="s">
        <v>683</v>
      </c>
      <c r="E77" s="109">
        <v>0</v>
      </c>
      <c r="F77" s="112"/>
      <c r="P77" s="111"/>
    </row>
    <row r="78" spans="1:16">
      <c r="A78" s="108"/>
      <c r="B78" s="40" t="s">
        <v>799</v>
      </c>
      <c r="C78" s="40" t="s">
        <v>689</v>
      </c>
      <c r="D78" s="40" t="s">
        <v>689</v>
      </c>
      <c r="E78" s="109">
        <v>0</v>
      </c>
      <c r="F78" s="112"/>
      <c r="P78" s="111"/>
    </row>
    <row r="79" spans="1:16">
      <c r="A79" s="108"/>
      <c r="B79" s="40" t="s">
        <v>800</v>
      </c>
      <c r="C79" s="40" t="s">
        <v>801</v>
      </c>
      <c r="D79" s="40" t="s">
        <v>801</v>
      </c>
      <c r="E79" s="109">
        <v>0</v>
      </c>
      <c r="F79" s="112"/>
      <c r="P79" s="111"/>
    </row>
    <row r="80" spans="1:16">
      <c r="A80" s="108"/>
      <c r="B80" s="40" t="s">
        <v>802</v>
      </c>
      <c r="C80" s="40" t="s">
        <v>803</v>
      </c>
      <c r="D80" s="40" t="s">
        <v>803</v>
      </c>
      <c r="E80" s="109">
        <v>0</v>
      </c>
      <c r="F80" s="112"/>
      <c r="P80" s="111"/>
    </row>
    <row r="81" spans="1:16">
      <c r="A81" s="108"/>
      <c r="B81" s="40" t="s">
        <v>804</v>
      </c>
      <c r="C81" s="40" t="s">
        <v>805</v>
      </c>
      <c r="D81" s="40" t="s">
        <v>805</v>
      </c>
      <c r="E81" s="109">
        <v>0</v>
      </c>
      <c r="F81" s="112"/>
      <c r="P81" s="111"/>
    </row>
    <row r="82" spans="1:16">
      <c r="A82" s="108"/>
      <c r="B82" s="40" t="s">
        <v>806</v>
      </c>
      <c r="C82" s="40" t="s">
        <v>680</v>
      </c>
      <c r="D82" s="40" t="s">
        <v>680</v>
      </c>
      <c r="E82" s="109">
        <v>0</v>
      </c>
      <c r="F82" s="112"/>
      <c r="P82" s="111"/>
    </row>
    <row r="83" spans="1:16">
      <c r="A83" s="108"/>
      <c r="B83" s="40" t="s">
        <v>807</v>
      </c>
      <c r="C83" s="40" t="s">
        <v>683</v>
      </c>
      <c r="D83" s="40" t="s">
        <v>683</v>
      </c>
      <c r="E83" s="109">
        <v>0</v>
      </c>
      <c r="F83" s="112"/>
      <c r="P83" s="111"/>
    </row>
    <row r="84" spans="1:16">
      <c r="A84" s="108"/>
      <c r="B84" s="40" t="s">
        <v>808</v>
      </c>
      <c r="C84" s="40" t="s">
        <v>689</v>
      </c>
      <c r="D84" s="40" t="s">
        <v>689</v>
      </c>
      <c r="E84" s="109">
        <v>0</v>
      </c>
      <c r="F84" s="112"/>
      <c r="P84" s="111"/>
    </row>
    <row r="85" spans="1:16">
      <c r="A85" s="108"/>
      <c r="B85" s="40" t="s">
        <v>809</v>
      </c>
      <c r="C85" s="40" t="s">
        <v>803</v>
      </c>
      <c r="D85" s="40" t="s">
        <v>803</v>
      </c>
      <c r="E85" s="109">
        <v>0</v>
      </c>
      <c r="F85" s="112"/>
      <c r="P85" s="111"/>
    </row>
    <row r="86" spans="1:16">
      <c r="A86" s="108"/>
      <c r="B86" s="40" t="s">
        <v>810</v>
      </c>
      <c r="C86" s="40" t="s">
        <v>811</v>
      </c>
      <c r="D86" s="40" t="s">
        <v>811</v>
      </c>
      <c r="E86" s="109">
        <v>0</v>
      </c>
      <c r="F86" s="112"/>
      <c r="P86" s="111"/>
    </row>
    <row r="87" spans="1:16">
      <c r="A87" s="108"/>
      <c r="B87" s="40" t="s">
        <v>812</v>
      </c>
      <c r="C87" s="40" t="s">
        <v>813</v>
      </c>
      <c r="D87" s="40" t="s">
        <v>813</v>
      </c>
      <c r="E87" s="109">
        <v>0</v>
      </c>
      <c r="F87" s="112"/>
      <c r="P87" s="111"/>
    </row>
    <row r="88" spans="1:16">
      <c r="A88" s="108"/>
      <c r="B88" s="40" t="s">
        <v>814</v>
      </c>
      <c r="C88" s="40" t="s">
        <v>815</v>
      </c>
      <c r="D88" s="40" t="s">
        <v>815</v>
      </c>
      <c r="E88" s="109">
        <v>0</v>
      </c>
      <c r="F88" s="112"/>
      <c r="P88" s="111"/>
    </row>
    <row r="89" spans="1:16">
      <c r="A89" s="108"/>
      <c r="B89" s="40" t="s">
        <v>816</v>
      </c>
      <c r="C89" s="40" t="s">
        <v>817</v>
      </c>
      <c r="D89" s="40" t="s">
        <v>817</v>
      </c>
      <c r="E89" s="109">
        <v>0</v>
      </c>
      <c r="F89" s="112"/>
      <c r="P89" s="111"/>
    </row>
    <row r="90" spans="1:16">
      <c r="A90" s="108"/>
      <c r="B90" s="40" t="s">
        <v>818</v>
      </c>
      <c r="C90" s="40" t="s">
        <v>819</v>
      </c>
      <c r="D90" s="40" t="s">
        <v>819</v>
      </c>
      <c r="E90" s="109">
        <v>0</v>
      </c>
      <c r="F90" s="112"/>
      <c r="P90" s="111"/>
    </row>
    <row r="91" spans="1:16">
      <c r="A91" s="108"/>
      <c r="B91" s="40" t="s">
        <v>820</v>
      </c>
      <c r="C91" s="40" t="s">
        <v>821</v>
      </c>
      <c r="D91" s="40" t="s">
        <v>821</v>
      </c>
      <c r="E91" s="109">
        <v>0</v>
      </c>
      <c r="F91" s="112"/>
      <c r="P91" s="111"/>
    </row>
    <row r="92" spans="1:16">
      <c r="A92" s="108"/>
      <c r="B92" s="40" t="s">
        <v>822</v>
      </c>
      <c r="C92" s="40" t="s">
        <v>772</v>
      </c>
      <c r="D92" s="40" t="s">
        <v>772</v>
      </c>
      <c r="E92" s="109">
        <v>0</v>
      </c>
      <c r="F92" s="112"/>
      <c r="P92" s="111"/>
    </row>
    <row r="93" spans="1:16">
      <c r="A93" s="108"/>
      <c r="B93" s="40" t="s">
        <v>823</v>
      </c>
      <c r="C93" s="40" t="s">
        <v>824</v>
      </c>
      <c r="D93" s="40" t="s">
        <v>824</v>
      </c>
      <c r="E93" s="109">
        <v>0</v>
      </c>
      <c r="F93" s="112"/>
      <c r="P93" s="111"/>
    </row>
    <row r="94" spans="1:16">
      <c r="A94" s="108"/>
      <c r="B94" s="40" t="s">
        <v>825</v>
      </c>
      <c r="C94" s="40" t="s">
        <v>826</v>
      </c>
      <c r="D94" s="40" t="s">
        <v>826</v>
      </c>
      <c r="E94" s="109">
        <v>0</v>
      </c>
      <c r="F94" s="112"/>
      <c r="P94" s="111"/>
    </row>
    <row r="95" spans="1:16">
      <c r="A95" s="108"/>
      <c r="B95" s="40" t="s">
        <v>827</v>
      </c>
      <c r="C95" s="40" t="s">
        <v>826</v>
      </c>
      <c r="D95" s="40" t="s">
        <v>826</v>
      </c>
      <c r="E95" s="109">
        <v>0</v>
      </c>
      <c r="F95" s="112"/>
      <c r="P95" s="111"/>
    </row>
    <row r="96" spans="1:16">
      <c r="A96" s="108"/>
      <c r="B96" s="40" t="s">
        <v>828</v>
      </c>
      <c r="C96" s="40" t="s">
        <v>829</v>
      </c>
      <c r="D96" s="40" t="s">
        <v>829</v>
      </c>
      <c r="E96" s="109">
        <v>0</v>
      </c>
      <c r="F96" s="112"/>
      <c r="P96" s="111"/>
    </row>
    <row r="97" spans="1:16">
      <c r="A97" s="108"/>
      <c r="B97" s="40" t="s">
        <v>830</v>
      </c>
      <c r="C97" s="40" t="s">
        <v>831</v>
      </c>
      <c r="D97" s="40" t="s">
        <v>831</v>
      </c>
      <c r="E97" s="109">
        <v>0</v>
      </c>
      <c r="F97" s="112"/>
      <c r="P97" s="111"/>
    </row>
    <row r="98" spans="1:16">
      <c r="A98" s="108"/>
      <c r="B98" s="40" t="s">
        <v>832</v>
      </c>
      <c r="C98" s="40" t="s">
        <v>831</v>
      </c>
      <c r="D98" s="40" t="s">
        <v>831</v>
      </c>
      <c r="E98" s="109">
        <v>0</v>
      </c>
      <c r="F98" s="112"/>
      <c r="P98" s="111"/>
    </row>
    <row r="99" spans="1:16">
      <c r="A99" s="108"/>
      <c r="B99" s="40" t="s">
        <v>833</v>
      </c>
      <c r="C99" s="40" t="s">
        <v>834</v>
      </c>
      <c r="D99" s="40" t="s">
        <v>834</v>
      </c>
      <c r="E99" s="109">
        <v>0</v>
      </c>
      <c r="F99" s="112"/>
      <c r="P99" s="111"/>
    </row>
    <row r="100" spans="1:16">
      <c r="A100" s="108"/>
      <c r="B100" s="40" t="s">
        <v>835</v>
      </c>
      <c r="C100" s="40" t="s">
        <v>685</v>
      </c>
      <c r="D100" s="40" t="s">
        <v>685</v>
      </c>
      <c r="E100" s="109">
        <v>0</v>
      </c>
      <c r="F100" s="112"/>
      <c r="P100" s="111"/>
    </row>
    <row r="101" spans="1:16">
      <c r="A101" s="108"/>
      <c r="B101" s="40" t="s">
        <v>836</v>
      </c>
      <c r="C101" s="40" t="s">
        <v>837</v>
      </c>
      <c r="D101" s="40" t="s">
        <v>837</v>
      </c>
      <c r="E101" s="109">
        <v>0</v>
      </c>
      <c r="F101" s="112"/>
      <c r="P101" s="111"/>
    </row>
    <row r="102" spans="1:16">
      <c r="A102" s="108"/>
      <c r="B102" s="40" t="s">
        <v>838</v>
      </c>
      <c r="C102" s="40" t="s">
        <v>839</v>
      </c>
      <c r="D102" s="40" t="s">
        <v>839</v>
      </c>
      <c r="E102" s="109">
        <v>0</v>
      </c>
      <c r="F102" s="112"/>
      <c r="P102" s="111"/>
    </row>
    <row r="103" spans="1:16">
      <c r="A103" s="108"/>
      <c r="B103" s="40" t="s">
        <v>840</v>
      </c>
      <c r="C103" s="40" t="s">
        <v>680</v>
      </c>
      <c r="D103" s="40" t="s">
        <v>680</v>
      </c>
      <c r="E103" s="109">
        <v>0</v>
      </c>
      <c r="F103" s="112"/>
      <c r="P103" s="111"/>
    </row>
    <row r="104" spans="1:16">
      <c r="A104" s="108"/>
      <c r="B104" s="40" t="s">
        <v>841</v>
      </c>
      <c r="C104" s="40" t="s">
        <v>683</v>
      </c>
      <c r="D104" s="40" t="s">
        <v>683</v>
      </c>
      <c r="E104" s="109">
        <v>0</v>
      </c>
      <c r="F104" s="112"/>
      <c r="P104" s="111"/>
    </row>
    <row r="105" spans="1:16">
      <c r="A105" s="108"/>
      <c r="B105" s="40" t="s">
        <v>842</v>
      </c>
      <c r="C105" s="40" t="s">
        <v>843</v>
      </c>
      <c r="D105" s="40" t="s">
        <v>843</v>
      </c>
      <c r="E105" s="109">
        <v>0</v>
      </c>
      <c r="F105" s="112"/>
      <c r="P105" s="111"/>
    </row>
    <row r="106" spans="1:16">
      <c r="A106" s="108"/>
      <c r="B106" s="40" t="s">
        <v>844</v>
      </c>
      <c r="C106" s="40" t="s">
        <v>775</v>
      </c>
      <c r="D106" s="40" t="s">
        <v>775</v>
      </c>
      <c r="E106" s="109">
        <v>0</v>
      </c>
      <c r="F106" s="112"/>
      <c r="P106" s="111"/>
    </row>
    <row r="107" spans="1:16">
      <c r="A107" s="108"/>
      <c r="B107" s="40" t="s">
        <v>845</v>
      </c>
      <c r="C107" s="40" t="s">
        <v>846</v>
      </c>
      <c r="D107" s="40" t="s">
        <v>846</v>
      </c>
      <c r="E107" s="109">
        <v>0</v>
      </c>
      <c r="F107" s="112"/>
      <c r="P107" s="111"/>
    </row>
    <row r="108" spans="1:16">
      <c r="A108" s="108"/>
      <c r="B108" s="40" t="s">
        <v>847</v>
      </c>
      <c r="C108" s="40" t="s">
        <v>848</v>
      </c>
      <c r="D108" s="40" t="s">
        <v>848</v>
      </c>
      <c r="E108" s="109">
        <v>0</v>
      </c>
      <c r="F108" s="112"/>
      <c r="P108" s="111"/>
    </row>
    <row r="109" spans="1:16">
      <c r="A109" s="113" t="s">
        <v>849</v>
      </c>
      <c r="B109" s="114" t="s">
        <v>850</v>
      </c>
      <c r="C109" s="114" t="s">
        <v>687</v>
      </c>
      <c r="D109" s="114" t="s">
        <v>687</v>
      </c>
      <c r="E109" s="109">
        <v>0</v>
      </c>
      <c r="F109" s="113" t="s">
        <v>851</v>
      </c>
      <c r="P109" s="111"/>
    </row>
    <row r="110" spans="1:16">
      <c r="A110" s="108"/>
      <c r="B110" s="114" t="s">
        <v>852</v>
      </c>
      <c r="C110" s="114" t="s">
        <v>689</v>
      </c>
      <c r="D110" s="114" t="s">
        <v>689</v>
      </c>
      <c r="E110" s="109">
        <v>0</v>
      </c>
      <c r="F110" s="112"/>
      <c r="P110" s="111"/>
    </row>
    <row r="111" spans="1:16">
      <c r="A111" s="108"/>
      <c r="B111" s="114" t="s">
        <v>853</v>
      </c>
      <c r="C111" s="114" t="s">
        <v>788</v>
      </c>
      <c r="D111" s="114" t="s">
        <v>788</v>
      </c>
      <c r="E111" s="109">
        <v>0</v>
      </c>
      <c r="F111" s="112"/>
      <c r="P111" s="111"/>
    </row>
    <row r="112" spans="1:16">
      <c r="A112" s="113" t="s">
        <v>854</v>
      </c>
      <c r="B112" s="114" t="s">
        <v>855</v>
      </c>
      <c r="C112" s="114" t="s">
        <v>856</v>
      </c>
      <c r="D112" s="114" t="s">
        <v>856</v>
      </c>
      <c r="E112" s="109">
        <v>0</v>
      </c>
      <c r="F112" s="113" t="s">
        <v>857</v>
      </c>
      <c r="P112" s="111"/>
    </row>
    <row r="113" spans="1:16">
      <c r="A113" s="115"/>
      <c r="B113" s="114" t="s">
        <v>858</v>
      </c>
      <c r="C113" s="114" t="s">
        <v>859</v>
      </c>
      <c r="D113" s="114" t="s">
        <v>859</v>
      </c>
      <c r="E113" s="109">
        <v>0</v>
      </c>
      <c r="F113" s="115"/>
      <c r="P113" s="111"/>
    </row>
    <row r="114" spans="1:16">
      <c r="A114" s="115"/>
      <c r="B114" s="114" t="s">
        <v>860</v>
      </c>
      <c r="C114" s="114" t="s">
        <v>861</v>
      </c>
      <c r="D114" s="114" t="s">
        <v>861</v>
      </c>
      <c r="E114" s="109">
        <v>0</v>
      </c>
      <c r="F114" s="115"/>
      <c r="P114" s="111"/>
    </row>
    <row r="115" spans="1:16">
      <c r="A115" s="115"/>
      <c r="B115" s="114" t="s">
        <v>862</v>
      </c>
      <c r="C115" s="114" t="s">
        <v>863</v>
      </c>
      <c r="D115" s="114" t="s">
        <v>863</v>
      </c>
      <c r="E115" s="109">
        <v>0</v>
      </c>
      <c r="F115" s="115"/>
      <c r="P115" s="111"/>
    </row>
    <row r="116" spans="1:16">
      <c r="A116" s="115"/>
      <c r="B116" s="114" t="s">
        <v>864</v>
      </c>
      <c r="C116" s="114" t="s">
        <v>865</v>
      </c>
      <c r="D116" s="114" t="s">
        <v>865</v>
      </c>
      <c r="E116" s="109">
        <v>0</v>
      </c>
      <c r="F116" s="115"/>
      <c r="P116" s="111"/>
    </row>
    <row r="117" spans="1:16">
      <c r="A117" s="115"/>
      <c r="B117" s="114" t="s">
        <v>866</v>
      </c>
      <c r="C117" s="114" t="s">
        <v>867</v>
      </c>
      <c r="D117" s="114" t="s">
        <v>867</v>
      </c>
      <c r="E117" s="109">
        <v>0</v>
      </c>
      <c r="F117" s="115"/>
      <c r="P117" s="111"/>
    </row>
    <row r="118" spans="1:16">
      <c r="A118" s="115"/>
      <c r="B118" s="114" t="s">
        <v>868</v>
      </c>
      <c r="C118" s="114" t="s">
        <v>869</v>
      </c>
      <c r="D118" s="114" t="s">
        <v>869</v>
      </c>
      <c r="E118" s="109">
        <v>0</v>
      </c>
      <c r="F118" s="115"/>
      <c r="P118" s="111"/>
    </row>
    <row r="119" spans="1:16">
      <c r="A119" s="115"/>
      <c r="B119" s="114" t="s">
        <v>870</v>
      </c>
      <c r="C119" s="114" t="s">
        <v>869</v>
      </c>
      <c r="D119" s="114" t="s">
        <v>869</v>
      </c>
      <c r="E119" s="109">
        <v>0</v>
      </c>
      <c r="F119" s="115"/>
      <c r="P119" s="111"/>
    </row>
    <row r="120" spans="1:16">
      <c r="A120" s="115"/>
      <c r="B120" s="114" t="s">
        <v>871</v>
      </c>
      <c r="C120" s="114" t="s">
        <v>691</v>
      </c>
      <c r="D120" s="114" t="s">
        <v>691</v>
      </c>
      <c r="E120" s="109">
        <v>0</v>
      </c>
      <c r="F120" s="115"/>
      <c r="P120" s="111"/>
    </row>
    <row r="121" spans="1:16">
      <c r="A121" s="115"/>
      <c r="B121" s="114" t="s">
        <v>872</v>
      </c>
      <c r="C121" s="114" t="s">
        <v>691</v>
      </c>
      <c r="D121" s="114" t="s">
        <v>691</v>
      </c>
      <c r="E121" s="109">
        <v>0</v>
      </c>
      <c r="F121" s="115"/>
      <c r="P121" s="111"/>
    </row>
    <row r="122" spans="1:16">
      <c r="A122" s="115"/>
      <c r="B122" s="114" t="s">
        <v>873</v>
      </c>
      <c r="C122" s="114" t="s">
        <v>874</v>
      </c>
      <c r="D122" s="114" t="s">
        <v>874</v>
      </c>
      <c r="E122" s="109">
        <v>0</v>
      </c>
      <c r="F122" s="115"/>
      <c r="P122" s="111"/>
    </row>
    <row r="123" spans="1:16">
      <c r="A123" s="115"/>
      <c r="B123" s="114" t="s">
        <v>875</v>
      </c>
      <c r="C123" s="114" t="s">
        <v>876</v>
      </c>
      <c r="D123" s="114" t="s">
        <v>876</v>
      </c>
      <c r="E123" s="109">
        <v>0</v>
      </c>
      <c r="F123" s="115"/>
      <c r="P123" s="111"/>
    </row>
    <row r="124" spans="1:16">
      <c r="A124" s="115"/>
      <c r="B124" s="114" t="s">
        <v>877</v>
      </c>
      <c r="C124" s="114" t="s">
        <v>878</v>
      </c>
      <c r="D124" s="114" t="s">
        <v>878</v>
      </c>
      <c r="E124" s="109">
        <v>0</v>
      </c>
      <c r="F124" s="115"/>
      <c r="P124" s="111"/>
    </row>
    <row r="125" spans="1:16">
      <c r="A125" s="115"/>
      <c r="B125" s="114" t="s">
        <v>879</v>
      </c>
      <c r="C125" s="114" t="s">
        <v>691</v>
      </c>
      <c r="D125" s="114" t="s">
        <v>691</v>
      </c>
      <c r="E125" s="109">
        <v>0</v>
      </c>
      <c r="F125" s="115"/>
      <c r="P125" s="111"/>
    </row>
    <row r="126" spans="1:16">
      <c r="A126" s="115"/>
      <c r="B126" s="114" t="s">
        <v>880</v>
      </c>
      <c r="C126" s="114" t="s">
        <v>691</v>
      </c>
      <c r="D126" s="114" t="s">
        <v>691</v>
      </c>
      <c r="E126" s="109">
        <v>0</v>
      </c>
      <c r="F126" s="115"/>
      <c r="P126" s="111"/>
    </row>
    <row r="127" spans="1:16">
      <c r="A127" s="115"/>
      <c r="B127" s="114" t="s">
        <v>881</v>
      </c>
      <c r="C127" s="114" t="s">
        <v>882</v>
      </c>
      <c r="D127" s="114" t="s">
        <v>882</v>
      </c>
      <c r="E127" s="109">
        <v>0</v>
      </c>
      <c r="F127" s="115"/>
      <c r="P127" s="111"/>
    </row>
    <row r="128" spans="1:16">
      <c r="A128" s="115"/>
      <c r="B128" s="114" t="s">
        <v>883</v>
      </c>
      <c r="C128" s="114" t="s">
        <v>869</v>
      </c>
      <c r="D128" s="114" t="s">
        <v>869</v>
      </c>
      <c r="E128" s="109">
        <v>0</v>
      </c>
      <c r="F128" s="115"/>
      <c r="P128" s="111"/>
    </row>
    <row r="129" spans="1:16">
      <c r="A129" s="115"/>
      <c r="B129" s="114" t="s">
        <v>884</v>
      </c>
      <c r="C129" s="114" t="s">
        <v>869</v>
      </c>
      <c r="D129" s="114" t="s">
        <v>869</v>
      </c>
      <c r="E129" s="109">
        <v>0</v>
      </c>
      <c r="F129" s="115"/>
      <c r="P129" s="111"/>
    </row>
    <row r="130" spans="1:16">
      <c r="A130" s="115"/>
      <c r="B130" s="114" t="s">
        <v>885</v>
      </c>
      <c r="C130" s="114" t="s">
        <v>869</v>
      </c>
      <c r="D130" s="114" t="s">
        <v>869</v>
      </c>
      <c r="E130" s="109">
        <v>0</v>
      </c>
      <c r="F130" s="115"/>
      <c r="P130" s="111"/>
    </row>
    <row r="131" spans="1:16">
      <c r="A131" s="115"/>
      <c r="B131" s="114" t="s">
        <v>886</v>
      </c>
      <c r="C131" s="114" t="s">
        <v>869</v>
      </c>
      <c r="D131" s="114" t="s">
        <v>869</v>
      </c>
      <c r="E131" s="109">
        <v>0</v>
      </c>
      <c r="F131" s="115"/>
      <c r="P131" s="111"/>
    </row>
    <row r="132" spans="1:16">
      <c r="A132" s="115"/>
      <c r="B132" s="114" t="s">
        <v>887</v>
      </c>
      <c r="C132" s="114" t="s">
        <v>888</v>
      </c>
      <c r="D132" s="114" t="s">
        <v>888</v>
      </c>
      <c r="E132" s="109">
        <v>0</v>
      </c>
      <c r="F132" s="115"/>
      <c r="P132" s="111"/>
    </row>
    <row r="133" spans="1:16">
      <c r="A133" s="115"/>
      <c r="B133" s="114" t="s">
        <v>889</v>
      </c>
      <c r="C133" s="114" t="s">
        <v>731</v>
      </c>
      <c r="D133" s="114" t="s">
        <v>731</v>
      </c>
      <c r="E133" s="109">
        <v>0</v>
      </c>
      <c r="F133" s="115"/>
      <c r="P133" s="111"/>
    </row>
    <row r="134" spans="1:16">
      <c r="A134" s="115"/>
      <c r="B134" s="114" t="s">
        <v>890</v>
      </c>
      <c r="C134" s="114" t="s">
        <v>731</v>
      </c>
      <c r="D134" s="114" t="s">
        <v>731</v>
      </c>
      <c r="E134" s="109">
        <v>0</v>
      </c>
      <c r="F134" s="115"/>
      <c r="P134" s="111"/>
    </row>
    <row r="135" spans="1:16">
      <c r="A135" s="115"/>
      <c r="B135" s="114" t="s">
        <v>891</v>
      </c>
      <c r="C135" s="114" t="s">
        <v>689</v>
      </c>
      <c r="D135" s="114" t="s">
        <v>689</v>
      </c>
      <c r="E135" s="109">
        <v>0</v>
      </c>
      <c r="F135" s="115"/>
      <c r="P135" s="111"/>
    </row>
    <row r="136" spans="1:16">
      <c r="A136" s="115"/>
      <c r="B136" s="114" t="s">
        <v>892</v>
      </c>
      <c r="C136" s="114" t="s">
        <v>785</v>
      </c>
      <c r="D136" s="114" t="s">
        <v>785</v>
      </c>
      <c r="E136" s="109">
        <v>0</v>
      </c>
      <c r="F136" s="115"/>
      <c r="P136" s="111"/>
    </row>
    <row r="137" spans="1:16">
      <c r="A137" s="115"/>
      <c r="B137" s="114" t="s">
        <v>893</v>
      </c>
      <c r="C137" s="114" t="s">
        <v>894</v>
      </c>
      <c r="D137" s="114" t="s">
        <v>894</v>
      </c>
      <c r="E137" s="109">
        <v>-0.45333333333333331</v>
      </c>
      <c r="F137" s="115"/>
      <c r="P137" s="111"/>
    </row>
    <row r="138" spans="1:16">
      <c r="A138" s="115"/>
      <c r="B138" s="114" t="s">
        <v>895</v>
      </c>
      <c r="C138" s="114" t="s">
        <v>133</v>
      </c>
      <c r="D138" s="114" t="s">
        <v>129</v>
      </c>
      <c r="E138" s="109">
        <v>-0.45333333333333331</v>
      </c>
      <c r="F138" s="115"/>
      <c r="P138" s="111"/>
    </row>
    <row r="139" spans="1:16">
      <c r="A139" s="115"/>
      <c r="B139" s="114" t="s">
        <v>896</v>
      </c>
      <c r="C139" s="114" t="s">
        <v>133</v>
      </c>
      <c r="D139" s="114" t="s">
        <v>129</v>
      </c>
      <c r="E139" s="109">
        <v>-0.69696969696969702</v>
      </c>
      <c r="F139" s="115"/>
      <c r="P139" s="111"/>
    </row>
    <row r="140" spans="1:16">
      <c r="A140" s="115"/>
      <c r="B140" s="114" t="s">
        <v>897</v>
      </c>
      <c r="C140" s="114" t="s">
        <v>898</v>
      </c>
      <c r="D140" s="114" t="s">
        <v>899</v>
      </c>
      <c r="E140" s="109">
        <v>-0.69696969696969702</v>
      </c>
      <c r="F140" s="115"/>
      <c r="K140" s="111"/>
      <c r="P140" s="111"/>
    </row>
    <row r="141" spans="1:16">
      <c r="A141" s="115"/>
      <c r="B141" s="114" t="s">
        <v>900</v>
      </c>
      <c r="C141" s="114" t="s">
        <v>898</v>
      </c>
      <c r="D141" s="114" t="s">
        <v>899</v>
      </c>
      <c r="E141" s="109">
        <v>-0.1385390428211587</v>
      </c>
      <c r="F141" s="115"/>
      <c r="K141" s="111"/>
      <c r="P141" s="111"/>
    </row>
    <row r="142" spans="1:16">
      <c r="A142" s="115"/>
      <c r="B142" s="114" t="s">
        <v>901</v>
      </c>
      <c r="C142" s="114" t="s">
        <v>902</v>
      </c>
      <c r="D142" s="114" t="s">
        <v>903</v>
      </c>
      <c r="E142" s="109">
        <v>0</v>
      </c>
      <c r="F142" s="115"/>
      <c r="P142" s="111"/>
    </row>
    <row r="143" spans="1:16">
      <c r="A143" s="115"/>
      <c r="B143" s="114" t="s">
        <v>904</v>
      </c>
      <c r="C143" s="114" t="s">
        <v>905</v>
      </c>
      <c r="D143" s="114" t="s">
        <v>905</v>
      </c>
      <c r="E143" s="109">
        <v>0</v>
      </c>
      <c r="F143" s="115"/>
      <c r="P143" s="111"/>
    </row>
    <row r="144" spans="1:16">
      <c r="A144" s="115"/>
      <c r="B144" s="114" t="s">
        <v>906</v>
      </c>
      <c r="C144" s="114" t="s">
        <v>907</v>
      </c>
      <c r="D144" s="114" t="s">
        <v>907</v>
      </c>
      <c r="E144" s="109">
        <v>0</v>
      </c>
      <c r="F144" s="115"/>
      <c r="P144" s="111"/>
    </row>
    <row r="145" spans="1:16">
      <c r="A145" s="115"/>
      <c r="B145" s="114" t="s">
        <v>908</v>
      </c>
      <c r="C145" s="114" t="s">
        <v>743</v>
      </c>
      <c r="D145" s="114" t="s">
        <v>743</v>
      </c>
      <c r="E145" s="109">
        <v>0</v>
      </c>
      <c r="F145" s="115"/>
      <c r="P145" s="111"/>
    </row>
    <row r="146" spans="1:16">
      <c r="A146" s="115"/>
      <c r="B146" s="114" t="s">
        <v>909</v>
      </c>
      <c r="C146" s="114" t="s">
        <v>778</v>
      </c>
      <c r="D146" s="114" t="s">
        <v>778</v>
      </c>
      <c r="E146" s="109">
        <v>0</v>
      </c>
      <c r="F146" s="115"/>
      <c r="P146" s="111"/>
    </row>
    <row r="147" spans="1:16">
      <c r="A147" s="115"/>
      <c r="B147" s="114" t="s">
        <v>910</v>
      </c>
      <c r="C147" s="114" t="s">
        <v>911</v>
      </c>
      <c r="D147" s="114" t="s">
        <v>911</v>
      </c>
      <c r="E147" s="109">
        <v>0</v>
      </c>
      <c r="F147" s="115"/>
      <c r="P147" s="111"/>
    </row>
    <row r="148" spans="1:16">
      <c r="A148" s="115"/>
      <c r="B148" s="114" t="s">
        <v>912</v>
      </c>
      <c r="C148" s="114" t="s">
        <v>683</v>
      </c>
      <c r="D148" s="114" t="s">
        <v>683</v>
      </c>
      <c r="E148" s="109">
        <v>0</v>
      </c>
      <c r="F148" s="115"/>
      <c r="P148" s="111"/>
    </row>
    <row r="149" spans="1:16">
      <c r="A149" s="115"/>
      <c r="B149" s="114" t="s">
        <v>913</v>
      </c>
      <c r="C149" s="114" t="s">
        <v>712</v>
      </c>
      <c r="D149" s="114" t="s">
        <v>712</v>
      </c>
      <c r="E149" s="109">
        <v>0</v>
      </c>
      <c r="F149" s="115"/>
      <c r="P149" s="111"/>
    </row>
    <row r="150" spans="1:16">
      <c r="A150" s="115"/>
      <c r="B150" s="114" t="s">
        <v>914</v>
      </c>
      <c r="C150" s="114" t="s">
        <v>788</v>
      </c>
      <c r="D150" s="114" t="s">
        <v>788</v>
      </c>
      <c r="E150" s="109">
        <v>0</v>
      </c>
      <c r="F150" s="115"/>
      <c r="P150" s="111"/>
    </row>
    <row r="151" spans="1:16">
      <c r="A151" s="115"/>
      <c r="B151" s="114" t="s">
        <v>915</v>
      </c>
      <c r="C151" s="114" t="s">
        <v>916</v>
      </c>
      <c r="D151" s="114" t="s">
        <v>916</v>
      </c>
      <c r="E151" s="109">
        <v>0</v>
      </c>
      <c r="F151" s="115"/>
      <c r="P151" s="111"/>
    </row>
    <row r="152" spans="1:16">
      <c r="A152" s="115"/>
      <c r="B152" s="114" t="s">
        <v>917</v>
      </c>
      <c r="C152" s="114" t="s">
        <v>918</v>
      </c>
      <c r="D152" s="114" t="s">
        <v>918</v>
      </c>
      <c r="E152" s="109">
        <v>0</v>
      </c>
      <c r="F152" s="115"/>
      <c r="P152" s="111"/>
    </row>
    <row r="153" spans="1:16">
      <c r="A153" s="115"/>
      <c r="B153" s="114" t="s">
        <v>919</v>
      </c>
      <c r="C153" s="114" t="s">
        <v>693</v>
      </c>
      <c r="D153" s="114" t="s">
        <v>693</v>
      </c>
      <c r="E153" s="109">
        <v>0</v>
      </c>
      <c r="F153" s="115"/>
      <c r="P153" s="111"/>
    </row>
    <row r="154" spans="1:16">
      <c r="A154" s="115"/>
      <c r="B154" s="114" t="s">
        <v>920</v>
      </c>
      <c r="C154" s="114" t="s">
        <v>712</v>
      </c>
      <c r="D154" s="114" t="s">
        <v>712</v>
      </c>
      <c r="E154" s="109">
        <v>0</v>
      </c>
      <c r="F154" s="115"/>
      <c r="P154" s="111"/>
    </row>
    <row r="155" spans="1:16">
      <c r="A155" s="115"/>
      <c r="B155" s="114" t="s">
        <v>921</v>
      </c>
      <c r="C155" s="114" t="s">
        <v>922</v>
      </c>
      <c r="D155" s="114" t="s">
        <v>922</v>
      </c>
      <c r="E155" s="109">
        <v>0</v>
      </c>
      <c r="F155" s="115"/>
      <c r="P155" s="111"/>
    </row>
    <row r="156" spans="1:16">
      <c r="A156" s="115"/>
      <c r="B156" s="114" t="s">
        <v>923</v>
      </c>
      <c r="C156" s="114" t="s">
        <v>760</v>
      </c>
      <c r="D156" s="114" t="s">
        <v>760</v>
      </c>
      <c r="E156" s="109">
        <v>0</v>
      </c>
      <c r="F156" s="115"/>
      <c r="P156" s="111"/>
    </row>
    <row r="157" spans="1:16">
      <c r="A157" s="115"/>
      <c r="B157" s="114" t="s">
        <v>924</v>
      </c>
      <c r="C157" s="114" t="s">
        <v>691</v>
      </c>
      <c r="D157" s="114" t="s">
        <v>691</v>
      </c>
      <c r="E157" s="109">
        <v>0</v>
      </c>
      <c r="F157" s="115"/>
      <c r="P157" s="111"/>
    </row>
    <row r="158" spans="1:16">
      <c r="A158" s="115"/>
      <c r="B158" s="114" t="s">
        <v>925</v>
      </c>
      <c r="C158" s="114" t="s">
        <v>691</v>
      </c>
      <c r="D158" s="114" t="s">
        <v>691</v>
      </c>
      <c r="E158" s="109">
        <v>0</v>
      </c>
      <c r="F158" s="115"/>
      <c r="P158" s="111"/>
    </row>
    <row r="159" spans="1:16">
      <c r="A159" s="115"/>
      <c r="B159" s="114" t="s">
        <v>926</v>
      </c>
      <c r="C159" s="114" t="s">
        <v>927</v>
      </c>
      <c r="D159" s="114" t="s">
        <v>927</v>
      </c>
      <c r="E159" s="109">
        <v>0</v>
      </c>
      <c r="F159" s="115"/>
      <c r="P159" s="111"/>
    </row>
    <row r="160" spans="1:16">
      <c r="A160" s="115"/>
      <c r="B160" s="114" t="s">
        <v>928</v>
      </c>
      <c r="C160" s="114" t="s">
        <v>929</v>
      </c>
      <c r="D160" s="114" t="s">
        <v>929</v>
      </c>
      <c r="E160" s="109">
        <v>0</v>
      </c>
      <c r="F160" s="115"/>
      <c r="P160" s="111"/>
    </row>
    <row r="161" spans="1:16">
      <c r="A161" s="115"/>
      <c r="B161" s="114" t="s">
        <v>930</v>
      </c>
      <c r="C161" s="114" t="s">
        <v>929</v>
      </c>
      <c r="D161" s="114" t="s">
        <v>929</v>
      </c>
      <c r="E161" s="109">
        <v>0</v>
      </c>
      <c r="F161" s="115"/>
      <c r="P161" s="111"/>
    </row>
    <row r="162" spans="1:16">
      <c r="A162" s="115"/>
      <c r="B162" s="114" t="s">
        <v>931</v>
      </c>
      <c r="C162" s="114" t="s">
        <v>691</v>
      </c>
      <c r="D162" s="114" t="s">
        <v>691</v>
      </c>
      <c r="E162" s="109">
        <v>0</v>
      </c>
      <c r="F162" s="115"/>
      <c r="P162" s="111"/>
    </row>
    <row r="163" spans="1:16">
      <c r="A163" s="115"/>
      <c r="B163" s="114" t="s">
        <v>932</v>
      </c>
      <c r="C163" s="114" t="s">
        <v>735</v>
      </c>
      <c r="D163" s="114" t="s">
        <v>735</v>
      </c>
      <c r="E163" s="109">
        <v>0</v>
      </c>
      <c r="F163" s="115"/>
      <c r="P163" s="111"/>
    </row>
    <row r="164" spans="1:16">
      <c r="A164" s="115"/>
      <c r="B164" s="114" t="s">
        <v>933</v>
      </c>
      <c r="C164" s="114" t="s">
        <v>721</v>
      </c>
      <c r="D164" s="114" t="s">
        <v>721</v>
      </c>
      <c r="E164" s="109">
        <v>0</v>
      </c>
      <c r="F164" s="115"/>
      <c r="P164" s="111"/>
    </row>
    <row r="165" spans="1:16">
      <c r="A165" s="115"/>
      <c r="B165" s="114" t="s">
        <v>934</v>
      </c>
      <c r="C165" s="114" t="s">
        <v>689</v>
      </c>
      <c r="D165" s="114" t="s">
        <v>689</v>
      </c>
      <c r="E165" s="109">
        <v>0</v>
      </c>
      <c r="F165" s="115"/>
      <c r="P165" s="111"/>
    </row>
    <row r="166" spans="1:16">
      <c r="A166" s="115"/>
      <c r="B166" s="114" t="s">
        <v>935</v>
      </c>
      <c r="C166" s="114" t="s">
        <v>922</v>
      </c>
      <c r="D166" s="114" t="s">
        <v>922</v>
      </c>
      <c r="E166" s="109">
        <v>0</v>
      </c>
      <c r="F166" s="115"/>
      <c r="P166" s="111"/>
    </row>
    <row r="167" spans="1:16">
      <c r="A167" s="115"/>
      <c r="B167" s="114" t="s">
        <v>936</v>
      </c>
      <c r="C167" s="114" t="s">
        <v>687</v>
      </c>
      <c r="D167" s="114" t="s">
        <v>687</v>
      </c>
      <c r="E167" s="109">
        <v>0</v>
      </c>
      <c r="F167" s="115"/>
      <c r="P167" s="111"/>
    </row>
    <row r="168" spans="1:16">
      <c r="A168" s="115"/>
      <c r="B168" s="114" t="s">
        <v>937</v>
      </c>
      <c r="C168" s="114" t="s">
        <v>788</v>
      </c>
      <c r="D168" s="114" t="s">
        <v>788</v>
      </c>
      <c r="E168" s="109">
        <v>0</v>
      </c>
      <c r="F168" s="115"/>
      <c r="P168" s="111"/>
    </row>
    <row r="169" spans="1:16">
      <c r="A169" s="115"/>
      <c r="B169" s="114" t="s">
        <v>938</v>
      </c>
      <c r="C169" s="114" t="s">
        <v>737</v>
      </c>
      <c r="D169" s="114" t="s">
        <v>737</v>
      </c>
      <c r="E169" s="109">
        <v>0</v>
      </c>
      <c r="F169" s="115"/>
      <c r="P169" s="111"/>
    </row>
    <row r="170" spans="1:16">
      <c r="A170" s="115"/>
      <c r="B170" s="114" t="s">
        <v>939</v>
      </c>
      <c r="C170" s="114" t="s">
        <v>739</v>
      </c>
      <c r="D170" s="114" t="s">
        <v>739</v>
      </c>
      <c r="E170" s="109">
        <v>0</v>
      </c>
      <c r="F170" s="115"/>
      <c r="P170" s="111"/>
    </row>
    <row r="171" spans="1:16">
      <c r="A171" s="115"/>
      <c r="B171" s="114" t="s">
        <v>940</v>
      </c>
      <c r="C171" s="114" t="s">
        <v>941</v>
      </c>
      <c r="D171" s="114" t="s">
        <v>941</v>
      </c>
      <c r="E171" s="109">
        <v>0</v>
      </c>
      <c r="F171" s="115"/>
      <c r="P171" s="111"/>
    </row>
    <row r="172" spans="1:16">
      <c r="A172" s="115"/>
      <c r="B172" s="114" t="s">
        <v>942</v>
      </c>
      <c r="C172" s="114" t="s">
        <v>824</v>
      </c>
      <c r="D172" s="114" t="s">
        <v>824</v>
      </c>
      <c r="E172" s="109">
        <v>0</v>
      </c>
      <c r="F172" s="115"/>
      <c r="P172" s="111"/>
    </row>
    <row r="173" spans="1:16">
      <c r="A173" s="115"/>
      <c r="B173" s="114" t="s">
        <v>943</v>
      </c>
      <c r="C173" s="114" t="s">
        <v>817</v>
      </c>
      <c r="D173" s="114" t="s">
        <v>817</v>
      </c>
      <c r="E173" s="109">
        <v>0</v>
      </c>
      <c r="F173" s="115"/>
      <c r="P173" s="111"/>
    </row>
    <row r="174" spans="1:16">
      <c r="A174" s="115"/>
      <c r="B174" s="114" t="s">
        <v>944</v>
      </c>
      <c r="C174" s="114" t="s">
        <v>945</v>
      </c>
      <c r="D174" s="114" t="s">
        <v>945</v>
      </c>
      <c r="E174" s="109">
        <v>0</v>
      </c>
      <c r="F174" s="115"/>
      <c r="P174" s="111"/>
    </row>
    <row r="175" spans="1:16">
      <c r="A175" s="115"/>
      <c r="B175" s="114" t="s">
        <v>946</v>
      </c>
      <c r="C175" s="114" t="s">
        <v>945</v>
      </c>
      <c r="D175" s="114" t="s">
        <v>945</v>
      </c>
      <c r="E175" s="109">
        <v>0</v>
      </c>
      <c r="F175" s="115"/>
      <c r="P175" s="111"/>
    </row>
    <row r="176" spans="1:16">
      <c r="A176" s="115"/>
      <c r="B176" s="114" t="s">
        <v>947</v>
      </c>
      <c r="C176" s="114" t="s">
        <v>831</v>
      </c>
      <c r="D176" s="114" t="s">
        <v>831</v>
      </c>
      <c r="E176" s="109">
        <v>0</v>
      </c>
      <c r="F176" s="115"/>
      <c r="P176" s="111"/>
    </row>
    <row r="177" spans="1:16">
      <c r="A177" s="115"/>
      <c r="B177" s="114" t="s">
        <v>948</v>
      </c>
      <c r="C177" s="114" t="s">
        <v>922</v>
      </c>
      <c r="D177" s="114" t="s">
        <v>922</v>
      </c>
      <c r="E177" s="109">
        <v>0</v>
      </c>
      <c r="F177" s="115"/>
      <c r="P177" s="111"/>
    </row>
    <row r="178" spans="1:16">
      <c r="A178" s="115"/>
      <c r="B178" s="114" t="s">
        <v>949</v>
      </c>
      <c r="C178" s="114" t="s">
        <v>687</v>
      </c>
      <c r="D178" s="114" t="s">
        <v>687</v>
      </c>
      <c r="E178" s="109">
        <v>0</v>
      </c>
      <c r="F178" s="115"/>
      <c r="P178" s="111"/>
    </row>
    <row r="179" spans="1:16">
      <c r="A179" s="115"/>
      <c r="B179" s="114" t="s">
        <v>950</v>
      </c>
      <c r="C179" s="114" t="s">
        <v>843</v>
      </c>
      <c r="D179" s="114" t="s">
        <v>843</v>
      </c>
      <c r="E179" s="109">
        <v>0</v>
      </c>
      <c r="F179" s="115"/>
      <c r="P179" s="111"/>
    </row>
    <row r="180" spans="1:16">
      <c r="A180" s="115"/>
      <c r="B180" s="114" t="s">
        <v>951</v>
      </c>
      <c r="C180" s="114" t="s">
        <v>952</v>
      </c>
      <c r="D180" s="114" t="s">
        <v>952</v>
      </c>
      <c r="E180" s="109">
        <v>0</v>
      </c>
      <c r="F180" s="115"/>
      <c r="P180" s="111"/>
    </row>
    <row r="181" spans="1:16">
      <c r="A181" s="115"/>
      <c r="B181" s="114" t="s">
        <v>953</v>
      </c>
      <c r="C181" s="114" t="s">
        <v>954</v>
      </c>
      <c r="D181" s="114" t="s">
        <v>954</v>
      </c>
      <c r="E181" s="109">
        <v>0</v>
      </c>
      <c r="F181" s="115"/>
      <c r="P181" s="111"/>
    </row>
    <row r="182" spans="1:16">
      <c r="A182" s="115"/>
      <c r="B182" s="114" t="s">
        <v>955</v>
      </c>
      <c r="C182" s="114" t="s">
        <v>869</v>
      </c>
      <c r="D182" s="114" t="s">
        <v>869</v>
      </c>
      <c r="E182" s="109">
        <v>0</v>
      </c>
      <c r="F182" s="115"/>
      <c r="P182" s="111"/>
    </row>
    <row r="183" spans="1:16">
      <c r="A183" s="115"/>
      <c r="B183" s="114" t="s">
        <v>956</v>
      </c>
      <c r="C183" s="114" t="s">
        <v>869</v>
      </c>
      <c r="D183" s="114" t="s">
        <v>869</v>
      </c>
      <c r="E183" s="109">
        <v>0</v>
      </c>
      <c r="F183" s="115"/>
      <c r="P183" s="111"/>
    </row>
    <row r="184" spans="1:16">
      <c r="A184" s="115"/>
      <c r="B184" s="114" t="s">
        <v>957</v>
      </c>
      <c r="C184" s="114" t="s">
        <v>882</v>
      </c>
      <c r="D184" s="114" t="s">
        <v>882</v>
      </c>
      <c r="E184" s="109">
        <v>-0.31818181818181818</v>
      </c>
      <c r="F184" s="115"/>
      <c r="P184" s="111"/>
    </row>
    <row r="185" spans="1:16">
      <c r="A185" s="115"/>
      <c r="B185" s="114" t="s">
        <v>958</v>
      </c>
      <c r="C185" s="114" t="s">
        <v>959</v>
      </c>
      <c r="D185" s="114" t="s">
        <v>960</v>
      </c>
      <c r="E185" s="109">
        <v>-0.31818181818181818</v>
      </c>
      <c r="F185" s="115"/>
      <c r="P185" s="111"/>
    </row>
    <row r="186" spans="1:16">
      <c r="A186" s="115"/>
      <c r="B186" s="114" t="s">
        <v>961</v>
      </c>
      <c r="C186" s="114" t="s">
        <v>959</v>
      </c>
      <c r="D186" s="114" t="s">
        <v>960</v>
      </c>
      <c r="E186" s="109">
        <v>-0.99429086538461542</v>
      </c>
      <c r="F186" s="115"/>
      <c r="P186" s="111"/>
    </row>
    <row r="187" spans="1:16">
      <c r="A187" s="115"/>
      <c r="B187" s="114" t="s">
        <v>962</v>
      </c>
      <c r="C187" s="114" t="s">
        <v>743</v>
      </c>
      <c r="D187" s="114" t="s">
        <v>894</v>
      </c>
      <c r="E187" s="109">
        <v>-0.99399038461538458</v>
      </c>
      <c r="F187" s="115"/>
      <c r="K187" s="111"/>
      <c r="P187" s="111"/>
    </row>
    <row r="188" spans="1:16">
      <c r="A188" s="115"/>
      <c r="B188" s="114" t="s">
        <v>963</v>
      </c>
      <c r="C188" s="114" t="s">
        <v>778</v>
      </c>
      <c r="D188" s="114" t="s">
        <v>894</v>
      </c>
      <c r="E188" s="109">
        <v>-0.13043478260869565</v>
      </c>
      <c r="F188" s="115"/>
      <c r="K188" s="111"/>
      <c r="P188" s="111"/>
    </row>
    <row r="189" spans="1:16">
      <c r="A189" s="115"/>
      <c r="B189" s="114" t="s">
        <v>964</v>
      </c>
      <c r="C189" s="114" t="s">
        <v>965</v>
      </c>
      <c r="D189" s="114" t="s">
        <v>966</v>
      </c>
      <c r="E189" s="109">
        <v>0</v>
      </c>
      <c r="F189" s="115"/>
      <c r="P189" s="111"/>
    </row>
    <row r="190" spans="1:16">
      <c r="A190" s="115"/>
      <c r="B190" s="114" t="s">
        <v>967</v>
      </c>
      <c r="C190" s="114" t="s">
        <v>968</v>
      </c>
      <c r="D190" s="114" t="s">
        <v>968</v>
      </c>
      <c r="E190" s="109">
        <v>0</v>
      </c>
      <c r="F190" s="115"/>
      <c r="P190" s="111"/>
    </row>
    <row r="191" spans="1:16">
      <c r="A191" s="115"/>
      <c r="B191" s="114" t="s">
        <v>969</v>
      </c>
      <c r="C191" s="114" t="s">
        <v>968</v>
      </c>
      <c r="D191" s="114" t="s">
        <v>968</v>
      </c>
      <c r="E191" s="109">
        <v>0</v>
      </c>
      <c r="F191" s="115"/>
      <c r="P191" s="111"/>
    </row>
    <row r="192" spans="1:16">
      <c r="A192" s="115"/>
      <c r="B192" s="114" t="s">
        <v>970</v>
      </c>
      <c r="C192" s="114" t="s">
        <v>898</v>
      </c>
      <c r="D192" s="114" t="s">
        <v>898</v>
      </c>
      <c r="E192" s="109">
        <v>0</v>
      </c>
      <c r="F192" s="115"/>
      <c r="P192" s="111"/>
    </row>
    <row r="193" spans="1:16">
      <c r="A193" s="115"/>
      <c r="B193" s="114" t="s">
        <v>971</v>
      </c>
      <c r="C193" s="114" t="s">
        <v>898</v>
      </c>
      <c r="D193" s="114" t="s">
        <v>898</v>
      </c>
      <c r="E193" s="109">
        <v>0</v>
      </c>
      <c r="F193" s="115"/>
      <c r="P193" s="111"/>
    </row>
    <row r="194" spans="1:16">
      <c r="A194" s="115"/>
      <c r="B194" s="114" t="s">
        <v>972</v>
      </c>
      <c r="C194" s="114" t="s">
        <v>132</v>
      </c>
      <c r="D194" s="114" t="s">
        <v>132</v>
      </c>
      <c r="E194" s="109">
        <v>0</v>
      </c>
      <c r="F194" s="115"/>
      <c r="P194" s="111"/>
    </row>
    <row r="195" spans="1:16">
      <c r="A195" s="115"/>
      <c r="B195" s="114" t="s">
        <v>973</v>
      </c>
      <c r="C195" s="114" t="s">
        <v>968</v>
      </c>
      <c r="D195" s="114" t="s">
        <v>968</v>
      </c>
      <c r="E195" s="109">
        <v>0</v>
      </c>
      <c r="F195" s="115"/>
      <c r="P195" s="111"/>
    </row>
    <row r="196" spans="1:16">
      <c r="A196" s="115"/>
      <c r="B196" s="114" t="s">
        <v>974</v>
      </c>
      <c r="C196" s="114" t="s">
        <v>968</v>
      </c>
      <c r="D196" s="114" t="s">
        <v>968</v>
      </c>
      <c r="E196" s="109">
        <v>0</v>
      </c>
      <c r="F196" s="115"/>
      <c r="P196" s="111"/>
    </row>
    <row r="197" spans="1:16">
      <c r="A197" s="115"/>
      <c r="B197" s="114" t="s">
        <v>975</v>
      </c>
      <c r="C197" s="114" t="s">
        <v>898</v>
      </c>
      <c r="D197" s="114" t="s">
        <v>898</v>
      </c>
      <c r="E197" s="109">
        <v>0</v>
      </c>
      <c r="F197" s="115"/>
      <c r="P197" s="111"/>
    </row>
    <row r="198" spans="1:16">
      <c r="A198" s="115"/>
      <c r="B198" s="114" t="s">
        <v>976</v>
      </c>
      <c r="C198" s="114" t="s">
        <v>898</v>
      </c>
      <c r="D198" s="114" t="s">
        <v>898</v>
      </c>
      <c r="E198" s="109">
        <v>0</v>
      </c>
      <c r="F198" s="115"/>
      <c r="P198" s="111"/>
    </row>
    <row r="199" spans="1:16">
      <c r="A199" s="115"/>
      <c r="B199" s="114" t="s">
        <v>977</v>
      </c>
      <c r="C199" s="114" t="s">
        <v>132</v>
      </c>
      <c r="D199" s="114" t="s">
        <v>132</v>
      </c>
      <c r="E199" s="109">
        <v>0</v>
      </c>
      <c r="F199" s="115"/>
      <c r="P199" s="111"/>
    </row>
    <row r="200" spans="1:16">
      <c r="A200" s="115"/>
      <c r="B200" s="114" t="s">
        <v>978</v>
      </c>
      <c r="C200" s="114" t="s">
        <v>952</v>
      </c>
      <c r="D200" s="114" t="s">
        <v>952</v>
      </c>
      <c r="E200" s="109">
        <v>0</v>
      </c>
      <c r="F200" s="115"/>
      <c r="P200" s="111"/>
    </row>
    <row r="201" spans="1:16">
      <c r="A201" s="115"/>
      <c r="B201" s="114" t="s">
        <v>979</v>
      </c>
      <c r="C201" s="114" t="s">
        <v>954</v>
      </c>
      <c r="D201" s="114" t="s">
        <v>954</v>
      </c>
      <c r="E201" s="109">
        <v>0</v>
      </c>
      <c r="F201" s="115"/>
      <c r="P201" s="111"/>
    </row>
    <row r="202" spans="1:16">
      <c r="A202" s="115"/>
      <c r="B202" s="114" t="s">
        <v>980</v>
      </c>
      <c r="C202" s="114" t="s">
        <v>790</v>
      </c>
      <c r="D202" s="114" t="s">
        <v>790</v>
      </c>
      <c r="E202" s="109">
        <v>0</v>
      </c>
      <c r="F202" s="115"/>
      <c r="P202" s="111"/>
    </row>
    <row r="203" spans="1:16">
      <c r="A203" s="115"/>
      <c r="B203" s="114" t="s">
        <v>981</v>
      </c>
      <c r="C203" s="114" t="s">
        <v>790</v>
      </c>
      <c r="D203" s="114" t="s">
        <v>790</v>
      </c>
      <c r="E203" s="109">
        <v>0</v>
      </c>
      <c r="F203" s="115"/>
      <c r="P203" s="111"/>
    </row>
    <row r="204" spans="1:16">
      <c r="A204" s="115"/>
      <c r="B204" s="114" t="s">
        <v>982</v>
      </c>
      <c r="C204" s="114" t="s">
        <v>983</v>
      </c>
      <c r="D204" s="114" t="s">
        <v>983</v>
      </c>
      <c r="E204" s="109">
        <v>0</v>
      </c>
      <c r="F204" s="115"/>
      <c r="P204" s="111"/>
    </row>
    <row r="205" spans="1:16">
      <c r="A205" s="115"/>
      <c r="B205" s="114" t="s">
        <v>984</v>
      </c>
      <c r="C205" s="114" t="s">
        <v>785</v>
      </c>
      <c r="D205" s="114" t="s">
        <v>785</v>
      </c>
      <c r="E205" s="109">
        <v>0</v>
      </c>
      <c r="F205" s="115"/>
      <c r="P205" s="111"/>
    </row>
    <row r="206" spans="1:16">
      <c r="A206" s="115"/>
      <c r="B206" s="114" t="s">
        <v>985</v>
      </c>
      <c r="C206" s="114" t="s">
        <v>752</v>
      </c>
      <c r="D206" s="114" t="s">
        <v>752</v>
      </c>
      <c r="E206" s="109">
        <v>0</v>
      </c>
      <c r="F206" s="115"/>
      <c r="P206" s="111"/>
    </row>
    <row r="207" spans="1:16">
      <c r="A207" s="115"/>
      <c r="B207" s="114" t="s">
        <v>986</v>
      </c>
      <c r="C207" s="114" t="s">
        <v>987</v>
      </c>
      <c r="D207" s="114" t="s">
        <v>987</v>
      </c>
      <c r="E207" s="109">
        <v>0</v>
      </c>
      <c r="F207" s="115"/>
      <c r="P207" s="111"/>
    </row>
    <row r="208" spans="1:16">
      <c r="A208" s="115"/>
      <c r="B208" s="114" t="s">
        <v>988</v>
      </c>
      <c r="C208" s="114" t="s">
        <v>760</v>
      </c>
      <c r="D208" s="114" t="s">
        <v>760</v>
      </c>
      <c r="E208" s="109">
        <v>0</v>
      </c>
      <c r="F208" s="115"/>
      <c r="P208" s="111"/>
    </row>
    <row r="209" spans="1:16">
      <c r="A209" s="115"/>
      <c r="B209" s="114" t="s">
        <v>989</v>
      </c>
      <c r="C209" s="114" t="s">
        <v>714</v>
      </c>
      <c r="D209" s="114" t="s">
        <v>714</v>
      </c>
      <c r="E209" s="109">
        <v>0</v>
      </c>
      <c r="F209" s="115"/>
      <c r="P209" s="111"/>
    </row>
    <row r="210" spans="1:16">
      <c r="A210" s="115"/>
      <c r="B210" s="114" t="s">
        <v>990</v>
      </c>
      <c r="C210" s="114" t="s">
        <v>991</v>
      </c>
      <c r="D210" s="114" t="s">
        <v>991</v>
      </c>
      <c r="E210" s="109">
        <v>0</v>
      </c>
      <c r="F210" s="115"/>
      <c r="P210" s="111"/>
    </row>
    <row r="211" spans="1:16">
      <c r="A211" s="115"/>
      <c r="B211" s="114" t="s">
        <v>992</v>
      </c>
      <c r="C211" s="114" t="s">
        <v>922</v>
      </c>
      <c r="D211" s="114" t="s">
        <v>922</v>
      </c>
      <c r="E211" s="109">
        <v>0</v>
      </c>
      <c r="F211" s="115"/>
      <c r="P211" s="111"/>
    </row>
    <row r="212" spans="1:16">
      <c r="A212" s="115"/>
      <c r="B212" s="114" t="s">
        <v>993</v>
      </c>
      <c r="C212" s="114" t="s">
        <v>687</v>
      </c>
      <c r="D212" s="114" t="s">
        <v>687</v>
      </c>
      <c r="E212" s="109">
        <v>0</v>
      </c>
      <c r="F212" s="115"/>
      <c r="P212" s="111"/>
    </row>
    <row r="213" spans="1:16">
      <c r="A213" s="115"/>
      <c r="B213" s="114" t="s">
        <v>994</v>
      </c>
      <c r="C213" s="114" t="s">
        <v>778</v>
      </c>
      <c r="D213" s="114" t="s">
        <v>778</v>
      </c>
      <c r="E213" s="109">
        <v>0</v>
      </c>
      <c r="F213" s="115"/>
      <c r="P213" s="111"/>
    </row>
    <row r="214" spans="1:16">
      <c r="A214" s="115"/>
      <c r="B214" s="114" t="s">
        <v>995</v>
      </c>
      <c r="C214" s="114" t="s">
        <v>712</v>
      </c>
      <c r="D214" s="114" t="s">
        <v>712</v>
      </c>
      <c r="E214" s="109">
        <v>0</v>
      </c>
      <c r="F214" s="115"/>
      <c r="P214" s="111"/>
    </row>
    <row r="215" spans="1:16">
      <c r="A215" s="115"/>
      <c r="B215" s="114" t="s">
        <v>996</v>
      </c>
      <c r="C215" s="114" t="s">
        <v>922</v>
      </c>
      <c r="D215" s="114" t="s">
        <v>922</v>
      </c>
      <c r="E215" s="109">
        <v>0</v>
      </c>
      <c r="F215" s="115"/>
      <c r="P215" s="111"/>
    </row>
    <row r="216" spans="1:16">
      <c r="A216" s="115"/>
      <c r="B216" s="114" t="s">
        <v>997</v>
      </c>
      <c r="C216" s="114" t="s">
        <v>778</v>
      </c>
      <c r="D216" s="114" t="s">
        <v>778</v>
      </c>
      <c r="E216" s="109">
        <v>0</v>
      </c>
      <c r="F216" s="115"/>
      <c r="P216" s="111"/>
    </row>
    <row r="217" spans="1:16">
      <c r="A217" s="115"/>
      <c r="B217" s="114" t="s">
        <v>998</v>
      </c>
      <c r="C217" s="114" t="s">
        <v>999</v>
      </c>
      <c r="D217" s="114" t="s">
        <v>999</v>
      </c>
      <c r="E217" s="109">
        <v>0</v>
      </c>
      <c r="F217" s="115"/>
      <c r="P217" s="111"/>
    </row>
    <row r="218" spans="1:16">
      <c r="A218" s="115"/>
      <c r="B218" s="114" t="s">
        <v>1000</v>
      </c>
      <c r="C218" s="114" t="s">
        <v>999</v>
      </c>
      <c r="D218" s="114" t="s">
        <v>999</v>
      </c>
      <c r="E218" s="109">
        <v>0</v>
      </c>
      <c r="F218" s="115"/>
      <c r="P218" s="111"/>
    </row>
    <row r="219" spans="1:16">
      <c r="A219" s="115"/>
      <c r="B219" s="114" t="s">
        <v>1001</v>
      </c>
      <c r="C219" s="114" t="s">
        <v>1002</v>
      </c>
      <c r="D219" s="114" t="s">
        <v>1002</v>
      </c>
      <c r="E219" s="109">
        <v>0</v>
      </c>
      <c r="F219" s="115"/>
      <c r="P219" s="111"/>
    </row>
    <row r="220" spans="1:16">
      <c r="A220" s="115"/>
      <c r="B220" s="114" t="s">
        <v>1003</v>
      </c>
      <c r="C220" s="114" t="s">
        <v>1004</v>
      </c>
      <c r="D220" s="114" t="s">
        <v>1004</v>
      </c>
      <c r="E220" s="109">
        <v>0</v>
      </c>
      <c r="F220" s="115"/>
      <c r="P220" s="111"/>
    </row>
    <row r="221" spans="1:16">
      <c r="A221" s="115"/>
      <c r="B221" s="114" t="s">
        <v>1005</v>
      </c>
      <c r="C221" s="114" t="s">
        <v>1006</v>
      </c>
      <c r="D221" s="114" t="s">
        <v>1006</v>
      </c>
      <c r="E221" s="109">
        <v>0</v>
      </c>
      <c r="F221" s="115"/>
      <c r="P221" s="111"/>
    </row>
    <row r="222" spans="1:16">
      <c r="A222" s="115"/>
      <c r="B222" s="114" t="s">
        <v>1007</v>
      </c>
      <c r="C222" s="114" t="s">
        <v>1006</v>
      </c>
      <c r="D222" s="114" t="s">
        <v>1006</v>
      </c>
      <c r="E222" s="109">
        <v>0</v>
      </c>
      <c r="F222" s="115"/>
      <c r="P222" s="111"/>
    </row>
    <row r="223" spans="1:16">
      <c r="A223" s="115"/>
      <c r="B223" s="114" t="s">
        <v>1008</v>
      </c>
      <c r="C223" s="114" t="s">
        <v>1009</v>
      </c>
      <c r="D223" s="114" t="s">
        <v>1009</v>
      </c>
      <c r="E223" s="109">
        <v>0</v>
      </c>
      <c r="F223" s="115"/>
      <c r="P223" s="111"/>
    </row>
    <row r="224" spans="1:16">
      <c r="A224" s="115"/>
      <c r="B224" s="114" t="s">
        <v>1010</v>
      </c>
      <c r="C224" s="114" t="s">
        <v>1011</v>
      </c>
      <c r="D224" s="114" t="s">
        <v>1011</v>
      </c>
      <c r="E224" s="109">
        <v>0</v>
      </c>
      <c r="F224" s="115"/>
      <c r="P224" s="111"/>
    </row>
    <row r="225" spans="1:16">
      <c r="A225" s="115"/>
      <c r="B225" s="114" t="s">
        <v>1012</v>
      </c>
      <c r="C225" s="114" t="s">
        <v>1011</v>
      </c>
      <c r="D225" s="114" t="s">
        <v>1011</v>
      </c>
      <c r="E225" s="109">
        <v>0</v>
      </c>
      <c r="F225" s="115"/>
      <c r="P225" s="111"/>
    </row>
    <row r="226" spans="1:16">
      <c r="A226" s="115"/>
      <c r="B226" s="114" t="s">
        <v>1013</v>
      </c>
      <c r="C226" s="114" t="s">
        <v>898</v>
      </c>
      <c r="D226" s="114" t="s">
        <v>898</v>
      </c>
      <c r="E226" s="109">
        <v>0</v>
      </c>
      <c r="F226" s="115"/>
      <c r="P226" s="111"/>
    </row>
    <row r="227" spans="1:16">
      <c r="A227" s="115"/>
      <c r="B227" s="114" t="s">
        <v>1014</v>
      </c>
      <c r="C227" s="114" t="s">
        <v>1015</v>
      </c>
      <c r="D227" s="114" t="s">
        <v>1015</v>
      </c>
      <c r="E227" s="109">
        <v>0</v>
      </c>
      <c r="F227" s="115"/>
      <c r="P227" s="111"/>
    </row>
    <row r="228" spans="1:16">
      <c r="A228" s="115"/>
      <c r="B228" s="114" t="s">
        <v>1016</v>
      </c>
      <c r="C228" s="114" t="s">
        <v>1015</v>
      </c>
      <c r="D228" s="114" t="s">
        <v>1015</v>
      </c>
      <c r="E228" s="109">
        <v>0</v>
      </c>
      <c r="F228" s="115"/>
      <c r="P228" s="111"/>
    </row>
    <row r="229" spans="1:16">
      <c r="A229" s="115"/>
      <c r="B229" s="114" t="s">
        <v>1017</v>
      </c>
      <c r="C229" s="114" t="s">
        <v>1018</v>
      </c>
      <c r="D229" s="114" t="s">
        <v>1018</v>
      </c>
      <c r="E229" s="109">
        <v>0</v>
      </c>
      <c r="F229" s="115"/>
      <c r="P229" s="111"/>
    </row>
    <row r="230" spans="1:16">
      <c r="A230" s="115"/>
      <c r="B230" s="114" t="s">
        <v>1019</v>
      </c>
      <c r="C230" s="114" t="s">
        <v>1020</v>
      </c>
      <c r="D230" s="114" t="s">
        <v>1020</v>
      </c>
      <c r="E230" s="109">
        <v>0</v>
      </c>
      <c r="F230" s="115"/>
      <c r="P230" s="111"/>
    </row>
    <row r="231" spans="1:16">
      <c r="A231" s="115"/>
      <c r="B231" s="114" t="s">
        <v>1021</v>
      </c>
      <c r="C231" s="114" t="s">
        <v>1020</v>
      </c>
      <c r="D231" s="114" t="s">
        <v>1020</v>
      </c>
      <c r="E231" s="109">
        <v>0</v>
      </c>
      <c r="F231" s="115"/>
      <c r="P231" s="111"/>
    </row>
    <row r="232" spans="1:16">
      <c r="A232" s="115"/>
      <c r="B232" s="114" t="s">
        <v>1022</v>
      </c>
      <c r="C232" s="114" t="s">
        <v>1023</v>
      </c>
      <c r="D232" s="114" t="s">
        <v>1023</v>
      </c>
      <c r="E232" s="109">
        <v>0</v>
      </c>
      <c r="F232" s="115"/>
      <c r="P232" s="111"/>
    </row>
    <row r="233" spans="1:16">
      <c r="A233" s="115"/>
      <c r="B233" s="114" t="s">
        <v>1024</v>
      </c>
      <c r="C233" s="114" t="s">
        <v>790</v>
      </c>
      <c r="D233" s="114" t="s">
        <v>790</v>
      </c>
      <c r="E233" s="109">
        <v>0</v>
      </c>
      <c r="F233" s="115"/>
      <c r="P233" s="111"/>
    </row>
    <row r="234" spans="1:16">
      <c r="A234" s="115"/>
      <c r="B234" s="114" t="s">
        <v>1025</v>
      </c>
      <c r="C234" s="114" t="s">
        <v>790</v>
      </c>
      <c r="D234" s="114" t="s">
        <v>790</v>
      </c>
      <c r="E234" s="109">
        <v>0</v>
      </c>
      <c r="F234" s="115"/>
      <c r="P234" s="111"/>
    </row>
    <row r="235" spans="1:16">
      <c r="A235" s="115"/>
      <c r="B235" s="114" t="s">
        <v>1026</v>
      </c>
      <c r="C235" s="114" t="s">
        <v>911</v>
      </c>
      <c r="D235" s="114" t="s">
        <v>911</v>
      </c>
      <c r="E235" s="109">
        <v>0</v>
      </c>
      <c r="F235" s="115"/>
      <c r="P235" s="111"/>
    </row>
    <row r="236" spans="1:16">
      <c r="A236" s="115"/>
      <c r="B236" s="114" t="s">
        <v>1027</v>
      </c>
      <c r="C236" s="114" t="s">
        <v>683</v>
      </c>
      <c r="D236" s="114" t="s">
        <v>683</v>
      </c>
      <c r="E236" s="109">
        <v>0</v>
      </c>
      <c r="F236" s="115"/>
      <c r="P236" s="111"/>
    </row>
    <row r="237" spans="1:16">
      <c r="A237" s="115"/>
      <c r="B237" s="114" t="s">
        <v>1028</v>
      </c>
      <c r="C237" s="114" t="s">
        <v>712</v>
      </c>
      <c r="D237" s="114" t="s">
        <v>712</v>
      </c>
      <c r="E237" s="109">
        <v>0</v>
      </c>
      <c r="F237" s="115"/>
      <c r="P237" s="111"/>
    </row>
    <row r="238" spans="1:16">
      <c r="A238" s="115"/>
      <c r="B238" s="114" t="s">
        <v>1029</v>
      </c>
      <c r="C238" s="114" t="s">
        <v>1030</v>
      </c>
      <c r="D238" s="114" t="s">
        <v>1030</v>
      </c>
      <c r="E238" s="109">
        <v>0</v>
      </c>
      <c r="F238" s="115"/>
      <c r="P238" s="111"/>
    </row>
    <row r="239" spans="1:16">
      <c r="A239" s="115"/>
      <c r="B239" s="114" t="s">
        <v>1031</v>
      </c>
      <c r="C239" s="114" t="s">
        <v>911</v>
      </c>
      <c r="D239" s="114" t="s">
        <v>911</v>
      </c>
      <c r="E239" s="109">
        <v>0</v>
      </c>
      <c r="F239" s="115"/>
      <c r="P239" s="111"/>
    </row>
    <row r="240" spans="1:16">
      <c r="A240" s="115"/>
      <c r="B240" s="114" t="s">
        <v>1032</v>
      </c>
      <c r="C240" s="114" t="s">
        <v>911</v>
      </c>
      <c r="D240" s="114" t="s">
        <v>911</v>
      </c>
      <c r="E240" s="109">
        <v>0</v>
      </c>
      <c r="F240" s="115"/>
      <c r="P240" s="111"/>
    </row>
    <row r="241" spans="1:16">
      <c r="A241" s="115"/>
      <c r="B241" s="114" t="s">
        <v>1033</v>
      </c>
      <c r="C241" s="114" t="s">
        <v>898</v>
      </c>
      <c r="D241" s="114" t="s">
        <v>898</v>
      </c>
      <c r="E241" s="109">
        <v>0</v>
      </c>
      <c r="F241" s="115"/>
      <c r="P241" s="111"/>
    </row>
    <row r="242" spans="1:16">
      <c r="A242" s="115"/>
      <c r="B242" s="114" t="s">
        <v>1034</v>
      </c>
      <c r="C242" s="114" t="s">
        <v>1035</v>
      </c>
      <c r="D242" s="114" t="s">
        <v>1035</v>
      </c>
      <c r="E242" s="109">
        <v>0</v>
      </c>
      <c r="F242" s="115"/>
      <c r="P242" s="111"/>
    </row>
    <row r="243" spans="1:16">
      <c r="A243" s="115"/>
      <c r="B243" s="114" t="s">
        <v>1036</v>
      </c>
      <c r="C243" s="114" t="s">
        <v>1037</v>
      </c>
      <c r="D243" s="114" t="s">
        <v>1037</v>
      </c>
      <c r="E243" s="109">
        <v>0</v>
      </c>
      <c r="F243" s="115"/>
      <c r="P243" s="111"/>
    </row>
    <row r="244" spans="1:16">
      <c r="A244" s="115"/>
      <c r="B244" s="114" t="s">
        <v>1038</v>
      </c>
      <c r="C244" s="114" t="s">
        <v>1039</v>
      </c>
      <c r="D244" s="114" t="s">
        <v>1039</v>
      </c>
      <c r="E244" s="109">
        <v>0</v>
      </c>
      <c r="F244" s="115"/>
      <c r="P244" s="111"/>
    </row>
    <row r="245" spans="1:16">
      <c r="A245" s="115"/>
      <c r="B245" s="114" t="s">
        <v>1040</v>
      </c>
      <c r="C245" s="114" t="s">
        <v>1041</v>
      </c>
      <c r="D245" s="114" t="s">
        <v>1041</v>
      </c>
      <c r="E245" s="109">
        <v>0</v>
      </c>
      <c r="F245" s="115"/>
      <c r="P245" s="111"/>
    </row>
    <row r="246" spans="1:16">
      <c r="A246" s="115"/>
      <c r="B246" s="114" t="s">
        <v>1042</v>
      </c>
      <c r="C246" s="114" t="s">
        <v>1041</v>
      </c>
      <c r="D246" s="114" t="s">
        <v>1041</v>
      </c>
      <c r="E246" s="109">
        <v>0</v>
      </c>
      <c r="F246" s="115"/>
      <c r="P246" s="111"/>
    </row>
    <row r="247" spans="1:16">
      <c r="A247" s="115"/>
      <c r="B247" s="114" t="s">
        <v>1043</v>
      </c>
      <c r="C247" s="114" t="s">
        <v>691</v>
      </c>
      <c r="D247" s="114" t="s">
        <v>691</v>
      </c>
      <c r="E247" s="109">
        <v>0</v>
      </c>
      <c r="F247" s="115"/>
      <c r="P247" s="111"/>
    </row>
    <row r="248" spans="1:16">
      <c r="A248" s="115"/>
      <c r="B248" s="114" t="s">
        <v>1044</v>
      </c>
      <c r="C248" s="114" t="s">
        <v>691</v>
      </c>
      <c r="D248" s="114" t="s">
        <v>691</v>
      </c>
      <c r="E248" s="109">
        <v>0</v>
      </c>
      <c r="F248" s="115"/>
      <c r="P248" s="111"/>
    </row>
    <row r="249" spans="1:16">
      <c r="A249" s="115"/>
      <c r="B249" s="114" t="s">
        <v>1045</v>
      </c>
      <c r="C249" s="114" t="s">
        <v>1046</v>
      </c>
      <c r="D249" s="114" t="s">
        <v>1046</v>
      </c>
      <c r="E249" s="109">
        <v>0</v>
      </c>
      <c r="F249" s="115"/>
      <c r="P249" s="111"/>
    </row>
    <row r="250" spans="1:16">
      <c r="A250" s="115"/>
      <c r="B250" s="114" t="s">
        <v>1047</v>
      </c>
      <c r="C250" s="114" t="s">
        <v>1048</v>
      </c>
      <c r="D250" s="114" t="s">
        <v>1048</v>
      </c>
      <c r="E250" s="109">
        <v>0</v>
      </c>
      <c r="F250" s="115"/>
      <c r="P250" s="111"/>
    </row>
    <row r="251" spans="1:16">
      <c r="A251" s="115"/>
      <c r="B251" s="114" t="s">
        <v>1049</v>
      </c>
      <c r="C251" s="114" t="s">
        <v>1048</v>
      </c>
      <c r="D251" s="114" t="s">
        <v>1048</v>
      </c>
      <c r="E251" s="109">
        <v>0</v>
      </c>
      <c r="F251" s="115"/>
      <c r="P251" s="111"/>
    </row>
    <row r="252" spans="1:16">
      <c r="A252" s="115"/>
      <c r="B252" s="114" t="s">
        <v>1050</v>
      </c>
      <c r="C252" s="114" t="s">
        <v>743</v>
      </c>
      <c r="D252" s="114" t="s">
        <v>743</v>
      </c>
      <c r="E252" s="109">
        <v>0</v>
      </c>
      <c r="F252" s="115"/>
      <c r="P252" s="111"/>
    </row>
    <row r="253" spans="1:16">
      <c r="A253" s="115"/>
      <c r="B253" s="114" t="s">
        <v>1051</v>
      </c>
      <c r="C253" s="114" t="s">
        <v>778</v>
      </c>
      <c r="D253" s="114" t="s">
        <v>778</v>
      </c>
      <c r="E253" s="109">
        <v>0</v>
      </c>
      <c r="F253" s="115"/>
      <c r="P253" s="111"/>
    </row>
    <row r="254" spans="1:16">
      <c r="A254" s="115"/>
      <c r="B254" s="114" t="s">
        <v>1052</v>
      </c>
      <c r="C254" s="114" t="s">
        <v>1053</v>
      </c>
      <c r="D254" s="114" t="s">
        <v>1053</v>
      </c>
      <c r="E254" s="109">
        <v>0</v>
      </c>
      <c r="F254" s="115"/>
      <c r="P254" s="111"/>
    </row>
    <row r="255" spans="1:16">
      <c r="A255" s="115"/>
      <c r="B255" s="114" t="s">
        <v>1054</v>
      </c>
      <c r="C255" s="114" t="s">
        <v>1055</v>
      </c>
      <c r="D255" s="114" t="s">
        <v>1055</v>
      </c>
      <c r="E255" s="109">
        <v>0</v>
      </c>
      <c r="F255" s="115"/>
      <c r="P255" s="111"/>
    </row>
    <row r="256" spans="1:16">
      <c r="A256" s="115"/>
      <c r="B256" s="114" t="s">
        <v>1056</v>
      </c>
      <c r="C256" s="114" t="s">
        <v>1055</v>
      </c>
      <c r="D256" s="114" t="s">
        <v>1055</v>
      </c>
      <c r="E256" s="109">
        <v>0</v>
      </c>
      <c r="F256" s="115"/>
      <c r="P256" s="111"/>
    </row>
    <row r="257" spans="1:16">
      <c r="A257" s="115"/>
      <c r="B257" s="114" t="s">
        <v>1057</v>
      </c>
      <c r="C257" s="114" t="s">
        <v>1058</v>
      </c>
      <c r="D257" s="114" t="s">
        <v>1058</v>
      </c>
      <c r="E257" s="109">
        <v>0</v>
      </c>
      <c r="F257" s="115"/>
      <c r="P257" s="111"/>
    </row>
    <row r="258" spans="1:16">
      <c r="A258" s="115"/>
      <c r="B258" s="114" t="s">
        <v>1059</v>
      </c>
      <c r="C258" s="114" t="s">
        <v>1058</v>
      </c>
      <c r="D258" s="114" t="s">
        <v>1058</v>
      </c>
      <c r="E258" s="109">
        <v>0</v>
      </c>
      <c r="F258" s="115"/>
      <c r="P258" s="111"/>
    </row>
    <row r="259" spans="1:16">
      <c r="A259" s="115"/>
      <c r="B259" s="114" t="s">
        <v>1060</v>
      </c>
      <c r="C259" s="114" t="s">
        <v>128</v>
      </c>
      <c r="D259" s="114" t="s">
        <v>128</v>
      </c>
      <c r="E259" s="109">
        <v>0</v>
      </c>
      <c r="F259" s="115"/>
      <c r="P259" s="111"/>
    </row>
    <row r="260" spans="1:16">
      <c r="A260" s="115"/>
      <c r="B260" s="114" t="s">
        <v>1061</v>
      </c>
      <c r="C260" s="114" t="s">
        <v>1062</v>
      </c>
      <c r="D260" s="114" t="s">
        <v>1062</v>
      </c>
      <c r="E260" s="109">
        <v>0</v>
      </c>
      <c r="F260" s="115"/>
      <c r="P260" s="111"/>
    </row>
    <row r="261" spans="1:16">
      <c r="A261" s="115"/>
      <c r="B261" s="114" t="s">
        <v>1063</v>
      </c>
      <c r="C261" s="114" t="s">
        <v>1062</v>
      </c>
      <c r="D261" s="114" t="s">
        <v>1062</v>
      </c>
      <c r="E261" s="109">
        <v>0</v>
      </c>
      <c r="F261" s="115"/>
      <c r="P261" s="111"/>
    </row>
    <row r="262" spans="1:16">
      <c r="A262" s="115"/>
      <c r="B262" s="114" t="s">
        <v>1064</v>
      </c>
      <c r="C262" s="114" t="s">
        <v>1018</v>
      </c>
      <c r="D262" s="114" t="s">
        <v>1018</v>
      </c>
      <c r="E262" s="109">
        <v>0</v>
      </c>
      <c r="F262" s="115"/>
      <c r="P262" s="111"/>
    </row>
    <row r="263" spans="1:16">
      <c r="A263" s="115"/>
      <c r="B263" s="114" t="s">
        <v>1065</v>
      </c>
      <c r="C263" s="114" t="s">
        <v>859</v>
      </c>
      <c r="D263" s="114" t="s">
        <v>859</v>
      </c>
      <c r="E263" s="109">
        <v>0</v>
      </c>
      <c r="F263" s="115"/>
      <c r="P263" s="111"/>
    </row>
    <row r="264" spans="1:16">
      <c r="A264" s="115"/>
      <c r="B264" s="114" t="s">
        <v>1066</v>
      </c>
      <c r="C264" s="114" t="s">
        <v>819</v>
      </c>
      <c r="D264" s="114" t="s">
        <v>819</v>
      </c>
      <c r="E264" s="109">
        <v>0</v>
      </c>
      <c r="F264" s="115"/>
      <c r="P264" s="111"/>
    </row>
    <row r="265" spans="1:16">
      <c r="A265" s="115"/>
      <c r="B265" s="114" t="s">
        <v>1067</v>
      </c>
      <c r="C265" s="114" t="s">
        <v>1068</v>
      </c>
      <c r="D265" s="114" t="s">
        <v>1068</v>
      </c>
      <c r="E265" s="109">
        <v>0</v>
      </c>
      <c r="F265" s="115"/>
      <c r="P265" s="111"/>
    </row>
    <row r="266" spans="1:16">
      <c r="A266" s="115"/>
      <c r="B266" s="114" t="s">
        <v>1069</v>
      </c>
      <c r="C266" s="114" t="s">
        <v>1070</v>
      </c>
      <c r="D266" s="114" t="s">
        <v>1070</v>
      </c>
      <c r="E266" s="109">
        <v>0</v>
      </c>
      <c r="F266" s="115"/>
      <c r="P266" s="111"/>
    </row>
    <row r="267" spans="1:16">
      <c r="A267" s="115"/>
      <c r="B267" s="114" t="s">
        <v>1071</v>
      </c>
      <c r="C267" s="114" t="s">
        <v>1072</v>
      </c>
      <c r="D267" s="114" t="s">
        <v>1072</v>
      </c>
      <c r="E267" s="109">
        <v>0</v>
      </c>
      <c r="F267" s="115"/>
      <c r="P267" s="111"/>
    </row>
    <row r="268" spans="1:16">
      <c r="A268" s="115"/>
      <c r="B268" s="114" t="s">
        <v>1073</v>
      </c>
      <c r="C268" s="114" t="s">
        <v>1074</v>
      </c>
      <c r="D268" s="114" t="s">
        <v>1074</v>
      </c>
      <c r="E268" s="109">
        <v>0</v>
      </c>
      <c r="F268" s="115"/>
      <c r="P268" s="111"/>
    </row>
    <row r="269" spans="1:16">
      <c r="A269" s="115"/>
      <c r="B269" s="114" t="s">
        <v>1075</v>
      </c>
      <c r="C269" s="116" t="s">
        <v>1076</v>
      </c>
      <c r="D269" s="116" t="s">
        <v>1076</v>
      </c>
      <c r="E269" s="109">
        <v>0</v>
      </c>
      <c r="F269" s="115"/>
      <c r="P269" s="111"/>
    </row>
    <row r="270" spans="1:16">
      <c r="A270" s="115"/>
      <c r="B270" s="114" t="s">
        <v>1077</v>
      </c>
      <c r="C270" s="116" t="s">
        <v>1076</v>
      </c>
      <c r="D270" s="116" t="s">
        <v>1076</v>
      </c>
      <c r="E270" s="109">
        <v>0</v>
      </c>
      <c r="F270" s="115"/>
      <c r="P270" s="111"/>
    </row>
    <row r="271" spans="1:16">
      <c r="A271" s="115"/>
      <c r="B271" s="114" t="s">
        <v>1078</v>
      </c>
      <c r="C271" s="114" t="s">
        <v>1079</v>
      </c>
      <c r="D271" s="114" t="s">
        <v>1079</v>
      </c>
      <c r="E271" s="109">
        <v>0</v>
      </c>
      <c r="F271" s="115"/>
      <c r="P271" s="111"/>
    </row>
    <row r="272" spans="1:16">
      <c r="A272" s="115"/>
      <c r="B272" s="114" t="s">
        <v>1080</v>
      </c>
      <c r="C272" s="114" t="s">
        <v>1079</v>
      </c>
      <c r="D272" s="114" t="s">
        <v>1079</v>
      </c>
      <c r="E272" s="109">
        <v>0</v>
      </c>
      <c r="F272" s="115"/>
      <c r="P272" s="111"/>
    </row>
    <row r="273" spans="1:16">
      <c r="A273" s="115"/>
      <c r="B273" s="114" t="s">
        <v>1081</v>
      </c>
      <c r="C273" s="114" t="s">
        <v>1082</v>
      </c>
      <c r="D273" s="114" t="s">
        <v>1082</v>
      </c>
      <c r="E273" s="109">
        <v>0</v>
      </c>
      <c r="F273" s="115"/>
      <c r="P273" s="111"/>
    </row>
    <row r="274" spans="1:16">
      <c r="A274" s="115"/>
      <c r="B274" s="114" t="s">
        <v>1083</v>
      </c>
      <c r="C274" s="114" t="s">
        <v>1074</v>
      </c>
      <c r="D274" s="114" t="s">
        <v>1074</v>
      </c>
      <c r="E274" s="109">
        <v>0</v>
      </c>
      <c r="F274" s="115"/>
      <c r="P274" s="111"/>
    </row>
    <row r="275" spans="1:16">
      <c r="A275" s="115"/>
      <c r="B275" s="114" t="s">
        <v>1084</v>
      </c>
      <c r="C275" s="114" t="s">
        <v>1074</v>
      </c>
      <c r="D275" s="114" t="s">
        <v>1074</v>
      </c>
      <c r="E275" s="109">
        <v>0</v>
      </c>
      <c r="F275" s="115"/>
      <c r="P275" s="111"/>
    </row>
    <row r="276" spans="1:16">
      <c r="A276" s="115"/>
      <c r="B276" s="114" t="s">
        <v>1085</v>
      </c>
      <c r="C276" s="114" t="s">
        <v>780</v>
      </c>
      <c r="D276" s="114" t="s">
        <v>780</v>
      </c>
      <c r="E276" s="109">
        <v>0</v>
      </c>
      <c r="F276" s="115"/>
      <c r="P276" s="111"/>
    </row>
    <row r="277" spans="1:16">
      <c r="A277" s="115"/>
      <c r="B277" s="114" t="s">
        <v>1086</v>
      </c>
      <c r="C277" s="114" t="s">
        <v>1087</v>
      </c>
      <c r="D277" s="114" t="s">
        <v>1087</v>
      </c>
      <c r="E277" s="109">
        <v>0</v>
      </c>
      <c r="F277" s="115"/>
      <c r="P277" s="111"/>
    </row>
    <row r="278" spans="1:16">
      <c r="A278" s="115"/>
      <c r="B278" s="114" t="s">
        <v>1088</v>
      </c>
      <c r="C278" s="114" t="s">
        <v>1089</v>
      </c>
      <c r="D278" s="114" t="s">
        <v>1089</v>
      </c>
      <c r="E278" s="109">
        <v>0</v>
      </c>
      <c r="F278" s="115"/>
      <c r="P278" s="111"/>
    </row>
    <row r="279" spans="1:16">
      <c r="A279" s="115"/>
      <c r="B279" s="114" t="s">
        <v>1090</v>
      </c>
      <c r="C279" s="114" t="s">
        <v>945</v>
      </c>
      <c r="D279" s="114" t="s">
        <v>945</v>
      </c>
      <c r="E279" s="109">
        <v>0</v>
      </c>
      <c r="F279" s="115"/>
      <c r="P279" s="111"/>
    </row>
    <row r="280" spans="1:16">
      <c r="A280" s="115"/>
      <c r="B280" s="114" t="s">
        <v>1091</v>
      </c>
      <c r="C280" s="114" t="s">
        <v>945</v>
      </c>
      <c r="D280" s="114" t="s">
        <v>945</v>
      </c>
      <c r="E280" s="109">
        <v>0</v>
      </c>
      <c r="F280" s="115"/>
      <c r="P280" s="111"/>
    </row>
    <row r="281" spans="1:16">
      <c r="A281" s="115"/>
      <c r="B281" s="114" t="s">
        <v>1092</v>
      </c>
      <c r="C281" s="114" t="s">
        <v>1093</v>
      </c>
      <c r="D281" s="114" t="s">
        <v>1093</v>
      </c>
      <c r="E281" s="109">
        <v>0</v>
      </c>
      <c r="F281" s="115"/>
      <c r="P281" s="111"/>
    </row>
    <row r="282" spans="1:16">
      <c r="A282" s="115"/>
      <c r="B282" s="114" t="s">
        <v>1094</v>
      </c>
      <c r="C282" s="114" t="s">
        <v>1095</v>
      </c>
      <c r="D282" s="114" t="s">
        <v>1095</v>
      </c>
      <c r="E282" s="109">
        <v>0</v>
      </c>
      <c r="F282" s="115"/>
      <c r="P282" s="111"/>
    </row>
    <row r="283" spans="1:16">
      <c r="A283" s="115"/>
      <c r="B283" s="114" t="s">
        <v>1096</v>
      </c>
      <c r="C283" s="114" t="s">
        <v>1097</v>
      </c>
      <c r="D283" s="114" t="s">
        <v>1097</v>
      </c>
      <c r="E283" s="109">
        <v>0</v>
      </c>
      <c r="F283" s="115"/>
      <c r="P283" s="111"/>
    </row>
    <row r="284" spans="1:16">
      <c r="A284" s="115"/>
      <c r="B284" s="114" t="s">
        <v>1098</v>
      </c>
      <c r="C284" s="114" t="s">
        <v>1099</v>
      </c>
      <c r="D284" s="114" t="s">
        <v>1099</v>
      </c>
      <c r="E284" s="109">
        <v>0</v>
      </c>
      <c r="F284" s="115"/>
      <c r="P284" s="111"/>
    </row>
    <row r="285" spans="1:16">
      <c r="A285" s="115"/>
      <c r="B285" s="114" t="s">
        <v>1100</v>
      </c>
      <c r="C285" s="114" t="s">
        <v>735</v>
      </c>
      <c r="D285" s="114" t="s">
        <v>735</v>
      </c>
      <c r="E285" s="109">
        <v>0</v>
      </c>
      <c r="F285" s="115"/>
      <c r="P285" s="111"/>
    </row>
    <row r="286" spans="1:16">
      <c r="A286" s="115"/>
      <c r="B286" s="114" t="s">
        <v>1101</v>
      </c>
      <c r="C286" s="114" t="s">
        <v>721</v>
      </c>
      <c r="D286" s="114" t="s">
        <v>721</v>
      </c>
      <c r="E286" s="109">
        <v>0</v>
      </c>
      <c r="F286" s="115"/>
      <c r="P286" s="111"/>
    </row>
    <row r="287" spans="1:16">
      <c r="A287" s="115"/>
      <c r="B287" s="114" t="s">
        <v>1102</v>
      </c>
      <c r="C287" s="114" t="s">
        <v>712</v>
      </c>
      <c r="D287" s="114" t="s">
        <v>712</v>
      </c>
      <c r="E287" s="109">
        <v>0</v>
      </c>
      <c r="F287" s="115"/>
      <c r="P287" s="111"/>
    </row>
    <row r="288" spans="1:16">
      <c r="A288" s="115"/>
      <c r="B288" s="114" t="s">
        <v>1103</v>
      </c>
      <c r="C288" s="114" t="s">
        <v>1104</v>
      </c>
      <c r="D288" s="114" t="s">
        <v>1104</v>
      </c>
      <c r="E288" s="109">
        <v>0</v>
      </c>
      <c r="F288" s="115"/>
      <c r="P288" s="111"/>
    </row>
    <row r="289" spans="1:16">
      <c r="A289" s="115"/>
      <c r="B289" s="114" t="s">
        <v>1105</v>
      </c>
      <c r="C289" s="114" t="s">
        <v>790</v>
      </c>
      <c r="D289" s="114" t="s">
        <v>790</v>
      </c>
      <c r="E289" s="109">
        <v>0</v>
      </c>
      <c r="F289" s="115"/>
      <c r="P289" s="111"/>
    </row>
    <row r="290" spans="1:16">
      <c r="A290" s="115"/>
      <c r="B290" s="114" t="s">
        <v>1106</v>
      </c>
      <c r="C290" s="114" t="s">
        <v>752</v>
      </c>
      <c r="D290" s="114" t="s">
        <v>752</v>
      </c>
      <c r="E290" s="109">
        <v>0</v>
      </c>
      <c r="F290" s="115"/>
      <c r="P290" s="111"/>
    </row>
    <row r="291" spans="1:16">
      <c r="A291" s="115"/>
      <c r="B291" s="114" t="s">
        <v>1107</v>
      </c>
      <c r="C291" s="114" t="s">
        <v>760</v>
      </c>
      <c r="D291" s="114" t="s">
        <v>760</v>
      </c>
      <c r="E291" s="109">
        <v>0</v>
      </c>
      <c r="F291" s="115"/>
      <c r="P291" s="111"/>
    </row>
    <row r="292" spans="1:16">
      <c r="A292" s="115"/>
      <c r="B292" s="114" t="s">
        <v>1108</v>
      </c>
      <c r="C292" s="114" t="s">
        <v>894</v>
      </c>
      <c r="D292" s="114" t="s">
        <v>894</v>
      </c>
      <c r="E292" s="109">
        <v>0</v>
      </c>
      <c r="F292" s="115"/>
      <c r="P292" s="111"/>
    </row>
    <row r="293" spans="1:16">
      <c r="A293" s="115"/>
      <c r="B293" s="114" t="s">
        <v>1109</v>
      </c>
      <c r="C293" s="114" t="s">
        <v>1110</v>
      </c>
      <c r="D293" s="114" t="s">
        <v>1110</v>
      </c>
      <c r="E293" s="109">
        <v>0</v>
      </c>
      <c r="F293" s="115"/>
      <c r="P293" s="111"/>
    </row>
    <row r="294" spans="1:16">
      <c r="A294" s="115"/>
      <c r="B294" s="114" t="s">
        <v>1111</v>
      </c>
      <c r="C294" s="114" t="s">
        <v>1112</v>
      </c>
      <c r="D294" s="114" t="s">
        <v>1112</v>
      </c>
      <c r="E294" s="109">
        <v>0</v>
      </c>
      <c r="F294" s="115"/>
      <c r="P294" s="111"/>
    </row>
    <row r="295" spans="1:16">
      <c r="A295" s="115"/>
      <c r="B295" s="114" t="s">
        <v>1113</v>
      </c>
      <c r="C295" s="114" t="s">
        <v>826</v>
      </c>
      <c r="D295" s="114" t="s">
        <v>826</v>
      </c>
      <c r="E295" s="109">
        <v>0</v>
      </c>
      <c r="F295" s="115"/>
      <c r="P295" s="111"/>
    </row>
    <row r="296" spans="1:16">
      <c r="A296" s="115"/>
      <c r="B296" s="114" t="s">
        <v>1114</v>
      </c>
      <c r="C296" s="114" t="s">
        <v>826</v>
      </c>
      <c r="D296" s="114" t="s">
        <v>826</v>
      </c>
      <c r="E296" s="109">
        <v>0</v>
      </c>
      <c r="F296" s="115"/>
      <c r="P296" s="111"/>
    </row>
    <row r="297" spans="1:16">
      <c r="A297" s="115"/>
      <c r="B297" s="114" t="s">
        <v>1115</v>
      </c>
      <c r="C297" s="114" t="s">
        <v>874</v>
      </c>
      <c r="D297" s="114" t="s">
        <v>874</v>
      </c>
      <c r="E297" s="109">
        <v>0</v>
      </c>
      <c r="F297" s="115"/>
      <c r="P297" s="111"/>
    </row>
    <row r="298" spans="1:16">
      <c r="A298" s="115"/>
      <c r="B298" s="114" t="s">
        <v>1116</v>
      </c>
      <c r="C298" s="114" t="s">
        <v>1011</v>
      </c>
      <c r="D298" s="114" t="s">
        <v>1011</v>
      </c>
      <c r="E298" s="109">
        <v>0</v>
      </c>
      <c r="F298" s="115"/>
      <c r="P298" s="111"/>
    </row>
    <row r="299" spans="1:16">
      <c r="A299" s="115"/>
      <c r="B299" s="114" t="s">
        <v>1117</v>
      </c>
      <c r="C299" s="114" t="s">
        <v>1011</v>
      </c>
      <c r="D299" s="114" t="s">
        <v>1011</v>
      </c>
      <c r="E299" s="109">
        <v>0</v>
      </c>
      <c r="F299" s="115"/>
      <c r="P299" s="111"/>
    </row>
    <row r="300" spans="1:16">
      <c r="A300" s="115"/>
      <c r="B300" s="114" t="s">
        <v>1118</v>
      </c>
      <c r="C300" s="114" t="s">
        <v>1119</v>
      </c>
      <c r="D300" s="114" t="s">
        <v>1119</v>
      </c>
      <c r="E300" s="109">
        <v>0</v>
      </c>
      <c r="F300" s="115"/>
      <c r="P300" s="111"/>
    </row>
    <row r="301" spans="1:16">
      <c r="A301" s="115"/>
      <c r="B301" s="114" t="s">
        <v>1120</v>
      </c>
      <c r="C301" s="114" t="s">
        <v>1119</v>
      </c>
      <c r="D301" s="114" t="s">
        <v>1119</v>
      </c>
      <c r="E301" s="109">
        <v>0</v>
      </c>
      <c r="F301" s="115"/>
      <c r="P301" s="111"/>
    </row>
    <row r="302" spans="1:16">
      <c r="A302" s="115"/>
      <c r="B302" s="114" t="s">
        <v>1121</v>
      </c>
      <c r="C302" s="114" t="s">
        <v>1009</v>
      </c>
      <c r="D302" s="114" t="s">
        <v>1009</v>
      </c>
      <c r="E302" s="109">
        <v>0</v>
      </c>
      <c r="F302" s="115"/>
      <c r="P302" s="111"/>
    </row>
    <row r="303" spans="1:16">
      <c r="A303" s="115"/>
      <c r="B303" s="114" t="s">
        <v>1122</v>
      </c>
      <c r="C303" s="114" t="s">
        <v>1123</v>
      </c>
      <c r="D303" s="114" t="s">
        <v>1123</v>
      </c>
      <c r="E303" s="109">
        <v>0</v>
      </c>
      <c r="F303" s="115"/>
      <c r="P303" s="111"/>
    </row>
    <row r="304" spans="1:16">
      <c r="A304" s="115"/>
      <c r="B304" s="114" t="s">
        <v>1124</v>
      </c>
      <c r="C304" s="114" t="s">
        <v>1123</v>
      </c>
      <c r="D304" s="114" t="s">
        <v>1123</v>
      </c>
      <c r="E304" s="109">
        <v>0</v>
      </c>
      <c r="F304" s="115"/>
      <c r="P304" s="111"/>
    </row>
    <row r="305" spans="1:16">
      <c r="A305" s="115"/>
      <c r="B305" s="114" t="s">
        <v>1125</v>
      </c>
      <c r="C305" s="114" t="s">
        <v>1126</v>
      </c>
      <c r="D305" s="114" t="s">
        <v>1126</v>
      </c>
      <c r="E305" s="109">
        <v>0</v>
      </c>
      <c r="F305" s="115"/>
      <c r="P305" s="111"/>
    </row>
    <row r="306" spans="1:16">
      <c r="A306" s="115"/>
      <c r="B306" s="114" t="s">
        <v>1127</v>
      </c>
      <c r="C306" s="114" t="s">
        <v>1128</v>
      </c>
      <c r="D306" s="114" t="s">
        <v>1128</v>
      </c>
      <c r="E306" s="109">
        <v>0</v>
      </c>
      <c r="F306" s="115"/>
      <c r="K306" s="111"/>
      <c r="P306" s="111"/>
    </row>
    <row r="307" spans="1:16">
      <c r="A307" s="115"/>
      <c r="B307" s="114" t="s">
        <v>1129</v>
      </c>
      <c r="C307" s="114" t="s">
        <v>1128</v>
      </c>
      <c r="D307" s="114" t="s">
        <v>1128</v>
      </c>
      <c r="E307" s="109">
        <v>0</v>
      </c>
      <c r="F307" s="115"/>
      <c r="K307" s="111"/>
      <c r="P307" s="111"/>
    </row>
    <row r="308" spans="1:16">
      <c r="A308" s="115"/>
      <c r="B308" s="114" t="s">
        <v>1130</v>
      </c>
      <c r="C308" s="114" t="s">
        <v>959</v>
      </c>
      <c r="D308" s="114" t="s">
        <v>959</v>
      </c>
      <c r="E308" s="109">
        <v>0</v>
      </c>
      <c r="F308" s="115"/>
      <c r="P308" s="111"/>
    </row>
    <row r="309" spans="1:16">
      <c r="A309" s="115"/>
      <c r="B309" s="114" t="s">
        <v>1131</v>
      </c>
      <c r="C309" s="114" t="s">
        <v>945</v>
      </c>
      <c r="D309" s="114" t="s">
        <v>945</v>
      </c>
      <c r="E309" s="109">
        <v>0</v>
      </c>
      <c r="F309" s="115"/>
      <c r="P309" s="111"/>
    </row>
    <row r="310" spans="1:16">
      <c r="A310" s="115"/>
      <c r="B310" s="114" t="s">
        <v>1132</v>
      </c>
      <c r="C310" s="114" t="s">
        <v>945</v>
      </c>
      <c r="D310" s="114" t="s">
        <v>945</v>
      </c>
      <c r="E310" s="109">
        <v>0</v>
      </c>
      <c r="F310" s="115"/>
      <c r="P310" s="111"/>
    </row>
    <row r="311" spans="1:16">
      <c r="A311" s="115"/>
      <c r="B311" s="114" t="s">
        <v>1133</v>
      </c>
      <c r="C311" s="114" t="s">
        <v>1134</v>
      </c>
      <c r="D311" s="114" t="s">
        <v>1134</v>
      </c>
      <c r="E311" s="109">
        <v>0</v>
      </c>
      <c r="F311" s="115"/>
      <c r="P311" s="111"/>
    </row>
    <row r="312" spans="1:16">
      <c r="A312" s="115"/>
      <c r="B312" s="114" t="s">
        <v>1135</v>
      </c>
      <c r="C312" s="114" t="s">
        <v>737</v>
      </c>
      <c r="D312" s="114" t="s">
        <v>737</v>
      </c>
      <c r="E312" s="109">
        <v>0</v>
      </c>
      <c r="F312" s="115"/>
      <c r="P312" s="111"/>
    </row>
    <row r="313" spans="1:16">
      <c r="A313" s="115"/>
      <c r="B313" s="114" t="s">
        <v>1136</v>
      </c>
      <c r="C313" s="114" t="s">
        <v>739</v>
      </c>
      <c r="D313" s="114" t="s">
        <v>739</v>
      </c>
      <c r="E313" s="109">
        <v>0</v>
      </c>
      <c r="F313" s="115"/>
      <c r="P313" s="111"/>
    </row>
    <row r="314" spans="1:16">
      <c r="A314" s="115"/>
      <c r="B314" s="114" t="s">
        <v>1137</v>
      </c>
      <c r="C314" s="114" t="s">
        <v>1138</v>
      </c>
      <c r="D314" s="114" t="s">
        <v>1138</v>
      </c>
      <c r="E314" s="109">
        <v>0</v>
      </c>
      <c r="F314" s="115"/>
      <c r="P314" s="111"/>
    </row>
    <row r="315" spans="1:16">
      <c r="A315" s="115"/>
      <c r="B315" s="114" t="s">
        <v>1139</v>
      </c>
      <c r="C315" s="114" t="s">
        <v>1138</v>
      </c>
      <c r="D315" s="114" t="s">
        <v>1138</v>
      </c>
      <c r="E315" s="109">
        <v>0</v>
      </c>
      <c r="F315" s="115"/>
      <c r="P315" s="111"/>
    </row>
    <row r="316" spans="1:16">
      <c r="A316" s="115"/>
      <c r="B316" s="114" t="s">
        <v>1140</v>
      </c>
      <c r="C316" s="114" t="s">
        <v>1141</v>
      </c>
      <c r="D316" s="114" t="s">
        <v>1141</v>
      </c>
      <c r="E316" s="109">
        <v>0</v>
      </c>
      <c r="F316" s="115"/>
      <c r="P316" s="111"/>
    </row>
    <row r="317" spans="1:16">
      <c r="A317" s="115"/>
      <c r="B317" s="114" t="s">
        <v>1142</v>
      </c>
      <c r="C317" s="114" t="s">
        <v>1143</v>
      </c>
      <c r="D317" s="114" t="s">
        <v>1143</v>
      </c>
      <c r="E317" s="109">
        <v>0</v>
      </c>
      <c r="F317" s="115"/>
      <c r="P317" s="111"/>
    </row>
    <row r="318" spans="1:16">
      <c r="A318" s="115"/>
      <c r="B318" s="114" t="s">
        <v>1144</v>
      </c>
      <c r="C318" s="114" t="s">
        <v>1143</v>
      </c>
      <c r="D318" s="114" t="s">
        <v>1143</v>
      </c>
      <c r="E318" s="109">
        <v>0</v>
      </c>
      <c r="F318" s="115"/>
      <c r="P318" s="111"/>
    </row>
    <row r="319" spans="1:16">
      <c r="A319" s="115"/>
      <c r="B319" s="114" t="s">
        <v>1145</v>
      </c>
      <c r="C319" s="114" t="s">
        <v>1009</v>
      </c>
      <c r="D319" s="114" t="s">
        <v>1009</v>
      </c>
      <c r="E319" s="109">
        <v>0</v>
      </c>
      <c r="F319" s="115"/>
      <c r="P319" s="111"/>
    </row>
    <row r="320" spans="1:16">
      <c r="A320" s="115"/>
      <c r="B320" s="114" t="s">
        <v>1146</v>
      </c>
      <c r="C320" s="114" t="s">
        <v>721</v>
      </c>
      <c r="D320" s="114" t="s">
        <v>721</v>
      </c>
      <c r="E320" s="109">
        <v>0</v>
      </c>
      <c r="F320" s="115"/>
      <c r="P320" s="111"/>
    </row>
    <row r="321" spans="1:16">
      <c r="A321" s="115"/>
      <c r="B321" s="114" t="s">
        <v>1147</v>
      </c>
      <c r="C321" s="114" t="s">
        <v>680</v>
      </c>
      <c r="D321" s="114" t="s">
        <v>680</v>
      </c>
      <c r="E321" s="109">
        <v>0</v>
      </c>
      <c r="F321" s="115"/>
      <c r="P321" s="111"/>
    </row>
    <row r="322" spans="1:16">
      <c r="A322" s="115"/>
      <c r="B322" s="114" t="s">
        <v>1148</v>
      </c>
      <c r="C322" s="114" t="s">
        <v>785</v>
      </c>
      <c r="D322" s="114" t="s">
        <v>785</v>
      </c>
      <c r="E322" s="109">
        <v>0</v>
      </c>
      <c r="F322" s="115"/>
      <c r="P322" s="111"/>
    </row>
    <row r="323" spans="1:16">
      <c r="A323" s="115"/>
      <c r="B323" s="114" t="s">
        <v>1149</v>
      </c>
      <c r="C323" s="114" t="s">
        <v>1150</v>
      </c>
      <c r="D323" s="114" t="s">
        <v>1150</v>
      </c>
      <c r="E323" s="109">
        <v>0</v>
      </c>
      <c r="F323" s="115"/>
      <c r="P323" s="111"/>
    </row>
    <row r="324" spans="1:16">
      <c r="A324" s="115"/>
      <c r="B324" s="114" t="s">
        <v>1151</v>
      </c>
      <c r="C324" s="114" t="s">
        <v>1152</v>
      </c>
      <c r="D324" s="114" t="s">
        <v>1152</v>
      </c>
      <c r="E324" s="109">
        <v>0</v>
      </c>
      <c r="F324" s="115"/>
      <c r="P324" s="111"/>
    </row>
    <row r="325" spans="1:16">
      <c r="A325" s="115"/>
      <c r="B325" s="114" t="s">
        <v>1153</v>
      </c>
      <c r="C325" s="114" t="s">
        <v>1154</v>
      </c>
      <c r="D325" s="114" t="s">
        <v>1154</v>
      </c>
      <c r="E325" s="109">
        <v>0</v>
      </c>
      <c r="F325" s="115"/>
      <c r="P325" s="111"/>
    </row>
    <row r="326" spans="1:16">
      <c r="A326" s="115"/>
      <c r="B326" s="114" t="s">
        <v>1155</v>
      </c>
      <c r="C326" s="117" t="s">
        <v>1156</v>
      </c>
      <c r="D326" s="117" t="s">
        <v>1156</v>
      </c>
      <c r="E326" s="109">
        <v>0</v>
      </c>
      <c r="F326" s="115"/>
      <c r="P326" s="111"/>
    </row>
    <row r="327" spans="1:16">
      <c r="A327" s="115"/>
      <c r="B327" s="114" t="s">
        <v>1157</v>
      </c>
      <c r="C327" s="117" t="s">
        <v>1156</v>
      </c>
      <c r="D327" s="117" t="s">
        <v>1156</v>
      </c>
      <c r="E327" s="109">
        <v>0</v>
      </c>
      <c r="F327" s="115"/>
      <c r="P327" s="111"/>
    </row>
    <row r="328" spans="1:16">
      <c r="A328" s="115"/>
      <c r="B328" s="114" t="s">
        <v>1158</v>
      </c>
      <c r="C328" s="117" t="s">
        <v>691</v>
      </c>
      <c r="D328" s="117" t="s">
        <v>691</v>
      </c>
      <c r="E328" s="109">
        <v>0</v>
      </c>
      <c r="F328" s="115"/>
      <c r="P328" s="111"/>
    </row>
    <row r="329" spans="1:16">
      <c r="A329" s="115"/>
      <c r="B329" s="114" t="s">
        <v>1159</v>
      </c>
      <c r="C329" s="117" t="s">
        <v>691</v>
      </c>
      <c r="D329" s="117" t="s">
        <v>691</v>
      </c>
      <c r="E329" s="109">
        <v>0</v>
      </c>
      <c r="F329" s="115"/>
      <c r="P329" s="111"/>
    </row>
    <row r="330" spans="1:16">
      <c r="A330" s="115"/>
      <c r="B330" s="114" t="s">
        <v>1160</v>
      </c>
      <c r="C330" s="117" t="s">
        <v>131</v>
      </c>
      <c r="D330" s="117" t="s">
        <v>131</v>
      </c>
      <c r="E330" s="109">
        <v>0</v>
      </c>
      <c r="F330" s="115"/>
      <c r="P330" s="111"/>
    </row>
    <row r="331" spans="1:16">
      <c r="A331" s="115"/>
      <c r="B331" s="114" t="s">
        <v>1161</v>
      </c>
      <c r="C331" s="114" t="s">
        <v>785</v>
      </c>
      <c r="D331" s="114" t="s">
        <v>785</v>
      </c>
      <c r="E331" s="109">
        <v>0</v>
      </c>
      <c r="F331" s="115"/>
      <c r="P331" s="111"/>
    </row>
    <row r="332" spans="1:16">
      <c r="A332" s="115"/>
      <c r="B332" s="114" t="s">
        <v>1162</v>
      </c>
      <c r="C332" s="114" t="s">
        <v>752</v>
      </c>
      <c r="D332" s="114" t="s">
        <v>752</v>
      </c>
      <c r="E332" s="109">
        <v>0</v>
      </c>
      <c r="F332" s="115"/>
      <c r="P332" s="111"/>
    </row>
    <row r="333" spans="1:16">
      <c r="A333" s="115"/>
      <c r="B333" s="114" t="s">
        <v>1163</v>
      </c>
      <c r="C333" s="114" t="s">
        <v>1164</v>
      </c>
      <c r="D333" s="114" t="s">
        <v>1164</v>
      </c>
      <c r="E333" s="109">
        <v>0</v>
      </c>
      <c r="F333" s="115"/>
      <c r="P333" s="111"/>
    </row>
    <row r="334" spans="1:16">
      <c r="A334" s="115"/>
      <c r="B334" s="114" t="s">
        <v>1165</v>
      </c>
      <c r="C334" s="114" t="s">
        <v>1166</v>
      </c>
      <c r="D334" s="114" t="s">
        <v>1166</v>
      </c>
      <c r="E334" s="109">
        <v>0</v>
      </c>
      <c r="F334" s="115"/>
      <c r="P334" s="111"/>
    </row>
    <row r="335" spans="1:16">
      <c r="A335" s="115"/>
      <c r="B335" s="114" t="s">
        <v>1167</v>
      </c>
      <c r="C335" s="114" t="s">
        <v>1166</v>
      </c>
      <c r="D335" s="114" t="s">
        <v>1166</v>
      </c>
      <c r="E335" s="109">
        <v>0</v>
      </c>
      <c r="F335" s="115"/>
      <c r="P335" s="111"/>
    </row>
    <row r="336" spans="1:16">
      <c r="A336" s="115"/>
      <c r="B336" s="114" t="s">
        <v>1168</v>
      </c>
      <c r="C336" s="114" t="s">
        <v>999</v>
      </c>
      <c r="D336" s="114" t="s">
        <v>999</v>
      </c>
      <c r="E336" s="109">
        <v>0</v>
      </c>
      <c r="F336" s="115"/>
      <c r="P336" s="111"/>
    </row>
    <row r="337" spans="1:16">
      <c r="A337" s="115"/>
      <c r="B337" s="114" t="s">
        <v>1169</v>
      </c>
      <c r="C337" s="114" t="s">
        <v>1170</v>
      </c>
      <c r="D337" s="114" t="s">
        <v>1170</v>
      </c>
      <c r="E337" s="109">
        <v>0</v>
      </c>
      <c r="F337" s="115"/>
      <c r="P337" s="111"/>
    </row>
    <row r="338" spans="1:16">
      <c r="A338" s="115"/>
      <c r="B338" s="114" t="s">
        <v>1171</v>
      </c>
      <c r="C338" s="114" t="s">
        <v>1172</v>
      </c>
      <c r="D338" s="114" t="s">
        <v>1172</v>
      </c>
      <c r="E338" s="109">
        <v>0</v>
      </c>
      <c r="F338" s="115"/>
      <c r="P338" s="111"/>
    </row>
    <row r="339" spans="1:16">
      <c r="A339" s="115"/>
      <c r="B339" s="114" t="s">
        <v>1173</v>
      </c>
      <c r="C339" s="114" t="s">
        <v>869</v>
      </c>
      <c r="D339" s="114" t="s">
        <v>869</v>
      </c>
      <c r="E339" s="109">
        <v>0</v>
      </c>
      <c r="F339" s="115"/>
      <c r="P339" s="111"/>
    </row>
    <row r="340" spans="1:16">
      <c r="A340" s="115"/>
      <c r="B340" s="114" t="s">
        <v>1174</v>
      </c>
      <c r="C340" s="114" t="s">
        <v>869</v>
      </c>
      <c r="D340" s="114" t="s">
        <v>869</v>
      </c>
      <c r="E340" s="109">
        <v>0</v>
      </c>
      <c r="F340" s="115"/>
      <c r="P340" s="111"/>
    </row>
    <row r="341" spans="1:16">
      <c r="A341" s="115"/>
      <c r="B341" s="114" t="s">
        <v>1175</v>
      </c>
      <c r="C341" s="114" t="s">
        <v>1046</v>
      </c>
      <c r="D341" s="114" t="s">
        <v>1046</v>
      </c>
      <c r="E341" s="109">
        <v>0</v>
      </c>
      <c r="F341" s="115"/>
      <c r="P341" s="111"/>
    </row>
    <row r="342" spans="1:16">
      <c r="A342" s="115"/>
      <c r="B342" s="114" t="s">
        <v>1176</v>
      </c>
      <c r="C342" s="114" t="s">
        <v>1041</v>
      </c>
      <c r="D342" s="114" t="s">
        <v>1041</v>
      </c>
      <c r="E342" s="109">
        <v>0</v>
      </c>
      <c r="F342" s="115"/>
      <c r="P342" s="111"/>
    </row>
    <row r="343" spans="1:16">
      <c r="A343" s="115"/>
      <c r="B343" s="114" t="s">
        <v>1177</v>
      </c>
      <c r="C343" s="114" t="s">
        <v>1041</v>
      </c>
      <c r="D343" s="114" t="s">
        <v>1041</v>
      </c>
      <c r="E343" s="109">
        <v>0</v>
      </c>
      <c r="F343" s="115"/>
      <c r="P343" s="111"/>
    </row>
    <row r="344" spans="1:16">
      <c r="A344" s="115"/>
      <c r="B344" s="114" t="s">
        <v>1178</v>
      </c>
      <c r="C344" s="114" t="s">
        <v>1123</v>
      </c>
      <c r="D344" s="114" t="s">
        <v>1123</v>
      </c>
      <c r="E344" s="109">
        <v>0</v>
      </c>
      <c r="F344" s="115"/>
      <c r="P344" s="111"/>
    </row>
    <row r="345" spans="1:16">
      <c r="A345" s="115"/>
      <c r="B345" s="114" t="s">
        <v>1179</v>
      </c>
      <c r="C345" s="114" t="s">
        <v>952</v>
      </c>
      <c r="D345" s="114" t="s">
        <v>952</v>
      </c>
      <c r="E345" s="109">
        <v>0</v>
      </c>
      <c r="F345" s="115"/>
      <c r="P345" s="111"/>
    </row>
    <row r="346" spans="1:16">
      <c r="A346" s="115"/>
      <c r="B346" s="114" t="s">
        <v>1180</v>
      </c>
      <c r="C346" s="114" t="s">
        <v>954</v>
      </c>
      <c r="D346" s="114" t="s">
        <v>954</v>
      </c>
      <c r="E346" s="109">
        <v>0</v>
      </c>
      <c r="F346" s="115"/>
      <c r="P346" s="111"/>
    </row>
    <row r="347" spans="1:16">
      <c r="A347" s="115"/>
      <c r="B347" s="114" t="s">
        <v>1181</v>
      </c>
      <c r="C347" s="114" t="s">
        <v>968</v>
      </c>
      <c r="D347" s="114" t="s">
        <v>968</v>
      </c>
      <c r="E347" s="109">
        <v>0</v>
      </c>
      <c r="F347" s="115"/>
      <c r="P347" s="111"/>
    </row>
    <row r="348" spans="1:16">
      <c r="A348" s="115"/>
      <c r="B348" s="114" t="s">
        <v>1182</v>
      </c>
      <c r="C348" s="114" t="s">
        <v>968</v>
      </c>
      <c r="D348" s="114" t="s">
        <v>968</v>
      </c>
      <c r="E348" s="109">
        <v>0</v>
      </c>
      <c r="F348" s="115"/>
      <c r="P348" s="111"/>
    </row>
    <row r="349" spans="1:16">
      <c r="A349" s="115"/>
      <c r="B349" s="114" t="s">
        <v>1183</v>
      </c>
      <c r="C349" s="114" t="s">
        <v>899</v>
      </c>
      <c r="D349" s="114" t="s">
        <v>899</v>
      </c>
      <c r="E349" s="109">
        <v>0</v>
      </c>
      <c r="F349" s="115"/>
      <c r="P349" s="111"/>
    </row>
    <row r="350" spans="1:16">
      <c r="A350" s="115"/>
      <c r="B350" s="114" t="s">
        <v>1184</v>
      </c>
      <c r="C350" s="114" t="s">
        <v>737</v>
      </c>
      <c r="D350" s="114" t="s">
        <v>737</v>
      </c>
      <c r="E350" s="109">
        <v>0</v>
      </c>
      <c r="F350" s="115"/>
      <c r="P350" s="111"/>
    </row>
    <row r="351" spans="1:16">
      <c r="A351" s="115"/>
      <c r="B351" s="114" t="s">
        <v>1185</v>
      </c>
      <c r="C351" s="114" t="s">
        <v>739</v>
      </c>
      <c r="D351" s="114" t="s">
        <v>739</v>
      </c>
      <c r="E351" s="109">
        <v>0</v>
      </c>
      <c r="F351" s="115"/>
      <c r="P351" s="111"/>
    </row>
    <row r="352" spans="1:16">
      <c r="A352" s="115"/>
      <c r="B352" s="114" t="s">
        <v>1186</v>
      </c>
      <c r="C352" s="114" t="s">
        <v>1187</v>
      </c>
      <c r="D352" s="114" t="s">
        <v>1187</v>
      </c>
      <c r="E352" s="109">
        <v>0</v>
      </c>
      <c r="F352" s="115"/>
      <c r="P352" s="111"/>
    </row>
    <row r="353" spans="1:16">
      <c r="A353" s="115"/>
      <c r="B353" s="114" t="s">
        <v>1188</v>
      </c>
      <c r="C353" s="114" t="s">
        <v>1189</v>
      </c>
      <c r="D353" s="114" t="s">
        <v>1189</v>
      </c>
      <c r="E353" s="109">
        <v>0</v>
      </c>
      <c r="F353" s="115"/>
      <c r="P353" s="111"/>
    </row>
    <row r="354" spans="1:16">
      <c r="A354" s="115"/>
      <c r="B354" s="114" t="s">
        <v>1190</v>
      </c>
      <c r="C354" s="114" t="s">
        <v>1166</v>
      </c>
      <c r="D354" s="114" t="s">
        <v>1166</v>
      </c>
      <c r="E354" s="109">
        <v>0</v>
      </c>
      <c r="F354" s="115"/>
      <c r="P354" s="111"/>
    </row>
    <row r="355" spans="1:16">
      <c r="A355" s="115"/>
      <c r="B355" s="114" t="s">
        <v>1191</v>
      </c>
      <c r="C355" s="114" t="s">
        <v>737</v>
      </c>
      <c r="D355" s="114" t="s">
        <v>737</v>
      </c>
      <c r="E355" s="109">
        <v>0</v>
      </c>
      <c r="F355" s="115"/>
      <c r="P355" s="111"/>
    </row>
    <row r="356" spans="1:16">
      <c r="A356" s="115"/>
      <c r="B356" s="114" t="s">
        <v>1192</v>
      </c>
      <c r="C356" s="114" t="s">
        <v>739</v>
      </c>
      <c r="D356" s="114" t="s">
        <v>739</v>
      </c>
      <c r="E356" s="109">
        <v>0</v>
      </c>
      <c r="F356" s="115"/>
      <c r="P356" s="111"/>
    </row>
    <row r="357" spans="1:16">
      <c r="A357" s="115"/>
      <c r="B357" s="114" t="s">
        <v>1193</v>
      </c>
      <c r="C357" s="114" t="s">
        <v>680</v>
      </c>
      <c r="D357" s="114" t="s">
        <v>680</v>
      </c>
      <c r="E357" s="109">
        <v>0</v>
      </c>
      <c r="F357" s="115"/>
      <c r="P357" s="111"/>
    </row>
    <row r="358" spans="1:16">
      <c r="A358" s="115"/>
      <c r="B358" s="114" t="s">
        <v>1194</v>
      </c>
      <c r="C358" s="114" t="s">
        <v>683</v>
      </c>
      <c r="D358" s="114" t="s">
        <v>683</v>
      </c>
      <c r="E358" s="109">
        <v>0</v>
      </c>
      <c r="F358" s="115"/>
      <c r="P358" s="111"/>
    </row>
    <row r="359" spans="1:16">
      <c r="A359" s="115"/>
      <c r="B359" s="114" t="s">
        <v>1195</v>
      </c>
      <c r="C359" s="114" t="s">
        <v>785</v>
      </c>
      <c r="D359" s="114" t="s">
        <v>785</v>
      </c>
      <c r="E359" s="109">
        <v>0</v>
      </c>
      <c r="F359" s="115"/>
      <c r="P359" s="111"/>
    </row>
    <row r="360" spans="1:16">
      <c r="A360" s="115"/>
      <c r="B360" s="114" t="s">
        <v>1196</v>
      </c>
      <c r="C360" s="114" t="s">
        <v>1197</v>
      </c>
      <c r="D360" s="114" t="s">
        <v>1197</v>
      </c>
      <c r="E360" s="109">
        <v>0</v>
      </c>
      <c r="F360" s="115"/>
      <c r="P360" s="111"/>
    </row>
    <row r="361" spans="1:16">
      <c r="A361" s="115"/>
      <c r="B361" s="114" t="s">
        <v>1198</v>
      </c>
      <c r="C361" s="114" t="s">
        <v>1197</v>
      </c>
      <c r="D361" s="114" t="s">
        <v>1197</v>
      </c>
      <c r="E361" s="109">
        <v>0</v>
      </c>
      <c r="F361" s="115"/>
      <c r="P361" s="111"/>
    </row>
    <row r="362" spans="1:16">
      <c r="A362" s="115"/>
      <c r="B362" s="114" t="s">
        <v>1199</v>
      </c>
      <c r="C362" s="114" t="s">
        <v>1156</v>
      </c>
      <c r="D362" s="114" t="s">
        <v>1156</v>
      </c>
      <c r="E362" s="109">
        <v>0</v>
      </c>
      <c r="F362" s="115"/>
      <c r="P362" s="111"/>
    </row>
    <row r="363" spans="1:16">
      <c r="A363" s="115"/>
      <c r="B363" s="114" t="s">
        <v>1200</v>
      </c>
      <c r="C363" s="114" t="s">
        <v>1201</v>
      </c>
      <c r="D363" s="114" t="s">
        <v>1201</v>
      </c>
      <c r="E363" s="109">
        <v>0</v>
      </c>
      <c r="F363" s="115"/>
      <c r="P363" s="111"/>
    </row>
    <row r="364" spans="1:16">
      <c r="A364" s="115"/>
      <c r="B364" s="114" t="s">
        <v>1202</v>
      </c>
      <c r="C364" s="114" t="s">
        <v>780</v>
      </c>
      <c r="D364" s="114" t="s">
        <v>780</v>
      </c>
      <c r="E364" s="109">
        <v>0</v>
      </c>
      <c r="F364" s="115"/>
      <c r="P364" s="111"/>
    </row>
    <row r="365" spans="1:16">
      <c r="A365" s="115"/>
      <c r="B365" s="114" t="s">
        <v>1203</v>
      </c>
      <c r="C365" s="114" t="s">
        <v>697</v>
      </c>
      <c r="D365" s="114" t="s">
        <v>697</v>
      </c>
      <c r="E365" s="109">
        <v>0</v>
      </c>
      <c r="F365" s="115"/>
      <c r="P365" s="111"/>
    </row>
    <row r="366" spans="1:16">
      <c r="A366" s="115"/>
      <c r="B366" s="114" t="s">
        <v>1204</v>
      </c>
      <c r="C366" s="114" t="s">
        <v>1123</v>
      </c>
      <c r="D366" s="114" t="s">
        <v>1123</v>
      </c>
      <c r="E366" s="109">
        <v>0</v>
      </c>
      <c r="F366" s="115"/>
      <c r="P366" s="111"/>
    </row>
    <row r="367" spans="1:16">
      <c r="A367" s="115"/>
      <c r="B367" s="114" t="s">
        <v>1205</v>
      </c>
      <c r="C367" s="114" t="s">
        <v>1123</v>
      </c>
      <c r="D367" s="114" t="s">
        <v>1123</v>
      </c>
      <c r="E367" s="109">
        <v>0</v>
      </c>
      <c r="F367" s="115"/>
      <c r="P367" s="111"/>
    </row>
    <row r="368" spans="1:16">
      <c r="A368" s="115"/>
      <c r="B368" s="114" t="s">
        <v>1206</v>
      </c>
      <c r="C368" s="114" t="s">
        <v>1207</v>
      </c>
      <c r="D368" s="114" t="s">
        <v>1207</v>
      </c>
      <c r="E368" s="109">
        <v>0</v>
      </c>
      <c r="F368" s="115"/>
      <c r="P368" s="111"/>
    </row>
    <row r="369" spans="1:16">
      <c r="A369" s="115"/>
      <c r="B369" s="114" t="s">
        <v>1208</v>
      </c>
      <c r="C369" s="114" t="s">
        <v>680</v>
      </c>
      <c r="D369" s="114" t="s">
        <v>680</v>
      </c>
      <c r="E369" s="109">
        <v>0</v>
      </c>
      <c r="F369" s="115"/>
      <c r="P369" s="111"/>
    </row>
    <row r="370" spans="1:16">
      <c r="A370" s="115"/>
      <c r="B370" s="114" t="s">
        <v>1209</v>
      </c>
      <c r="C370" s="114" t="s">
        <v>683</v>
      </c>
      <c r="D370" s="114" t="s">
        <v>683</v>
      </c>
      <c r="E370" s="109">
        <v>0</v>
      </c>
      <c r="F370" s="115"/>
      <c r="P370" s="111"/>
    </row>
    <row r="371" spans="1:16">
      <c r="A371" s="115"/>
      <c r="B371" s="114" t="s">
        <v>1210</v>
      </c>
      <c r="C371" s="114" t="s">
        <v>687</v>
      </c>
      <c r="D371" s="114" t="s">
        <v>687</v>
      </c>
      <c r="E371" s="109">
        <v>0</v>
      </c>
      <c r="F371" s="115"/>
      <c r="P371" s="111"/>
    </row>
    <row r="372" spans="1:16">
      <c r="A372" s="115"/>
      <c r="B372" s="114" t="s">
        <v>1211</v>
      </c>
      <c r="C372" s="114" t="s">
        <v>1212</v>
      </c>
      <c r="D372" s="114" t="s">
        <v>1212</v>
      </c>
      <c r="E372" s="109">
        <v>0</v>
      </c>
      <c r="F372" s="115"/>
      <c r="P372" s="111"/>
    </row>
    <row r="373" spans="1:16">
      <c r="A373" s="115"/>
      <c r="B373" s="114" t="s">
        <v>1213</v>
      </c>
      <c r="C373" s="114" t="s">
        <v>1214</v>
      </c>
      <c r="D373" s="114" t="s">
        <v>1214</v>
      </c>
      <c r="E373" s="109">
        <v>0</v>
      </c>
      <c r="F373" s="115"/>
      <c r="P373" s="111"/>
    </row>
    <row r="374" spans="1:16">
      <c r="A374" s="115"/>
      <c r="B374" s="114" t="s">
        <v>1215</v>
      </c>
      <c r="C374" s="114" t="s">
        <v>731</v>
      </c>
      <c r="D374" s="114" t="s">
        <v>731</v>
      </c>
      <c r="E374" s="109">
        <v>0</v>
      </c>
      <c r="F374" s="115"/>
      <c r="P374" s="111"/>
    </row>
    <row r="375" spans="1:16">
      <c r="A375" s="115"/>
      <c r="B375" s="114" t="s">
        <v>1216</v>
      </c>
      <c r="C375" s="114" t="s">
        <v>1217</v>
      </c>
      <c r="D375" s="114" t="s">
        <v>1217</v>
      </c>
      <c r="E375" s="109">
        <v>0</v>
      </c>
      <c r="F375" s="115"/>
      <c r="P375" s="111"/>
    </row>
    <row r="376" spans="1:16">
      <c r="A376" s="115"/>
      <c r="B376" s="114" t="s">
        <v>1218</v>
      </c>
      <c r="C376" s="114" t="s">
        <v>1217</v>
      </c>
      <c r="D376" s="114" t="s">
        <v>1217</v>
      </c>
      <c r="E376" s="109">
        <v>0</v>
      </c>
      <c r="F376" s="115"/>
      <c r="P376" s="111"/>
    </row>
    <row r="377" spans="1:16">
      <c r="A377" s="115"/>
      <c r="B377" s="114" t="s">
        <v>1219</v>
      </c>
      <c r="C377" s="114" t="s">
        <v>1220</v>
      </c>
      <c r="D377" s="114" t="s">
        <v>1220</v>
      </c>
      <c r="E377" s="109">
        <v>0</v>
      </c>
      <c r="F377" s="115"/>
      <c r="P377" s="111"/>
    </row>
    <row r="378" spans="1:16">
      <c r="A378" s="115"/>
      <c r="B378" s="114" t="s">
        <v>1221</v>
      </c>
      <c r="C378" s="114" t="s">
        <v>1020</v>
      </c>
      <c r="D378" s="114" t="s">
        <v>1020</v>
      </c>
      <c r="E378" s="109">
        <v>0</v>
      </c>
      <c r="F378" s="115"/>
      <c r="P378" s="111"/>
    </row>
    <row r="379" spans="1:16">
      <c r="A379" s="115"/>
      <c r="B379" s="114" t="s">
        <v>1222</v>
      </c>
      <c r="C379" s="114" t="s">
        <v>1020</v>
      </c>
      <c r="D379" s="114" t="s">
        <v>1020</v>
      </c>
      <c r="E379" s="109">
        <v>0</v>
      </c>
      <c r="F379" s="115"/>
      <c r="P379" s="111"/>
    </row>
    <row r="380" spans="1:16">
      <c r="A380" s="115"/>
      <c r="B380" s="114" t="s">
        <v>1223</v>
      </c>
      <c r="C380" s="114" t="s">
        <v>1207</v>
      </c>
      <c r="D380" s="114" t="s">
        <v>1207</v>
      </c>
      <c r="E380" s="109">
        <v>0</v>
      </c>
      <c r="F380" s="115"/>
      <c r="P380" s="111"/>
    </row>
    <row r="381" spans="1:16">
      <c r="A381" s="115"/>
      <c r="B381" s="114" t="s">
        <v>1224</v>
      </c>
      <c r="C381" s="114" t="s">
        <v>790</v>
      </c>
      <c r="D381" s="114" t="s">
        <v>790</v>
      </c>
      <c r="E381" s="109">
        <v>0</v>
      </c>
      <c r="F381" s="115"/>
      <c r="P381" s="111"/>
    </row>
    <row r="382" spans="1:16">
      <c r="A382" s="115"/>
      <c r="B382" s="114" t="s">
        <v>1225</v>
      </c>
      <c r="C382" s="114" t="s">
        <v>790</v>
      </c>
      <c r="D382" s="114" t="s">
        <v>790</v>
      </c>
      <c r="E382" s="109">
        <v>0</v>
      </c>
      <c r="F382" s="115"/>
      <c r="P382" s="111"/>
    </row>
    <row r="383" spans="1:16">
      <c r="A383" s="115"/>
      <c r="B383" s="114" t="s">
        <v>1226</v>
      </c>
      <c r="C383" s="114" t="s">
        <v>1227</v>
      </c>
      <c r="D383" s="114" t="s">
        <v>1227</v>
      </c>
      <c r="E383" s="109">
        <v>0</v>
      </c>
      <c r="F383" s="115"/>
      <c r="P383" s="111"/>
    </row>
    <row r="384" spans="1:16">
      <c r="A384" s="115"/>
      <c r="B384" s="114" t="s">
        <v>1228</v>
      </c>
      <c r="C384" s="114" t="s">
        <v>1143</v>
      </c>
      <c r="D384" s="114" t="s">
        <v>1143</v>
      </c>
      <c r="E384" s="109">
        <v>0</v>
      </c>
      <c r="F384" s="115"/>
      <c r="P384" s="111"/>
    </row>
    <row r="385" spans="1:16">
      <c r="A385" s="115"/>
      <c r="B385" s="114" t="s">
        <v>1229</v>
      </c>
      <c r="C385" s="114" t="s">
        <v>1143</v>
      </c>
      <c r="D385" s="114" t="s">
        <v>1143</v>
      </c>
      <c r="E385" s="109">
        <v>0</v>
      </c>
      <c r="F385" s="115"/>
      <c r="P385" s="111"/>
    </row>
    <row r="386" spans="1:16">
      <c r="A386" s="115"/>
      <c r="B386" s="114" t="s">
        <v>1230</v>
      </c>
      <c r="C386" s="114" t="s">
        <v>1231</v>
      </c>
      <c r="D386" s="114" t="s">
        <v>1231</v>
      </c>
      <c r="E386" s="109">
        <v>0</v>
      </c>
      <c r="F386" s="115"/>
      <c r="P386" s="111"/>
    </row>
    <row r="387" spans="1:16">
      <c r="A387" s="115"/>
      <c r="B387" s="114" t="s">
        <v>1232</v>
      </c>
      <c r="C387" s="114" t="s">
        <v>1233</v>
      </c>
      <c r="D387" s="114" t="s">
        <v>1233</v>
      </c>
      <c r="E387" s="109">
        <v>0</v>
      </c>
      <c r="F387" s="115"/>
      <c r="P387" s="111"/>
    </row>
    <row r="388" spans="1:16">
      <c r="A388" s="115"/>
      <c r="B388" s="114" t="s">
        <v>1234</v>
      </c>
      <c r="C388" s="114" t="s">
        <v>1233</v>
      </c>
      <c r="D388" s="114" t="s">
        <v>1233</v>
      </c>
      <c r="E388" s="109">
        <v>0</v>
      </c>
      <c r="F388" s="115"/>
      <c r="P388" s="111"/>
    </row>
    <row r="389" spans="1:16">
      <c r="A389" s="115"/>
      <c r="B389" s="114" t="s">
        <v>1235</v>
      </c>
      <c r="C389" s="114" t="s">
        <v>1236</v>
      </c>
      <c r="D389" s="114" t="s">
        <v>1236</v>
      </c>
      <c r="E389" s="109">
        <v>0</v>
      </c>
      <c r="F389" s="115"/>
      <c r="P389" s="111"/>
    </row>
    <row r="390" spans="1:16">
      <c r="A390" s="115"/>
      <c r="B390" s="114" t="s">
        <v>1237</v>
      </c>
      <c r="C390" s="114" t="s">
        <v>1041</v>
      </c>
      <c r="D390" s="114" t="s">
        <v>1041</v>
      </c>
      <c r="E390" s="109">
        <v>0</v>
      </c>
      <c r="F390" s="115"/>
      <c r="P390" s="111"/>
    </row>
    <row r="391" spans="1:16">
      <c r="A391" s="115"/>
      <c r="B391" s="114" t="s">
        <v>1238</v>
      </c>
      <c r="C391" s="114" t="s">
        <v>1041</v>
      </c>
      <c r="D391" s="114" t="s">
        <v>1041</v>
      </c>
      <c r="E391" s="109">
        <v>0</v>
      </c>
      <c r="F391" s="115"/>
      <c r="P391" s="111"/>
    </row>
    <row r="392" spans="1:16">
      <c r="A392" s="115"/>
      <c r="B392" s="114" t="s">
        <v>1239</v>
      </c>
      <c r="C392" s="114" t="s">
        <v>1093</v>
      </c>
      <c r="D392" s="114" t="s">
        <v>1093</v>
      </c>
      <c r="E392" s="109">
        <v>0</v>
      </c>
      <c r="F392" s="115"/>
      <c r="P392" s="111"/>
    </row>
    <row r="393" spans="1:16">
      <c r="A393" s="115"/>
      <c r="B393" s="114" t="s">
        <v>1240</v>
      </c>
      <c r="C393" s="117" t="s">
        <v>1041</v>
      </c>
      <c r="D393" s="117" t="s">
        <v>1041</v>
      </c>
      <c r="E393" s="109">
        <v>0</v>
      </c>
      <c r="F393" s="115"/>
      <c r="P393" s="111"/>
    </row>
    <row r="394" spans="1:16">
      <c r="A394" s="115"/>
      <c r="B394" s="114" t="s">
        <v>1241</v>
      </c>
      <c r="C394" s="117" t="s">
        <v>1041</v>
      </c>
      <c r="D394" s="117" t="s">
        <v>1041</v>
      </c>
      <c r="E394" s="109">
        <v>0</v>
      </c>
      <c r="F394" s="115"/>
      <c r="P394" s="111"/>
    </row>
    <row r="395" spans="1:16">
      <c r="A395" s="115"/>
      <c r="B395" s="114" t="s">
        <v>1242</v>
      </c>
      <c r="C395" s="114" t="s">
        <v>1041</v>
      </c>
      <c r="D395" s="114" t="s">
        <v>1041</v>
      </c>
      <c r="E395" s="109">
        <v>0</v>
      </c>
      <c r="F395" s="115"/>
      <c r="P395" s="111"/>
    </row>
    <row r="396" spans="1:16">
      <c r="A396" s="115"/>
      <c r="B396" s="114" t="s">
        <v>1243</v>
      </c>
      <c r="C396" s="114" t="s">
        <v>1041</v>
      </c>
      <c r="D396" s="114" t="s">
        <v>1041</v>
      </c>
      <c r="E396" s="109">
        <v>0</v>
      </c>
      <c r="F396" s="115"/>
      <c r="P396" s="111"/>
    </row>
    <row r="397" spans="1:16">
      <c r="A397" s="115"/>
      <c r="B397" s="114" t="s">
        <v>1244</v>
      </c>
      <c r="C397" s="114" t="s">
        <v>1245</v>
      </c>
      <c r="D397" s="114" t="s">
        <v>1245</v>
      </c>
      <c r="E397" s="109">
        <v>0</v>
      </c>
      <c r="F397" s="115"/>
      <c r="P397" s="111"/>
    </row>
    <row r="398" spans="1:16">
      <c r="A398" s="115"/>
      <c r="B398" s="114" t="s">
        <v>1246</v>
      </c>
      <c r="C398" s="117" t="s">
        <v>1247</v>
      </c>
      <c r="D398" s="117" t="s">
        <v>1247</v>
      </c>
      <c r="E398" s="109">
        <v>0</v>
      </c>
      <c r="F398" s="115"/>
      <c r="P398" s="111"/>
    </row>
    <row r="399" spans="1:16">
      <c r="A399" s="115"/>
      <c r="B399" s="114" t="s">
        <v>1248</v>
      </c>
      <c r="C399" s="117" t="s">
        <v>1247</v>
      </c>
      <c r="D399" s="117" t="s">
        <v>1247</v>
      </c>
      <c r="E399" s="109">
        <v>0</v>
      </c>
      <c r="F399" s="115"/>
      <c r="P399" s="111"/>
    </row>
    <row r="400" spans="1:16">
      <c r="A400" s="115"/>
      <c r="B400" s="114" t="s">
        <v>1249</v>
      </c>
      <c r="C400" s="114" t="s">
        <v>1250</v>
      </c>
      <c r="D400" s="114" t="s">
        <v>1250</v>
      </c>
      <c r="E400" s="109">
        <v>0</v>
      </c>
      <c r="F400" s="115"/>
      <c r="P400" s="111"/>
    </row>
    <row r="401" spans="1:16">
      <c r="A401" s="115"/>
      <c r="B401" s="114" t="s">
        <v>1251</v>
      </c>
      <c r="C401" s="114" t="s">
        <v>1250</v>
      </c>
      <c r="D401" s="114" t="s">
        <v>1250</v>
      </c>
      <c r="E401" s="109">
        <v>0</v>
      </c>
      <c r="F401" s="115"/>
      <c r="P401" s="111"/>
    </row>
    <row r="402" spans="1:16">
      <c r="A402" s="115"/>
      <c r="B402" s="114" t="s">
        <v>1252</v>
      </c>
      <c r="C402" s="114" t="s">
        <v>1253</v>
      </c>
      <c r="D402" s="114" t="s">
        <v>1253</v>
      </c>
      <c r="E402" s="109">
        <v>0</v>
      </c>
      <c r="F402" s="115"/>
      <c r="P402" s="111"/>
    </row>
    <row r="403" spans="1:16">
      <c r="A403" s="115"/>
      <c r="B403" s="114" t="s">
        <v>1254</v>
      </c>
      <c r="C403" s="114" t="s">
        <v>1255</v>
      </c>
      <c r="D403" s="114" t="s">
        <v>1255</v>
      </c>
      <c r="E403" s="109">
        <v>0</v>
      </c>
      <c r="F403" s="115"/>
      <c r="P403" s="111"/>
    </row>
    <row r="404" spans="1:16">
      <c r="A404" s="115"/>
      <c r="B404" s="114" t="s">
        <v>1256</v>
      </c>
      <c r="C404" s="114" t="s">
        <v>1257</v>
      </c>
      <c r="D404" s="114" t="s">
        <v>1257</v>
      </c>
      <c r="E404" s="109">
        <v>0</v>
      </c>
      <c r="F404" s="115"/>
      <c r="P404" s="111"/>
    </row>
    <row r="405" spans="1:16">
      <c r="A405" s="115"/>
      <c r="B405" s="114" t="s">
        <v>1258</v>
      </c>
      <c r="C405" s="114" t="s">
        <v>790</v>
      </c>
      <c r="D405" s="114" t="s">
        <v>790</v>
      </c>
      <c r="E405" s="109">
        <v>0</v>
      </c>
      <c r="F405" s="115"/>
      <c r="P405" s="111"/>
    </row>
    <row r="406" spans="1:16">
      <c r="A406" s="115"/>
      <c r="B406" s="114" t="s">
        <v>1259</v>
      </c>
      <c r="C406" s="114" t="s">
        <v>790</v>
      </c>
      <c r="D406" s="114" t="s">
        <v>790</v>
      </c>
      <c r="E406" s="109">
        <v>0</v>
      </c>
      <c r="F406" s="115"/>
      <c r="P406" s="111"/>
    </row>
    <row r="407" spans="1:16">
      <c r="A407" s="115"/>
      <c r="B407" s="114" t="s">
        <v>1260</v>
      </c>
      <c r="C407" s="114" t="s">
        <v>960</v>
      </c>
      <c r="D407" s="114" t="s">
        <v>960</v>
      </c>
      <c r="E407" s="109">
        <v>0</v>
      </c>
      <c r="F407" s="115"/>
      <c r="P407" s="111"/>
    </row>
    <row r="408" spans="1:16">
      <c r="A408" s="115"/>
      <c r="B408" s="114" t="s">
        <v>1261</v>
      </c>
      <c r="C408" s="114" t="s">
        <v>1262</v>
      </c>
      <c r="D408" s="114" t="s">
        <v>1262</v>
      </c>
      <c r="E408" s="109">
        <v>0</v>
      </c>
      <c r="F408" s="115"/>
      <c r="P408" s="111"/>
    </row>
    <row r="409" spans="1:16">
      <c r="A409" s="115"/>
      <c r="B409" s="114" t="s">
        <v>1263</v>
      </c>
      <c r="C409" s="114" t="s">
        <v>1262</v>
      </c>
      <c r="D409" s="114" t="s">
        <v>1262</v>
      </c>
      <c r="E409" s="109">
        <v>0</v>
      </c>
      <c r="F409" s="115"/>
      <c r="P409" s="111"/>
    </row>
    <row r="410" spans="1:16">
      <c r="A410" s="115"/>
      <c r="B410" s="114" t="s">
        <v>1264</v>
      </c>
      <c r="C410" s="114" t="s">
        <v>1265</v>
      </c>
      <c r="D410" s="114" t="s">
        <v>1265</v>
      </c>
      <c r="E410" s="109">
        <v>0</v>
      </c>
      <c r="F410" s="115"/>
      <c r="P410" s="111"/>
    </row>
    <row r="411" spans="1:16">
      <c r="A411" s="115"/>
      <c r="B411" s="114" t="s">
        <v>1266</v>
      </c>
      <c r="C411" s="114" t="s">
        <v>1087</v>
      </c>
      <c r="D411" s="114" t="s">
        <v>1087</v>
      </c>
      <c r="E411" s="109">
        <v>0</v>
      </c>
      <c r="F411" s="115"/>
      <c r="P411" s="111"/>
    </row>
    <row r="412" spans="1:16">
      <c r="A412" s="115"/>
      <c r="B412" s="114" t="s">
        <v>1267</v>
      </c>
      <c r="C412" s="114" t="s">
        <v>1268</v>
      </c>
      <c r="D412" s="114" t="s">
        <v>1268</v>
      </c>
      <c r="E412" s="109">
        <v>0</v>
      </c>
      <c r="F412" s="115"/>
      <c r="P412" s="111"/>
    </row>
    <row r="413" spans="1:16">
      <c r="A413" s="115"/>
      <c r="B413" s="114" t="s">
        <v>1269</v>
      </c>
      <c r="C413" s="114" t="s">
        <v>918</v>
      </c>
      <c r="D413" s="114" t="s">
        <v>918</v>
      </c>
      <c r="E413" s="109">
        <v>0</v>
      </c>
      <c r="F413" s="115"/>
      <c r="P413" s="111"/>
    </row>
    <row r="414" spans="1:16">
      <c r="A414" s="115"/>
      <c r="B414" s="114" t="s">
        <v>1270</v>
      </c>
      <c r="C414" s="117" t="s">
        <v>1262</v>
      </c>
      <c r="D414" s="117" t="s">
        <v>1262</v>
      </c>
      <c r="E414" s="109">
        <v>0</v>
      </c>
      <c r="F414" s="115"/>
      <c r="P414" s="111"/>
    </row>
    <row r="415" spans="1:16">
      <c r="A415" s="115"/>
      <c r="B415" s="114" t="s">
        <v>1271</v>
      </c>
      <c r="C415" s="117" t="s">
        <v>1262</v>
      </c>
      <c r="D415" s="117" t="s">
        <v>1262</v>
      </c>
      <c r="E415" s="109">
        <v>0</v>
      </c>
      <c r="F415" s="115"/>
      <c r="P415" s="111"/>
    </row>
    <row r="416" spans="1:16">
      <c r="A416" s="115"/>
      <c r="B416" s="114" t="s">
        <v>1272</v>
      </c>
      <c r="C416" s="117" t="s">
        <v>1273</v>
      </c>
      <c r="D416" s="117" t="s">
        <v>1273</v>
      </c>
      <c r="E416" s="109">
        <v>0</v>
      </c>
      <c r="F416" s="115"/>
      <c r="P416" s="111"/>
    </row>
    <row r="417" spans="1:16">
      <c r="A417" s="115"/>
      <c r="B417" s="114" t="s">
        <v>1274</v>
      </c>
      <c r="C417" s="114" t="s">
        <v>1089</v>
      </c>
      <c r="D417" s="114" t="s">
        <v>1089</v>
      </c>
      <c r="E417" s="109">
        <v>0</v>
      </c>
      <c r="F417" s="115"/>
      <c r="P417" s="111"/>
    </row>
    <row r="418" spans="1:16">
      <c r="A418" s="115"/>
      <c r="B418" s="114" t="s">
        <v>1275</v>
      </c>
      <c r="C418" s="114" t="s">
        <v>1089</v>
      </c>
      <c r="D418" s="114" t="s">
        <v>1089</v>
      </c>
      <c r="E418" s="109">
        <v>0</v>
      </c>
      <c r="F418" s="115"/>
      <c r="P418" s="111"/>
    </row>
    <row r="419" spans="1:16">
      <c r="A419" s="115"/>
      <c r="B419" s="114" t="s">
        <v>1276</v>
      </c>
      <c r="C419" s="114" t="s">
        <v>788</v>
      </c>
      <c r="D419" s="114" t="s">
        <v>788</v>
      </c>
      <c r="E419" s="109">
        <v>0</v>
      </c>
      <c r="F419" s="115"/>
      <c r="P419" s="111"/>
    </row>
    <row r="420" spans="1:16">
      <c r="A420" s="115"/>
      <c r="B420" s="114" t="s">
        <v>1277</v>
      </c>
      <c r="C420" s="114" t="s">
        <v>1278</v>
      </c>
      <c r="D420" s="114" t="s">
        <v>1278</v>
      </c>
      <c r="E420" s="109">
        <v>0</v>
      </c>
      <c r="F420" s="115"/>
      <c r="P420" s="111"/>
    </row>
    <row r="421" spans="1:16">
      <c r="A421" s="115"/>
      <c r="B421" s="114" t="s">
        <v>1279</v>
      </c>
      <c r="C421" s="114" t="s">
        <v>127</v>
      </c>
      <c r="D421" s="114" t="s">
        <v>127</v>
      </c>
      <c r="E421" s="109">
        <v>0</v>
      </c>
      <c r="F421" s="115"/>
      <c r="P421" s="111"/>
    </row>
    <row r="422" spans="1:16">
      <c r="A422" s="115"/>
      <c r="B422" s="114" t="s">
        <v>1280</v>
      </c>
      <c r="C422" s="117" t="s">
        <v>1262</v>
      </c>
      <c r="D422" s="117" t="s">
        <v>1262</v>
      </c>
      <c r="E422" s="109">
        <v>0</v>
      </c>
      <c r="F422" s="115"/>
      <c r="P422" s="111"/>
    </row>
    <row r="423" spans="1:16">
      <c r="A423" s="115"/>
      <c r="B423" s="114" t="s">
        <v>1281</v>
      </c>
      <c r="C423" s="117" t="s">
        <v>1262</v>
      </c>
      <c r="D423" s="117" t="s">
        <v>1262</v>
      </c>
      <c r="E423" s="109">
        <v>0</v>
      </c>
      <c r="F423" s="115"/>
      <c r="P423" s="111"/>
    </row>
    <row r="424" spans="1:16">
      <c r="A424" s="115"/>
      <c r="B424" s="114" t="s">
        <v>1282</v>
      </c>
      <c r="C424" s="117" t="s">
        <v>1283</v>
      </c>
      <c r="D424" s="117" t="s">
        <v>1283</v>
      </c>
      <c r="E424" s="109">
        <v>0</v>
      </c>
      <c r="F424" s="115"/>
      <c r="P424" s="111"/>
    </row>
    <row r="425" spans="1:16">
      <c r="A425" s="115"/>
      <c r="B425" s="114" t="s">
        <v>1284</v>
      </c>
      <c r="C425" s="114" t="s">
        <v>712</v>
      </c>
      <c r="D425" s="114" t="s">
        <v>712</v>
      </c>
      <c r="E425" s="109">
        <v>0</v>
      </c>
      <c r="F425" s="115"/>
      <c r="P425" s="111"/>
    </row>
    <row r="426" spans="1:16">
      <c r="A426" s="115"/>
      <c r="B426" s="114" t="s">
        <v>1285</v>
      </c>
      <c r="C426" s="114" t="s">
        <v>922</v>
      </c>
      <c r="D426" s="114" t="s">
        <v>922</v>
      </c>
      <c r="E426" s="109">
        <v>0</v>
      </c>
      <c r="F426" s="115"/>
      <c r="P426" s="111"/>
    </row>
    <row r="427" spans="1:16">
      <c r="A427" s="115"/>
      <c r="B427" s="114" t="s">
        <v>1286</v>
      </c>
      <c r="C427" s="114" t="s">
        <v>778</v>
      </c>
      <c r="D427" s="114" t="s">
        <v>778</v>
      </c>
      <c r="E427" s="109">
        <v>0</v>
      </c>
      <c r="F427" s="115"/>
      <c r="P427" s="111"/>
    </row>
    <row r="428" spans="1:16">
      <c r="A428" s="115"/>
      <c r="B428" s="114" t="s">
        <v>1287</v>
      </c>
      <c r="C428" s="114" t="s">
        <v>1288</v>
      </c>
      <c r="D428" s="114" t="s">
        <v>1288</v>
      </c>
      <c r="E428" s="109">
        <v>0</v>
      </c>
      <c r="F428" s="115"/>
      <c r="P428" s="111"/>
    </row>
    <row r="429" spans="1:16">
      <c r="A429" s="115"/>
      <c r="B429" s="114" t="s">
        <v>1289</v>
      </c>
      <c r="C429" s="114" t="s">
        <v>1288</v>
      </c>
      <c r="D429" s="114" t="s">
        <v>1288</v>
      </c>
      <c r="E429" s="109">
        <v>0</v>
      </c>
      <c r="F429" s="115"/>
      <c r="P429" s="111"/>
    </row>
    <row r="430" spans="1:16">
      <c r="A430" s="115"/>
      <c r="B430" s="114" t="s">
        <v>1290</v>
      </c>
      <c r="C430" s="114" t="s">
        <v>1291</v>
      </c>
      <c r="D430" s="114" t="s">
        <v>1291</v>
      </c>
      <c r="E430" s="109">
        <v>0</v>
      </c>
      <c r="F430" s="115"/>
      <c r="P430" s="111"/>
    </row>
    <row r="431" spans="1:16">
      <c r="A431" s="115"/>
      <c r="B431" s="114" t="s">
        <v>1292</v>
      </c>
      <c r="C431" s="114" t="s">
        <v>1293</v>
      </c>
      <c r="D431" s="114" t="s">
        <v>1293</v>
      </c>
      <c r="E431" s="109">
        <v>0</v>
      </c>
      <c r="F431" s="115"/>
      <c r="P431" s="111"/>
    </row>
    <row r="432" spans="1:16">
      <c r="A432" s="115"/>
      <c r="B432" s="114" t="s">
        <v>1294</v>
      </c>
      <c r="C432" s="114" t="s">
        <v>1293</v>
      </c>
      <c r="D432" s="114" t="s">
        <v>1293</v>
      </c>
      <c r="E432" s="109">
        <v>0</v>
      </c>
      <c r="F432" s="115"/>
      <c r="P432" s="111"/>
    </row>
    <row r="433" spans="1:16">
      <c r="A433" s="115"/>
      <c r="B433" s="114" t="s">
        <v>1295</v>
      </c>
      <c r="C433" s="114" t="s">
        <v>1296</v>
      </c>
      <c r="D433" s="114" t="s">
        <v>1296</v>
      </c>
      <c r="E433" s="109">
        <v>-3.0303030303030196E-2</v>
      </c>
      <c r="F433" s="115"/>
      <c r="P433" s="111"/>
    </row>
    <row r="434" spans="1:16">
      <c r="A434" s="115"/>
      <c r="B434" s="114" t="s">
        <v>1297</v>
      </c>
      <c r="C434" s="117" t="s">
        <v>945</v>
      </c>
      <c r="D434" s="117" t="s">
        <v>1298</v>
      </c>
      <c r="E434" s="109">
        <v>0</v>
      </c>
      <c r="F434" s="115"/>
      <c r="P434" s="111"/>
    </row>
    <row r="435" spans="1:16">
      <c r="A435" s="115"/>
      <c r="B435" s="114" t="s">
        <v>1299</v>
      </c>
      <c r="C435" s="117" t="s">
        <v>1298</v>
      </c>
      <c r="D435" s="117" t="s">
        <v>1298</v>
      </c>
      <c r="E435" s="109">
        <v>0</v>
      </c>
      <c r="F435" s="115"/>
      <c r="P435" s="111"/>
    </row>
    <row r="436" spans="1:16">
      <c r="A436" s="115"/>
      <c r="B436" s="114" t="s">
        <v>1300</v>
      </c>
      <c r="C436" s="114" t="s">
        <v>1227</v>
      </c>
      <c r="D436" s="114" t="s">
        <v>1227</v>
      </c>
      <c r="E436" s="109">
        <v>0</v>
      </c>
      <c r="F436" s="115"/>
      <c r="P436" s="111"/>
    </row>
    <row r="437" spans="1:16">
      <c r="A437" s="115"/>
      <c r="B437" s="114" t="s">
        <v>1301</v>
      </c>
      <c r="C437" s="114" t="s">
        <v>1227</v>
      </c>
      <c r="D437" s="114" t="s">
        <v>1227</v>
      </c>
      <c r="E437" s="109">
        <v>0</v>
      </c>
      <c r="F437" s="115"/>
      <c r="P437" s="111"/>
    </row>
    <row r="438" spans="1:16">
      <c r="A438" s="115"/>
      <c r="B438" s="114" t="s">
        <v>1302</v>
      </c>
      <c r="C438" s="114" t="s">
        <v>1231</v>
      </c>
      <c r="D438" s="114" t="s">
        <v>1231</v>
      </c>
      <c r="E438" s="109">
        <v>0</v>
      </c>
      <c r="F438" s="115"/>
      <c r="P438" s="111"/>
    </row>
    <row r="439" spans="1:16">
      <c r="A439" s="115"/>
      <c r="B439" s="114" t="s">
        <v>1303</v>
      </c>
      <c r="C439" s="114" t="s">
        <v>999</v>
      </c>
      <c r="D439" s="114" t="s">
        <v>999</v>
      </c>
      <c r="E439" s="109">
        <v>0</v>
      </c>
      <c r="F439" s="115"/>
      <c r="P439" s="111"/>
    </row>
    <row r="440" spans="1:16">
      <c r="A440" s="115"/>
      <c r="B440" s="114" t="s">
        <v>1304</v>
      </c>
      <c r="C440" s="114" t="s">
        <v>999</v>
      </c>
      <c r="D440" s="114" t="s">
        <v>999</v>
      </c>
      <c r="E440" s="109">
        <v>0</v>
      </c>
      <c r="F440" s="115"/>
      <c r="P440" s="111"/>
    </row>
    <row r="441" spans="1:16">
      <c r="A441" s="115"/>
      <c r="B441" s="114" t="s">
        <v>1305</v>
      </c>
      <c r="C441" s="114" t="s">
        <v>1306</v>
      </c>
      <c r="D441" s="114" t="s">
        <v>1306</v>
      </c>
      <c r="E441" s="109">
        <v>0</v>
      </c>
      <c r="F441" s="115"/>
      <c r="P441" s="111"/>
    </row>
    <row r="442" spans="1:16">
      <c r="A442" s="115"/>
      <c r="B442" s="114" t="s">
        <v>1307</v>
      </c>
      <c r="C442" s="114" t="s">
        <v>752</v>
      </c>
      <c r="D442" s="114" t="s">
        <v>752</v>
      </c>
      <c r="E442" s="109">
        <v>0</v>
      </c>
      <c r="F442" s="115"/>
      <c r="P442" s="111"/>
    </row>
    <row r="443" spans="1:16">
      <c r="A443" s="115"/>
      <c r="B443" s="114" t="s">
        <v>1308</v>
      </c>
      <c r="C443" s="114" t="s">
        <v>760</v>
      </c>
      <c r="D443" s="114" t="s">
        <v>760</v>
      </c>
      <c r="E443" s="109">
        <v>0</v>
      </c>
      <c r="F443" s="115"/>
      <c r="P443" s="111"/>
    </row>
    <row r="444" spans="1:16">
      <c r="A444" s="115"/>
      <c r="B444" s="114" t="s">
        <v>1309</v>
      </c>
      <c r="C444" s="114" t="s">
        <v>821</v>
      </c>
      <c r="D444" s="114" t="s">
        <v>821</v>
      </c>
      <c r="E444" s="109">
        <v>0</v>
      </c>
      <c r="F444" s="115"/>
      <c r="P444" s="111"/>
    </row>
    <row r="445" spans="1:16">
      <c r="A445" s="115"/>
      <c r="B445" s="114" t="s">
        <v>1310</v>
      </c>
      <c r="C445" s="114" t="s">
        <v>680</v>
      </c>
      <c r="D445" s="114" t="s">
        <v>680</v>
      </c>
      <c r="E445" s="109">
        <v>0</v>
      </c>
      <c r="F445" s="115"/>
      <c r="P445" s="111"/>
    </row>
    <row r="446" spans="1:16">
      <c r="A446" s="115"/>
      <c r="B446" s="114" t="s">
        <v>1311</v>
      </c>
      <c r="C446" s="114" t="s">
        <v>683</v>
      </c>
      <c r="D446" s="114" t="s">
        <v>683</v>
      </c>
      <c r="E446" s="109">
        <v>0</v>
      </c>
      <c r="F446" s="115"/>
      <c r="P446" s="111"/>
    </row>
    <row r="447" spans="1:16">
      <c r="A447" s="115"/>
      <c r="B447" s="114" t="s">
        <v>1312</v>
      </c>
      <c r="C447" s="114" t="s">
        <v>689</v>
      </c>
      <c r="D447" s="114" t="s">
        <v>689</v>
      </c>
      <c r="E447" s="109">
        <v>0</v>
      </c>
      <c r="F447" s="115"/>
      <c r="P447" s="111"/>
    </row>
    <row r="448" spans="1:16">
      <c r="A448" s="115"/>
      <c r="B448" s="114" t="s">
        <v>1313</v>
      </c>
      <c r="C448" s="114" t="s">
        <v>922</v>
      </c>
      <c r="D448" s="114" t="s">
        <v>922</v>
      </c>
      <c r="E448" s="109">
        <v>0</v>
      </c>
      <c r="F448" s="115"/>
      <c r="P448" s="111"/>
    </row>
    <row r="449" spans="1:16">
      <c r="A449" s="115"/>
      <c r="B449" s="114" t="s">
        <v>1314</v>
      </c>
      <c r="C449" s="114" t="s">
        <v>687</v>
      </c>
      <c r="D449" s="114" t="s">
        <v>687</v>
      </c>
      <c r="E449" s="109">
        <v>0</v>
      </c>
      <c r="F449" s="115"/>
      <c r="P449" s="111"/>
    </row>
    <row r="450" spans="1:16">
      <c r="A450" s="115"/>
      <c r="B450" s="114" t="s">
        <v>1315</v>
      </c>
      <c r="C450" s="114" t="s">
        <v>1087</v>
      </c>
      <c r="D450" s="114" t="s">
        <v>1087</v>
      </c>
      <c r="E450" s="109">
        <v>0</v>
      </c>
      <c r="F450" s="115"/>
      <c r="P450" s="111"/>
    </row>
    <row r="451" spans="1:16">
      <c r="A451" s="115"/>
      <c r="B451" s="114" t="s">
        <v>1316</v>
      </c>
      <c r="C451" s="114" t="s">
        <v>922</v>
      </c>
      <c r="D451" s="114" t="s">
        <v>922</v>
      </c>
      <c r="E451" s="109">
        <v>0</v>
      </c>
      <c r="F451" s="115"/>
      <c r="P451" s="111"/>
    </row>
    <row r="452" spans="1:16">
      <c r="A452" s="115"/>
      <c r="B452" s="114" t="s">
        <v>1317</v>
      </c>
      <c r="C452" s="114" t="s">
        <v>687</v>
      </c>
      <c r="D452" s="114" t="s">
        <v>687</v>
      </c>
      <c r="E452" s="109">
        <v>0</v>
      </c>
      <c r="F452" s="115"/>
      <c r="P452" s="111"/>
    </row>
    <row r="453" spans="1:16">
      <c r="A453" s="115"/>
      <c r="B453" s="114" t="s">
        <v>1318</v>
      </c>
      <c r="C453" s="114" t="s">
        <v>714</v>
      </c>
      <c r="D453" s="114" t="s">
        <v>714</v>
      </c>
      <c r="E453" s="109">
        <v>0</v>
      </c>
      <c r="F453" s="115"/>
      <c r="P453" s="111"/>
    </row>
    <row r="454" spans="1:16">
      <c r="A454" s="115"/>
      <c r="B454" s="114" t="s">
        <v>1319</v>
      </c>
      <c r="C454" s="114" t="s">
        <v>1207</v>
      </c>
      <c r="D454" s="114" t="s">
        <v>1207</v>
      </c>
      <c r="E454" s="109">
        <v>0</v>
      </c>
      <c r="F454" s="115"/>
      <c r="P454" s="111"/>
    </row>
    <row r="455" spans="1:16">
      <c r="A455" s="115"/>
      <c r="B455" s="114" t="s">
        <v>1320</v>
      </c>
      <c r="C455" s="114" t="s">
        <v>1207</v>
      </c>
      <c r="D455" s="114" t="s">
        <v>1207</v>
      </c>
      <c r="E455" s="109">
        <v>0</v>
      </c>
      <c r="F455" s="115"/>
      <c r="P455" s="111"/>
    </row>
    <row r="456" spans="1:16">
      <c r="A456" s="115"/>
      <c r="B456" s="114" t="s">
        <v>1321</v>
      </c>
      <c r="C456" s="114" t="s">
        <v>1227</v>
      </c>
      <c r="D456" s="114" t="s">
        <v>1227</v>
      </c>
      <c r="E456" s="109">
        <v>0</v>
      </c>
      <c r="F456" s="115"/>
      <c r="P456" s="111"/>
    </row>
    <row r="457" spans="1:16">
      <c r="A457" s="115"/>
      <c r="B457" s="114" t="s">
        <v>1322</v>
      </c>
      <c r="C457" s="114" t="s">
        <v>1227</v>
      </c>
      <c r="D457" s="114" t="s">
        <v>1227</v>
      </c>
      <c r="E457" s="109">
        <v>0</v>
      </c>
      <c r="F457" s="115"/>
      <c r="P457" s="111"/>
    </row>
    <row r="458" spans="1:16">
      <c r="A458" s="115"/>
      <c r="B458" s="114" t="s">
        <v>1323</v>
      </c>
      <c r="C458" s="114" t="s">
        <v>1324</v>
      </c>
      <c r="D458" s="114" t="s">
        <v>1324</v>
      </c>
      <c r="E458" s="109">
        <v>0</v>
      </c>
      <c r="F458" s="115"/>
      <c r="P458" s="111"/>
    </row>
    <row r="459" spans="1:16">
      <c r="A459" s="115"/>
      <c r="B459" s="114" t="s">
        <v>1325</v>
      </c>
      <c r="C459" s="114" t="s">
        <v>1326</v>
      </c>
      <c r="D459" s="114" t="s">
        <v>1326</v>
      </c>
      <c r="E459" s="109">
        <v>0</v>
      </c>
      <c r="F459" s="115"/>
      <c r="P459" s="111"/>
    </row>
    <row r="460" spans="1:16">
      <c r="A460" s="115"/>
      <c r="B460" s="114" t="s">
        <v>1327</v>
      </c>
      <c r="C460" s="114" t="s">
        <v>1326</v>
      </c>
      <c r="D460" s="114" t="s">
        <v>1326</v>
      </c>
      <c r="E460" s="109">
        <v>0</v>
      </c>
      <c r="F460" s="115"/>
      <c r="P460" s="111"/>
    </row>
    <row r="461" spans="1:16">
      <c r="A461" s="115"/>
      <c r="B461" s="114" t="s">
        <v>1328</v>
      </c>
      <c r="C461" s="114" t="s">
        <v>1329</v>
      </c>
      <c r="D461" s="114" t="s">
        <v>1329</v>
      </c>
      <c r="E461" s="109">
        <v>0</v>
      </c>
      <c r="F461" s="115"/>
      <c r="P461" s="111"/>
    </row>
    <row r="462" spans="1:16">
      <c r="A462" s="115"/>
      <c r="B462" s="114" t="s">
        <v>1330</v>
      </c>
      <c r="C462" s="114" t="s">
        <v>1331</v>
      </c>
      <c r="D462" s="114" t="s">
        <v>1331</v>
      </c>
      <c r="E462" s="109">
        <v>0</v>
      </c>
      <c r="F462" s="115"/>
      <c r="P462" s="111"/>
    </row>
    <row r="463" spans="1:16">
      <c r="A463" s="115"/>
      <c r="B463" s="114" t="s">
        <v>1332</v>
      </c>
      <c r="C463" s="114" t="s">
        <v>1331</v>
      </c>
      <c r="D463" s="114" t="s">
        <v>1331</v>
      </c>
      <c r="E463" s="109">
        <v>0</v>
      </c>
      <c r="F463" s="115"/>
      <c r="P463" s="111"/>
    </row>
    <row r="464" spans="1:16">
      <c r="A464" s="115"/>
      <c r="B464" s="114" t="s">
        <v>1333</v>
      </c>
      <c r="C464" s="114" t="s">
        <v>130</v>
      </c>
      <c r="D464" s="114" t="s">
        <v>130</v>
      </c>
      <c r="E464" s="109">
        <v>0</v>
      </c>
      <c r="F464" s="115"/>
      <c r="P464" s="111"/>
    </row>
    <row r="465" spans="1:16">
      <c r="A465" s="115"/>
      <c r="B465" s="114" t="s">
        <v>1334</v>
      </c>
      <c r="C465" s="114" t="s">
        <v>1335</v>
      </c>
      <c r="D465" s="114" t="s">
        <v>1335</v>
      </c>
      <c r="E465" s="109">
        <v>0</v>
      </c>
      <c r="F465" s="115"/>
      <c r="P465" s="111"/>
    </row>
    <row r="466" spans="1:16">
      <c r="A466" s="115"/>
      <c r="B466" s="114" t="s">
        <v>1336</v>
      </c>
      <c r="C466" s="114" t="s">
        <v>788</v>
      </c>
      <c r="D466" s="114" t="s">
        <v>788</v>
      </c>
      <c r="E466" s="109">
        <v>0</v>
      </c>
      <c r="F466" s="115"/>
      <c r="P466" s="111"/>
    </row>
    <row r="467" spans="1:16">
      <c r="A467" s="115"/>
      <c r="B467" s="114" t="s">
        <v>1337</v>
      </c>
      <c r="C467" s="114" t="s">
        <v>780</v>
      </c>
      <c r="D467" s="114" t="s">
        <v>780</v>
      </c>
      <c r="E467" s="109">
        <v>0</v>
      </c>
      <c r="F467" s="115"/>
      <c r="P467" s="111"/>
    </row>
    <row r="468" spans="1:16">
      <c r="A468" s="115"/>
      <c r="B468" s="114" t="s">
        <v>1338</v>
      </c>
      <c r="C468" s="114" t="s">
        <v>778</v>
      </c>
      <c r="D468" s="114" t="s">
        <v>778</v>
      </c>
      <c r="E468" s="109">
        <v>0</v>
      </c>
      <c r="F468" s="115"/>
      <c r="P468" s="111"/>
    </row>
    <row r="469" spans="1:16">
      <c r="A469" s="115"/>
      <c r="B469" s="114" t="s">
        <v>1339</v>
      </c>
      <c r="C469" s="114" t="s">
        <v>1335</v>
      </c>
      <c r="D469" s="114" t="s">
        <v>1335</v>
      </c>
      <c r="E469" s="109">
        <v>0</v>
      </c>
      <c r="F469" s="115"/>
      <c r="P469" s="111"/>
    </row>
    <row r="470" spans="1:16">
      <c r="A470" s="115"/>
      <c r="B470" s="114" t="s">
        <v>1340</v>
      </c>
      <c r="C470" s="114" t="s">
        <v>1341</v>
      </c>
      <c r="D470" s="114" t="s">
        <v>1341</v>
      </c>
      <c r="E470" s="109">
        <v>0</v>
      </c>
      <c r="F470" s="115"/>
      <c r="P470" s="111"/>
    </row>
    <row r="471" spans="1:16">
      <c r="A471" s="115"/>
      <c r="B471" s="114" t="s">
        <v>1342</v>
      </c>
      <c r="C471" s="114" t="s">
        <v>1104</v>
      </c>
      <c r="D471" s="114" t="s">
        <v>1104</v>
      </c>
      <c r="E471" s="109">
        <v>0</v>
      </c>
      <c r="F471" s="115"/>
      <c r="P471" s="111"/>
    </row>
    <row r="472" spans="1:16">
      <c r="A472" s="115"/>
      <c r="B472" s="114" t="s">
        <v>1343</v>
      </c>
      <c r="C472" s="114" t="s">
        <v>1104</v>
      </c>
      <c r="D472" s="114" t="s">
        <v>1104</v>
      </c>
      <c r="E472" s="109">
        <v>0</v>
      </c>
      <c r="F472" s="115"/>
      <c r="P472" s="111"/>
    </row>
    <row r="473" spans="1:16">
      <c r="A473" s="115"/>
      <c r="B473" s="114" t="s">
        <v>1344</v>
      </c>
      <c r="C473" s="114" t="s">
        <v>1296</v>
      </c>
      <c r="D473" s="114" t="s">
        <v>1296</v>
      </c>
      <c r="E473" s="109">
        <v>0</v>
      </c>
      <c r="F473" s="115"/>
      <c r="P473" s="111"/>
    </row>
    <row r="474" spans="1:16">
      <c r="A474" s="115"/>
      <c r="B474" s="114" t="s">
        <v>1345</v>
      </c>
      <c r="C474" s="114" t="s">
        <v>1346</v>
      </c>
      <c r="D474" s="114" t="s">
        <v>1346</v>
      </c>
      <c r="E474" s="109">
        <v>0</v>
      </c>
      <c r="F474" s="115"/>
      <c r="P474" s="111"/>
    </row>
    <row r="475" spans="1:16">
      <c r="A475" s="113" t="s">
        <v>1347</v>
      </c>
      <c r="B475" s="114" t="s">
        <v>1348</v>
      </c>
      <c r="C475" s="114" t="s">
        <v>1257</v>
      </c>
      <c r="D475" s="114" t="s">
        <v>1257</v>
      </c>
      <c r="E475" s="109">
        <v>0</v>
      </c>
      <c r="F475" s="115" t="s">
        <v>1349</v>
      </c>
      <c r="P475" s="111"/>
    </row>
    <row r="476" spans="1:16">
      <c r="A476" s="115"/>
      <c r="B476" s="114" t="s">
        <v>1350</v>
      </c>
      <c r="C476" s="114" t="s">
        <v>1351</v>
      </c>
      <c r="D476" s="114" t="s">
        <v>1351</v>
      </c>
      <c r="E476" s="109">
        <v>0</v>
      </c>
      <c r="F476" s="115"/>
      <c r="P476" s="111"/>
    </row>
    <row r="477" spans="1:16">
      <c r="A477" s="118"/>
      <c r="B477" s="114" t="s">
        <v>1352</v>
      </c>
      <c r="C477" s="114" t="s">
        <v>1128</v>
      </c>
      <c r="D477" s="114" t="s">
        <v>1128</v>
      </c>
      <c r="E477" s="109">
        <v>0</v>
      </c>
      <c r="F477" s="118"/>
      <c r="P477" s="111"/>
    </row>
    <row r="478" spans="1:16">
      <c r="A478" s="113" t="s">
        <v>1353</v>
      </c>
      <c r="B478" s="114" t="s">
        <v>1354</v>
      </c>
      <c r="C478" s="114" t="s">
        <v>712</v>
      </c>
      <c r="D478" s="114" t="s">
        <v>712</v>
      </c>
      <c r="E478" s="109">
        <v>0</v>
      </c>
      <c r="F478" s="115" t="s">
        <v>882</v>
      </c>
      <c r="P478" s="111"/>
    </row>
    <row r="479" spans="1:16">
      <c r="A479" s="115"/>
      <c r="B479" s="114" t="s">
        <v>1355</v>
      </c>
      <c r="C479" s="114" t="s">
        <v>922</v>
      </c>
      <c r="D479" s="114" t="s">
        <v>922</v>
      </c>
      <c r="E479" s="109">
        <v>0</v>
      </c>
      <c r="F479" s="115"/>
      <c r="P479" s="111"/>
    </row>
    <row r="480" spans="1:16">
      <c r="A480" s="115"/>
      <c r="B480" s="114" t="s">
        <v>1356</v>
      </c>
      <c r="C480" s="114" t="s">
        <v>824</v>
      </c>
      <c r="D480" s="114" t="s">
        <v>824</v>
      </c>
      <c r="E480" s="109">
        <v>0</v>
      </c>
      <c r="F480" s="115"/>
      <c r="P480" s="111"/>
    </row>
    <row r="481" spans="1:16">
      <c r="A481" s="115"/>
      <c r="B481" s="114" t="s">
        <v>1357</v>
      </c>
      <c r="C481" s="114" t="s">
        <v>1006</v>
      </c>
      <c r="D481" s="114" t="s">
        <v>1006</v>
      </c>
      <c r="E481" s="109">
        <v>0</v>
      </c>
      <c r="F481" s="115"/>
      <c r="P481" s="111"/>
    </row>
    <row r="482" spans="1:16">
      <c r="A482" s="115"/>
      <c r="B482" s="114" t="s">
        <v>1358</v>
      </c>
      <c r="C482" s="114" t="s">
        <v>1006</v>
      </c>
      <c r="D482" s="114" t="s">
        <v>1006</v>
      </c>
      <c r="E482" s="109">
        <v>0</v>
      </c>
      <c r="F482" s="115"/>
      <c r="P482" s="111"/>
    </row>
    <row r="483" spans="1:16">
      <c r="A483" s="115"/>
      <c r="B483" s="114" t="s">
        <v>1359</v>
      </c>
      <c r="C483" s="114" t="s">
        <v>1360</v>
      </c>
      <c r="D483" s="114" t="s">
        <v>1360</v>
      </c>
      <c r="E483" s="109">
        <v>0</v>
      </c>
      <c r="F483" s="115"/>
      <c r="P483" s="111"/>
    </row>
    <row r="484" spans="1:16">
      <c r="A484" s="115"/>
      <c r="B484" s="114" t="s">
        <v>1361</v>
      </c>
      <c r="C484" s="114" t="s">
        <v>869</v>
      </c>
      <c r="D484" s="114" t="s">
        <v>869</v>
      </c>
      <c r="E484" s="109">
        <v>0</v>
      </c>
      <c r="F484" s="115"/>
      <c r="P484" s="111"/>
    </row>
    <row r="485" spans="1:16">
      <c r="A485" s="115"/>
      <c r="B485" s="114" t="s">
        <v>1362</v>
      </c>
      <c r="C485" s="114" t="s">
        <v>869</v>
      </c>
      <c r="D485" s="114" t="s">
        <v>869</v>
      </c>
      <c r="E485" s="109">
        <v>0</v>
      </c>
      <c r="F485" s="115"/>
      <c r="P485" s="111"/>
    </row>
    <row r="486" spans="1:16">
      <c r="A486" s="115"/>
      <c r="B486" s="114" t="s">
        <v>1363</v>
      </c>
      <c r="C486" s="114" t="s">
        <v>1326</v>
      </c>
      <c r="D486" s="114" t="s">
        <v>1326</v>
      </c>
      <c r="E486" s="109">
        <v>0</v>
      </c>
      <c r="F486" s="115"/>
      <c r="P486" s="111"/>
    </row>
    <row r="487" spans="1:16">
      <c r="A487" s="115"/>
      <c r="B487" s="114" t="s">
        <v>1364</v>
      </c>
      <c r="C487" s="114" t="s">
        <v>1278</v>
      </c>
      <c r="D487" s="114" t="s">
        <v>1278</v>
      </c>
      <c r="E487" s="109">
        <v>0</v>
      </c>
      <c r="F487" s="115"/>
      <c r="P487" s="111"/>
    </row>
    <row r="488" spans="1:16">
      <c r="A488" s="115"/>
      <c r="B488" s="114" t="s">
        <v>1365</v>
      </c>
      <c r="C488" s="114" t="s">
        <v>821</v>
      </c>
      <c r="D488" s="114" t="s">
        <v>821</v>
      </c>
      <c r="E488" s="109">
        <v>0</v>
      </c>
      <c r="F488" s="115"/>
      <c r="P488" s="111"/>
    </row>
    <row r="489" spans="1:16">
      <c r="A489" s="115"/>
      <c r="B489" s="114" t="s">
        <v>1366</v>
      </c>
      <c r="C489" s="114" t="s">
        <v>1367</v>
      </c>
      <c r="D489" s="114" t="s">
        <v>1367</v>
      </c>
      <c r="E489" s="109">
        <v>0</v>
      </c>
      <c r="F489" s="115"/>
      <c r="P489" s="111"/>
    </row>
    <row r="490" spans="1:16">
      <c r="A490" s="115"/>
      <c r="B490" s="114" t="s">
        <v>1368</v>
      </c>
      <c r="C490" s="114" t="s">
        <v>691</v>
      </c>
      <c r="D490" s="114" t="s">
        <v>691</v>
      </c>
      <c r="E490" s="109">
        <v>0</v>
      </c>
      <c r="F490" s="115"/>
      <c r="P490" s="111"/>
    </row>
    <row r="491" spans="1:16">
      <c r="A491" s="115"/>
      <c r="B491" s="114" t="s">
        <v>1369</v>
      </c>
      <c r="C491" s="114" t="s">
        <v>691</v>
      </c>
      <c r="D491" s="114" t="s">
        <v>691</v>
      </c>
      <c r="E491" s="109">
        <v>0</v>
      </c>
      <c r="F491" s="115"/>
      <c r="P491" s="111"/>
    </row>
    <row r="492" spans="1:16">
      <c r="A492" s="115"/>
      <c r="B492" s="114" t="s">
        <v>1370</v>
      </c>
      <c r="C492" s="114" t="s">
        <v>1371</v>
      </c>
      <c r="D492" s="114" t="s">
        <v>1371</v>
      </c>
      <c r="E492" s="109">
        <v>0</v>
      </c>
      <c r="F492" s="115"/>
      <c r="P492" s="111"/>
    </row>
    <row r="493" spans="1:16">
      <c r="A493" s="115"/>
      <c r="B493" s="114" t="s">
        <v>1372</v>
      </c>
      <c r="C493" s="114" t="s">
        <v>737</v>
      </c>
      <c r="D493" s="114" t="s">
        <v>737</v>
      </c>
      <c r="E493" s="109">
        <v>0</v>
      </c>
      <c r="F493" s="115"/>
      <c r="P493" s="111"/>
    </row>
    <row r="494" spans="1:16">
      <c r="A494" s="115"/>
      <c r="B494" s="114" t="s">
        <v>1373</v>
      </c>
      <c r="C494" s="114" t="s">
        <v>739</v>
      </c>
      <c r="D494" s="114" t="s">
        <v>739</v>
      </c>
      <c r="E494" s="109">
        <v>0</v>
      </c>
      <c r="F494" s="115"/>
      <c r="P494" s="111"/>
    </row>
    <row r="495" spans="1:16">
      <c r="A495" s="115"/>
      <c r="B495" s="114" t="s">
        <v>1374</v>
      </c>
      <c r="C495" s="114" t="s">
        <v>701</v>
      </c>
      <c r="D495" s="114" t="s">
        <v>701</v>
      </c>
      <c r="E495" s="109">
        <v>0</v>
      </c>
      <c r="F495" s="115"/>
      <c r="P495" s="111"/>
    </row>
    <row r="496" spans="1:16">
      <c r="A496" s="115"/>
      <c r="B496" s="114" t="s">
        <v>1375</v>
      </c>
      <c r="C496" s="114" t="s">
        <v>1376</v>
      </c>
      <c r="D496" s="114" t="s">
        <v>1376</v>
      </c>
      <c r="E496" s="109">
        <v>0</v>
      </c>
      <c r="F496" s="115"/>
      <c r="P496" s="111"/>
    </row>
    <row r="497" spans="1:16">
      <c r="A497" s="115"/>
      <c r="B497" s="114" t="s">
        <v>1377</v>
      </c>
      <c r="C497" s="114" t="s">
        <v>826</v>
      </c>
      <c r="D497" s="114" t="s">
        <v>826</v>
      </c>
      <c r="E497" s="109">
        <v>0</v>
      </c>
      <c r="F497" s="115"/>
      <c r="P497" s="111"/>
    </row>
    <row r="498" spans="1:16">
      <c r="A498" s="115"/>
      <c r="B498" s="114" t="s">
        <v>1378</v>
      </c>
      <c r="C498" s="114" t="s">
        <v>778</v>
      </c>
      <c r="D498" s="114" t="s">
        <v>778</v>
      </c>
      <c r="E498" s="109">
        <v>0</v>
      </c>
      <c r="F498" s="115"/>
      <c r="P498" s="111"/>
    </row>
    <row r="499" spans="1:16">
      <c r="A499" s="115"/>
      <c r="B499" s="114" t="s">
        <v>1379</v>
      </c>
      <c r="C499" s="114" t="s">
        <v>1335</v>
      </c>
      <c r="D499" s="114" t="s">
        <v>1335</v>
      </c>
      <c r="E499" s="109">
        <v>0</v>
      </c>
      <c r="F499" s="115"/>
      <c r="P499" s="111"/>
    </row>
    <row r="500" spans="1:16">
      <c r="A500" s="115"/>
      <c r="B500" s="114" t="s">
        <v>1380</v>
      </c>
      <c r="C500" s="114" t="s">
        <v>719</v>
      </c>
      <c r="D500" s="114" t="s">
        <v>719</v>
      </c>
      <c r="E500" s="109">
        <v>0</v>
      </c>
      <c r="F500" s="115"/>
      <c r="P500" s="11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0"/>
  <sheetViews>
    <sheetView workbookViewId="0">
      <selection activeCell="D6" sqref="D6"/>
    </sheetView>
  </sheetViews>
  <sheetFormatPr defaultColWidth="9" defaultRowHeight="15"/>
  <cols>
    <col min="1" max="1" width="11" style="107" customWidth="1"/>
    <col min="2" max="2" width="37" style="107" bestFit="1" customWidth="1"/>
    <col min="3" max="4" width="24.7109375" style="107" customWidth="1"/>
    <col min="5" max="5" width="24.42578125" style="107" customWidth="1"/>
    <col min="6" max="16384" width="9" style="107"/>
  </cols>
  <sheetData>
    <row r="1" spans="1:16">
      <c r="A1" s="105" t="s">
        <v>671</v>
      </c>
      <c r="B1" s="106"/>
    </row>
    <row r="2" spans="1:16">
      <c r="A2" s="40" t="s">
        <v>672</v>
      </c>
      <c r="B2" s="40" t="s">
        <v>673</v>
      </c>
      <c r="C2" s="40" t="s">
        <v>674</v>
      </c>
      <c r="D2" s="40" t="s">
        <v>675</v>
      </c>
      <c r="E2" s="40" t="s">
        <v>676</v>
      </c>
      <c r="F2" s="40" t="s">
        <v>677</v>
      </c>
    </row>
    <row r="3" spans="1:16">
      <c r="A3" s="40"/>
      <c r="B3" s="40"/>
      <c r="C3" s="40"/>
      <c r="D3" s="40"/>
      <c r="E3" s="40"/>
      <c r="F3" s="40"/>
    </row>
    <row r="4" spans="1:16" ht="14.25" customHeight="1">
      <c r="A4" s="108" t="s">
        <v>678</v>
      </c>
      <c r="B4" s="40" t="s">
        <v>679</v>
      </c>
      <c r="C4" s="40" t="s">
        <v>680</v>
      </c>
      <c r="D4" s="40" t="s">
        <v>680</v>
      </c>
      <c r="E4" s="109">
        <v>0</v>
      </c>
      <c r="F4" s="110" t="s">
        <v>681</v>
      </c>
      <c r="P4" s="111"/>
    </row>
    <row r="5" spans="1:16">
      <c r="A5" s="108"/>
      <c r="B5" s="40" t="s">
        <v>682</v>
      </c>
      <c r="C5" s="40" t="s">
        <v>683</v>
      </c>
      <c r="D5" s="40" t="s">
        <v>683</v>
      </c>
      <c r="E5" s="109">
        <v>0</v>
      </c>
      <c r="F5" s="112"/>
      <c r="P5" s="111"/>
    </row>
    <row r="6" spans="1:16">
      <c r="A6" s="108"/>
      <c r="B6" s="40" t="s">
        <v>684</v>
      </c>
      <c r="C6" s="40" t="s">
        <v>685</v>
      </c>
      <c r="D6" s="40" t="s">
        <v>685</v>
      </c>
      <c r="E6" s="109">
        <v>0</v>
      </c>
      <c r="F6" s="112"/>
      <c r="P6" s="111"/>
    </row>
    <row r="7" spans="1:16">
      <c r="A7" s="108"/>
      <c r="B7" s="40" t="s">
        <v>686</v>
      </c>
      <c r="C7" s="40" t="s">
        <v>687</v>
      </c>
      <c r="D7" s="40" t="s">
        <v>687</v>
      </c>
      <c r="E7" s="109">
        <v>0</v>
      </c>
      <c r="F7" s="112"/>
      <c r="P7" s="111"/>
    </row>
    <row r="8" spans="1:16">
      <c r="A8" s="108"/>
      <c r="B8" s="40" t="s">
        <v>688</v>
      </c>
      <c r="C8" s="40" t="s">
        <v>689</v>
      </c>
      <c r="D8" s="40" t="s">
        <v>689</v>
      </c>
      <c r="E8" s="109">
        <v>0</v>
      </c>
      <c r="F8" s="112"/>
      <c r="P8" s="111"/>
    </row>
    <row r="9" spans="1:16">
      <c r="A9" s="108"/>
      <c r="B9" s="40" t="s">
        <v>690</v>
      </c>
      <c r="C9" s="40" t="s">
        <v>691</v>
      </c>
      <c r="D9" s="40" t="s">
        <v>691</v>
      </c>
      <c r="E9" s="109">
        <v>0</v>
      </c>
      <c r="F9" s="112"/>
      <c r="P9" s="111"/>
    </row>
    <row r="10" spans="1:16">
      <c r="A10" s="108"/>
      <c r="B10" s="40" t="s">
        <v>692</v>
      </c>
      <c r="C10" s="40" t="s">
        <v>693</v>
      </c>
      <c r="D10" s="40" t="s">
        <v>693</v>
      </c>
      <c r="E10" s="109">
        <v>0</v>
      </c>
      <c r="F10" s="112"/>
      <c r="P10" s="111"/>
    </row>
    <row r="11" spans="1:16">
      <c r="A11" s="108"/>
      <c r="B11" s="40" t="s">
        <v>694</v>
      </c>
      <c r="C11" s="40" t="s">
        <v>695</v>
      </c>
      <c r="D11" s="40" t="s">
        <v>695</v>
      </c>
      <c r="E11" s="109">
        <v>0</v>
      </c>
      <c r="F11" s="112"/>
      <c r="P11" s="111"/>
    </row>
    <row r="12" spans="1:16">
      <c r="A12" s="108"/>
      <c r="B12" s="40" t="s">
        <v>696</v>
      </c>
      <c r="C12" s="40" t="s">
        <v>697</v>
      </c>
      <c r="D12" s="40" t="s">
        <v>697</v>
      </c>
      <c r="E12" s="109">
        <v>0</v>
      </c>
      <c r="F12" s="112"/>
      <c r="P12" s="111"/>
    </row>
    <row r="13" spans="1:16">
      <c r="A13" s="108"/>
      <c r="B13" s="40" t="s">
        <v>698</v>
      </c>
      <c r="C13" s="40" t="s">
        <v>699</v>
      </c>
      <c r="D13" s="40" t="s">
        <v>699</v>
      </c>
      <c r="E13" s="109">
        <v>0</v>
      </c>
      <c r="F13" s="112"/>
      <c r="P13" s="111"/>
    </row>
    <row r="14" spans="1:16">
      <c r="A14" s="108"/>
      <c r="B14" s="40" t="s">
        <v>700</v>
      </c>
      <c r="C14" s="40" t="s">
        <v>701</v>
      </c>
      <c r="D14" s="40" t="s">
        <v>701</v>
      </c>
      <c r="E14" s="109">
        <v>0</v>
      </c>
      <c r="F14" s="112"/>
      <c r="P14" s="111"/>
    </row>
    <row r="15" spans="1:16">
      <c r="A15" s="108"/>
      <c r="B15" s="40" t="s">
        <v>702</v>
      </c>
      <c r="C15" s="40" t="s">
        <v>703</v>
      </c>
      <c r="D15" s="40" t="s">
        <v>703</v>
      </c>
      <c r="E15" s="109">
        <v>0</v>
      </c>
      <c r="F15" s="112"/>
      <c r="P15" s="111"/>
    </row>
    <row r="16" spans="1:16">
      <c r="A16" s="108"/>
      <c r="B16" s="40" t="s">
        <v>704</v>
      </c>
      <c r="C16" s="40" t="s">
        <v>705</v>
      </c>
      <c r="D16" s="40" t="s">
        <v>705</v>
      </c>
      <c r="E16" s="109">
        <v>0</v>
      </c>
      <c r="F16" s="112"/>
      <c r="P16" s="111"/>
    </row>
    <row r="17" spans="1:16">
      <c r="A17" s="108"/>
      <c r="B17" s="40" t="s">
        <v>706</v>
      </c>
      <c r="C17" s="40" t="s">
        <v>707</v>
      </c>
      <c r="D17" s="40" t="s">
        <v>707</v>
      </c>
      <c r="E17" s="109">
        <v>0</v>
      </c>
      <c r="F17" s="112"/>
      <c r="P17" s="111"/>
    </row>
    <row r="18" spans="1:16">
      <c r="A18" s="108"/>
      <c r="B18" s="40" t="s">
        <v>708</v>
      </c>
      <c r="C18" s="40" t="s">
        <v>709</v>
      </c>
      <c r="D18" s="40" t="s">
        <v>709</v>
      </c>
      <c r="E18" s="109">
        <v>0</v>
      </c>
      <c r="F18" s="112"/>
      <c r="P18" s="111"/>
    </row>
    <row r="19" spans="1:16">
      <c r="A19" s="108"/>
      <c r="B19" s="40" t="s">
        <v>710</v>
      </c>
      <c r="C19" s="40" t="s">
        <v>683</v>
      </c>
      <c r="D19" s="40" t="s">
        <v>683</v>
      </c>
      <c r="E19" s="109">
        <v>0</v>
      </c>
      <c r="F19" s="112"/>
      <c r="P19" s="111"/>
    </row>
    <row r="20" spans="1:16">
      <c r="A20" s="108"/>
      <c r="B20" s="40" t="s">
        <v>711</v>
      </c>
      <c r="C20" s="40" t="s">
        <v>712</v>
      </c>
      <c r="D20" s="40" t="s">
        <v>712</v>
      </c>
      <c r="E20" s="109">
        <v>0</v>
      </c>
      <c r="F20" s="112"/>
      <c r="P20" s="111"/>
    </row>
    <row r="21" spans="1:16">
      <c r="A21" s="108"/>
      <c r="B21" s="40" t="s">
        <v>713</v>
      </c>
      <c r="C21" s="40" t="s">
        <v>714</v>
      </c>
      <c r="D21" s="40" t="s">
        <v>714</v>
      </c>
      <c r="E21" s="109">
        <v>0</v>
      </c>
      <c r="F21" s="112"/>
      <c r="P21" s="111"/>
    </row>
    <row r="22" spans="1:16">
      <c r="A22" s="108"/>
      <c r="B22" s="40" t="s">
        <v>715</v>
      </c>
      <c r="C22" s="40" t="s">
        <v>716</v>
      </c>
      <c r="D22" s="40" t="s">
        <v>716</v>
      </c>
      <c r="E22" s="109">
        <v>0</v>
      </c>
      <c r="F22" s="112"/>
      <c r="P22" s="111"/>
    </row>
    <row r="23" spans="1:16">
      <c r="A23" s="108"/>
      <c r="B23" s="40" t="s">
        <v>717</v>
      </c>
      <c r="C23" s="40" t="s">
        <v>716</v>
      </c>
      <c r="D23" s="40" t="s">
        <v>716</v>
      </c>
      <c r="E23" s="109">
        <v>0</v>
      </c>
      <c r="F23" s="112"/>
      <c r="P23" s="111"/>
    </row>
    <row r="24" spans="1:16">
      <c r="A24" s="108"/>
      <c r="B24" s="40" t="s">
        <v>718</v>
      </c>
      <c r="C24" s="40" t="s">
        <v>719</v>
      </c>
      <c r="D24" s="40" t="s">
        <v>719</v>
      </c>
      <c r="E24" s="109">
        <v>0</v>
      </c>
      <c r="F24" s="112"/>
      <c r="P24" s="111"/>
    </row>
    <row r="25" spans="1:16">
      <c r="A25" s="108"/>
      <c r="B25" s="40" t="s">
        <v>720</v>
      </c>
      <c r="C25" s="40" t="s">
        <v>721</v>
      </c>
      <c r="D25" s="40" t="s">
        <v>721</v>
      </c>
      <c r="E25" s="109">
        <v>0</v>
      </c>
      <c r="F25" s="112"/>
      <c r="P25" s="111"/>
    </row>
    <row r="26" spans="1:16">
      <c r="A26" s="108"/>
      <c r="B26" s="40" t="s">
        <v>722</v>
      </c>
      <c r="C26" s="40" t="s">
        <v>680</v>
      </c>
      <c r="D26" s="40" t="s">
        <v>680</v>
      </c>
      <c r="E26" s="109">
        <v>0</v>
      </c>
      <c r="F26" s="112"/>
      <c r="P26" s="111"/>
    </row>
    <row r="27" spans="1:16">
      <c r="A27" s="108"/>
      <c r="B27" s="40" t="s">
        <v>723</v>
      </c>
      <c r="C27" s="40" t="s">
        <v>724</v>
      </c>
      <c r="D27" s="40" t="s">
        <v>724</v>
      </c>
      <c r="E27" s="109">
        <v>0</v>
      </c>
      <c r="F27" s="112"/>
      <c r="P27" s="111"/>
    </row>
    <row r="28" spans="1:16">
      <c r="A28" s="108"/>
      <c r="B28" s="40" t="s">
        <v>725</v>
      </c>
      <c r="C28" s="40" t="s">
        <v>726</v>
      </c>
      <c r="D28" s="40" t="s">
        <v>726</v>
      </c>
      <c r="E28" s="109">
        <v>0</v>
      </c>
      <c r="F28" s="112"/>
      <c r="P28" s="111"/>
    </row>
    <row r="29" spans="1:16">
      <c r="A29" s="108"/>
      <c r="B29" s="40" t="s">
        <v>727</v>
      </c>
      <c r="C29" s="40" t="s">
        <v>726</v>
      </c>
      <c r="D29" s="40" t="s">
        <v>726</v>
      </c>
      <c r="E29" s="109">
        <v>0</v>
      </c>
      <c r="F29" s="112"/>
      <c r="P29" s="111"/>
    </row>
    <row r="30" spans="1:16">
      <c r="A30" s="108"/>
      <c r="B30" s="40" t="s">
        <v>728</v>
      </c>
      <c r="C30" s="40" t="s">
        <v>729</v>
      </c>
      <c r="D30" s="40" t="s">
        <v>729</v>
      </c>
      <c r="E30" s="109">
        <v>0</v>
      </c>
      <c r="F30" s="112"/>
      <c r="P30" s="111"/>
    </row>
    <row r="31" spans="1:16">
      <c r="A31" s="108"/>
      <c r="B31" s="40" t="s">
        <v>730</v>
      </c>
      <c r="C31" s="40" t="s">
        <v>731</v>
      </c>
      <c r="D31" s="40" t="s">
        <v>731</v>
      </c>
      <c r="E31" s="109">
        <v>0</v>
      </c>
      <c r="F31" s="112"/>
      <c r="P31" s="111"/>
    </row>
    <row r="32" spans="1:16">
      <c r="A32" s="108"/>
      <c r="B32" s="40" t="s">
        <v>732</v>
      </c>
      <c r="C32" s="40" t="s">
        <v>731</v>
      </c>
      <c r="D32" s="40" t="s">
        <v>731</v>
      </c>
      <c r="E32" s="109">
        <v>0</v>
      </c>
      <c r="F32" s="112"/>
      <c r="P32" s="111"/>
    </row>
    <row r="33" spans="1:16">
      <c r="A33" s="108"/>
      <c r="B33" s="40" t="s">
        <v>733</v>
      </c>
      <c r="C33" s="40" t="s">
        <v>726</v>
      </c>
      <c r="D33" s="40" t="s">
        <v>726</v>
      </c>
      <c r="E33" s="109">
        <v>0</v>
      </c>
      <c r="F33" s="112"/>
      <c r="P33" s="111"/>
    </row>
    <row r="34" spans="1:16">
      <c r="A34" s="108"/>
      <c r="B34" s="40" t="s">
        <v>734</v>
      </c>
      <c r="C34" s="40" t="s">
        <v>735</v>
      </c>
      <c r="D34" s="40" t="s">
        <v>735</v>
      </c>
      <c r="E34" s="109">
        <v>0</v>
      </c>
      <c r="F34" s="112"/>
      <c r="P34" s="111"/>
    </row>
    <row r="35" spans="1:16">
      <c r="A35" s="108"/>
      <c r="B35" s="40" t="s">
        <v>736</v>
      </c>
      <c r="C35" s="40" t="s">
        <v>737</v>
      </c>
      <c r="D35" s="40" t="s">
        <v>737</v>
      </c>
      <c r="E35" s="109">
        <v>0</v>
      </c>
      <c r="F35" s="112"/>
      <c r="P35" s="111"/>
    </row>
    <row r="36" spans="1:16">
      <c r="A36" s="108"/>
      <c r="B36" s="40" t="s">
        <v>738</v>
      </c>
      <c r="C36" s="40" t="s">
        <v>739</v>
      </c>
      <c r="D36" s="40" t="s">
        <v>739</v>
      </c>
      <c r="E36" s="109">
        <v>0</v>
      </c>
      <c r="F36" s="112"/>
      <c r="P36" s="111"/>
    </row>
    <row r="37" spans="1:16">
      <c r="A37" s="108"/>
      <c r="B37" s="40" t="s">
        <v>740</v>
      </c>
      <c r="C37" s="40" t="s">
        <v>680</v>
      </c>
      <c r="D37" s="40" t="s">
        <v>680</v>
      </c>
      <c r="E37" s="109">
        <v>0</v>
      </c>
      <c r="F37" s="112"/>
      <c r="P37" s="111"/>
    </row>
    <row r="38" spans="1:16">
      <c r="A38" s="108"/>
      <c r="B38" s="40" t="s">
        <v>741</v>
      </c>
      <c r="C38" s="40" t="s">
        <v>683</v>
      </c>
      <c r="D38" s="40" t="s">
        <v>683</v>
      </c>
      <c r="E38" s="109">
        <v>0</v>
      </c>
      <c r="F38" s="112"/>
      <c r="P38" s="111"/>
    </row>
    <row r="39" spans="1:16">
      <c r="A39" s="108"/>
      <c r="B39" s="40" t="s">
        <v>742</v>
      </c>
      <c r="C39" s="40" t="s">
        <v>743</v>
      </c>
      <c r="D39" s="40" t="s">
        <v>743</v>
      </c>
      <c r="E39" s="109">
        <v>0</v>
      </c>
      <c r="F39" s="112"/>
      <c r="P39" s="111"/>
    </row>
    <row r="40" spans="1:16">
      <c r="A40" s="108"/>
      <c r="B40" s="40" t="s">
        <v>744</v>
      </c>
      <c r="C40" s="40" t="s">
        <v>745</v>
      </c>
      <c r="D40" s="40" t="s">
        <v>745</v>
      </c>
      <c r="E40" s="109">
        <v>0</v>
      </c>
      <c r="F40" s="112"/>
      <c r="P40" s="111"/>
    </row>
    <row r="41" spans="1:16">
      <c r="A41" s="108"/>
      <c r="B41" s="40" t="s">
        <v>746</v>
      </c>
      <c r="C41" s="40" t="s">
        <v>747</v>
      </c>
      <c r="D41" s="40" t="s">
        <v>747</v>
      </c>
      <c r="E41" s="109">
        <v>0</v>
      </c>
      <c r="F41" s="112"/>
      <c r="P41" s="111"/>
    </row>
    <row r="42" spans="1:16">
      <c r="A42" s="108"/>
      <c r="B42" s="40" t="s">
        <v>748</v>
      </c>
      <c r="C42" s="40" t="s">
        <v>731</v>
      </c>
      <c r="D42" s="40" t="s">
        <v>731</v>
      </c>
      <c r="E42" s="109">
        <v>0</v>
      </c>
      <c r="F42" s="112"/>
      <c r="P42" s="111"/>
    </row>
    <row r="43" spans="1:16">
      <c r="A43" s="108"/>
      <c r="B43" s="40" t="s">
        <v>749</v>
      </c>
      <c r="C43" s="40" t="s">
        <v>683</v>
      </c>
      <c r="D43" s="40" t="s">
        <v>683</v>
      </c>
      <c r="E43" s="109">
        <v>0</v>
      </c>
      <c r="F43" s="112"/>
      <c r="P43" s="111"/>
    </row>
    <row r="44" spans="1:16">
      <c r="A44" s="108"/>
      <c r="B44" s="40" t="s">
        <v>750</v>
      </c>
      <c r="C44" s="40" t="s">
        <v>712</v>
      </c>
      <c r="D44" s="40" t="s">
        <v>712</v>
      </c>
      <c r="E44" s="109">
        <v>0</v>
      </c>
      <c r="F44" s="112"/>
      <c r="P44" s="111"/>
    </row>
    <row r="45" spans="1:16">
      <c r="A45" s="108"/>
      <c r="B45" s="40" t="s">
        <v>751</v>
      </c>
      <c r="C45" s="40" t="s">
        <v>752</v>
      </c>
      <c r="D45" s="40" t="s">
        <v>752</v>
      </c>
      <c r="E45" s="109">
        <v>0</v>
      </c>
      <c r="F45" s="112"/>
      <c r="P45" s="111"/>
    </row>
    <row r="46" spans="1:16">
      <c r="A46" s="108"/>
      <c r="B46" s="40" t="s">
        <v>753</v>
      </c>
      <c r="C46" s="40" t="s">
        <v>687</v>
      </c>
      <c r="D46" s="40" t="s">
        <v>687</v>
      </c>
      <c r="E46" s="109">
        <v>0</v>
      </c>
      <c r="F46" s="112"/>
      <c r="P46" s="111"/>
    </row>
    <row r="47" spans="1:16">
      <c r="A47" s="108"/>
      <c r="B47" s="40" t="s">
        <v>754</v>
      </c>
      <c r="C47" s="40" t="s">
        <v>689</v>
      </c>
      <c r="D47" s="40" t="s">
        <v>689</v>
      </c>
      <c r="E47" s="109">
        <v>0</v>
      </c>
      <c r="F47" s="112"/>
      <c r="P47" s="111"/>
    </row>
    <row r="48" spans="1:16">
      <c r="A48" s="108"/>
      <c r="B48" s="40" t="s">
        <v>755</v>
      </c>
      <c r="C48" s="40" t="s">
        <v>756</v>
      </c>
      <c r="D48" s="40" t="s">
        <v>756</v>
      </c>
      <c r="E48" s="109">
        <v>0</v>
      </c>
      <c r="F48" s="112"/>
      <c r="P48" s="111"/>
    </row>
    <row r="49" spans="1:16">
      <c r="A49" s="108"/>
      <c r="B49" s="40" t="s">
        <v>757</v>
      </c>
      <c r="C49" s="40" t="s">
        <v>680</v>
      </c>
      <c r="D49" s="40" t="s">
        <v>680</v>
      </c>
      <c r="E49" s="109">
        <v>0</v>
      </c>
      <c r="F49" s="112"/>
      <c r="P49" s="111"/>
    </row>
    <row r="50" spans="1:16">
      <c r="A50" s="108"/>
      <c r="B50" s="40" t="s">
        <v>758</v>
      </c>
      <c r="C50" s="40" t="s">
        <v>683</v>
      </c>
      <c r="D50" s="40" t="s">
        <v>683</v>
      </c>
      <c r="E50" s="109">
        <v>0</v>
      </c>
      <c r="F50" s="112"/>
      <c r="P50" s="111"/>
    </row>
    <row r="51" spans="1:16">
      <c r="A51" s="108"/>
      <c r="B51" s="40" t="s">
        <v>759</v>
      </c>
      <c r="C51" s="40" t="s">
        <v>760</v>
      </c>
      <c r="D51" s="40" t="s">
        <v>760</v>
      </c>
      <c r="E51" s="109">
        <v>0</v>
      </c>
      <c r="F51" s="112"/>
      <c r="P51" s="111"/>
    </row>
    <row r="52" spans="1:16">
      <c r="A52" s="108"/>
      <c r="B52" s="40" t="s">
        <v>761</v>
      </c>
      <c r="C52" s="40" t="s">
        <v>735</v>
      </c>
      <c r="D52" s="40" t="s">
        <v>735</v>
      </c>
      <c r="E52" s="109">
        <v>0</v>
      </c>
      <c r="F52" s="112"/>
      <c r="P52" s="111"/>
    </row>
    <row r="53" spans="1:16">
      <c r="A53" s="108"/>
      <c r="B53" s="40" t="s">
        <v>762</v>
      </c>
      <c r="C53" s="40" t="s">
        <v>721</v>
      </c>
      <c r="D53" s="40" t="s">
        <v>721</v>
      </c>
      <c r="E53" s="109">
        <v>0</v>
      </c>
      <c r="F53" s="112"/>
      <c r="P53" s="111"/>
    </row>
    <row r="54" spans="1:16">
      <c r="A54" s="108"/>
      <c r="B54" s="40" t="s">
        <v>763</v>
      </c>
      <c r="C54" s="40" t="s">
        <v>764</v>
      </c>
      <c r="D54" s="40" t="s">
        <v>764</v>
      </c>
      <c r="E54" s="109">
        <v>0</v>
      </c>
      <c r="F54" s="112"/>
      <c r="P54" s="111"/>
    </row>
    <row r="55" spans="1:16">
      <c r="A55" s="108"/>
      <c r="B55" s="40" t="s">
        <v>765</v>
      </c>
      <c r="C55" s="40" t="s">
        <v>766</v>
      </c>
      <c r="D55" s="40" t="s">
        <v>766</v>
      </c>
      <c r="E55" s="109">
        <v>0</v>
      </c>
      <c r="F55" s="112"/>
      <c r="P55" s="111"/>
    </row>
    <row r="56" spans="1:16">
      <c r="A56" s="108"/>
      <c r="B56" s="40" t="s">
        <v>767</v>
      </c>
      <c r="C56" s="40" t="s">
        <v>768</v>
      </c>
      <c r="D56" s="40" t="s">
        <v>768</v>
      </c>
      <c r="E56" s="109">
        <v>0</v>
      </c>
      <c r="F56" s="112"/>
      <c r="P56" s="111"/>
    </row>
    <row r="57" spans="1:16">
      <c r="A57" s="108"/>
      <c r="B57" s="40" t="s">
        <v>769</v>
      </c>
      <c r="C57" s="40" t="s">
        <v>770</v>
      </c>
      <c r="D57" s="40" t="s">
        <v>770</v>
      </c>
      <c r="E57" s="109">
        <v>0</v>
      </c>
      <c r="F57" s="112"/>
      <c r="P57" s="111"/>
    </row>
    <row r="58" spans="1:16">
      <c r="A58" s="108"/>
      <c r="B58" s="40" t="s">
        <v>771</v>
      </c>
      <c r="C58" s="40" t="s">
        <v>772</v>
      </c>
      <c r="D58" s="40" t="s">
        <v>772</v>
      </c>
      <c r="E58" s="109">
        <v>0</v>
      </c>
      <c r="F58" s="112"/>
      <c r="P58" s="111"/>
    </row>
    <row r="59" spans="1:16">
      <c r="A59" s="108"/>
      <c r="B59" s="40" t="s">
        <v>773</v>
      </c>
      <c r="C59" s="40" t="s">
        <v>756</v>
      </c>
      <c r="D59" s="40" t="s">
        <v>756</v>
      </c>
      <c r="E59" s="109">
        <v>0</v>
      </c>
      <c r="F59" s="112"/>
      <c r="P59" s="111"/>
    </row>
    <row r="60" spans="1:16">
      <c r="A60" s="108"/>
      <c r="B60" s="40" t="s">
        <v>774</v>
      </c>
      <c r="C60" s="40" t="s">
        <v>775</v>
      </c>
      <c r="D60" s="40" t="s">
        <v>775</v>
      </c>
      <c r="E60" s="109">
        <v>0</v>
      </c>
      <c r="F60" s="112"/>
      <c r="P60" s="111"/>
    </row>
    <row r="61" spans="1:16">
      <c r="A61" s="108"/>
      <c r="B61" s="40" t="s">
        <v>776</v>
      </c>
      <c r="C61" s="40" t="s">
        <v>743</v>
      </c>
      <c r="D61" s="40" t="s">
        <v>743</v>
      </c>
      <c r="E61" s="109">
        <v>0</v>
      </c>
      <c r="F61" s="112"/>
      <c r="P61" s="111"/>
    </row>
    <row r="62" spans="1:16">
      <c r="A62" s="108"/>
      <c r="B62" s="40" t="s">
        <v>777</v>
      </c>
      <c r="C62" s="40" t="s">
        <v>778</v>
      </c>
      <c r="D62" s="40" t="s">
        <v>778</v>
      </c>
      <c r="E62" s="109">
        <v>0</v>
      </c>
      <c r="F62" s="112"/>
      <c r="P62" s="111"/>
    </row>
    <row r="63" spans="1:16">
      <c r="A63" s="108"/>
      <c r="B63" s="40" t="s">
        <v>779</v>
      </c>
      <c r="C63" s="40" t="s">
        <v>780</v>
      </c>
      <c r="D63" s="40" t="s">
        <v>780</v>
      </c>
      <c r="E63" s="109">
        <v>0</v>
      </c>
      <c r="F63" s="112"/>
      <c r="P63" s="111"/>
    </row>
    <row r="64" spans="1:16">
      <c r="A64" s="108"/>
      <c r="B64" s="40" t="s">
        <v>781</v>
      </c>
      <c r="C64" s="40" t="s">
        <v>680</v>
      </c>
      <c r="D64" s="40" t="s">
        <v>680</v>
      </c>
      <c r="E64" s="109">
        <v>0</v>
      </c>
      <c r="F64" s="112"/>
      <c r="P64" s="111"/>
    </row>
    <row r="65" spans="1:16">
      <c r="A65" s="108"/>
      <c r="B65" s="40" t="s">
        <v>782</v>
      </c>
      <c r="C65" s="40" t="s">
        <v>683</v>
      </c>
      <c r="D65" s="40" t="s">
        <v>683</v>
      </c>
      <c r="E65" s="109">
        <v>0</v>
      </c>
      <c r="F65" s="112"/>
      <c r="P65" s="111"/>
    </row>
    <row r="66" spans="1:16">
      <c r="A66" s="108"/>
      <c r="B66" s="40" t="s">
        <v>783</v>
      </c>
      <c r="C66" s="40" t="s">
        <v>760</v>
      </c>
      <c r="D66" s="40" t="s">
        <v>760</v>
      </c>
      <c r="E66" s="109">
        <v>0</v>
      </c>
      <c r="F66" s="112"/>
      <c r="P66" s="111"/>
    </row>
    <row r="67" spans="1:16">
      <c r="A67" s="108"/>
      <c r="B67" s="40" t="s">
        <v>784</v>
      </c>
      <c r="C67" s="40" t="s">
        <v>785</v>
      </c>
      <c r="D67" s="40" t="s">
        <v>785</v>
      </c>
      <c r="E67" s="109">
        <v>0</v>
      </c>
      <c r="F67" s="112"/>
      <c r="P67" s="111"/>
    </row>
    <row r="68" spans="1:16">
      <c r="A68" s="108"/>
      <c r="B68" s="40" t="s">
        <v>786</v>
      </c>
      <c r="C68" s="40" t="s">
        <v>752</v>
      </c>
      <c r="D68" s="40" t="s">
        <v>752</v>
      </c>
      <c r="E68" s="109">
        <v>0</v>
      </c>
      <c r="F68" s="112"/>
      <c r="P68" s="111"/>
    </row>
    <row r="69" spans="1:16">
      <c r="A69" s="108"/>
      <c r="B69" s="40" t="s">
        <v>787</v>
      </c>
      <c r="C69" s="40" t="s">
        <v>788</v>
      </c>
      <c r="D69" s="40" t="s">
        <v>788</v>
      </c>
      <c r="E69" s="109">
        <v>0</v>
      </c>
      <c r="F69" s="112"/>
      <c r="P69" s="111"/>
    </row>
    <row r="70" spans="1:16">
      <c r="A70" s="108"/>
      <c r="B70" s="40" t="s">
        <v>789</v>
      </c>
      <c r="C70" s="40" t="s">
        <v>790</v>
      </c>
      <c r="D70" s="40" t="s">
        <v>790</v>
      </c>
      <c r="E70" s="109">
        <v>0</v>
      </c>
      <c r="F70" s="112"/>
      <c r="P70" s="111"/>
    </row>
    <row r="71" spans="1:16">
      <c r="A71" s="108"/>
      <c r="B71" s="40" t="s">
        <v>791</v>
      </c>
      <c r="C71" s="40" t="s">
        <v>790</v>
      </c>
      <c r="D71" s="40" t="s">
        <v>790</v>
      </c>
      <c r="E71" s="109">
        <v>0</v>
      </c>
      <c r="F71" s="112"/>
      <c r="P71" s="111"/>
    </row>
    <row r="72" spans="1:16">
      <c r="A72" s="108"/>
      <c r="B72" s="40" t="s">
        <v>792</v>
      </c>
      <c r="C72" s="40" t="s">
        <v>793</v>
      </c>
      <c r="D72" s="40" t="s">
        <v>793</v>
      </c>
      <c r="E72" s="109">
        <v>0</v>
      </c>
      <c r="F72" s="112"/>
      <c r="P72" s="111"/>
    </row>
    <row r="73" spans="1:16">
      <c r="A73" s="108"/>
      <c r="B73" s="40" t="s">
        <v>794</v>
      </c>
      <c r="C73" s="40" t="s">
        <v>735</v>
      </c>
      <c r="D73" s="40" t="s">
        <v>735</v>
      </c>
      <c r="E73" s="109">
        <v>0</v>
      </c>
      <c r="F73" s="112"/>
      <c r="P73" s="111"/>
    </row>
    <row r="74" spans="1:16">
      <c r="A74" s="108"/>
      <c r="B74" s="40" t="s">
        <v>795</v>
      </c>
      <c r="C74" s="40" t="s">
        <v>721</v>
      </c>
      <c r="D74" s="40" t="s">
        <v>721</v>
      </c>
      <c r="E74" s="109">
        <v>0</v>
      </c>
      <c r="F74" s="112"/>
      <c r="P74" s="111"/>
    </row>
    <row r="75" spans="1:16">
      <c r="A75" s="108"/>
      <c r="B75" s="40" t="s">
        <v>796</v>
      </c>
      <c r="C75" s="40" t="s">
        <v>712</v>
      </c>
      <c r="D75" s="40" t="s">
        <v>712</v>
      </c>
      <c r="E75" s="109">
        <v>0</v>
      </c>
      <c r="F75" s="112"/>
      <c r="P75" s="111"/>
    </row>
    <row r="76" spans="1:16">
      <c r="A76" s="108"/>
      <c r="B76" s="40" t="s">
        <v>797</v>
      </c>
      <c r="C76" s="40" t="s">
        <v>680</v>
      </c>
      <c r="D76" s="40" t="s">
        <v>680</v>
      </c>
      <c r="E76" s="109">
        <v>0</v>
      </c>
      <c r="F76" s="112"/>
      <c r="P76" s="111"/>
    </row>
    <row r="77" spans="1:16">
      <c r="A77" s="108"/>
      <c r="B77" s="40" t="s">
        <v>798</v>
      </c>
      <c r="C77" s="40" t="s">
        <v>683</v>
      </c>
      <c r="D77" s="40" t="s">
        <v>683</v>
      </c>
      <c r="E77" s="109">
        <v>0</v>
      </c>
      <c r="F77" s="112"/>
      <c r="P77" s="111"/>
    </row>
    <row r="78" spans="1:16">
      <c r="A78" s="108"/>
      <c r="B78" s="40" t="s">
        <v>799</v>
      </c>
      <c r="C78" s="40" t="s">
        <v>689</v>
      </c>
      <c r="D78" s="40" t="s">
        <v>689</v>
      </c>
      <c r="E78" s="109">
        <v>0</v>
      </c>
      <c r="F78" s="112"/>
      <c r="P78" s="111"/>
    </row>
    <row r="79" spans="1:16">
      <c r="A79" s="108"/>
      <c r="B79" s="40" t="s">
        <v>800</v>
      </c>
      <c r="C79" s="40" t="s">
        <v>801</v>
      </c>
      <c r="D79" s="40" t="s">
        <v>801</v>
      </c>
      <c r="E79" s="109">
        <v>0</v>
      </c>
      <c r="F79" s="112"/>
      <c r="P79" s="111"/>
    </row>
    <row r="80" spans="1:16">
      <c r="A80" s="108"/>
      <c r="B80" s="40" t="s">
        <v>802</v>
      </c>
      <c r="C80" s="40" t="s">
        <v>803</v>
      </c>
      <c r="D80" s="40" t="s">
        <v>803</v>
      </c>
      <c r="E80" s="109">
        <v>0</v>
      </c>
      <c r="F80" s="112"/>
      <c r="P80" s="111"/>
    </row>
    <row r="81" spans="1:16">
      <c r="A81" s="108"/>
      <c r="B81" s="40" t="s">
        <v>804</v>
      </c>
      <c r="C81" s="40" t="s">
        <v>805</v>
      </c>
      <c r="D81" s="40" t="s">
        <v>805</v>
      </c>
      <c r="E81" s="109">
        <v>0</v>
      </c>
      <c r="F81" s="112"/>
      <c r="P81" s="111"/>
    </row>
    <row r="82" spans="1:16">
      <c r="A82" s="108"/>
      <c r="B82" s="40" t="s">
        <v>806</v>
      </c>
      <c r="C82" s="40" t="s">
        <v>680</v>
      </c>
      <c r="D82" s="40" t="s">
        <v>680</v>
      </c>
      <c r="E82" s="109">
        <v>0</v>
      </c>
      <c r="F82" s="112"/>
      <c r="P82" s="111"/>
    </row>
    <row r="83" spans="1:16">
      <c r="A83" s="108"/>
      <c r="B83" s="40" t="s">
        <v>807</v>
      </c>
      <c r="C83" s="40" t="s">
        <v>683</v>
      </c>
      <c r="D83" s="40" t="s">
        <v>683</v>
      </c>
      <c r="E83" s="109">
        <v>0</v>
      </c>
      <c r="F83" s="112"/>
      <c r="P83" s="111"/>
    </row>
    <row r="84" spans="1:16">
      <c r="A84" s="108"/>
      <c r="B84" s="40" t="s">
        <v>808</v>
      </c>
      <c r="C84" s="40" t="s">
        <v>689</v>
      </c>
      <c r="D84" s="40" t="s">
        <v>689</v>
      </c>
      <c r="E84" s="109">
        <v>0</v>
      </c>
      <c r="F84" s="112"/>
      <c r="P84" s="111"/>
    </row>
    <row r="85" spans="1:16">
      <c r="A85" s="108"/>
      <c r="B85" s="40" t="s">
        <v>809</v>
      </c>
      <c r="C85" s="40" t="s">
        <v>803</v>
      </c>
      <c r="D85" s="40" t="s">
        <v>803</v>
      </c>
      <c r="E85" s="109">
        <v>0</v>
      </c>
      <c r="F85" s="112"/>
      <c r="P85" s="111"/>
    </row>
    <row r="86" spans="1:16">
      <c r="A86" s="108"/>
      <c r="B86" s="40" t="s">
        <v>810</v>
      </c>
      <c r="C86" s="40" t="s">
        <v>811</v>
      </c>
      <c r="D86" s="40" t="s">
        <v>811</v>
      </c>
      <c r="E86" s="109">
        <v>0</v>
      </c>
      <c r="F86" s="112"/>
      <c r="P86" s="111"/>
    </row>
    <row r="87" spans="1:16">
      <c r="A87" s="108"/>
      <c r="B87" s="40" t="s">
        <v>812</v>
      </c>
      <c r="C87" s="40" t="s">
        <v>813</v>
      </c>
      <c r="D87" s="40" t="s">
        <v>813</v>
      </c>
      <c r="E87" s="109">
        <v>0</v>
      </c>
      <c r="F87" s="112"/>
      <c r="P87" s="111"/>
    </row>
    <row r="88" spans="1:16">
      <c r="A88" s="108"/>
      <c r="B88" s="40" t="s">
        <v>814</v>
      </c>
      <c r="C88" s="40" t="s">
        <v>815</v>
      </c>
      <c r="D88" s="40" t="s">
        <v>815</v>
      </c>
      <c r="E88" s="109">
        <v>0</v>
      </c>
      <c r="F88" s="112"/>
      <c r="P88" s="111"/>
    </row>
    <row r="89" spans="1:16">
      <c r="A89" s="108"/>
      <c r="B89" s="40" t="s">
        <v>816</v>
      </c>
      <c r="C89" s="40" t="s">
        <v>817</v>
      </c>
      <c r="D89" s="40" t="s">
        <v>817</v>
      </c>
      <c r="E89" s="109">
        <v>0</v>
      </c>
      <c r="F89" s="112"/>
      <c r="P89" s="111"/>
    </row>
    <row r="90" spans="1:16">
      <c r="A90" s="108"/>
      <c r="B90" s="40" t="s">
        <v>818</v>
      </c>
      <c r="C90" s="40" t="s">
        <v>819</v>
      </c>
      <c r="D90" s="40" t="s">
        <v>819</v>
      </c>
      <c r="E90" s="109">
        <v>0</v>
      </c>
      <c r="F90" s="112"/>
      <c r="P90" s="111"/>
    </row>
    <row r="91" spans="1:16">
      <c r="A91" s="108"/>
      <c r="B91" s="40" t="s">
        <v>820</v>
      </c>
      <c r="C91" s="40" t="s">
        <v>821</v>
      </c>
      <c r="D91" s="40" t="s">
        <v>821</v>
      </c>
      <c r="E91" s="109">
        <v>0</v>
      </c>
      <c r="F91" s="112"/>
      <c r="P91" s="111"/>
    </row>
    <row r="92" spans="1:16">
      <c r="A92" s="108"/>
      <c r="B92" s="40" t="s">
        <v>822</v>
      </c>
      <c r="C92" s="40" t="s">
        <v>772</v>
      </c>
      <c r="D92" s="40" t="s">
        <v>772</v>
      </c>
      <c r="E92" s="109">
        <v>0</v>
      </c>
      <c r="F92" s="112"/>
      <c r="P92" s="111"/>
    </row>
    <row r="93" spans="1:16">
      <c r="A93" s="108"/>
      <c r="B93" s="40" t="s">
        <v>823</v>
      </c>
      <c r="C93" s="40" t="s">
        <v>824</v>
      </c>
      <c r="D93" s="40" t="s">
        <v>824</v>
      </c>
      <c r="E93" s="109">
        <v>0</v>
      </c>
      <c r="F93" s="112"/>
      <c r="P93" s="111"/>
    </row>
    <row r="94" spans="1:16">
      <c r="A94" s="108"/>
      <c r="B94" s="40" t="s">
        <v>825</v>
      </c>
      <c r="C94" s="40" t="s">
        <v>826</v>
      </c>
      <c r="D94" s="40" t="s">
        <v>826</v>
      </c>
      <c r="E94" s="109">
        <v>0</v>
      </c>
      <c r="F94" s="112"/>
      <c r="P94" s="111"/>
    </row>
    <row r="95" spans="1:16">
      <c r="A95" s="108"/>
      <c r="B95" s="40" t="s">
        <v>827</v>
      </c>
      <c r="C95" s="40" t="s">
        <v>826</v>
      </c>
      <c r="D95" s="40" t="s">
        <v>826</v>
      </c>
      <c r="E95" s="109">
        <v>0</v>
      </c>
      <c r="F95" s="112"/>
      <c r="P95" s="111"/>
    </row>
    <row r="96" spans="1:16">
      <c r="A96" s="108"/>
      <c r="B96" s="40" t="s">
        <v>828</v>
      </c>
      <c r="C96" s="40" t="s">
        <v>829</v>
      </c>
      <c r="D96" s="40" t="s">
        <v>829</v>
      </c>
      <c r="E96" s="109">
        <v>0</v>
      </c>
      <c r="F96" s="112"/>
      <c r="P96" s="111"/>
    </row>
    <row r="97" spans="1:16">
      <c r="A97" s="108"/>
      <c r="B97" s="40" t="s">
        <v>830</v>
      </c>
      <c r="C97" s="40" t="s">
        <v>831</v>
      </c>
      <c r="D97" s="40" t="s">
        <v>831</v>
      </c>
      <c r="E97" s="109">
        <v>0</v>
      </c>
      <c r="F97" s="112"/>
      <c r="P97" s="111"/>
    </row>
    <row r="98" spans="1:16">
      <c r="A98" s="108"/>
      <c r="B98" s="40" t="s">
        <v>832</v>
      </c>
      <c r="C98" s="40" t="s">
        <v>831</v>
      </c>
      <c r="D98" s="40" t="s">
        <v>831</v>
      </c>
      <c r="E98" s="109">
        <v>0</v>
      </c>
      <c r="F98" s="112"/>
      <c r="P98" s="111"/>
    </row>
    <row r="99" spans="1:16">
      <c r="A99" s="108"/>
      <c r="B99" s="40" t="s">
        <v>833</v>
      </c>
      <c r="C99" s="40" t="s">
        <v>834</v>
      </c>
      <c r="D99" s="40" t="s">
        <v>834</v>
      </c>
      <c r="E99" s="109">
        <v>0</v>
      </c>
      <c r="F99" s="112"/>
      <c r="P99" s="111"/>
    </row>
    <row r="100" spans="1:16">
      <c r="A100" s="108"/>
      <c r="B100" s="40" t="s">
        <v>835</v>
      </c>
      <c r="C100" s="40" t="s">
        <v>685</v>
      </c>
      <c r="D100" s="40" t="s">
        <v>685</v>
      </c>
      <c r="E100" s="109">
        <v>0</v>
      </c>
      <c r="F100" s="112"/>
      <c r="P100" s="111"/>
    </row>
    <row r="101" spans="1:16">
      <c r="A101" s="108"/>
      <c r="B101" s="40" t="s">
        <v>836</v>
      </c>
      <c r="C101" s="40" t="s">
        <v>837</v>
      </c>
      <c r="D101" s="40" t="s">
        <v>837</v>
      </c>
      <c r="E101" s="109">
        <v>0</v>
      </c>
      <c r="F101" s="112"/>
      <c r="P101" s="111"/>
    </row>
    <row r="102" spans="1:16">
      <c r="A102" s="108"/>
      <c r="B102" s="40" t="s">
        <v>838</v>
      </c>
      <c r="C102" s="40" t="s">
        <v>839</v>
      </c>
      <c r="D102" s="40" t="s">
        <v>839</v>
      </c>
      <c r="E102" s="109">
        <v>0</v>
      </c>
      <c r="F102" s="112"/>
      <c r="P102" s="111"/>
    </row>
    <row r="103" spans="1:16">
      <c r="A103" s="108"/>
      <c r="B103" s="40" t="s">
        <v>840</v>
      </c>
      <c r="C103" s="40" t="s">
        <v>680</v>
      </c>
      <c r="D103" s="40" t="s">
        <v>680</v>
      </c>
      <c r="E103" s="109">
        <v>0</v>
      </c>
      <c r="F103" s="112"/>
      <c r="P103" s="111"/>
    </row>
    <row r="104" spans="1:16">
      <c r="A104" s="108"/>
      <c r="B104" s="40" t="s">
        <v>841</v>
      </c>
      <c r="C104" s="40" t="s">
        <v>683</v>
      </c>
      <c r="D104" s="40" t="s">
        <v>683</v>
      </c>
      <c r="E104" s="109">
        <v>0</v>
      </c>
      <c r="F104" s="112"/>
      <c r="P104" s="111"/>
    </row>
    <row r="105" spans="1:16">
      <c r="A105" s="108"/>
      <c r="B105" s="40" t="s">
        <v>842</v>
      </c>
      <c r="C105" s="40" t="s">
        <v>843</v>
      </c>
      <c r="D105" s="40" t="s">
        <v>843</v>
      </c>
      <c r="E105" s="109">
        <v>0</v>
      </c>
      <c r="F105" s="112"/>
      <c r="P105" s="111"/>
    </row>
    <row r="106" spans="1:16">
      <c r="A106" s="108"/>
      <c r="B106" s="40" t="s">
        <v>844</v>
      </c>
      <c r="C106" s="40" t="s">
        <v>775</v>
      </c>
      <c r="D106" s="40" t="s">
        <v>775</v>
      </c>
      <c r="E106" s="109">
        <v>0</v>
      </c>
      <c r="F106" s="112"/>
      <c r="P106" s="111"/>
    </row>
    <row r="107" spans="1:16">
      <c r="A107" s="108"/>
      <c r="B107" s="40" t="s">
        <v>845</v>
      </c>
      <c r="C107" s="40" t="s">
        <v>846</v>
      </c>
      <c r="D107" s="40" t="s">
        <v>846</v>
      </c>
      <c r="E107" s="109">
        <v>0</v>
      </c>
      <c r="F107" s="112"/>
      <c r="P107" s="111"/>
    </row>
    <row r="108" spans="1:16">
      <c r="A108" s="108"/>
      <c r="B108" s="40" t="s">
        <v>847</v>
      </c>
      <c r="C108" s="40" t="s">
        <v>848</v>
      </c>
      <c r="D108" s="40" t="s">
        <v>848</v>
      </c>
      <c r="E108" s="109">
        <v>0</v>
      </c>
      <c r="F108" s="112"/>
      <c r="P108" s="111"/>
    </row>
    <row r="109" spans="1:16">
      <c r="A109" s="113" t="s">
        <v>849</v>
      </c>
      <c r="B109" s="114" t="s">
        <v>850</v>
      </c>
      <c r="C109" s="114" t="s">
        <v>687</v>
      </c>
      <c r="D109" s="114" t="s">
        <v>687</v>
      </c>
      <c r="E109" s="109">
        <v>0</v>
      </c>
      <c r="F109" s="113" t="s">
        <v>851</v>
      </c>
      <c r="P109" s="111"/>
    </row>
    <row r="110" spans="1:16">
      <c r="A110" s="108"/>
      <c r="B110" s="114" t="s">
        <v>852</v>
      </c>
      <c r="C110" s="114" t="s">
        <v>689</v>
      </c>
      <c r="D110" s="114" t="s">
        <v>689</v>
      </c>
      <c r="E110" s="109">
        <v>0</v>
      </c>
      <c r="F110" s="112"/>
      <c r="P110" s="111"/>
    </row>
    <row r="111" spans="1:16">
      <c r="A111" s="108"/>
      <c r="B111" s="114" t="s">
        <v>853</v>
      </c>
      <c r="C111" s="114" t="s">
        <v>788</v>
      </c>
      <c r="D111" s="114" t="s">
        <v>788</v>
      </c>
      <c r="E111" s="109">
        <v>0</v>
      </c>
      <c r="F111" s="112"/>
      <c r="P111" s="111"/>
    </row>
    <row r="112" spans="1:16">
      <c r="A112" s="113" t="s">
        <v>854</v>
      </c>
      <c r="B112" s="114" t="s">
        <v>855</v>
      </c>
      <c r="C112" s="114" t="s">
        <v>856</v>
      </c>
      <c r="D112" s="114" t="s">
        <v>856</v>
      </c>
      <c r="E112" s="109">
        <v>0</v>
      </c>
      <c r="F112" s="113" t="s">
        <v>857</v>
      </c>
      <c r="P112" s="111"/>
    </row>
    <row r="113" spans="1:16">
      <c r="A113" s="115"/>
      <c r="B113" s="114" t="s">
        <v>858</v>
      </c>
      <c r="C113" s="114" t="s">
        <v>859</v>
      </c>
      <c r="D113" s="114" t="s">
        <v>859</v>
      </c>
      <c r="E113" s="109">
        <v>0</v>
      </c>
      <c r="F113" s="115"/>
      <c r="P113" s="111"/>
    </row>
    <row r="114" spans="1:16">
      <c r="A114" s="115"/>
      <c r="B114" s="114" t="s">
        <v>860</v>
      </c>
      <c r="C114" s="114" t="s">
        <v>861</v>
      </c>
      <c r="D114" s="114" t="s">
        <v>861</v>
      </c>
      <c r="E114" s="109">
        <v>0</v>
      </c>
      <c r="F114" s="115"/>
      <c r="P114" s="111"/>
    </row>
    <row r="115" spans="1:16">
      <c r="A115" s="115"/>
      <c r="B115" s="114" t="s">
        <v>862</v>
      </c>
      <c r="C115" s="114" t="s">
        <v>863</v>
      </c>
      <c r="D115" s="114" t="s">
        <v>863</v>
      </c>
      <c r="E115" s="109">
        <v>0</v>
      </c>
      <c r="F115" s="115"/>
      <c r="P115" s="111"/>
    </row>
    <row r="116" spans="1:16">
      <c r="A116" s="115"/>
      <c r="B116" s="114" t="s">
        <v>864</v>
      </c>
      <c r="C116" s="114" t="s">
        <v>865</v>
      </c>
      <c r="D116" s="114" t="s">
        <v>865</v>
      </c>
      <c r="E116" s="109">
        <v>0</v>
      </c>
      <c r="F116" s="115"/>
      <c r="P116" s="111"/>
    </row>
    <row r="117" spans="1:16">
      <c r="A117" s="115"/>
      <c r="B117" s="114" t="s">
        <v>866</v>
      </c>
      <c r="C117" s="114" t="s">
        <v>867</v>
      </c>
      <c r="D117" s="114" t="s">
        <v>867</v>
      </c>
      <c r="E117" s="109">
        <v>0</v>
      </c>
      <c r="F117" s="115"/>
      <c r="P117" s="111"/>
    </row>
    <row r="118" spans="1:16">
      <c r="A118" s="115"/>
      <c r="B118" s="114" t="s">
        <v>868</v>
      </c>
      <c r="C118" s="114" t="s">
        <v>869</v>
      </c>
      <c r="D118" s="114" t="s">
        <v>869</v>
      </c>
      <c r="E118" s="109">
        <v>0</v>
      </c>
      <c r="F118" s="115"/>
      <c r="P118" s="111"/>
    </row>
    <row r="119" spans="1:16">
      <c r="A119" s="115"/>
      <c r="B119" s="114" t="s">
        <v>870</v>
      </c>
      <c r="C119" s="114" t="s">
        <v>869</v>
      </c>
      <c r="D119" s="114" t="s">
        <v>869</v>
      </c>
      <c r="E119" s="109">
        <v>0</v>
      </c>
      <c r="F119" s="115"/>
      <c r="P119" s="111"/>
    </row>
    <row r="120" spans="1:16">
      <c r="A120" s="115"/>
      <c r="B120" s="114" t="s">
        <v>871</v>
      </c>
      <c r="C120" s="114" t="s">
        <v>691</v>
      </c>
      <c r="D120" s="114" t="s">
        <v>691</v>
      </c>
      <c r="E120" s="109">
        <v>0</v>
      </c>
      <c r="F120" s="115"/>
      <c r="P120" s="111"/>
    </row>
    <row r="121" spans="1:16">
      <c r="A121" s="115"/>
      <c r="B121" s="114" t="s">
        <v>872</v>
      </c>
      <c r="C121" s="114" t="s">
        <v>691</v>
      </c>
      <c r="D121" s="114" t="s">
        <v>691</v>
      </c>
      <c r="E121" s="109">
        <v>0</v>
      </c>
      <c r="F121" s="115"/>
      <c r="P121" s="111"/>
    </row>
    <row r="122" spans="1:16">
      <c r="A122" s="115"/>
      <c r="B122" s="114" t="s">
        <v>873</v>
      </c>
      <c r="C122" s="114" t="s">
        <v>874</v>
      </c>
      <c r="D122" s="114" t="s">
        <v>874</v>
      </c>
      <c r="E122" s="109">
        <v>0</v>
      </c>
      <c r="F122" s="115"/>
      <c r="P122" s="111"/>
    </row>
    <row r="123" spans="1:16">
      <c r="A123" s="115"/>
      <c r="B123" s="114" t="s">
        <v>875</v>
      </c>
      <c r="C123" s="114" t="s">
        <v>876</v>
      </c>
      <c r="D123" s="114" t="s">
        <v>876</v>
      </c>
      <c r="E123" s="109">
        <v>0</v>
      </c>
      <c r="F123" s="115"/>
      <c r="P123" s="111"/>
    </row>
    <row r="124" spans="1:16">
      <c r="A124" s="115"/>
      <c r="B124" s="114" t="s">
        <v>877</v>
      </c>
      <c r="C124" s="114" t="s">
        <v>878</v>
      </c>
      <c r="D124" s="114" t="s">
        <v>878</v>
      </c>
      <c r="E124" s="109">
        <v>0</v>
      </c>
      <c r="F124" s="115"/>
      <c r="P124" s="111"/>
    </row>
    <row r="125" spans="1:16">
      <c r="A125" s="115"/>
      <c r="B125" s="114" t="s">
        <v>879</v>
      </c>
      <c r="C125" s="114" t="s">
        <v>691</v>
      </c>
      <c r="D125" s="114" t="s">
        <v>691</v>
      </c>
      <c r="E125" s="109">
        <v>0</v>
      </c>
      <c r="F125" s="115"/>
      <c r="P125" s="111"/>
    </row>
    <row r="126" spans="1:16">
      <c r="A126" s="115"/>
      <c r="B126" s="114" t="s">
        <v>880</v>
      </c>
      <c r="C126" s="114" t="s">
        <v>691</v>
      </c>
      <c r="D126" s="114" t="s">
        <v>691</v>
      </c>
      <c r="E126" s="109">
        <v>0</v>
      </c>
      <c r="F126" s="115"/>
      <c r="P126" s="111"/>
    </row>
    <row r="127" spans="1:16">
      <c r="A127" s="115"/>
      <c r="B127" s="114" t="s">
        <v>881</v>
      </c>
      <c r="C127" s="114" t="s">
        <v>882</v>
      </c>
      <c r="D127" s="114" t="s">
        <v>882</v>
      </c>
      <c r="E127" s="109">
        <v>0</v>
      </c>
      <c r="F127" s="115"/>
      <c r="P127" s="111"/>
    </row>
    <row r="128" spans="1:16">
      <c r="A128" s="115"/>
      <c r="B128" s="114" t="s">
        <v>883</v>
      </c>
      <c r="C128" s="114" t="s">
        <v>869</v>
      </c>
      <c r="D128" s="114" t="s">
        <v>869</v>
      </c>
      <c r="E128" s="109">
        <v>0</v>
      </c>
      <c r="F128" s="115"/>
      <c r="P128" s="111"/>
    </row>
    <row r="129" spans="1:16">
      <c r="A129" s="115"/>
      <c r="B129" s="114" t="s">
        <v>884</v>
      </c>
      <c r="C129" s="114" t="s">
        <v>869</v>
      </c>
      <c r="D129" s="114" t="s">
        <v>869</v>
      </c>
      <c r="E129" s="109">
        <v>0</v>
      </c>
      <c r="F129" s="115"/>
      <c r="P129" s="111"/>
    </row>
    <row r="130" spans="1:16">
      <c r="A130" s="115"/>
      <c r="B130" s="114" t="s">
        <v>885</v>
      </c>
      <c r="C130" s="114" t="s">
        <v>869</v>
      </c>
      <c r="D130" s="114" t="s">
        <v>869</v>
      </c>
      <c r="E130" s="109">
        <v>0</v>
      </c>
      <c r="F130" s="115"/>
      <c r="P130" s="111"/>
    </row>
    <row r="131" spans="1:16">
      <c r="A131" s="115"/>
      <c r="B131" s="114" t="s">
        <v>886</v>
      </c>
      <c r="C131" s="114" t="s">
        <v>869</v>
      </c>
      <c r="D131" s="114" t="s">
        <v>869</v>
      </c>
      <c r="E131" s="109">
        <v>0</v>
      </c>
      <c r="F131" s="115"/>
      <c r="P131" s="111"/>
    </row>
    <row r="132" spans="1:16">
      <c r="A132" s="115"/>
      <c r="B132" s="114" t="s">
        <v>887</v>
      </c>
      <c r="C132" s="114" t="s">
        <v>888</v>
      </c>
      <c r="D132" s="114" t="s">
        <v>888</v>
      </c>
      <c r="E132" s="109">
        <v>0</v>
      </c>
      <c r="F132" s="115"/>
      <c r="P132" s="111"/>
    </row>
    <row r="133" spans="1:16">
      <c r="A133" s="115"/>
      <c r="B133" s="114" t="s">
        <v>889</v>
      </c>
      <c r="C133" s="114" t="s">
        <v>731</v>
      </c>
      <c r="D133" s="114" t="s">
        <v>731</v>
      </c>
      <c r="E133" s="109">
        <v>0</v>
      </c>
      <c r="F133" s="115"/>
      <c r="P133" s="111"/>
    </row>
    <row r="134" spans="1:16">
      <c r="A134" s="115"/>
      <c r="B134" s="114" t="s">
        <v>890</v>
      </c>
      <c r="C134" s="114" t="s">
        <v>731</v>
      </c>
      <c r="D134" s="114" t="s">
        <v>731</v>
      </c>
      <c r="E134" s="109">
        <v>0</v>
      </c>
      <c r="F134" s="115"/>
      <c r="P134" s="111"/>
    </row>
    <row r="135" spans="1:16">
      <c r="A135" s="115"/>
      <c r="B135" s="114" t="s">
        <v>891</v>
      </c>
      <c r="C135" s="114" t="s">
        <v>689</v>
      </c>
      <c r="D135" s="114" t="s">
        <v>689</v>
      </c>
      <c r="E135" s="109">
        <v>0</v>
      </c>
      <c r="F135" s="115"/>
      <c r="P135" s="111"/>
    </row>
    <row r="136" spans="1:16">
      <c r="A136" s="115"/>
      <c r="B136" s="114" t="s">
        <v>892</v>
      </c>
      <c r="C136" s="114" t="s">
        <v>785</v>
      </c>
      <c r="D136" s="114" t="s">
        <v>785</v>
      </c>
      <c r="E136" s="109">
        <v>0</v>
      </c>
      <c r="F136" s="115"/>
      <c r="P136" s="111"/>
    </row>
    <row r="137" spans="1:16">
      <c r="A137" s="115"/>
      <c r="B137" s="114" t="s">
        <v>893</v>
      </c>
      <c r="C137" s="114" t="s">
        <v>894</v>
      </c>
      <c r="D137" s="114" t="s">
        <v>894</v>
      </c>
      <c r="E137" s="109">
        <v>-0.45333333333333331</v>
      </c>
      <c r="F137" s="115"/>
      <c r="P137" s="111"/>
    </row>
    <row r="138" spans="1:16">
      <c r="A138" s="115"/>
      <c r="B138" s="114" t="s">
        <v>895</v>
      </c>
      <c r="C138" s="114" t="s">
        <v>133</v>
      </c>
      <c r="D138" s="114" t="s">
        <v>129</v>
      </c>
      <c r="E138" s="109">
        <v>-0.45333333333333331</v>
      </c>
      <c r="F138" s="115"/>
      <c r="P138" s="111"/>
    </row>
    <row r="139" spans="1:16">
      <c r="A139" s="115"/>
      <c r="B139" s="114" t="s">
        <v>896</v>
      </c>
      <c r="C139" s="114" t="s">
        <v>133</v>
      </c>
      <c r="D139" s="114" t="s">
        <v>129</v>
      </c>
      <c r="E139" s="109">
        <v>-0.69696969696969702</v>
      </c>
      <c r="F139" s="115"/>
      <c r="P139" s="111"/>
    </row>
    <row r="140" spans="1:16">
      <c r="A140" s="115"/>
      <c r="B140" s="114" t="s">
        <v>897</v>
      </c>
      <c r="C140" s="114" t="s">
        <v>898</v>
      </c>
      <c r="D140" s="114" t="s">
        <v>899</v>
      </c>
      <c r="E140" s="109">
        <v>-0.69696969696969702</v>
      </c>
      <c r="F140" s="115"/>
      <c r="K140" s="111"/>
      <c r="P140" s="111"/>
    </row>
    <row r="141" spans="1:16">
      <c r="A141" s="115"/>
      <c r="B141" s="114" t="s">
        <v>900</v>
      </c>
      <c r="C141" s="114" t="s">
        <v>898</v>
      </c>
      <c r="D141" s="114" t="s">
        <v>899</v>
      </c>
      <c r="E141" s="109">
        <v>-0.1385390428211587</v>
      </c>
      <c r="F141" s="115"/>
      <c r="K141" s="111"/>
      <c r="P141" s="111"/>
    </row>
    <row r="142" spans="1:16">
      <c r="A142" s="115"/>
      <c r="B142" s="114" t="s">
        <v>901</v>
      </c>
      <c r="C142" s="114" t="s">
        <v>902</v>
      </c>
      <c r="D142" s="114" t="s">
        <v>903</v>
      </c>
      <c r="E142" s="109">
        <v>0</v>
      </c>
      <c r="F142" s="115"/>
      <c r="P142" s="111"/>
    </row>
    <row r="143" spans="1:16">
      <c r="A143" s="115"/>
      <c r="B143" s="114" t="s">
        <v>904</v>
      </c>
      <c r="C143" s="114" t="s">
        <v>905</v>
      </c>
      <c r="D143" s="114" t="s">
        <v>905</v>
      </c>
      <c r="E143" s="109">
        <v>0</v>
      </c>
      <c r="F143" s="115"/>
      <c r="P143" s="111"/>
    </row>
    <row r="144" spans="1:16">
      <c r="A144" s="115"/>
      <c r="B144" s="114" t="s">
        <v>906</v>
      </c>
      <c r="C144" s="114" t="s">
        <v>907</v>
      </c>
      <c r="D144" s="114" t="s">
        <v>907</v>
      </c>
      <c r="E144" s="109">
        <v>0</v>
      </c>
      <c r="F144" s="115"/>
      <c r="P144" s="111"/>
    </row>
    <row r="145" spans="1:16">
      <c r="A145" s="115"/>
      <c r="B145" s="114" t="s">
        <v>908</v>
      </c>
      <c r="C145" s="114" t="s">
        <v>743</v>
      </c>
      <c r="D145" s="114" t="s">
        <v>743</v>
      </c>
      <c r="E145" s="109">
        <v>0</v>
      </c>
      <c r="F145" s="115"/>
      <c r="P145" s="111"/>
    </row>
    <row r="146" spans="1:16">
      <c r="A146" s="115"/>
      <c r="B146" s="114" t="s">
        <v>909</v>
      </c>
      <c r="C146" s="114" t="s">
        <v>778</v>
      </c>
      <c r="D146" s="114" t="s">
        <v>778</v>
      </c>
      <c r="E146" s="109">
        <v>0</v>
      </c>
      <c r="F146" s="115"/>
      <c r="P146" s="111"/>
    </row>
    <row r="147" spans="1:16">
      <c r="A147" s="115"/>
      <c r="B147" s="114" t="s">
        <v>910</v>
      </c>
      <c r="C147" s="114" t="s">
        <v>911</v>
      </c>
      <c r="D147" s="114" t="s">
        <v>911</v>
      </c>
      <c r="E147" s="109">
        <v>0</v>
      </c>
      <c r="F147" s="115"/>
      <c r="P147" s="111"/>
    </row>
    <row r="148" spans="1:16">
      <c r="A148" s="115"/>
      <c r="B148" s="114" t="s">
        <v>912</v>
      </c>
      <c r="C148" s="114" t="s">
        <v>683</v>
      </c>
      <c r="D148" s="114" t="s">
        <v>683</v>
      </c>
      <c r="E148" s="109">
        <v>0</v>
      </c>
      <c r="F148" s="115"/>
      <c r="P148" s="111"/>
    </row>
    <row r="149" spans="1:16">
      <c r="A149" s="115"/>
      <c r="B149" s="114" t="s">
        <v>913</v>
      </c>
      <c r="C149" s="114" t="s">
        <v>712</v>
      </c>
      <c r="D149" s="114" t="s">
        <v>712</v>
      </c>
      <c r="E149" s="109">
        <v>0</v>
      </c>
      <c r="F149" s="115"/>
      <c r="P149" s="111"/>
    </row>
    <row r="150" spans="1:16">
      <c r="A150" s="115"/>
      <c r="B150" s="114" t="s">
        <v>914</v>
      </c>
      <c r="C150" s="114" t="s">
        <v>788</v>
      </c>
      <c r="D150" s="114" t="s">
        <v>788</v>
      </c>
      <c r="E150" s="109">
        <v>0</v>
      </c>
      <c r="F150" s="115"/>
      <c r="P150" s="111"/>
    </row>
    <row r="151" spans="1:16">
      <c r="A151" s="115"/>
      <c r="B151" s="114" t="s">
        <v>915</v>
      </c>
      <c r="C151" s="114" t="s">
        <v>916</v>
      </c>
      <c r="D151" s="114" t="s">
        <v>916</v>
      </c>
      <c r="E151" s="109">
        <v>0</v>
      </c>
      <c r="F151" s="115"/>
      <c r="P151" s="111"/>
    </row>
    <row r="152" spans="1:16">
      <c r="A152" s="115"/>
      <c r="B152" s="114" t="s">
        <v>917</v>
      </c>
      <c r="C152" s="114" t="s">
        <v>918</v>
      </c>
      <c r="D152" s="114" t="s">
        <v>918</v>
      </c>
      <c r="E152" s="109">
        <v>0</v>
      </c>
      <c r="F152" s="115"/>
      <c r="P152" s="111"/>
    </row>
    <row r="153" spans="1:16">
      <c r="A153" s="115"/>
      <c r="B153" s="114" t="s">
        <v>919</v>
      </c>
      <c r="C153" s="114" t="s">
        <v>693</v>
      </c>
      <c r="D153" s="114" t="s">
        <v>693</v>
      </c>
      <c r="E153" s="109">
        <v>0</v>
      </c>
      <c r="F153" s="115"/>
      <c r="P153" s="111"/>
    </row>
    <row r="154" spans="1:16">
      <c r="A154" s="115"/>
      <c r="B154" s="114" t="s">
        <v>920</v>
      </c>
      <c r="C154" s="114" t="s">
        <v>712</v>
      </c>
      <c r="D154" s="114" t="s">
        <v>712</v>
      </c>
      <c r="E154" s="109">
        <v>0</v>
      </c>
      <c r="F154" s="115"/>
      <c r="P154" s="111"/>
    </row>
    <row r="155" spans="1:16">
      <c r="A155" s="115"/>
      <c r="B155" s="114" t="s">
        <v>921</v>
      </c>
      <c r="C155" s="114" t="s">
        <v>922</v>
      </c>
      <c r="D155" s="114" t="s">
        <v>922</v>
      </c>
      <c r="E155" s="109">
        <v>0</v>
      </c>
      <c r="F155" s="115"/>
      <c r="P155" s="111"/>
    </row>
    <row r="156" spans="1:16">
      <c r="A156" s="115"/>
      <c r="B156" s="114" t="s">
        <v>923</v>
      </c>
      <c r="C156" s="114" t="s">
        <v>760</v>
      </c>
      <c r="D156" s="114" t="s">
        <v>760</v>
      </c>
      <c r="E156" s="109">
        <v>0</v>
      </c>
      <c r="F156" s="115"/>
      <c r="P156" s="111"/>
    </row>
    <row r="157" spans="1:16">
      <c r="A157" s="115"/>
      <c r="B157" s="114" t="s">
        <v>924</v>
      </c>
      <c r="C157" s="114" t="s">
        <v>691</v>
      </c>
      <c r="D157" s="114" t="s">
        <v>691</v>
      </c>
      <c r="E157" s="109">
        <v>0</v>
      </c>
      <c r="F157" s="115"/>
      <c r="P157" s="111"/>
    </row>
    <row r="158" spans="1:16">
      <c r="A158" s="115"/>
      <c r="B158" s="114" t="s">
        <v>925</v>
      </c>
      <c r="C158" s="114" t="s">
        <v>691</v>
      </c>
      <c r="D158" s="114" t="s">
        <v>691</v>
      </c>
      <c r="E158" s="109">
        <v>0</v>
      </c>
      <c r="F158" s="115"/>
      <c r="P158" s="111"/>
    </row>
    <row r="159" spans="1:16">
      <c r="A159" s="115"/>
      <c r="B159" s="114" t="s">
        <v>926</v>
      </c>
      <c r="C159" s="114" t="s">
        <v>927</v>
      </c>
      <c r="D159" s="114" t="s">
        <v>927</v>
      </c>
      <c r="E159" s="109">
        <v>0</v>
      </c>
      <c r="F159" s="115"/>
      <c r="P159" s="111"/>
    </row>
    <row r="160" spans="1:16">
      <c r="A160" s="115"/>
      <c r="B160" s="114" t="s">
        <v>928</v>
      </c>
      <c r="C160" s="114" t="s">
        <v>929</v>
      </c>
      <c r="D160" s="114" t="s">
        <v>929</v>
      </c>
      <c r="E160" s="109">
        <v>0</v>
      </c>
      <c r="F160" s="115"/>
      <c r="P160" s="111"/>
    </row>
    <row r="161" spans="1:16">
      <c r="A161" s="115"/>
      <c r="B161" s="114" t="s">
        <v>930</v>
      </c>
      <c r="C161" s="114" t="s">
        <v>929</v>
      </c>
      <c r="D161" s="114" t="s">
        <v>929</v>
      </c>
      <c r="E161" s="109">
        <v>0</v>
      </c>
      <c r="F161" s="115"/>
      <c r="P161" s="111"/>
    </row>
    <row r="162" spans="1:16">
      <c r="A162" s="115"/>
      <c r="B162" s="114" t="s">
        <v>931</v>
      </c>
      <c r="C162" s="114" t="s">
        <v>691</v>
      </c>
      <c r="D162" s="114" t="s">
        <v>691</v>
      </c>
      <c r="E162" s="109">
        <v>0</v>
      </c>
      <c r="F162" s="115"/>
      <c r="P162" s="111"/>
    </row>
    <row r="163" spans="1:16">
      <c r="A163" s="115"/>
      <c r="B163" s="114" t="s">
        <v>932</v>
      </c>
      <c r="C163" s="114" t="s">
        <v>735</v>
      </c>
      <c r="D163" s="114" t="s">
        <v>735</v>
      </c>
      <c r="E163" s="109">
        <v>0</v>
      </c>
      <c r="F163" s="115"/>
      <c r="P163" s="111"/>
    </row>
    <row r="164" spans="1:16">
      <c r="A164" s="115"/>
      <c r="B164" s="114" t="s">
        <v>933</v>
      </c>
      <c r="C164" s="114" t="s">
        <v>721</v>
      </c>
      <c r="D164" s="114" t="s">
        <v>721</v>
      </c>
      <c r="E164" s="109">
        <v>0</v>
      </c>
      <c r="F164" s="115"/>
      <c r="P164" s="111"/>
    </row>
    <row r="165" spans="1:16">
      <c r="A165" s="115"/>
      <c r="B165" s="114" t="s">
        <v>934</v>
      </c>
      <c r="C165" s="114" t="s">
        <v>689</v>
      </c>
      <c r="D165" s="114" t="s">
        <v>689</v>
      </c>
      <c r="E165" s="109">
        <v>0</v>
      </c>
      <c r="F165" s="115"/>
      <c r="P165" s="111"/>
    </row>
    <row r="166" spans="1:16">
      <c r="A166" s="115"/>
      <c r="B166" s="114" t="s">
        <v>935</v>
      </c>
      <c r="C166" s="114" t="s">
        <v>922</v>
      </c>
      <c r="D166" s="114" t="s">
        <v>922</v>
      </c>
      <c r="E166" s="109">
        <v>0</v>
      </c>
      <c r="F166" s="115"/>
      <c r="P166" s="111"/>
    </row>
    <row r="167" spans="1:16">
      <c r="A167" s="115"/>
      <c r="B167" s="114" t="s">
        <v>936</v>
      </c>
      <c r="C167" s="114" t="s">
        <v>687</v>
      </c>
      <c r="D167" s="114" t="s">
        <v>687</v>
      </c>
      <c r="E167" s="109">
        <v>0</v>
      </c>
      <c r="F167" s="115"/>
      <c r="P167" s="111"/>
    </row>
    <row r="168" spans="1:16">
      <c r="A168" s="115"/>
      <c r="B168" s="114" t="s">
        <v>937</v>
      </c>
      <c r="C168" s="114" t="s">
        <v>788</v>
      </c>
      <c r="D168" s="114" t="s">
        <v>788</v>
      </c>
      <c r="E168" s="109">
        <v>0</v>
      </c>
      <c r="F168" s="115"/>
      <c r="P168" s="111"/>
    </row>
    <row r="169" spans="1:16">
      <c r="A169" s="115"/>
      <c r="B169" s="114" t="s">
        <v>938</v>
      </c>
      <c r="C169" s="114" t="s">
        <v>737</v>
      </c>
      <c r="D169" s="114" t="s">
        <v>737</v>
      </c>
      <c r="E169" s="109">
        <v>0</v>
      </c>
      <c r="F169" s="115"/>
      <c r="P169" s="111"/>
    </row>
    <row r="170" spans="1:16">
      <c r="A170" s="115"/>
      <c r="B170" s="114" t="s">
        <v>939</v>
      </c>
      <c r="C170" s="114" t="s">
        <v>739</v>
      </c>
      <c r="D170" s="114" t="s">
        <v>739</v>
      </c>
      <c r="E170" s="109">
        <v>0</v>
      </c>
      <c r="F170" s="115"/>
      <c r="P170" s="111"/>
    </row>
    <row r="171" spans="1:16">
      <c r="A171" s="115"/>
      <c r="B171" s="114" t="s">
        <v>940</v>
      </c>
      <c r="C171" s="114" t="s">
        <v>941</v>
      </c>
      <c r="D171" s="114" t="s">
        <v>941</v>
      </c>
      <c r="E171" s="109">
        <v>0</v>
      </c>
      <c r="F171" s="115"/>
      <c r="P171" s="111"/>
    </row>
    <row r="172" spans="1:16">
      <c r="A172" s="115"/>
      <c r="B172" s="114" t="s">
        <v>942</v>
      </c>
      <c r="C172" s="114" t="s">
        <v>824</v>
      </c>
      <c r="D172" s="114" t="s">
        <v>824</v>
      </c>
      <c r="E172" s="109">
        <v>0</v>
      </c>
      <c r="F172" s="115"/>
      <c r="P172" s="111"/>
    </row>
    <row r="173" spans="1:16">
      <c r="A173" s="115"/>
      <c r="B173" s="114" t="s">
        <v>943</v>
      </c>
      <c r="C173" s="114" t="s">
        <v>817</v>
      </c>
      <c r="D173" s="114" t="s">
        <v>817</v>
      </c>
      <c r="E173" s="109">
        <v>0</v>
      </c>
      <c r="F173" s="115"/>
      <c r="P173" s="111"/>
    </row>
    <row r="174" spans="1:16">
      <c r="A174" s="115"/>
      <c r="B174" s="114" t="s">
        <v>944</v>
      </c>
      <c r="C174" s="114" t="s">
        <v>945</v>
      </c>
      <c r="D174" s="114" t="s">
        <v>945</v>
      </c>
      <c r="E174" s="109">
        <v>0</v>
      </c>
      <c r="F174" s="115"/>
      <c r="P174" s="111"/>
    </row>
    <row r="175" spans="1:16">
      <c r="A175" s="115"/>
      <c r="B175" s="114" t="s">
        <v>946</v>
      </c>
      <c r="C175" s="114" t="s">
        <v>945</v>
      </c>
      <c r="D175" s="114" t="s">
        <v>945</v>
      </c>
      <c r="E175" s="109">
        <v>0</v>
      </c>
      <c r="F175" s="115"/>
      <c r="P175" s="111"/>
    </row>
    <row r="176" spans="1:16">
      <c r="A176" s="115"/>
      <c r="B176" s="114" t="s">
        <v>947</v>
      </c>
      <c r="C176" s="114" t="s">
        <v>831</v>
      </c>
      <c r="D176" s="114" t="s">
        <v>831</v>
      </c>
      <c r="E176" s="109">
        <v>0</v>
      </c>
      <c r="F176" s="115"/>
      <c r="P176" s="111"/>
    </row>
    <row r="177" spans="1:16">
      <c r="A177" s="115"/>
      <c r="B177" s="114" t="s">
        <v>948</v>
      </c>
      <c r="C177" s="114" t="s">
        <v>922</v>
      </c>
      <c r="D177" s="114" t="s">
        <v>922</v>
      </c>
      <c r="E177" s="109">
        <v>0</v>
      </c>
      <c r="F177" s="115"/>
      <c r="P177" s="111"/>
    </row>
    <row r="178" spans="1:16">
      <c r="A178" s="115"/>
      <c r="B178" s="114" t="s">
        <v>949</v>
      </c>
      <c r="C178" s="114" t="s">
        <v>687</v>
      </c>
      <c r="D178" s="114" t="s">
        <v>687</v>
      </c>
      <c r="E178" s="109">
        <v>0</v>
      </c>
      <c r="F178" s="115"/>
      <c r="P178" s="111"/>
    </row>
    <row r="179" spans="1:16">
      <c r="A179" s="115"/>
      <c r="B179" s="114" t="s">
        <v>950</v>
      </c>
      <c r="C179" s="114" t="s">
        <v>843</v>
      </c>
      <c r="D179" s="114" t="s">
        <v>843</v>
      </c>
      <c r="E179" s="109">
        <v>0</v>
      </c>
      <c r="F179" s="115"/>
      <c r="P179" s="111"/>
    </row>
    <row r="180" spans="1:16">
      <c r="A180" s="115"/>
      <c r="B180" s="114" t="s">
        <v>951</v>
      </c>
      <c r="C180" s="114" t="s">
        <v>952</v>
      </c>
      <c r="D180" s="114" t="s">
        <v>952</v>
      </c>
      <c r="E180" s="109">
        <v>0</v>
      </c>
      <c r="F180" s="115"/>
      <c r="P180" s="111"/>
    </row>
    <row r="181" spans="1:16">
      <c r="A181" s="115"/>
      <c r="B181" s="114" t="s">
        <v>953</v>
      </c>
      <c r="C181" s="114" t="s">
        <v>954</v>
      </c>
      <c r="D181" s="114" t="s">
        <v>954</v>
      </c>
      <c r="E181" s="109">
        <v>0</v>
      </c>
      <c r="F181" s="115"/>
      <c r="P181" s="111"/>
    </row>
    <row r="182" spans="1:16">
      <c r="A182" s="115"/>
      <c r="B182" s="114" t="s">
        <v>955</v>
      </c>
      <c r="C182" s="114" t="s">
        <v>869</v>
      </c>
      <c r="D182" s="114" t="s">
        <v>869</v>
      </c>
      <c r="E182" s="109">
        <v>0</v>
      </c>
      <c r="F182" s="115"/>
      <c r="P182" s="111"/>
    </row>
    <row r="183" spans="1:16">
      <c r="A183" s="115"/>
      <c r="B183" s="114" t="s">
        <v>956</v>
      </c>
      <c r="C183" s="114" t="s">
        <v>869</v>
      </c>
      <c r="D183" s="114" t="s">
        <v>869</v>
      </c>
      <c r="E183" s="109">
        <v>0</v>
      </c>
      <c r="F183" s="115"/>
      <c r="P183" s="111"/>
    </row>
    <row r="184" spans="1:16">
      <c r="A184" s="115"/>
      <c r="B184" s="114" t="s">
        <v>957</v>
      </c>
      <c r="C184" s="114" t="s">
        <v>882</v>
      </c>
      <c r="D184" s="114" t="s">
        <v>882</v>
      </c>
      <c r="E184" s="109">
        <v>-0.31818181818181818</v>
      </c>
      <c r="F184" s="115"/>
      <c r="P184" s="111"/>
    </row>
    <row r="185" spans="1:16">
      <c r="A185" s="115"/>
      <c r="B185" s="114" t="s">
        <v>958</v>
      </c>
      <c r="C185" s="114" t="s">
        <v>959</v>
      </c>
      <c r="D185" s="114" t="s">
        <v>960</v>
      </c>
      <c r="E185" s="109">
        <v>-0.31818181818181818</v>
      </c>
      <c r="F185" s="115"/>
      <c r="P185" s="111"/>
    </row>
    <row r="186" spans="1:16">
      <c r="A186" s="115"/>
      <c r="B186" s="114" t="s">
        <v>961</v>
      </c>
      <c r="C186" s="114" t="s">
        <v>959</v>
      </c>
      <c r="D186" s="114" t="s">
        <v>960</v>
      </c>
      <c r="E186" s="109">
        <v>-0.99429086538461542</v>
      </c>
      <c r="F186" s="115"/>
      <c r="P186" s="111"/>
    </row>
    <row r="187" spans="1:16">
      <c r="A187" s="115"/>
      <c r="B187" s="114" t="s">
        <v>962</v>
      </c>
      <c r="C187" s="114" t="s">
        <v>743</v>
      </c>
      <c r="D187" s="114" t="s">
        <v>894</v>
      </c>
      <c r="E187" s="109">
        <v>-0.99399038461538458</v>
      </c>
      <c r="F187" s="115"/>
      <c r="K187" s="111"/>
      <c r="P187" s="111"/>
    </row>
    <row r="188" spans="1:16">
      <c r="A188" s="115"/>
      <c r="B188" s="114" t="s">
        <v>963</v>
      </c>
      <c r="C188" s="114" t="s">
        <v>778</v>
      </c>
      <c r="D188" s="114" t="s">
        <v>894</v>
      </c>
      <c r="E188" s="109">
        <v>-0.13043478260869565</v>
      </c>
      <c r="F188" s="115"/>
      <c r="K188" s="111"/>
      <c r="P188" s="111"/>
    </row>
    <row r="189" spans="1:16">
      <c r="A189" s="115"/>
      <c r="B189" s="114" t="s">
        <v>964</v>
      </c>
      <c r="C189" s="114" t="s">
        <v>965</v>
      </c>
      <c r="D189" s="114" t="s">
        <v>966</v>
      </c>
      <c r="E189" s="109">
        <v>0</v>
      </c>
      <c r="F189" s="115"/>
      <c r="P189" s="111"/>
    </row>
    <row r="190" spans="1:16">
      <c r="A190" s="115"/>
      <c r="B190" s="114" t="s">
        <v>967</v>
      </c>
      <c r="C190" s="114" t="s">
        <v>968</v>
      </c>
      <c r="D190" s="114" t="s">
        <v>968</v>
      </c>
      <c r="E190" s="109">
        <v>0</v>
      </c>
      <c r="F190" s="115"/>
      <c r="P190" s="111"/>
    </row>
    <row r="191" spans="1:16">
      <c r="A191" s="115"/>
      <c r="B191" s="114" t="s">
        <v>969</v>
      </c>
      <c r="C191" s="114" t="s">
        <v>968</v>
      </c>
      <c r="D191" s="114" t="s">
        <v>968</v>
      </c>
      <c r="E191" s="109">
        <v>0</v>
      </c>
      <c r="F191" s="115"/>
      <c r="P191" s="111"/>
    </row>
    <row r="192" spans="1:16">
      <c r="A192" s="115"/>
      <c r="B192" s="114" t="s">
        <v>970</v>
      </c>
      <c r="C192" s="114" t="s">
        <v>898</v>
      </c>
      <c r="D192" s="114" t="s">
        <v>898</v>
      </c>
      <c r="E192" s="109">
        <v>0</v>
      </c>
      <c r="F192" s="115"/>
      <c r="P192" s="111"/>
    </row>
    <row r="193" spans="1:16">
      <c r="A193" s="115"/>
      <c r="B193" s="114" t="s">
        <v>971</v>
      </c>
      <c r="C193" s="114" t="s">
        <v>898</v>
      </c>
      <c r="D193" s="114" t="s">
        <v>898</v>
      </c>
      <c r="E193" s="109">
        <v>0</v>
      </c>
      <c r="F193" s="115"/>
      <c r="P193" s="111"/>
    </row>
    <row r="194" spans="1:16">
      <c r="A194" s="115"/>
      <c r="B194" s="114" t="s">
        <v>972</v>
      </c>
      <c r="C194" s="114" t="s">
        <v>132</v>
      </c>
      <c r="D194" s="114" t="s">
        <v>132</v>
      </c>
      <c r="E194" s="109">
        <v>0</v>
      </c>
      <c r="F194" s="115"/>
      <c r="P194" s="111"/>
    </row>
    <row r="195" spans="1:16">
      <c r="A195" s="115"/>
      <c r="B195" s="114" t="s">
        <v>973</v>
      </c>
      <c r="C195" s="114" t="s">
        <v>968</v>
      </c>
      <c r="D195" s="114" t="s">
        <v>968</v>
      </c>
      <c r="E195" s="109">
        <v>0</v>
      </c>
      <c r="F195" s="115"/>
      <c r="P195" s="111"/>
    </row>
    <row r="196" spans="1:16">
      <c r="A196" s="115"/>
      <c r="B196" s="114" t="s">
        <v>974</v>
      </c>
      <c r="C196" s="114" t="s">
        <v>968</v>
      </c>
      <c r="D196" s="114" t="s">
        <v>968</v>
      </c>
      <c r="E196" s="109">
        <v>0</v>
      </c>
      <c r="F196" s="115"/>
      <c r="P196" s="111"/>
    </row>
    <row r="197" spans="1:16">
      <c r="A197" s="115"/>
      <c r="B197" s="114" t="s">
        <v>975</v>
      </c>
      <c r="C197" s="114" t="s">
        <v>898</v>
      </c>
      <c r="D197" s="114" t="s">
        <v>898</v>
      </c>
      <c r="E197" s="109">
        <v>0</v>
      </c>
      <c r="F197" s="115"/>
      <c r="P197" s="111"/>
    </row>
    <row r="198" spans="1:16">
      <c r="A198" s="115"/>
      <c r="B198" s="114" t="s">
        <v>976</v>
      </c>
      <c r="C198" s="114" t="s">
        <v>898</v>
      </c>
      <c r="D198" s="114" t="s">
        <v>898</v>
      </c>
      <c r="E198" s="109">
        <v>0</v>
      </c>
      <c r="F198" s="115"/>
      <c r="P198" s="111"/>
    </row>
    <row r="199" spans="1:16">
      <c r="A199" s="115"/>
      <c r="B199" s="114" t="s">
        <v>977</v>
      </c>
      <c r="C199" s="114" t="s">
        <v>132</v>
      </c>
      <c r="D199" s="114" t="s">
        <v>132</v>
      </c>
      <c r="E199" s="109">
        <v>0</v>
      </c>
      <c r="F199" s="115"/>
      <c r="P199" s="111"/>
    </row>
    <row r="200" spans="1:16">
      <c r="A200" s="115"/>
      <c r="B200" s="114" t="s">
        <v>978</v>
      </c>
      <c r="C200" s="114" t="s">
        <v>952</v>
      </c>
      <c r="D200" s="114" t="s">
        <v>952</v>
      </c>
      <c r="E200" s="109">
        <v>0</v>
      </c>
      <c r="F200" s="115"/>
      <c r="P200" s="111"/>
    </row>
    <row r="201" spans="1:16">
      <c r="A201" s="115"/>
      <c r="B201" s="114" t="s">
        <v>979</v>
      </c>
      <c r="C201" s="114" t="s">
        <v>954</v>
      </c>
      <c r="D201" s="114" t="s">
        <v>954</v>
      </c>
      <c r="E201" s="109">
        <v>0</v>
      </c>
      <c r="F201" s="115"/>
      <c r="P201" s="111"/>
    </row>
    <row r="202" spans="1:16">
      <c r="A202" s="115"/>
      <c r="B202" s="114" t="s">
        <v>980</v>
      </c>
      <c r="C202" s="114" t="s">
        <v>790</v>
      </c>
      <c r="D202" s="114" t="s">
        <v>790</v>
      </c>
      <c r="E202" s="109">
        <v>0</v>
      </c>
      <c r="F202" s="115"/>
      <c r="P202" s="111"/>
    </row>
    <row r="203" spans="1:16">
      <c r="A203" s="115"/>
      <c r="B203" s="114" t="s">
        <v>981</v>
      </c>
      <c r="C203" s="114" t="s">
        <v>790</v>
      </c>
      <c r="D203" s="114" t="s">
        <v>790</v>
      </c>
      <c r="E203" s="109">
        <v>0</v>
      </c>
      <c r="F203" s="115"/>
      <c r="P203" s="111"/>
    </row>
    <row r="204" spans="1:16">
      <c r="A204" s="115"/>
      <c r="B204" s="114" t="s">
        <v>982</v>
      </c>
      <c r="C204" s="114" t="s">
        <v>983</v>
      </c>
      <c r="D204" s="114" t="s">
        <v>983</v>
      </c>
      <c r="E204" s="109">
        <v>0</v>
      </c>
      <c r="F204" s="115"/>
      <c r="P204" s="111"/>
    </row>
    <row r="205" spans="1:16">
      <c r="A205" s="115"/>
      <c r="B205" s="114" t="s">
        <v>984</v>
      </c>
      <c r="C205" s="114" t="s">
        <v>785</v>
      </c>
      <c r="D205" s="114" t="s">
        <v>785</v>
      </c>
      <c r="E205" s="109">
        <v>0</v>
      </c>
      <c r="F205" s="115"/>
      <c r="P205" s="111"/>
    </row>
    <row r="206" spans="1:16">
      <c r="A206" s="115"/>
      <c r="B206" s="114" t="s">
        <v>985</v>
      </c>
      <c r="C206" s="114" t="s">
        <v>752</v>
      </c>
      <c r="D206" s="114" t="s">
        <v>752</v>
      </c>
      <c r="E206" s="109">
        <v>0</v>
      </c>
      <c r="F206" s="115"/>
      <c r="P206" s="111"/>
    </row>
    <row r="207" spans="1:16">
      <c r="A207" s="115"/>
      <c r="B207" s="114" t="s">
        <v>986</v>
      </c>
      <c r="C207" s="114" t="s">
        <v>987</v>
      </c>
      <c r="D207" s="114" t="s">
        <v>987</v>
      </c>
      <c r="E207" s="109">
        <v>0</v>
      </c>
      <c r="F207" s="115"/>
      <c r="P207" s="111"/>
    </row>
    <row r="208" spans="1:16">
      <c r="A208" s="115"/>
      <c r="B208" s="114" t="s">
        <v>988</v>
      </c>
      <c r="C208" s="114" t="s">
        <v>760</v>
      </c>
      <c r="D208" s="114" t="s">
        <v>760</v>
      </c>
      <c r="E208" s="109">
        <v>0</v>
      </c>
      <c r="F208" s="115"/>
      <c r="P208" s="111"/>
    </row>
    <row r="209" spans="1:16">
      <c r="A209" s="115"/>
      <c r="B209" s="114" t="s">
        <v>989</v>
      </c>
      <c r="C209" s="114" t="s">
        <v>714</v>
      </c>
      <c r="D209" s="114" t="s">
        <v>714</v>
      </c>
      <c r="E209" s="109">
        <v>0</v>
      </c>
      <c r="F209" s="115"/>
      <c r="P209" s="111"/>
    </row>
    <row r="210" spans="1:16">
      <c r="A210" s="115"/>
      <c r="B210" s="114" t="s">
        <v>990</v>
      </c>
      <c r="C210" s="114" t="s">
        <v>991</v>
      </c>
      <c r="D210" s="114" t="s">
        <v>991</v>
      </c>
      <c r="E210" s="109">
        <v>0</v>
      </c>
      <c r="F210" s="115"/>
      <c r="P210" s="111"/>
    </row>
    <row r="211" spans="1:16">
      <c r="A211" s="115"/>
      <c r="B211" s="114" t="s">
        <v>992</v>
      </c>
      <c r="C211" s="114" t="s">
        <v>922</v>
      </c>
      <c r="D211" s="114" t="s">
        <v>922</v>
      </c>
      <c r="E211" s="109">
        <v>0</v>
      </c>
      <c r="F211" s="115"/>
      <c r="P211" s="111"/>
    </row>
    <row r="212" spans="1:16">
      <c r="A212" s="115"/>
      <c r="B212" s="114" t="s">
        <v>993</v>
      </c>
      <c r="C212" s="114" t="s">
        <v>687</v>
      </c>
      <c r="D212" s="114" t="s">
        <v>687</v>
      </c>
      <c r="E212" s="109">
        <v>0</v>
      </c>
      <c r="F212" s="115"/>
      <c r="P212" s="111"/>
    </row>
    <row r="213" spans="1:16">
      <c r="A213" s="115"/>
      <c r="B213" s="114" t="s">
        <v>994</v>
      </c>
      <c r="C213" s="114" t="s">
        <v>778</v>
      </c>
      <c r="D213" s="114" t="s">
        <v>778</v>
      </c>
      <c r="E213" s="109">
        <v>0</v>
      </c>
      <c r="F213" s="115"/>
      <c r="P213" s="111"/>
    </row>
    <row r="214" spans="1:16">
      <c r="A214" s="115"/>
      <c r="B214" s="114" t="s">
        <v>995</v>
      </c>
      <c r="C214" s="114" t="s">
        <v>712</v>
      </c>
      <c r="D214" s="114" t="s">
        <v>712</v>
      </c>
      <c r="E214" s="109">
        <v>0</v>
      </c>
      <c r="F214" s="115"/>
      <c r="P214" s="111"/>
    </row>
    <row r="215" spans="1:16">
      <c r="A215" s="115"/>
      <c r="B215" s="114" t="s">
        <v>996</v>
      </c>
      <c r="C215" s="114" t="s">
        <v>922</v>
      </c>
      <c r="D215" s="114" t="s">
        <v>922</v>
      </c>
      <c r="E215" s="109">
        <v>0</v>
      </c>
      <c r="F215" s="115"/>
      <c r="P215" s="111"/>
    </row>
    <row r="216" spans="1:16">
      <c r="A216" s="115"/>
      <c r="B216" s="114" t="s">
        <v>997</v>
      </c>
      <c r="C216" s="114" t="s">
        <v>778</v>
      </c>
      <c r="D216" s="114" t="s">
        <v>778</v>
      </c>
      <c r="E216" s="109">
        <v>0</v>
      </c>
      <c r="F216" s="115"/>
      <c r="P216" s="111"/>
    </row>
    <row r="217" spans="1:16">
      <c r="A217" s="115"/>
      <c r="B217" s="114" t="s">
        <v>998</v>
      </c>
      <c r="C217" s="114" t="s">
        <v>999</v>
      </c>
      <c r="D217" s="114" t="s">
        <v>999</v>
      </c>
      <c r="E217" s="109">
        <v>0</v>
      </c>
      <c r="F217" s="115"/>
      <c r="P217" s="111"/>
    </row>
    <row r="218" spans="1:16">
      <c r="A218" s="115"/>
      <c r="B218" s="114" t="s">
        <v>1000</v>
      </c>
      <c r="C218" s="114" t="s">
        <v>999</v>
      </c>
      <c r="D218" s="114" t="s">
        <v>999</v>
      </c>
      <c r="E218" s="109">
        <v>0</v>
      </c>
      <c r="F218" s="115"/>
      <c r="P218" s="111"/>
    </row>
    <row r="219" spans="1:16">
      <c r="A219" s="115"/>
      <c r="B219" s="114" t="s">
        <v>1001</v>
      </c>
      <c r="C219" s="114" t="s">
        <v>1002</v>
      </c>
      <c r="D219" s="114" t="s">
        <v>1002</v>
      </c>
      <c r="E219" s="109">
        <v>0</v>
      </c>
      <c r="F219" s="115"/>
      <c r="P219" s="111"/>
    </row>
    <row r="220" spans="1:16">
      <c r="A220" s="115"/>
      <c r="B220" s="114" t="s">
        <v>1003</v>
      </c>
      <c r="C220" s="114" t="s">
        <v>1004</v>
      </c>
      <c r="D220" s="114" t="s">
        <v>1004</v>
      </c>
      <c r="E220" s="109">
        <v>0</v>
      </c>
      <c r="F220" s="115"/>
      <c r="P220" s="111"/>
    </row>
    <row r="221" spans="1:16">
      <c r="A221" s="115"/>
      <c r="B221" s="114" t="s">
        <v>1005</v>
      </c>
      <c r="C221" s="114" t="s">
        <v>1006</v>
      </c>
      <c r="D221" s="114" t="s">
        <v>1006</v>
      </c>
      <c r="E221" s="109">
        <v>0</v>
      </c>
      <c r="F221" s="115"/>
      <c r="P221" s="111"/>
    </row>
    <row r="222" spans="1:16">
      <c r="A222" s="115"/>
      <c r="B222" s="114" t="s">
        <v>1007</v>
      </c>
      <c r="C222" s="114" t="s">
        <v>1006</v>
      </c>
      <c r="D222" s="114" t="s">
        <v>1006</v>
      </c>
      <c r="E222" s="109">
        <v>0</v>
      </c>
      <c r="F222" s="115"/>
      <c r="P222" s="111"/>
    </row>
    <row r="223" spans="1:16">
      <c r="A223" s="115"/>
      <c r="B223" s="114" t="s">
        <v>1008</v>
      </c>
      <c r="C223" s="114" t="s">
        <v>1009</v>
      </c>
      <c r="D223" s="114" t="s">
        <v>1009</v>
      </c>
      <c r="E223" s="109">
        <v>0</v>
      </c>
      <c r="F223" s="115"/>
      <c r="P223" s="111"/>
    </row>
    <row r="224" spans="1:16">
      <c r="A224" s="115"/>
      <c r="B224" s="114" t="s">
        <v>1010</v>
      </c>
      <c r="C224" s="114" t="s">
        <v>1011</v>
      </c>
      <c r="D224" s="114" t="s">
        <v>1011</v>
      </c>
      <c r="E224" s="109">
        <v>0</v>
      </c>
      <c r="F224" s="115"/>
      <c r="P224" s="111"/>
    </row>
    <row r="225" spans="1:16">
      <c r="A225" s="115"/>
      <c r="B225" s="114" t="s">
        <v>1012</v>
      </c>
      <c r="C225" s="114" t="s">
        <v>1011</v>
      </c>
      <c r="D225" s="114" t="s">
        <v>1011</v>
      </c>
      <c r="E225" s="109">
        <v>0</v>
      </c>
      <c r="F225" s="115"/>
      <c r="P225" s="111"/>
    </row>
    <row r="226" spans="1:16">
      <c r="A226" s="115"/>
      <c r="B226" s="114" t="s">
        <v>1013</v>
      </c>
      <c r="C226" s="114" t="s">
        <v>898</v>
      </c>
      <c r="D226" s="114" t="s">
        <v>898</v>
      </c>
      <c r="E226" s="109">
        <v>0</v>
      </c>
      <c r="F226" s="115"/>
      <c r="P226" s="111"/>
    </row>
    <row r="227" spans="1:16">
      <c r="A227" s="115"/>
      <c r="B227" s="114" t="s">
        <v>1014</v>
      </c>
      <c r="C227" s="114" t="s">
        <v>1015</v>
      </c>
      <c r="D227" s="114" t="s">
        <v>1015</v>
      </c>
      <c r="E227" s="109">
        <v>0</v>
      </c>
      <c r="F227" s="115"/>
      <c r="P227" s="111"/>
    </row>
    <row r="228" spans="1:16">
      <c r="A228" s="115"/>
      <c r="B228" s="114" t="s">
        <v>1016</v>
      </c>
      <c r="C228" s="114" t="s">
        <v>1015</v>
      </c>
      <c r="D228" s="114" t="s">
        <v>1015</v>
      </c>
      <c r="E228" s="109">
        <v>0</v>
      </c>
      <c r="F228" s="115"/>
      <c r="P228" s="111"/>
    </row>
    <row r="229" spans="1:16">
      <c r="A229" s="115"/>
      <c r="B229" s="114" t="s">
        <v>1017</v>
      </c>
      <c r="C229" s="114" t="s">
        <v>1018</v>
      </c>
      <c r="D229" s="114" t="s">
        <v>1018</v>
      </c>
      <c r="E229" s="109">
        <v>0</v>
      </c>
      <c r="F229" s="115"/>
      <c r="P229" s="111"/>
    </row>
    <row r="230" spans="1:16">
      <c r="A230" s="115"/>
      <c r="B230" s="114" t="s">
        <v>1019</v>
      </c>
      <c r="C230" s="114" t="s">
        <v>1020</v>
      </c>
      <c r="D230" s="114" t="s">
        <v>1020</v>
      </c>
      <c r="E230" s="109">
        <v>0</v>
      </c>
      <c r="F230" s="115"/>
      <c r="P230" s="111"/>
    </row>
    <row r="231" spans="1:16">
      <c r="A231" s="115"/>
      <c r="B231" s="114" t="s">
        <v>1021</v>
      </c>
      <c r="C231" s="114" t="s">
        <v>1020</v>
      </c>
      <c r="D231" s="114" t="s">
        <v>1020</v>
      </c>
      <c r="E231" s="109">
        <v>0</v>
      </c>
      <c r="F231" s="115"/>
      <c r="P231" s="111"/>
    </row>
    <row r="232" spans="1:16">
      <c r="A232" s="115"/>
      <c r="B232" s="114" t="s">
        <v>1022</v>
      </c>
      <c r="C232" s="114" t="s">
        <v>1023</v>
      </c>
      <c r="D232" s="114" t="s">
        <v>1023</v>
      </c>
      <c r="E232" s="109">
        <v>0</v>
      </c>
      <c r="F232" s="115"/>
      <c r="P232" s="111"/>
    </row>
    <row r="233" spans="1:16">
      <c r="A233" s="115"/>
      <c r="B233" s="114" t="s">
        <v>1024</v>
      </c>
      <c r="C233" s="114" t="s">
        <v>790</v>
      </c>
      <c r="D233" s="114" t="s">
        <v>790</v>
      </c>
      <c r="E233" s="109">
        <v>0</v>
      </c>
      <c r="F233" s="115"/>
      <c r="P233" s="111"/>
    </row>
    <row r="234" spans="1:16">
      <c r="A234" s="115"/>
      <c r="B234" s="114" t="s">
        <v>1025</v>
      </c>
      <c r="C234" s="114" t="s">
        <v>790</v>
      </c>
      <c r="D234" s="114" t="s">
        <v>790</v>
      </c>
      <c r="E234" s="109">
        <v>0</v>
      </c>
      <c r="F234" s="115"/>
      <c r="P234" s="111"/>
    </row>
    <row r="235" spans="1:16">
      <c r="A235" s="115"/>
      <c r="B235" s="114" t="s">
        <v>1026</v>
      </c>
      <c r="C235" s="114" t="s">
        <v>911</v>
      </c>
      <c r="D235" s="114" t="s">
        <v>911</v>
      </c>
      <c r="E235" s="109">
        <v>0</v>
      </c>
      <c r="F235" s="115"/>
      <c r="P235" s="111"/>
    </row>
    <row r="236" spans="1:16">
      <c r="A236" s="115"/>
      <c r="B236" s="114" t="s">
        <v>1027</v>
      </c>
      <c r="C236" s="114" t="s">
        <v>683</v>
      </c>
      <c r="D236" s="114" t="s">
        <v>683</v>
      </c>
      <c r="E236" s="109">
        <v>0</v>
      </c>
      <c r="F236" s="115"/>
      <c r="P236" s="111"/>
    </row>
    <row r="237" spans="1:16">
      <c r="A237" s="115"/>
      <c r="B237" s="114" t="s">
        <v>1028</v>
      </c>
      <c r="C237" s="114" t="s">
        <v>712</v>
      </c>
      <c r="D237" s="114" t="s">
        <v>712</v>
      </c>
      <c r="E237" s="109">
        <v>0</v>
      </c>
      <c r="F237" s="115"/>
      <c r="P237" s="111"/>
    </row>
    <row r="238" spans="1:16">
      <c r="A238" s="115"/>
      <c r="B238" s="114" t="s">
        <v>1029</v>
      </c>
      <c r="C238" s="114" t="s">
        <v>1030</v>
      </c>
      <c r="D238" s="114" t="s">
        <v>1030</v>
      </c>
      <c r="E238" s="109">
        <v>0</v>
      </c>
      <c r="F238" s="115"/>
      <c r="P238" s="111"/>
    </row>
    <row r="239" spans="1:16">
      <c r="A239" s="115"/>
      <c r="B239" s="114" t="s">
        <v>1031</v>
      </c>
      <c r="C239" s="114" t="s">
        <v>911</v>
      </c>
      <c r="D239" s="114" t="s">
        <v>911</v>
      </c>
      <c r="E239" s="109">
        <v>0</v>
      </c>
      <c r="F239" s="115"/>
      <c r="P239" s="111"/>
    </row>
    <row r="240" spans="1:16">
      <c r="A240" s="115"/>
      <c r="B240" s="114" t="s">
        <v>1032</v>
      </c>
      <c r="C240" s="114" t="s">
        <v>911</v>
      </c>
      <c r="D240" s="114" t="s">
        <v>911</v>
      </c>
      <c r="E240" s="109">
        <v>0</v>
      </c>
      <c r="F240" s="115"/>
      <c r="P240" s="111"/>
    </row>
    <row r="241" spans="1:16">
      <c r="A241" s="115"/>
      <c r="B241" s="114" t="s">
        <v>1033</v>
      </c>
      <c r="C241" s="114" t="s">
        <v>898</v>
      </c>
      <c r="D241" s="114" t="s">
        <v>898</v>
      </c>
      <c r="E241" s="109">
        <v>0</v>
      </c>
      <c r="F241" s="115"/>
      <c r="P241" s="111"/>
    </row>
    <row r="242" spans="1:16">
      <c r="A242" s="115"/>
      <c r="B242" s="114" t="s">
        <v>1034</v>
      </c>
      <c r="C242" s="114" t="s">
        <v>1035</v>
      </c>
      <c r="D242" s="114" t="s">
        <v>1035</v>
      </c>
      <c r="E242" s="109">
        <v>0</v>
      </c>
      <c r="F242" s="115"/>
      <c r="P242" s="111"/>
    </row>
    <row r="243" spans="1:16">
      <c r="A243" s="115"/>
      <c r="B243" s="114" t="s">
        <v>1036</v>
      </c>
      <c r="C243" s="114" t="s">
        <v>1037</v>
      </c>
      <c r="D243" s="114" t="s">
        <v>1037</v>
      </c>
      <c r="E243" s="109">
        <v>0</v>
      </c>
      <c r="F243" s="115"/>
      <c r="P243" s="111"/>
    </row>
    <row r="244" spans="1:16">
      <c r="A244" s="115"/>
      <c r="B244" s="114" t="s">
        <v>1038</v>
      </c>
      <c r="C244" s="114" t="s">
        <v>1039</v>
      </c>
      <c r="D244" s="114" t="s">
        <v>1039</v>
      </c>
      <c r="E244" s="109">
        <v>0</v>
      </c>
      <c r="F244" s="115"/>
      <c r="P244" s="111"/>
    </row>
    <row r="245" spans="1:16">
      <c r="A245" s="115"/>
      <c r="B245" s="114" t="s">
        <v>1040</v>
      </c>
      <c r="C245" s="114" t="s">
        <v>1041</v>
      </c>
      <c r="D245" s="114" t="s">
        <v>1041</v>
      </c>
      <c r="E245" s="109">
        <v>0</v>
      </c>
      <c r="F245" s="115"/>
      <c r="P245" s="111"/>
    </row>
    <row r="246" spans="1:16">
      <c r="A246" s="115"/>
      <c r="B246" s="114" t="s">
        <v>1042</v>
      </c>
      <c r="C246" s="114" t="s">
        <v>1041</v>
      </c>
      <c r="D246" s="114" t="s">
        <v>1041</v>
      </c>
      <c r="E246" s="109">
        <v>0</v>
      </c>
      <c r="F246" s="115"/>
      <c r="P246" s="111"/>
    </row>
    <row r="247" spans="1:16">
      <c r="A247" s="115"/>
      <c r="B247" s="114" t="s">
        <v>1043</v>
      </c>
      <c r="C247" s="114" t="s">
        <v>691</v>
      </c>
      <c r="D247" s="114" t="s">
        <v>691</v>
      </c>
      <c r="E247" s="109">
        <v>0</v>
      </c>
      <c r="F247" s="115"/>
      <c r="P247" s="111"/>
    </row>
    <row r="248" spans="1:16">
      <c r="A248" s="115"/>
      <c r="B248" s="114" t="s">
        <v>1044</v>
      </c>
      <c r="C248" s="114" t="s">
        <v>691</v>
      </c>
      <c r="D248" s="114" t="s">
        <v>691</v>
      </c>
      <c r="E248" s="109">
        <v>0</v>
      </c>
      <c r="F248" s="115"/>
      <c r="P248" s="111"/>
    </row>
    <row r="249" spans="1:16">
      <c r="A249" s="115"/>
      <c r="B249" s="114" t="s">
        <v>1045</v>
      </c>
      <c r="C249" s="114" t="s">
        <v>1046</v>
      </c>
      <c r="D249" s="114" t="s">
        <v>1046</v>
      </c>
      <c r="E249" s="109">
        <v>0</v>
      </c>
      <c r="F249" s="115"/>
      <c r="P249" s="111"/>
    </row>
    <row r="250" spans="1:16">
      <c r="A250" s="115"/>
      <c r="B250" s="114" t="s">
        <v>1047</v>
      </c>
      <c r="C250" s="114" t="s">
        <v>1048</v>
      </c>
      <c r="D250" s="114" t="s">
        <v>1048</v>
      </c>
      <c r="E250" s="109">
        <v>0</v>
      </c>
      <c r="F250" s="115"/>
      <c r="P250" s="111"/>
    </row>
    <row r="251" spans="1:16">
      <c r="A251" s="115"/>
      <c r="B251" s="114" t="s">
        <v>1049</v>
      </c>
      <c r="C251" s="114" t="s">
        <v>1048</v>
      </c>
      <c r="D251" s="114" t="s">
        <v>1048</v>
      </c>
      <c r="E251" s="109">
        <v>0</v>
      </c>
      <c r="F251" s="115"/>
      <c r="P251" s="111"/>
    </row>
    <row r="252" spans="1:16">
      <c r="A252" s="115"/>
      <c r="B252" s="114" t="s">
        <v>1050</v>
      </c>
      <c r="C252" s="114" t="s">
        <v>743</v>
      </c>
      <c r="D252" s="114" t="s">
        <v>743</v>
      </c>
      <c r="E252" s="109">
        <v>0</v>
      </c>
      <c r="F252" s="115"/>
      <c r="P252" s="111"/>
    </row>
    <row r="253" spans="1:16">
      <c r="A253" s="115"/>
      <c r="B253" s="114" t="s">
        <v>1051</v>
      </c>
      <c r="C253" s="114" t="s">
        <v>778</v>
      </c>
      <c r="D253" s="114" t="s">
        <v>778</v>
      </c>
      <c r="E253" s="109">
        <v>0</v>
      </c>
      <c r="F253" s="115"/>
      <c r="P253" s="111"/>
    </row>
    <row r="254" spans="1:16">
      <c r="A254" s="115"/>
      <c r="B254" s="114" t="s">
        <v>1052</v>
      </c>
      <c r="C254" s="114" t="s">
        <v>1053</v>
      </c>
      <c r="D254" s="114" t="s">
        <v>1053</v>
      </c>
      <c r="E254" s="109">
        <v>0</v>
      </c>
      <c r="F254" s="115"/>
      <c r="P254" s="111"/>
    </row>
    <row r="255" spans="1:16">
      <c r="A255" s="115"/>
      <c r="B255" s="114" t="s">
        <v>1054</v>
      </c>
      <c r="C255" s="114" t="s">
        <v>1055</v>
      </c>
      <c r="D255" s="114" t="s">
        <v>1055</v>
      </c>
      <c r="E255" s="109">
        <v>0</v>
      </c>
      <c r="F255" s="115"/>
      <c r="P255" s="111"/>
    </row>
    <row r="256" spans="1:16">
      <c r="A256" s="115"/>
      <c r="B256" s="114" t="s">
        <v>1056</v>
      </c>
      <c r="C256" s="114" t="s">
        <v>1055</v>
      </c>
      <c r="D256" s="114" t="s">
        <v>1055</v>
      </c>
      <c r="E256" s="109">
        <v>0</v>
      </c>
      <c r="F256" s="115"/>
      <c r="P256" s="111"/>
    </row>
    <row r="257" spans="1:16">
      <c r="A257" s="115"/>
      <c r="B257" s="114" t="s">
        <v>1057</v>
      </c>
      <c r="C257" s="114" t="s">
        <v>1058</v>
      </c>
      <c r="D257" s="114" t="s">
        <v>1058</v>
      </c>
      <c r="E257" s="109">
        <v>0</v>
      </c>
      <c r="F257" s="115"/>
      <c r="P257" s="111"/>
    </row>
    <row r="258" spans="1:16">
      <c r="A258" s="115"/>
      <c r="B258" s="114" t="s">
        <v>1059</v>
      </c>
      <c r="C258" s="114" t="s">
        <v>1058</v>
      </c>
      <c r="D258" s="114" t="s">
        <v>1058</v>
      </c>
      <c r="E258" s="109">
        <v>0</v>
      </c>
      <c r="F258" s="115"/>
      <c r="P258" s="111"/>
    </row>
    <row r="259" spans="1:16">
      <c r="A259" s="115"/>
      <c r="B259" s="114" t="s">
        <v>1060</v>
      </c>
      <c r="C259" s="114" t="s">
        <v>128</v>
      </c>
      <c r="D259" s="114" t="s">
        <v>128</v>
      </c>
      <c r="E259" s="109">
        <v>0</v>
      </c>
      <c r="F259" s="115"/>
      <c r="P259" s="111"/>
    </row>
    <row r="260" spans="1:16">
      <c r="A260" s="115"/>
      <c r="B260" s="114" t="s">
        <v>1061</v>
      </c>
      <c r="C260" s="114" t="s">
        <v>1062</v>
      </c>
      <c r="D260" s="114" t="s">
        <v>1062</v>
      </c>
      <c r="E260" s="109">
        <v>0</v>
      </c>
      <c r="F260" s="115"/>
      <c r="P260" s="111"/>
    </row>
    <row r="261" spans="1:16">
      <c r="A261" s="115"/>
      <c r="B261" s="114" t="s">
        <v>1063</v>
      </c>
      <c r="C261" s="114" t="s">
        <v>1062</v>
      </c>
      <c r="D261" s="114" t="s">
        <v>1062</v>
      </c>
      <c r="E261" s="109">
        <v>0</v>
      </c>
      <c r="F261" s="115"/>
      <c r="P261" s="111"/>
    </row>
    <row r="262" spans="1:16">
      <c r="A262" s="115"/>
      <c r="B262" s="114" t="s">
        <v>1064</v>
      </c>
      <c r="C262" s="114" t="s">
        <v>1018</v>
      </c>
      <c r="D262" s="114" t="s">
        <v>1018</v>
      </c>
      <c r="E262" s="109">
        <v>0</v>
      </c>
      <c r="F262" s="115"/>
      <c r="P262" s="111"/>
    </row>
    <row r="263" spans="1:16">
      <c r="A263" s="115"/>
      <c r="B263" s="114" t="s">
        <v>1065</v>
      </c>
      <c r="C263" s="114" t="s">
        <v>859</v>
      </c>
      <c r="D263" s="114" t="s">
        <v>859</v>
      </c>
      <c r="E263" s="109">
        <v>0</v>
      </c>
      <c r="F263" s="115"/>
      <c r="P263" s="111"/>
    </row>
    <row r="264" spans="1:16">
      <c r="A264" s="115"/>
      <c r="B264" s="114" t="s">
        <v>1066</v>
      </c>
      <c r="C264" s="114" t="s">
        <v>819</v>
      </c>
      <c r="D264" s="114" t="s">
        <v>819</v>
      </c>
      <c r="E264" s="109">
        <v>0</v>
      </c>
      <c r="F264" s="115"/>
      <c r="P264" s="111"/>
    </row>
    <row r="265" spans="1:16">
      <c r="A265" s="115"/>
      <c r="B265" s="114" t="s">
        <v>1067</v>
      </c>
      <c r="C265" s="114" t="s">
        <v>1068</v>
      </c>
      <c r="D265" s="114" t="s">
        <v>1068</v>
      </c>
      <c r="E265" s="109">
        <v>0</v>
      </c>
      <c r="F265" s="115"/>
      <c r="P265" s="111"/>
    </row>
    <row r="266" spans="1:16">
      <c r="A266" s="115"/>
      <c r="B266" s="114" t="s">
        <v>1069</v>
      </c>
      <c r="C266" s="114" t="s">
        <v>1070</v>
      </c>
      <c r="D266" s="114" t="s">
        <v>1070</v>
      </c>
      <c r="E266" s="109">
        <v>0</v>
      </c>
      <c r="F266" s="115"/>
      <c r="P266" s="111"/>
    </row>
    <row r="267" spans="1:16">
      <c r="A267" s="115"/>
      <c r="B267" s="114" t="s">
        <v>1071</v>
      </c>
      <c r="C267" s="114" t="s">
        <v>1072</v>
      </c>
      <c r="D267" s="114" t="s">
        <v>1072</v>
      </c>
      <c r="E267" s="109">
        <v>0</v>
      </c>
      <c r="F267" s="115"/>
      <c r="P267" s="111"/>
    </row>
    <row r="268" spans="1:16">
      <c r="A268" s="115"/>
      <c r="B268" s="114" t="s">
        <v>1073</v>
      </c>
      <c r="C268" s="114" t="s">
        <v>1074</v>
      </c>
      <c r="D268" s="114" t="s">
        <v>1074</v>
      </c>
      <c r="E268" s="109">
        <v>0</v>
      </c>
      <c r="F268" s="115"/>
      <c r="P268" s="111"/>
    </row>
    <row r="269" spans="1:16">
      <c r="A269" s="115"/>
      <c r="B269" s="114" t="s">
        <v>1075</v>
      </c>
      <c r="C269" s="116" t="s">
        <v>1076</v>
      </c>
      <c r="D269" s="116" t="s">
        <v>1076</v>
      </c>
      <c r="E269" s="109">
        <v>0</v>
      </c>
      <c r="F269" s="115"/>
      <c r="P269" s="111"/>
    </row>
    <row r="270" spans="1:16">
      <c r="A270" s="115"/>
      <c r="B270" s="114" t="s">
        <v>1077</v>
      </c>
      <c r="C270" s="116" t="s">
        <v>1076</v>
      </c>
      <c r="D270" s="116" t="s">
        <v>1076</v>
      </c>
      <c r="E270" s="109">
        <v>0</v>
      </c>
      <c r="F270" s="115"/>
      <c r="P270" s="111"/>
    </row>
    <row r="271" spans="1:16">
      <c r="A271" s="115"/>
      <c r="B271" s="114" t="s">
        <v>1078</v>
      </c>
      <c r="C271" s="114" t="s">
        <v>1079</v>
      </c>
      <c r="D271" s="114" t="s">
        <v>1079</v>
      </c>
      <c r="E271" s="109">
        <v>0</v>
      </c>
      <c r="F271" s="115"/>
      <c r="P271" s="111"/>
    </row>
    <row r="272" spans="1:16">
      <c r="A272" s="115"/>
      <c r="B272" s="114" t="s">
        <v>1080</v>
      </c>
      <c r="C272" s="114" t="s">
        <v>1079</v>
      </c>
      <c r="D272" s="114" t="s">
        <v>1079</v>
      </c>
      <c r="E272" s="109">
        <v>0</v>
      </c>
      <c r="F272" s="115"/>
      <c r="P272" s="111"/>
    </row>
    <row r="273" spans="1:16">
      <c r="A273" s="115"/>
      <c r="B273" s="114" t="s">
        <v>1081</v>
      </c>
      <c r="C273" s="114" t="s">
        <v>1082</v>
      </c>
      <c r="D273" s="114" t="s">
        <v>1082</v>
      </c>
      <c r="E273" s="109">
        <v>0</v>
      </c>
      <c r="F273" s="115"/>
      <c r="P273" s="111"/>
    </row>
    <row r="274" spans="1:16">
      <c r="A274" s="115"/>
      <c r="B274" s="114" t="s">
        <v>1083</v>
      </c>
      <c r="C274" s="114" t="s">
        <v>1074</v>
      </c>
      <c r="D274" s="114" t="s">
        <v>1074</v>
      </c>
      <c r="E274" s="109">
        <v>0</v>
      </c>
      <c r="F274" s="115"/>
      <c r="P274" s="111"/>
    </row>
    <row r="275" spans="1:16">
      <c r="A275" s="115"/>
      <c r="B275" s="114" t="s">
        <v>1084</v>
      </c>
      <c r="C275" s="114" t="s">
        <v>1074</v>
      </c>
      <c r="D275" s="114" t="s">
        <v>1074</v>
      </c>
      <c r="E275" s="109">
        <v>0</v>
      </c>
      <c r="F275" s="115"/>
      <c r="P275" s="111"/>
    </row>
    <row r="276" spans="1:16">
      <c r="A276" s="115"/>
      <c r="B276" s="114" t="s">
        <v>1085</v>
      </c>
      <c r="C276" s="114" t="s">
        <v>780</v>
      </c>
      <c r="D276" s="114" t="s">
        <v>780</v>
      </c>
      <c r="E276" s="109">
        <v>0</v>
      </c>
      <c r="F276" s="115"/>
      <c r="P276" s="111"/>
    </row>
    <row r="277" spans="1:16">
      <c r="A277" s="115"/>
      <c r="B277" s="114" t="s">
        <v>1086</v>
      </c>
      <c r="C277" s="114" t="s">
        <v>1087</v>
      </c>
      <c r="D277" s="114" t="s">
        <v>1087</v>
      </c>
      <c r="E277" s="109">
        <v>0</v>
      </c>
      <c r="F277" s="115"/>
      <c r="P277" s="111"/>
    </row>
    <row r="278" spans="1:16">
      <c r="A278" s="115"/>
      <c r="B278" s="114" t="s">
        <v>1088</v>
      </c>
      <c r="C278" s="114" t="s">
        <v>1089</v>
      </c>
      <c r="D278" s="114" t="s">
        <v>1089</v>
      </c>
      <c r="E278" s="109">
        <v>0</v>
      </c>
      <c r="F278" s="115"/>
      <c r="P278" s="111"/>
    </row>
    <row r="279" spans="1:16">
      <c r="A279" s="115"/>
      <c r="B279" s="114" t="s">
        <v>1090</v>
      </c>
      <c r="C279" s="114" t="s">
        <v>945</v>
      </c>
      <c r="D279" s="114" t="s">
        <v>945</v>
      </c>
      <c r="E279" s="109">
        <v>0</v>
      </c>
      <c r="F279" s="115"/>
      <c r="P279" s="111"/>
    </row>
    <row r="280" spans="1:16">
      <c r="A280" s="115"/>
      <c r="B280" s="114" t="s">
        <v>1091</v>
      </c>
      <c r="C280" s="114" t="s">
        <v>945</v>
      </c>
      <c r="D280" s="114" t="s">
        <v>945</v>
      </c>
      <c r="E280" s="109">
        <v>0</v>
      </c>
      <c r="F280" s="115"/>
      <c r="P280" s="111"/>
    </row>
    <row r="281" spans="1:16">
      <c r="A281" s="115"/>
      <c r="B281" s="114" t="s">
        <v>1092</v>
      </c>
      <c r="C281" s="114" t="s">
        <v>1093</v>
      </c>
      <c r="D281" s="114" t="s">
        <v>1093</v>
      </c>
      <c r="E281" s="109">
        <v>0</v>
      </c>
      <c r="F281" s="115"/>
      <c r="P281" s="111"/>
    </row>
    <row r="282" spans="1:16">
      <c r="A282" s="115"/>
      <c r="B282" s="114" t="s">
        <v>1094</v>
      </c>
      <c r="C282" s="114" t="s">
        <v>1095</v>
      </c>
      <c r="D282" s="114" t="s">
        <v>1095</v>
      </c>
      <c r="E282" s="109">
        <v>0</v>
      </c>
      <c r="F282" s="115"/>
      <c r="P282" s="111"/>
    </row>
    <row r="283" spans="1:16">
      <c r="A283" s="115"/>
      <c r="B283" s="114" t="s">
        <v>1096</v>
      </c>
      <c r="C283" s="114" t="s">
        <v>1097</v>
      </c>
      <c r="D283" s="114" t="s">
        <v>1097</v>
      </c>
      <c r="E283" s="109">
        <v>0</v>
      </c>
      <c r="F283" s="115"/>
      <c r="P283" s="111"/>
    </row>
    <row r="284" spans="1:16">
      <c r="A284" s="115"/>
      <c r="B284" s="114" t="s">
        <v>1098</v>
      </c>
      <c r="C284" s="114" t="s">
        <v>1099</v>
      </c>
      <c r="D284" s="114" t="s">
        <v>1099</v>
      </c>
      <c r="E284" s="109">
        <v>0</v>
      </c>
      <c r="F284" s="115"/>
      <c r="P284" s="111"/>
    </row>
    <row r="285" spans="1:16">
      <c r="A285" s="115"/>
      <c r="B285" s="114" t="s">
        <v>1100</v>
      </c>
      <c r="C285" s="114" t="s">
        <v>735</v>
      </c>
      <c r="D285" s="114" t="s">
        <v>735</v>
      </c>
      <c r="E285" s="109">
        <v>0</v>
      </c>
      <c r="F285" s="115"/>
      <c r="P285" s="111"/>
    </row>
    <row r="286" spans="1:16">
      <c r="A286" s="115"/>
      <c r="B286" s="114" t="s">
        <v>1101</v>
      </c>
      <c r="C286" s="114" t="s">
        <v>721</v>
      </c>
      <c r="D286" s="114" t="s">
        <v>721</v>
      </c>
      <c r="E286" s="109">
        <v>0</v>
      </c>
      <c r="F286" s="115"/>
      <c r="P286" s="111"/>
    </row>
    <row r="287" spans="1:16">
      <c r="A287" s="115"/>
      <c r="B287" s="114" t="s">
        <v>1102</v>
      </c>
      <c r="C287" s="114" t="s">
        <v>712</v>
      </c>
      <c r="D287" s="114" t="s">
        <v>712</v>
      </c>
      <c r="E287" s="109">
        <v>0</v>
      </c>
      <c r="F287" s="115"/>
      <c r="P287" s="111"/>
    </row>
    <row r="288" spans="1:16">
      <c r="A288" s="115"/>
      <c r="B288" s="114" t="s">
        <v>1103</v>
      </c>
      <c r="C288" s="114" t="s">
        <v>1104</v>
      </c>
      <c r="D288" s="114" t="s">
        <v>1104</v>
      </c>
      <c r="E288" s="109">
        <v>0</v>
      </c>
      <c r="F288" s="115"/>
      <c r="P288" s="111"/>
    </row>
    <row r="289" spans="1:16">
      <c r="A289" s="115"/>
      <c r="B289" s="114" t="s">
        <v>1105</v>
      </c>
      <c r="C289" s="114" t="s">
        <v>790</v>
      </c>
      <c r="D289" s="114" t="s">
        <v>790</v>
      </c>
      <c r="E289" s="109">
        <v>0</v>
      </c>
      <c r="F289" s="115"/>
      <c r="P289" s="111"/>
    </row>
    <row r="290" spans="1:16">
      <c r="A290" s="115"/>
      <c r="B290" s="114" t="s">
        <v>1106</v>
      </c>
      <c r="C290" s="114" t="s">
        <v>752</v>
      </c>
      <c r="D290" s="114" t="s">
        <v>752</v>
      </c>
      <c r="E290" s="109">
        <v>0</v>
      </c>
      <c r="F290" s="115"/>
      <c r="P290" s="111"/>
    </row>
    <row r="291" spans="1:16">
      <c r="A291" s="115"/>
      <c r="B291" s="114" t="s">
        <v>1107</v>
      </c>
      <c r="C291" s="114" t="s">
        <v>760</v>
      </c>
      <c r="D291" s="114" t="s">
        <v>760</v>
      </c>
      <c r="E291" s="109">
        <v>0</v>
      </c>
      <c r="F291" s="115"/>
      <c r="P291" s="111"/>
    </row>
    <row r="292" spans="1:16">
      <c r="A292" s="115"/>
      <c r="B292" s="114" t="s">
        <v>1108</v>
      </c>
      <c r="C292" s="114" t="s">
        <v>894</v>
      </c>
      <c r="D292" s="114" t="s">
        <v>894</v>
      </c>
      <c r="E292" s="109">
        <v>0</v>
      </c>
      <c r="F292" s="115"/>
      <c r="P292" s="111"/>
    </row>
    <row r="293" spans="1:16">
      <c r="A293" s="115"/>
      <c r="B293" s="114" t="s">
        <v>1109</v>
      </c>
      <c r="C293" s="114" t="s">
        <v>1110</v>
      </c>
      <c r="D293" s="114" t="s">
        <v>1110</v>
      </c>
      <c r="E293" s="109">
        <v>0</v>
      </c>
      <c r="F293" s="115"/>
      <c r="P293" s="111"/>
    </row>
    <row r="294" spans="1:16">
      <c r="A294" s="115"/>
      <c r="B294" s="114" t="s">
        <v>1111</v>
      </c>
      <c r="C294" s="114" t="s">
        <v>1112</v>
      </c>
      <c r="D294" s="114" t="s">
        <v>1112</v>
      </c>
      <c r="E294" s="109">
        <v>0</v>
      </c>
      <c r="F294" s="115"/>
      <c r="P294" s="111"/>
    </row>
    <row r="295" spans="1:16">
      <c r="A295" s="115"/>
      <c r="B295" s="114" t="s">
        <v>1113</v>
      </c>
      <c r="C295" s="114" t="s">
        <v>826</v>
      </c>
      <c r="D295" s="114" t="s">
        <v>826</v>
      </c>
      <c r="E295" s="109">
        <v>0</v>
      </c>
      <c r="F295" s="115"/>
      <c r="P295" s="111"/>
    </row>
    <row r="296" spans="1:16">
      <c r="A296" s="115"/>
      <c r="B296" s="114" t="s">
        <v>1114</v>
      </c>
      <c r="C296" s="114" t="s">
        <v>826</v>
      </c>
      <c r="D296" s="114" t="s">
        <v>826</v>
      </c>
      <c r="E296" s="109">
        <v>0</v>
      </c>
      <c r="F296" s="115"/>
      <c r="P296" s="111"/>
    </row>
    <row r="297" spans="1:16">
      <c r="A297" s="115"/>
      <c r="B297" s="114" t="s">
        <v>1115</v>
      </c>
      <c r="C297" s="114" t="s">
        <v>874</v>
      </c>
      <c r="D297" s="114" t="s">
        <v>874</v>
      </c>
      <c r="E297" s="109">
        <v>0</v>
      </c>
      <c r="F297" s="115"/>
      <c r="P297" s="111"/>
    </row>
    <row r="298" spans="1:16">
      <c r="A298" s="115"/>
      <c r="B298" s="114" t="s">
        <v>1116</v>
      </c>
      <c r="C298" s="114" t="s">
        <v>1011</v>
      </c>
      <c r="D298" s="114" t="s">
        <v>1011</v>
      </c>
      <c r="E298" s="109">
        <v>0</v>
      </c>
      <c r="F298" s="115"/>
      <c r="P298" s="111"/>
    </row>
    <row r="299" spans="1:16">
      <c r="A299" s="115"/>
      <c r="B299" s="114" t="s">
        <v>1117</v>
      </c>
      <c r="C299" s="114" t="s">
        <v>1011</v>
      </c>
      <c r="D299" s="114" t="s">
        <v>1011</v>
      </c>
      <c r="E299" s="109">
        <v>0</v>
      </c>
      <c r="F299" s="115"/>
      <c r="P299" s="111"/>
    </row>
    <row r="300" spans="1:16">
      <c r="A300" s="115"/>
      <c r="B300" s="114" t="s">
        <v>1118</v>
      </c>
      <c r="C300" s="114" t="s">
        <v>1119</v>
      </c>
      <c r="D300" s="114" t="s">
        <v>1119</v>
      </c>
      <c r="E300" s="109">
        <v>0</v>
      </c>
      <c r="F300" s="115"/>
      <c r="P300" s="111"/>
    </row>
    <row r="301" spans="1:16">
      <c r="A301" s="115"/>
      <c r="B301" s="114" t="s">
        <v>1120</v>
      </c>
      <c r="C301" s="114" t="s">
        <v>1119</v>
      </c>
      <c r="D301" s="114" t="s">
        <v>1119</v>
      </c>
      <c r="E301" s="109">
        <v>0</v>
      </c>
      <c r="F301" s="115"/>
      <c r="P301" s="111"/>
    </row>
    <row r="302" spans="1:16">
      <c r="A302" s="115"/>
      <c r="B302" s="114" t="s">
        <v>1121</v>
      </c>
      <c r="C302" s="114" t="s">
        <v>1009</v>
      </c>
      <c r="D302" s="114" t="s">
        <v>1009</v>
      </c>
      <c r="E302" s="109">
        <v>0</v>
      </c>
      <c r="F302" s="115"/>
      <c r="P302" s="111"/>
    </row>
    <row r="303" spans="1:16">
      <c r="A303" s="115"/>
      <c r="B303" s="114" t="s">
        <v>1122</v>
      </c>
      <c r="C303" s="114" t="s">
        <v>1123</v>
      </c>
      <c r="D303" s="114" t="s">
        <v>1123</v>
      </c>
      <c r="E303" s="109">
        <v>0</v>
      </c>
      <c r="F303" s="115"/>
      <c r="P303" s="111"/>
    </row>
    <row r="304" spans="1:16">
      <c r="A304" s="115"/>
      <c r="B304" s="114" t="s">
        <v>1124</v>
      </c>
      <c r="C304" s="114" t="s">
        <v>1123</v>
      </c>
      <c r="D304" s="114" t="s">
        <v>1123</v>
      </c>
      <c r="E304" s="109">
        <v>0</v>
      </c>
      <c r="F304" s="115"/>
      <c r="P304" s="111"/>
    </row>
    <row r="305" spans="1:16">
      <c r="A305" s="115"/>
      <c r="B305" s="114" t="s">
        <v>1125</v>
      </c>
      <c r="C305" s="114" t="s">
        <v>1126</v>
      </c>
      <c r="D305" s="114" t="s">
        <v>1126</v>
      </c>
      <c r="E305" s="109">
        <v>0</v>
      </c>
      <c r="F305" s="115"/>
      <c r="P305" s="111"/>
    </row>
    <row r="306" spans="1:16">
      <c r="A306" s="115"/>
      <c r="B306" s="114" t="s">
        <v>1127</v>
      </c>
      <c r="C306" s="114" t="s">
        <v>1128</v>
      </c>
      <c r="D306" s="114" t="s">
        <v>1128</v>
      </c>
      <c r="E306" s="109">
        <v>0</v>
      </c>
      <c r="F306" s="115"/>
      <c r="K306" s="111"/>
      <c r="P306" s="111"/>
    </row>
    <row r="307" spans="1:16">
      <c r="A307" s="115"/>
      <c r="B307" s="114" t="s">
        <v>1129</v>
      </c>
      <c r="C307" s="114" t="s">
        <v>1128</v>
      </c>
      <c r="D307" s="114" t="s">
        <v>1128</v>
      </c>
      <c r="E307" s="109">
        <v>0</v>
      </c>
      <c r="F307" s="115"/>
      <c r="K307" s="111"/>
      <c r="P307" s="111"/>
    </row>
    <row r="308" spans="1:16">
      <c r="A308" s="115"/>
      <c r="B308" s="114" t="s">
        <v>1130</v>
      </c>
      <c r="C308" s="114" t="s">
        <v>959</v>
      </c>
      <c r="D308" s="114" t="s">
        <v>959</v>
      </c>
      <c r="E308" s="109">
        <v>0</v>
      </c>
      <c r="F308" s="115"/>
      <c r="P308" s="111"/>
    </row>
    <row r="309" spans="1:16">
      <c r="A309" s="115"/>
      <c r="B309" s="114" t="s">
        <v>1131</v>
      </c>
      <c r="C309" s="114" t="s">
        <v>945</v>
      </c>
      <c r="D309" s="114" t="s">
        <v>945</v>
      </c>
      <c r="E309" s="109">
        <v>0</v>
      </c>
      <c r="F309" s="115"/>
      <c r="P309" s="111"/>
    </row>
    <row r="310" spans="1:16">
      <c r="A310" s="115"/>
      <c r="B310" s="114" t="s">
        <v>1132</v>
      </c>
      <c r="C310" s="114" t="s">
        <v>945</v>
      </c>
      <c r="D310" s="114" t="s">
        <v>945</v>
      </c>
      <c r="E310" s="109">
        <v>0</v>
      </c>
      <c r="F310" s="115"/>
      <c r="P310" s="111"/>
    </row>
    <row r="311" spans="1:16">
      <c r="A311" s="115"/>
      <c r="B311" s="114" t="s">
        <v>1133</v>
      </c>
      <c r="C311" s="114" t="s">
        <v>1134</v>
      </c>
      <c r="D311" s="114" t="s">
        <v>1134</v>
      </c>
      <c r="E311" s="109">
        <v>0</v>
      </c>
      <c r="F311" s="115"/>
      <c r="P311" s="111"/>
    </row>
    <row r="312" spans="1:16">
      <c r="A312" s="115"/>
      <c r="B312" s="114" t="s">
        <v>1135</v>
      </c>
      <c r="C312" s="114" t="s">
        <v>737</v>
      </c>
      <c r="D312" s="114" t="s">
        <v>737</v>
      </c>
      <c r="E312" s="109">
        <v>0</v>
      </c>
      <c r="F312" s="115"/>
      <c r="P312" s="111"/>
    </row>
    <row r="313" spans="1:16">
      <c r="A313" s="115"/>
      <c r="B313" s="114" t="s">
        <v>1136</v>
      </c>
      <c r="C313" s="114" t="s">
        <v>739</v>
      </c>
      <c r="D313" s="114" t="s">
        <v>739</v>
      </c>
      <c r="E313" s="109">
        <v>0</v>
      </c>
      <c r="F313" s="115"/>
      <c r="P313" s="111"/>
    </row>
    <row r="314" spans="1:16">
      <c r="A314" s="115"/>
      <c r="B314" s="114" t="s">
        <v>1137</v>
      </c>
      <c r="C314" s="114" t="s">
        <v>1138</v>
      </c>
      <c r="D314" s="114" t="s">
        <v>1138</v>
      </c>
      <c r="E314" s="109">
        <v>0</v>
      </c>
      <c r="F314" s="115"/>
      <c r="P314" s="111"/>
    </row>
    <row r="315" spans="1:16">
      <c r="A315" s="115"/>
      <c r="B315" s="114" t="s">
        <v>1139</v>
      </c>
      <c r="C315" s="114" t="s">
        <v>1138</v>
      </c>
      <c r="D315" s="114" t="s">
        <v>1138</v>
      </c>
      <c r="E315" s="109">
        <v>0</v>
      </c>
      <c r="F315" s="115"/>
      <c r="P315" s="111"/>
    </row>
    <row r="316" spans="1:16">
      <c r="A316" s="115"/>
      <c r="B316" s="114" t="s">
        <v>1140</v>
      </c>
      <c r="C316" s="114" t="s">
        <v>1141</v>
      </c>
      <c r="D316" s="114" t="s">
        <v>1141</v>
      </c>
      <c r="E316" s="109">
        <v>0</v>
      </c>
      <c r="F316" s="115"/>
      <c r="P316" s="111"/>
    </row>
    <row r="317" spans="1:16">
      <c r="A317" s="115"/>
      <c r="B317" s="114" t="s">
        <v>1142</v>
      </c>
      <c r="C317" s="114" t="s">
        <v>1143</v>
      </c>
      <c r="D317" s="114" t="s">
        <v>1143</v>
      </c>
      <c r="E317" s="109">
        <v>0</v>
      </c>
      <c r="F317" s="115"/>
      <c r="P317" s="111"/>
    </row>
    <row r="318" spans="1:16">
      <c r="A318" s="115"/>
      <c r="B318" s="114" t="s">
        <v>1144</v>
      </c>
      <c r="C318" s="114" t="s">
        <v>1143</v>
      </c>
      <c r="D318" s="114" t="s">
        <v>1143</v>
      </c>
      <c r="E318" s="109">
        <v>0</v>
      </c>
      <c r="F318" s="115"/>
      <c r="P318" s="111"/>
    </row>
    <row r="319" spans="1:16">
      <c r="A319" s="115"/>
      <c r="B319" s="114" t="s">
        <v>1145</v>
      </c>
      <c r="C319" s="114" t="s">
        <v>1009</v>
      </c>
      <c r="D319" s="114" t="s">
        <v>1009</v>
      </c>
      <c r="E319" s="109">
        <v>0</v>
      </c>
      <c r="F319" s="115"/>
      <c r="P319" s="111"/>
    </row>
    <row r="320" spans="1:16">
      <c r="A320" s="115"/>
      <c r="B320" s="114" t="s">
        <v>1146</v>
      </c>
      <c r="C320" s="114" t="s">
        <v>721</v>
      </c>
      <c r="D320" s="114" t="s">
        <v>721</v>
      </c>
      <c r="E320" s="109">
        <v>0</v>
      </c>
      <c r="F320" s="115"/>
      <c r="P320" s="111"/>
    </row>
    <row r="321" spans="1:16">
      <c r="A321" s="115"/>
      <c r="B321" s="114" t="s">
        <v>1147</v>
      </c>
      <c r="C321" s="114" t="s">
        <v>680</v>
      </c>
      <c r="D321" s="114" t="s">
        <v>680</v>
      </c>
      <c r="E321" s="109">
        <v>0</v>
      </c>
      <c r="F321" s="115"/>
      <c r="P321" s="111"/>
    </row>
    <row r="322" spans="1:16">
      <c r="A322" s="115"/>
      <c r="B322" s="114" t="s">
        <v>1148</v>
      </c>
      <c r="C322" s="114" t="s">
        <v>785</v>
      </c>
      <c r="D322" s="114" t="s">
        <v>785</v>
      </c>
      <c r="E322" s="109">
        <v>0</v>
      </c>
      <c r="F322" s="115"/>
      <c r="P322" s="111"/>
    </row>
    <row r="323" spans="1:16">
      <c r="A323" s="115"/>
      <c r="B323" s="114" t="s">
        <v>1149</v>
      </c>
      <c r="C323" s="114" t="s">
        <v>1150</v>
      </c>
      <c r="D323" s="114" t="s">
        <v>1150</v>
      </c>
      <c r="E323" s="109">
        <v>0</v>
      </c>
      <c r="F323" s="115"/>
      <c r="P323" s="111"/>
    </row>
    <row r="324" spans="1:16">
      <c r="A324" s="115"/>
      <c r="B324" s="114" t="s">
        <v>1151</v>
      </c>
      <c r="C324" s="114" t="s">
        <v>1152</v>
      </c>
      <c r="D324" s="114" t="s">
        <v>1152</v>
      </c>
      <c r="E324" s="109">
        <v>0</v>
      </c>
      <c r="F324" s="115"/>
      <c r="P324" s="111"/>
    </row>
    <row r="325" spans="1:16">
      <c r="A325" s="115"/>
      <c r="B325" s="114" t="s">
        <v>1153</v>
      </c>
      <c r="C325" s="114" t="s">
        <v>1154</v>
      </c>
      <c r="D325" s="114" t="s">
        <v>1154</v>
      </c>
      <c r="E325" s="109">
        <v>0</v>
      </c>
      <c r="F325" s="115"/>
      <c r="P325" s="111"/>
    </row>
    <row r="326" spans="1:16">
      <c r="A326" s="115"/>
      <c r="B326" s="114" t="s">
        <v>1155</v>
      </c>
      <c r="C326" s="117" t="s">
        <v>1156</v>
      </c>
      <c r="D326" s="117" t="s">
        <v>1156</v>
      </c>
      <c r="E326" s="109">
        <v>0</v>
      </c>
      <c r="F326" s="115"/>
      <c r="P326" s="111"/>
    </row>
    <row r="327" spans="1:16">
      <c r="A327" s="115"/>
      <c r="B327" s="114" t="s">
        <v>1157</v>
      </c>
      <c r="C327" s="117" t="s">
        <v>1156</v>
      </c>
      <c r="D327" s="117" t="s">
        <v>1156</v>
      </c>
      <c r="E327" s="109">
        <v>0</v>
      </c>
      <c r="F327" s="115"/>
      <c r="P327" s="111"/>
    </row>
    <row r="328" spans="1:16">
      <c r="A328" s="115"/>
      <c r="B328" s="114" t="s">
        <v>1158</v>
      </c>
      <c r="C328" s="117" t="s">
        <v>691</v>
      </c>
      <c r="D328" s="117" t="s">
        <v>691</v>
      </c>
      <c r="E328" s="109">
        <v>0</v>
      </c>
      <c r="F328" s="115"/>
      <c r="P328" s="111"/>
    </row>
    <row r="329" spans="1:16">
      <c r="A329" s="115"/>
      <c r="B329" s="114" t="s">
        <v>1159</v>
      </c>
      <c r="C329" s="117" t="s">
        <v>691</v>
      </c>
      <c r="D329" s="117" t="s">
        <v>691</v>
      </c>
      <c r="E329" s="109">
        <v>0</v>
      </c>
      <c r="F329" s="115"/>
      <c r="P329" s="111"/>
    </row>
    <row r="330" spans="1:16">
      <c r="A330" s="115"/>
      <c r="B330" s="114" t="s">
        <v>1160</v>
      </c>
      <c r="C330" s="117" t="s">
        <v>131</v>
      </c>
      <c r="D330" s="117" t="s">
        <v>131</v>
      </c>
      <c r="E330" s="109">
        <v>0</v>
      </c>
      <c r="F330" s="115"/>
      <c r="P330" s="111"/>
    </row>
    <row r="331" spans="1:16">
      <c r="A331" s="115"/>
      <c r="B331" s="114" t="s">
        <v>1161</v>
      </c>
      <c r="C331" s="114" t="s">
        <v>785</v>
      </c>
      <c r="D331" s="114" t="s">
        <v>785</v>
      </c>
      <c r="E331" s="109">
        <v>0</v>
      </c>
      <c r="F331" s="115"/>
      <c r="P331" s="111"/>
    </row>
    <row r="332" spans="1:16">
      <c r="A332" s="115"/>
      <c r="B332" s="114" t="s">
        <v>1162</v>
      </c>
      <c r="C332" s="114" t="s">
        <v>752</v>
      </c>
      <c r="D332" s="114" t="s">
        <v>752</v>
      </c>
      <c r="E332" s="109">
        <v>0</v>
      </c>
      <c r="F332" s="115"/>
      <c r="P332" s="111"/>
    </row>
    <row r="333" spans="1:16">
      <c r="A333" s="115"/>
      <c r="B333" s="114" t="s">
        <v>1163</v>
      </c>
      <c r="C333" s="114" t="s">
        <v>1164</v>
      </c>
      <c r="D333" s="114" t="s">
        <v>1164</v>
      </c>
      <c r="E333" s="109">
        <v>0</v>
      </c>
      <c r="F333" s="115"/>
      <c r="P333" s="111"/>
    </row>
    <row r="334" spans="1:16">
      <c r="A334" s="115"/>
      <c r="B334" s="114" t="s">
        <v>1165</v>
      </c>
      <c r="C334" s="114" t="s">
        <v>1166</v>
      </c>
      <c r="D334" s="114" t="s">
        <v>1166</v>
      </c>
      <c r="E334" s="109">
        <v>0</v>
      </c>
      <c r="F334" s="115"/>
      <c r="P334" s="111"/>
    </row>
    <row r="335" spans="1:16">
      <c r="A335" s="115"/>
      <c r="B335" s="114" t="s">
        <v>1167</v>
      </c>
      <c r="C335" s="114" t="s">
        <v>1166</v>
      </c>
      <c r="D335" s="114" t="s">
        <v>1166</v>
      </c>
      <c r="E335" s="109">
        <v>0</v>
      </c>
      <c r="F335" s="115"/>
      <c r="P335" s="111"/>
    </row>
    <row r="336" spans="1:16">
      <c r="A336" s="115"/>
      <c r="B336" s="114" t="s">
        <v>1168</v>
      </c>
      <c r="C336" s="114" t="s">
        <v>999</v>
      </c>
      <c r="D336" s="114" t="s">
        <v>999</v>
      </c>
      <c r="E336" s="109">
        <v>0</v>
      </c>
      <c r="F336" s="115"/>
      <c r="P336" s="111"/>
    </row>
    <row r="337" spans="1:16">
      <c r="A337" s="115"/>
      <c r="B337" s="114" t="s">
        <v>1169</v>
      </c>
      <c r="C337" s="114" t="s">
        <v>1170</v>
      </c>
      <c r="D337" s="114" t="s">
        <v>1170</v>
      </c>
      <c r="E337" s="109">
        <v>0</v>
      </c>
      <c r="F337" s="115"/>
      <c r="P337" s="111"/>
    </row>
    <row r="338" spans="1:16">
      <c r="A338" s="115"/>
      <c r="B338" s="114" t="s">
        <v>1171</v>
      </c>
      <c r="C338" s="114" t="s">
        <v>1172</v>
      </c>
      <c r="D338" s="114" t="s">
        <v>1172</v>
      </c>
      <c r="E338" s="109">
        <v>0</v>
      </c>
      <c r="F338" s="115"/>
      <c r="P338" s="111"/>
    </row>
    <row r="339" spans="1:16">
      <c r="A339" s="115"/>
      <c r="B339" s="114" t="s">
        <v>1173</v>
      </c>
      <c r="C339" s="114" t="s">
        <v>869</v>
      </c>
      <c r="D339" s="114" t="s">
        <v>869</v>
      </c>
      <c r="E339" s="109">
        <v>0</v>
      </c>
      <c r="F339" s="115"/>
      <c r="P339" s="111"/>
    </row>
    <row r="340" spans="1:16">
      <c r="A340" s="115"/>
      <c r="B340" s="114" t="s">
        <v>1174</v>
      </c>
      <c r="C340" s="114" t="s">
        <v>869</v>
      </c>
      <c r="D340" s="114" t="s">
        <v>869</v>
      </c>
      <c r="E340" s="109">
        <v>0</v>
      </c>
      <c r="F340" s="115"/>
      <c r="P340" s="111"/>
    </row>
    <row r="341" spans="1:16">
      <c r="A341" s="115"/>
      <c r="B341" s="114" t="s">
        <v>1175</v>
      </c>
      <c r="C341" s="114" t="s">
        <v>1046</v>
      </c>
      <c r="D341" s="114" t="s">
        <v>1046</v>
      </c>
      <c r="E341" s="109">
        <v>0</v>
      </c>
      <c r="F341" s="115"/>
      <c r="P341" s="111"/>
    </row>
    <row r="342" spans="1:16">
      <c r="A342" s="115"/>
      <c r="B342" s="114" t="s">
        <v>1176</v>
      </c>
      <c r="C342" s="114" t="s">
        <v>1041</v>
      </c>
      <c r="D342" s="114" t="s">
        <v>1041</v>
      </c>
      <c r="E342" s="109">
        <v>0</v>
      </c>
      <c r="F342" s="115"/>
      <c r="P342" s="111"/>
    </row>
    <row r="343" spans="1:16">
      <c r="A343" s="115"/>
      <c r="B343" s="114" t="s">
        <v>1177</v>
      </c>
      <c r="C343" s="114" t="s">
        <v>1041</v>
      </c>
      <c r="D343" s="114" t="s">
        <v>1041</v>
      </c>
      <c r="E343" s="109">
        <v>0</v>
      </c>
      <c r="F343" s="115"/>
      <c r="P343" s="111"/>
    </row>
    <row r="344" spans="1:16">
      <c r="A344" s="115"/>
      <c r="B344" s="114" t="s">
        <v>1178</v>
      </c>
      <c r="C344" s="114" t="s">
        <v>1123</v>
      </c>
      <c r="D344" s="114" t="s">
        <v>1123</v>
      </c>
      <c r="E344" s="109">
        <v>0</v>
      </c>
      <c r="F344" s="115"/>
      <c r="P344" s="111"/>
    </row>
    <row r="345" spans="1:16">
      <c r="A345" s="115"/>
      <c r="B345" s="114" t="s">
        <v>1179</v>
      </c>
      <c r="C345" s="114" t="s">
        <v>952</v>
      </c>
      <c r="D345" s="114" t="s">
        <v>952</v>
      </c>
      <c r="E345" s="109">
        <v>0</v>
      </c>
      <c r="F345" s="115"/>
      <c r="P345" s="111"/>
    </row>
    <row r="346" spans="1:16">
      <c r="A346" s="115"/>
      <c r="B346" s="114" t="s">
        <v>1180</v>
      </c>
      <c r="C346" s="114" t="s">
        <v>954</v>
      </c>
      <c r="D346" s="114" t="s">
        <v>954</v>
      </c>
      <c r="E346" s="109">
        <v>0</v>
      </c>
      <c r="F346" s="115"/>
      <c r="P346" s="111"/>
    </row>
    <row r="347" spans="1:16">
      <c r="A347" s="115"/>
      <c r="B347" s="114" t="s">
        <v>1181</v>
      </c>
      <c r="C347" s="114" t="s">
        <v>968</v>
      </c>
      <c r="D347" s="114" t="s">
        <v>968</v>
      </c>
      <c r="E347" s="109">
        <v>0</v>
      </c>
      <c r="F347" s="115"/>
      <c r="P347" s="111"/>
    </row>
    <row r="348" spans="1:16">
      <c r="A348" s="115"/>
      <c r="B348" s="114" t="s">
        <v>1182</v>
      </c>
      <c r="C348" s="114" t="s">
        <v>968</v>
      </c>
      <c r="D348" s="114" t="s">
        <v>968</v>
      </c>
      <c r="E348" s="109">
        <v>0</v>
      </c>
      <c r="F348" s="115"/>
      <c r="P348" s="111"/>
    </row>
    <row r="349" spans="1:16">
      <c r="A349" s="115"/>
      <c r="B349" s="114" t="s">
        <v>1183</v>
      </c>
      <c r="C349" s="114" t="s">
        <v>899</v>
      </c>
      <c r="D349" s="114" t="s">
        <v>899</v>
      </c>
      <c r="E349" s="109">
        <v>0</v>
      </c>
      <c r="F349" s="115"/>
      <c r="P349" s="111"/>
    </row>
    <row r="350" spans="1:16">
      <c r="A350" s="115"/>
      <c r="B350" s="114" t="s">
        <v>1184</v>
      </c>
      <c r="C350" s="114" t="s">
        <v>737</v>
      </c>
      <c r="D350" s="114" t="s">
        <v>737</v>
      </c>
      <c r="E350" s="109">
        <v>0</v>
      </c>
      <c r="F350" s="115"/>
      <c r="P350" s="111"/>
    </row>
    <row r="351" spans="1:16">
      <c r="A351" s="115"/>
      <c r="B351" s="114" t="s">
        <v>1185</v>
      </c>
      <c r="C351" s="114" t="s">
        <v>739</v>
      </c>
      <c r="D351" s="114" t="s">
        <v>739</v>
      </c>
      <c r="E351" s="109">
        <v>0</v>
      </c>
      <c r="F351" s="115"/>
      <c r="P351" s="111"/>
    </row>
    <row r="352" spans="1:16">
      <c r="A352" s="115"/>
      <c r="B352" s="114" t="s">
        <v>1186</v>
      </c>
      <c r="C352" s="114" t="s">
        <v>1187</v>
      </c>
      <c r="D352" s="114" t="s">
        <v>1187</v>
      </c>
      <c r="E352" s="109">
        <v>0</v>
      </c>
      <c r="F352" s="115"/>
      <c r="P352" s="111"/>
    </row>
    <row r="353" spans="1:16">
      <c r="A353" s="115"/>
      <c r="B353" s="114" t="s">
        <v>1188</v>
      </c>
      <c r="C353" s="114" t="s">
        <v>1189</v>
      </c>
      <c r="D353" s="114" t="s">
        <v>1189</v>
      </c>
      <c r="E353" s="109">
        <v>0</v>
      </c>
      <c r="F353" s="115"/>
      <c r="P353" s="111"/>
    </row>
    <row r="354" spans="1:16">
      <c r="A354" s="115"/>
      <c r="B354" s="114" t="s">
        <v>1190</v>
      </c>
      <c r="C354" s="114" t="s">
        <v>1166</v>
      </c>
      <c r="D354" s="114" t="s">
        <v>1166</v>
      </c>
      <c r="E354" s="109">
        <v>0</v>
      </c>
      <c r="F354" s="115"/>
      <c r="P354" s="111"/>
    </row>
    <row r="355" spans="1:16">
      <c r="A355" s="115"/>
      <c r="B355" s="114" t="s">
        <v>1191</v>
      </c>
      <c r="C355" s="114" t="s">
        <v>737</v>
      </c>
      <c r="D355" s="114" t="s">
        <v>737</v>
      </c>
      <c r="E355" s="109">
        <v>0</v>
      </c>
      <c r="F355" s="115"/>
      <c r="P355" s="111"/>
    </row>
    <row r="356" spans="1:16">
      <c r="A356" s="115"/>
      <c r="B356" s="114" t="s">
        <v>1192</v>
      </c>
      <c r="C356" s="114" t="s">
        <v>739</v>
      </c>
      <c r="D356" s="114" t="s">
        <v>739</v>
      </c>
      <c r="E356" s="109">
        <v>0</v>
      </c>
      <c r="F356" s="115"/>
      <c r="P356" s="111"/>
    </row>
    <row r="357" spans="1:16">
      <c r="A357" s="115"/>
      <c r="B357" s="114" t="s">
        <v>1193</v>
      </c>
      <c r="C357" s="114" t="s">
        <v>680</v>
      </c>
      <c r="D357" s="114" t="s">
        <v>680</v>
      </c>
      <c r="E357" s="109">
        <v>0</v>
      </c>
      <c r="F357" s="115"/>
      <c r="P357" s="111"/>
    </row>
    <row r="358" spans="1:16">
      <c r="A358" s="115"/>
      <c r="B358" s="114" t="s">
        <v>1194</v>
      </c>
      <c r="C358" s="114" t="s">
        <v>683</v>
      </c>
      <c r="D358" s="114" t="s">
        <v>683</v>
      </c>
      <c r="E358" s="109">
        <v>0</v>
      </c>
      <c r="F358" s="115"/>
      <c r="P358" s="111"/>
    </row>
    <row r="359" spans="1:16">
      <c r="A359" s="115"/>
      <c r="B359" s="114" t="s">
        <v>1195</v>
      </c>
      <c r="C359" s="114" t="s">
        <v>785</v>
      </c>
      <c r="D359" s="114" t="s">
        <v>785</v>
      </c>
      <c r="E359" s="109">
        <v>0</v>
      </c>
      <c r="F359" s="115"/>
      <c r="P359" s="111"/>
    </row>
    <row r="360" spans="1:16">
      <c r="A360" s="115"/>
      <c r="B360" s="114" t="s">
        <v>1196</v>
      </c>
      <c r="C360" s="114" t="s">
        <v>1197</v>
      </c>
      <c r="D360" s="114" t="s">
        <v>1197</v>
      </c>
      <c r="E360" s="109">
        <v>0</v>
      </c>
      <c r="F360" s="115"/>
      <c r="P360" s="111"/>
    </row>
    <row r="361" spans="1:16">
      <c r="A361" s="115"/>
      <c r="B361" s="114" t="s">
        <v>1198</v>
      </c>
      <c r="C361" s="114" t="s">
        <v>1197</v>
      </c>
      <c r="D361" s="114" t="s">
        <v>1197</v>
      </c>
      <c r="E361" s="109">
        <v>0</v>
      </c>
      <c r="F361" s="115"/>
      <c r="P361" s="111"/>
    </row>
    <row r="362" spans="1:16">
      <c r="A362" s="115"/>
      <c r="B362" s="114" t="s">
        <v>1199</v>
      </c>
      <c r="C362" s="114" t="s">
        <v>1156</v>
      </c>
      <c r="D362" s="114" t="s">
        <v>1156</v>
      </c>
      <c r="E362" s="109">
        <v>0</v>
      </c>
      <c r="F362" s="115"/>
      <c r="P362" s="111"/>
    </row>
    <row r="363" spans="1:16">
      <c r="A363" s="115"/>
      <c r="B363" s="114" t="s">
        <v>1200</v>
      </c>
      <c r="C363" s="114" t="s">
        <v>1201</v>
      </c>
      <c r="D363" s="114" t="s">
        <v>1201</v>
      </c>
      <c r="E363" s="109">
        <v>0</v>
      </c>
      <c r="F363" s="115"/>
      <c r="P363" s="111"/>
    </row>
    <row r="364" spans="1:16">
      <c r="A364" s="115"/>
      <c r="B364" s="114" t="s">
        <v>1202</v>
      </c>
      <c r="C364" s="114" t="s">
        <v>780</v>
      </c>
      <c r="D364" s="114" t="s">
        <v>780</v>
      </c>
      <c r="E364" s="109">
        <v>0</v>
      </c>
      <c r="F364" s="115"/>
      <c r="P364" s="111"/>
    </row>
    <row r="365" spans="1:16">
      <c r="A365" s="115"/>
      <c r="B365" s="114" t="s">
        <v>1203</v>
      </c>
      <c r="C365" s="114" t="s">
        <v>697</v>
      </c>
      <c r="D365" s="114" t="s">
        <v>697</v>
      </c>
      <c r="E365" s="109">
        <v>0</v>
      </c>
      <c r="F365" s="115"/>
      <c r="P365" s="111"/>
    </row>
    <row r="366" spans="1:16">
      <c r="A366" s="115"/>
      <c r="B366" s="114" t="s">
        <v>1204</v>
      </c>
      <c r="C366" s="114" t="s">
        <v>1123</v>
      </c>
      <c r="D366" s="114" t="s">
        <v>1123</v>
      </c>
      <c r="E366" s="109">
        <v>0</v>
      </c>
      <c r="F366" s="115"/>
      <c r="P366" s="111"/>
    </row>
    <row r="367" spans="1:16">
      <c r="A367" s="115"/>
      <c r="B367" s="114" t="s">
        <v>1205</v>
      </c>
      <c r="C367" s="114" t="s">
        <v>1123</v>
      </c>
      <c r="D367" s="114" t="s">
        <v>1123</v>
      </c>
      <c r="E367" s="109">
        <v>0</v>
      </c>
      <c r="F367" s="115"/>
      <c r="P367" s="111"/>
    </row>
    <row r="368" spans="1:16">
      <c r="A368" s="115"/>
      <c r="B368" s="114" t="s">
        <v>1206</v>
      </c>
      <c r="C368" s="114" t="s">
        <v>1207</v>
      </c>
      <c r="D368" s="114" t="s">
        <v>1207</v>
      </c>
      <c r="E368" s="109">
        <v>0</v>
      </c>
      <c r="F368" s="115"/>
      <c r="P368" s="111"/>
    </row>
    <row r="369" spans="1:16">
      <c r="A369" s="115"/>
      <c r="B369" s="114" t="s">
        <v>1208</v>
      </c>
      <c r="C369" s="114" t="s">
        <v>680</v>
      </c>
      <c r="D369" s="114" t="s">
        <v>680</v>
      </c>
      <c r="E369" s="109">
        <v>0</v>
      </c>
      <c r="F369" s="115"/>
      <c r="P369" s="111"/>
    </row>
    <row r="370" spans="1:16">
      <c r="A370" s="115"/>
      <c r="B370" s="114" t="s">
        <v>1209</v>
      </c>
      <c r="C370" s="114" t="s">
        <v>683</v>
      </c>
      <c r="D370" s="114" t="s">
        <v>683</v>
      </c>
      <c r="E370" s="109">
        <v>0</v>
      </c>
      <c r="F370" s="115"/>
      <c r="P370" s="111"/>
    </row>
    <row r="371" spans="1:16">
      <c r="A371" s="115"/>
      <c r="B371" s="114" t="s">
        <v>1210</v>
      </c>
      <c r="C371" s="114" t="s">
        <v>687</v>
      </c>
      <c r="D371" s="114" t="s">
        <v>687</v>
      </c>
      <c r="E371" s="109">
        <v>0</v>
      </c>
      <c r="F371" s="115"/>
      <c r="P371" s="111"/>
    </row>
    <row r="372" spans="1:16">
      <c r="A372" s="115"/>
      <c r="B372" s="114" t="s">
        <v>1211</v>
      </c>
      <c r="C372" s="114" t="s">
        <v>1212</v>
      </c>
      <c r="D372" s="114" t="s">
        <v>1212</v>
      </c>
      <c r="E372" s="109">
        <v>0</v>
      </c>
      <c r="F372" s="115"/>
      <c r="P372" s="111"/>
    </row>
    <row r="373" spans="1:16">
      <c r="A373" s="115"/>
      <c r="B373" s="114" t="s">
        <v>1213</v>
      </c>
      <c r="C373" s="114" t="s">
        <v>1214</v>
      </c>
      <c r="D373" s="114" t="s">
        <v>1214</v>
      </c>
      <c r="E373" s="109">
        <v>0</v>
      </c>
      <c r="F373" s="115"/>
      <c r="P373" s="111"/>
    </row>
    <row r="374" spans="1:16">
      <c r="A374" s="115"/>
      <c r="B374" s="114" t="s">
        <v>1215</v>
      </c>
      <c r="C374" s="114" t="s">
        <v>731</v>
      </c>
      <c r="D374" s="114" t="s">
        <v>731</v>
      </c>
      <c r="E374" s="109">
        <v>0</v>
      </c>
      <c r="F374" s="115"/>
      <c r="P374" s="111"/>
    </row>
    <row r="375" spans="1:16">
      <c r="A375" s="115"/>
      <c r="B375" s="114" t="s">
        <v>1216</v>
      </c>
      <c r="C375" s="114" t="s">
        <v>1217</v>
      </c>
      <c r="D375" s="114" t="s">
        <v>1217</v>
      </c>
      <c r="E375" s="109">
        <v>0</v>
      </c>
      <c r="F375" s="115"/>
      <c r="P375" s="111"/>
    </row>
    <row r="376" spans="1:16">
      <c r="A376" s="115"/>
      <c r="B376" s="114" t="s">
        <v>1218</v>
      </c>
      <c r="C376" s="114" t="s">
        <v>1217</v>
      </c>
      <c r="D376" s="114" t="s">
        <v>1217</v>
      </c>
      <c r="E376" s="109">
        <v>0</v>
      </c>
      <c r="F376" s="115"/>
      <c r="P376" s="111"/>
    </row>
    <row r="377" spans="1:16">
      <c r="A377" s="115"/>
      <c r="B377" s="114" t="s">
        <v>1219</v>
      </c>
      <c r="C377" s="114" t="s">
        <v>1220</v>
      </c>
      <c r="D377" s="114" t="s">
        <v>1220</v>
      </c>
      <c r="E377" s="109">
        <v>0</v>
      </c>
      <c r="F377" s="115"/>
      <c r="P377" s="111"/>
    </row>
    <row r="378" spans="1:16">
      <c r="A378" s="115"/>
      <c r="B378" s="114" t="s">
        <v>1221</v>
      </c>
      <c r="C378" s="114" t="s">
        <v>1020</v>
      </c>
      <c r="D378" s="114" t="s">
        <v>1020</v>
      </c>
      <c r="E378" s="109">
        <v>0</v>
      </c>
      <c r="F378" s="115"/>
      <c r="P378" s="111"/>
    </row>
    <row r="379" spans="1:16">
      <c r="A379" s="115"/>
      <c r="B379" s="114" t="s">
        <v>1222</v>
      </c>
      <c r="C379" s="114" t="s">
        <v>1020</v>
      </c>
      <c r="D379" s="114" t="s">
        <v>1020</v>
      </c>
      <c r="E379" s="109">
        <v>0</v>
      </c>
      <c r="F379" s="115"/>
      <c r="P379" s="111"/>
    </row>
    <row r="380" spans="1:16">
      <c r="A380" s="115"/>
      <c r="B380" s="114" t="s">
        <v>1223</v>
      </c>
      <c r="C380" s="114" t="s">
        <v>1207</v>
      </c>
      <c r="D380" s="114" t="s">
        <v>1207</v>
      </c>
      <c r="E380" s="109">
        <v>0</v>
      </c>
      <c r="F380" s="115"/>
      <c r="P380" s="111"/>
    </row>
    <row r="381" spans="1:16">
      <c r="A381" s="115"/>
      <c r="B381" s="114" t="s">
        <v>1224</v>
      </c>
      <c r="C381" s="114" t="s">
        <v>790</v>
      </c>
      <c r="D381" s="114" t="s">
        <v>790</v>
      </c>
      <c r="E381" s="109">
        <v>0</v>
      </c>
      <c r="F381" s="115"/>
      <c r="P381" s="111"/>
    </row>
    <row r="382" spans="1:16">
      <c r="A382" s="115"/>
      <c r="B382" s="114" t="s">
        <v>1225</v>
      </c>
      <c r="C382" s="114" t="s">
        <v>790</v>
      </c>
      <c r="D382" s="114" t="s">
        <v>790</v>
      </c>
      <c r="E382" s="109">
        <v>0</v>
      </c>
      <c r="F382" s="115"/>
      <c r="P382" s="111"/>
    </row>
    <row r="383" spans="1:16">
      <c r="A383" s="115"/>
      <c r="B383" s="114" t="s">
        <v>1226</v>
      </c>
      <c r="C383" s="114" t="s">
        <v>1227</v>
      </c>
      <c r="D383" s="114" t="s">
        <v>1227</v>
      </c>
      <c r="E383" s="109">
        <v>0</v>
      </c>
      <c r="F383" s="115"/>
      <c r="P383" s="111"/>
    </row>
    <row r="384" spans="1:16">
      <c r="A384" s="115"/>
      <c r="B384" s="114" t="s">
        <v>1228</v>
      </c>
      <c r="C384" s="114" t="s">
        <v>1143</v>
      </c>
      <c r="D384" s="114" t="s">
        <v>1143</v>
      </c>
      <c r="E384" s="109">
        <v>0</v>
      </c>
      <c r="F384" s="115"/>
      <c r="P384" s="111"/>
    </row>
    <row r="385" spans="1:16">
      <c r="A385" s="115"/>
      <c r="B385" s="114" t="s">
        <v>1229</v>
      </c>
      <c r="C385" s="114" t="s">
        <v>1143</v>
      </c>
      <c r="D385" s="114" t="s">
        <v>1143</v>
      </c>
      <c r="E385" s="109">
        <v>0</v>
      </c>
      <c r="F385" s="115"/>
      <c r="P385" s="111"/>
    </row>
    <row r="386" spans="1:16">
      <c r="A386" s="115"/>
      <c r="B386" s="114" t="s">
        <v>1230</v>
      </c>
      <c r="C386" s="114" t="s">
        <v>1231</v>
      </c>
      <c r="D386" s="114" t="s">
        <v>1231</v>
      </c>
      <c r="E386" s="109">
        <v>0</v>
      </c>
      <c r="F386" s="115"/>
      <c r="P386" s="111"/>
    </row>
    <row r="387" spans="1:16">
      <c r="A387" s="115"/>
      <c r="B387" s="114" t="s">
        <v>1232</v>
      </c>
      <c r="C387" s="114" t="s">
        <v>1233</v>
      </c>
      <c r="D387" s="114" t="s">
        <v>1233</v>
      </c>
      <c r="E387" s="109">
        <v>0</v>
      </c>
      <c r="F387" s="115"/>
      <c r="P387" s="111"/>
    </row>
    <row r="388" spans="1:16">
      <c r="A388" s="115"/>
      <c r="B388" s="114" t="s">
        <v>1234</v>
      </c>
      <c r="C388" s="114" t="s">
        <v>1233</v>
      </c>
      <c r="D388" s="114" t="s">
        <v>1233</v>
      </c>
      <c r="E388" s="109">
        <v>0</v>
      </c>
      <c r="F388" s="115"/>
      <c r="P388" s="111"/>
    </row>
    <row r="389" spans="1:16">
      <c r="A389" s="115"/>
      <c r="B389" s="114" t="s">
        <v>1235</v>
      </c>
      <c r="C389" s="114" t="s">
        <v>1236</v>
      </c>
      <c r="D389" s="114" t="s">
        <v>1236</v>
      </c>
      <c r="E389" s="109">
        <v>0</v>
      </c>
      <c r="F389" s="115"/>
      <c r="P389" s="111"/>
    </row>
    <row r="390" spans="1:16">
      <c r="A390" s="115"/>
      <c r="B390" s="114" t="s">
        <v>1237</v>
      </c>
      <c r="C390" s="114" t="s">
        <v>1041</v>
      </c>
      <c r="D390" s="114" t="s">
        <v>1041</v>
      </c>
      <c r="E390" s="109">
        <v>0</v>
      </c>
      <c r="F390" s="115"/>
      <c r="P390" s="111"/>
    </row>
    <row r="391" spans="1:16">
      <c r="A391" s="115"/>
      <c r="B391" s="114" t="s">
        <v>1238</v>
      </c>
      <c r="C391" s="114" t="s">
        <v>1041</v>
      </c>
      <c r="D391" s="114" t="s">
        <v>1041</v>
      </c>
      <c r="E391" s="109">
        <v>0</v>
      </c>
      <c r="F391" s="115"/>
      <c r="P391" s="111"/>
    </row>
    <row r="392" spans="1:16">
      <c r="A392" s="115"/>
      <c r="B392" s="114" t="s">
        <v>1239</v>
      </c>
      <c r="C392" s="114" t="s">
        <v>1093</v>
      </c>
      <c r="D392" s="114" t="s">
        <v>1093</v>
      </c>
      <c r="E392" s="109">
        <v>0</v>
      </c>
      <c r="F392" s="115"/>
      <c r="P392" s="111"/>
    </row>
    <row r="393" spans="1:16">
      <c r="A393" s="115"/>
      <c r="B393" s="114" t="s">
        <v>1240</v>
      </c>
      <c r="C393" s="117" t="s">
        <v>1041</v>
      </c>
      <c r="D393" s="117" t="s">
        <v>1041</v>
      </c>
      <c r="E393" s="109">
        <v>0</v>
      </c>
      <c r="F393" s="115"/>
      <c r="P393" s="111"/>
    </row>
    <row r="394" spans="1:16">
      <c r="A394" s="115"/>
      <c r="B394" s="114" t="s">
        <v>1241</v>
      </c>
      <c r="C394" s="117" t="s">
        <v>1041</v>
      </c>
      <c r="D394" s="117" t="s">
        <v>1041</v>
      </c>
      <c r="E394" s="109">
        <v>0</v>
      </c>
      <c r="F394" s="115"/>
      <c r="P394" s="111"/>
    </row>
    <row r="395" spans="1:16">
      <c r="A395" s="115"/>
      <c r="B395" s="114" t="s">
        <v>1242</v>
      </c>
      <c r="C395" s="114" t="s">
        <v>1041</v>
      </c>
      <c r="D395" s="114" t="s">
        <v>1041</v>
      </c>
      <c r="E395" s="109">
        <v>0</v>
      </c>
      <c r="F395" s="115"/>
      <c r="P395" s="111"/>
    </row>
    <row r="396" spans="1:16">
      <c r="A396" s="115"/>
      <c r="B396" s="114" t="s">
        <v>1243</v>
      </c>
      <c r="C396" s="114" t="s">
        <v>1041</v>
      </c>
      <c r="D396" s="114" t="s">
        <v>1041</v>
      </c>
      <c r="E396" s="109">
        <v>0</v>
      </c>
      <c r="F396" s="115"/>
      <c r="P396" s="111"/>
    </row>
    <row r="397" spans="1:16">
      <c r="A397" s="115"/>
      <c r="B397" s="114" t="s">
        <v>1244</v>
      </c>
      <c r="C397" s="114" t="s">
        <v>1245</v>
      </c>
      <c r="D397" s="114" t="s">
        <v>1245</v>
      </c>
      <c r="E397" s="109">
        <v>0</v>
      </c>
      <c r="F397" s="115"/>
      <c r="P397" s="111"/>
    </row>
    <row r="398" spans="1:16">
      <c r="A398" s="115"/>
      <c r="B398" s="114" t="s">
        <v>1246</v>
      </c>
      <c r="C398" s="117" t="s">
        <v>1247</v>
      </c>
      <c r="D398" s="117" t="s">
        <v>1247</v>
      </c>
      <c r="E398" s="109">
        <v>0</v>
      </c>
      <c r="F398" s="115"/>
      <c r="P398" s="111"/>
    </row>
    <row r="399" spans="1:16">
      <c r="A399" s="115"/>
      <c r="B399" s="114" t="s">
        <v>1248</v>
      </c>
      <c r="C399" s="117" t="s">
        <v>1247</v>
      </c>
      <c r="D399" s="117" t="s">
        <v>1247</v>
      </c>
      <c r="E399" s="109">
        <v>0</v>
      </c>
      <c r="F399" s="115"/>
      <c r="P399" s="111"/>
    </row>
    <row r="400" spans="1:16">
      <c r="A400" s="115"/>
      <c r="B400" s="114" t="s">
        <v>1249</v>
      </c>
      <c r="C400" s="114" t="s">
        <v>1250</v>
      </c>
      <c r="D400" s="114" t="s">
        <v>1250</v>
      </c>
      <c r="E400" s="109">
        <v>0</v>
      </c>
      <c r="F400" s="115"/>
      <c r="P400" s="111"/>
    </row>
    <row r="401" spans="1:16">
      <c r="A401" s="115"/>
      <c r="B401" s="114" t="s">
        <v>1251</v>
      </c>
      <c r="C401" s="114" t="s">
        <v>1250</v>
      </c>
      <c r="D401" s="114" t="s">
        <v>1250</v>
      </c>
      <c r="E401" s="109">
        <v>0</v>
      </c>
      <c r="F401" s="115"/>
      <c r="P401" s="111"/>
    </row>
    <row r="402" spans="1:16">
      <c r="A402" s="115"/>
      <c r="B402" s="114" t="s">
        <v>1252</v>
      </c>
      <c r="C402" s="114" t="s">
        <v>1253</v>
      </c>
      <c r="D402" s="114" t="s">
        <v>1253</v>
      </c>
      <c r="E402" s="109">
        <v>0</v>
      </c>
      <c r="F402" s="115"/>
      <c r="P402" s="111"/>
    </row>
    <row r="403" spans="1:16">
      <c r="A403" s="115"/>
      <c r="B403" s="114" t="s">
        <v>1254</v>
      </c>
      <c r="C403" s="114" t="s">
        <v>1255</v>
      </c>
      <c r="D403" s="114" t="s">
        <v>1255</v>
      </c>
      <c r="E403" s="109">
        <v>0</v>
      </c>
      <c r="F403" s="115"/>
      <c r="P403" s="111"/>
    </row>
    <row r="404" spans="1:16">
      <c r="A404" s="115"/>
      <c r="B404" s="114" t="s">
        <v>1256</v>
      </c>
      <c r="C404" s="114" t="s">
        <v>1257</v>
      </c>
      <c r="D404" s="114" t="s">
        <v>1257</v>
      </c>
      <c r="E404" s="109">
        <v>0</v>
      </c>
      <c r="F404" s="115"/>
      <c r="P404" s="111"/>
    </row>
    <row r="405" spans="1:16">
      <c r="A405" s="115"/>
      <c r="B405" s="114" t="s">
        <v>1258</v>
      </c>
      <c r="C405" s="114" t="s">
        <v>790</v>
      </c>
      <c r="D405" s="114" t="s">
        <v>790</v>
      </c>
      <c r="E405" s="109">
        <v>0</v>
      </c>
      <c r="F405" s="115"/>
      <c r="P405" s="111"/>
    </row>
    <row r="406" spans="1:16">
      <c r="A406" s="115"/>
      <c r="B406" s="114" t="s">
        <v>1259</v>
      </c>
      <c r="C406" s="114" t="s">
        <v>790</v>
      </c>
      <c r="D406" s="114" t="s">
        <v>790</v>
      </c>
      <c r="E406" s="109">
        <v>0</v>
      </c>
      <c r="F406" s="115"/>
      <c r="P406" s="111"/>
    </row>
    <row r="407" spans="1:16">
      <c r="A407" s="115"/>
      <c r="B407" s="114" t="s">
        <v>1260</v>
      </c>
      <c r="C407" s="114" t="s">
        <v>960</v>
      </c>
      <c r="D407" s="114" t="s">
        <v>960</v>
      </c>
      <c r="E407" s="109">
        <v>0</v>
      </c>
      <c r="F407" s="115"/>
      <c r="P407" s="111"/>
    </row>
    <row r="408" spans="1:16">
      <c r="A408" s="115"/>
      <c r="B408" s="114" t="s">
        <v>1261</v>
      </c>
      <c r="C408" s="114" t="s">
        <v>1262</v>
      </c>
      <c r="D408" s="114" t="s">
        <v>1262</v>
      </c>
      <c r="E408" s="109">
        <v>0</v>
      </c>
      <c r="F408" s="115"/>
      <c r="P408" s="111"/>
    </row>
    <row r="409" spans="1:16">
      <c r="A409" s="115"/>
      <c r="B409" s="114" t="s">
        <v>1263</v>
      </c>
      <c r="C409" s="114" t="s">
        <v>1262</v>
      </c>
      <c r="D409" s="114" t="s">
        <v>1262</v>
      </c>
      <c r="E409" s="109">
        <v>0</v>
      </c>
      <c r="F409" s="115"/>
      <c r="P409" s="111"/>
    </row>
    <row r="410" spans="1:16">
      <c r="A410" s="115"/>
      <c r="B410" s="114" t="s">
        <v>1264</v>
      </c>
      <c r="C410" s="114" t="s">
        <v>1265</v>
      </c>
      <c r="D410" s="114" t="s">
        <v>1265</v>
      </c>
      <c r="E410" s="109">
        <v>0</v>
      </c>
      <c r="F410" s="115"/>
      <c r="P410" s="111"/>
    </row>
    <row r="411" spans="1:16">
      <c r="A411" s="115"/>
      <c r="B411" s="114" t="s">
        <v>1266</v>
      </c>
      <c r="C411" s="114" t="s">
        <v>1087</v>
      </c>
      <c r="D411" s="114" t="s">
        <v>1087</v>
      </c>
      <c r="E411" s="109">
        <v>0</v>
      </c>
      <c r="F411" s="115"/>
      <c r="P411" s="111"/>
    </row>
    <row r="412" spans="1:16">
      <c r="A412" s="115"/>
      <c r="B412" s="114" t="s">
        <v>1267</v>
      </c>
      <c r="C412" s="114" t="s">
        <v>1268</v>
      </c>
      <c r="D412" s="114" t="s">
        <v>1268</v>
      </c>
      <c r="E412" s="109">
        <v>0</v>
      </c>
      <c r="F412" s="115"/>
      <c r="P412" s="111"/>
    </row>
    <row r="413" spans="1:16">
      <c r="A413" s="115"/>
      <c r="B413" s="114" t="s">
        <v>1269</v>
      </c>
      <c r="C413" s="114" t="s">
        <v>918</v>
      </c>
      <c r="D413" s="114" t="s">
        <v>918</v>
      </c>
      <c r="E413" s="109">
        <v>0</v>
      </c>
      <c r="F413" s="115"/>
      <c r="P413" s="111"/>
    </row>
    <row r="414" spans="1:16">
      <c r="A414" s="115"/>
      <c r="B414" s="114" t="s">
        <v>1270</v>
      </c>
      <c r="C414" s="117" t="s">
        <v>1262</v>
      </c>
      <c r="D414" s="117" t="s">
        <v>1262</v>
      </c>
      <c r="E414" s="109">
        <v>0</v>
      </c>
      <c r="F414" s="115"/>
      <c r="P414" s="111"/>
    </row>
    <row r="415" spans="1:16">
      <c r="A415" s="115"/>
      <c r="B415" s="114" t="s">
        <v>1271</v>
      </c>
      <c r="C415" s="117" t="s">
        <v>1262</v>
      </c>
      <c r="D415" s="117" t="s">
        <v>1262</v>
      </c>
      <c r="E415" s="109">
        <v>0</v>
      </c>
      <c r="F415" s="115"/>
      <c r="P415" s="111"/>
    </row>
    <row r="416" spans="1:16">
      <c r="A416" s="115"/>
      <c r="B416" s="114" t="s">
        <v>1272</v>
      </c>
      <c r="C416" s="117" t="s">
        <v>1273</v>
      </c>
      <c r="D416" s="117" t="s">
        <v>1273</v>
      </c>
      <c r="E416" s="109">
        <v>0</v>
      </c>
      <c r="F416" s="115"/>
      <c r="P416" s="111"/>
    </row>
    <row r="417" spans="1:16">
      <c r="A417" s="115"/>
      <c r="B417" s="114" t="s">
        <v>1274</v>
      </c>
      <c r="C417" s="114" t="s">
        <v>1089</v>
      </c>
      <c r="D417" s="114" t="s">
        <v>1089</v>
      </c>
      <c r="E417" s="109">
        <v>0</v>
      </c>
      <c r="F417" s="115"/>
      <c r="P417" s="111"/>
    </row>
    <row r="418" spans="1:16">
      <c r="A418" s="115"/>
      <c r="B418" s="114" t="s">
        <v>1275</v>
      </c>
      <c r="C418" s="114" t="s">
        <v>1089</v>
      </c>
      <c r="D418" s="114" t="s">
        <v>1089</v>
      </c>
      <c r="E418" s="109">
        <v>0</v>
      </c>
      <c r="F418" s="115"/>
      <c r="P418" s="111"/>
    </row>
    <row r="419" spans="1:16">
      <c r="A419" s="115"/>
      <c r="B419" s="114" t="s">
        <v>1276</v>
      </c>
      <c r="C419" s="114" t="s">
        <v>788</v>
      </c>
      <c r="D419" s="114" t="s">
        <v>788</v>
      </c>
      <c r="E419" s="109">
        <v>0</v>
      </c>
      <c r="F419" s="115"/>
      <c r="P419" s="111"/>
    </row>
    <row r="420" spans="1:16">
      <c r="A420" s="115"/>
      <c r="B420" s="114" t="s">
        <v>1277</v>
      </c>
      <c r="C420" s="114" t="s">
        <v>1278</v>
      </c>
      <c r="D420" s="114" t="s">
        <v>1278</v>
      </c>
      <c r="E420" s="109">
        <v>0</v>
      </c>
      <c r="F420" s="115"/>
      <c r="P420" s="111"/>
    </row>
    <row r="421" spans="1:16">
      <c r="A421" s="115"/>
      <c r="B421" s="114" t="s">
        <v>1279</v>
      </c>
      <c r="C421" s="114" t="s">
        <v>127</v>
      </c>
      <c r="D421" s="114" t="s">
        <v>127</v>
      </c>
      <c r="E421" s="109">
        <v>0</v>
      </c>
      <c r="F421" s="115"/>
      <c r="P421" s="111"/>
    </row>
    <row r="422" spans="1:16">
      <c r="A422" s="115"/>
      <c r="B422" s="114" t="s">
        <v>1280</v>
      </c>
      <c r="C422" s="117" t="s">
        <v>1262</v>
      </c>
      <c r="D422" s="117" t="s">
        <v>1262</v>
      </c>
      <c r="E422" s="109">
        <v>0</v>
      </c>
      <c r="F422" s="115"/>
      <c r="P422" s="111"/>
    </row>
    <row r="423" spans="1:16">
      <c r="A423" s="115"/>
      <c r="B423" s="114" t="s">
        <v>1281</v>
      </c>
      <c r="C423" s="117" t="s">
        <v>1262</v>
      </c>
      <c r="D423" s="117" t="s">
        <v>1262</v>
      </c>
      <c r="E423" s="109">
        <v>0</v>
      </c>
      <c r="F423" s="115"/>
      <c r="P423" s="111"/>
    </row>
    <row r="424" spans="1:16">
      <c r="A424" s="115"/>
      <c r="B424" s="114" t="s">
        <v>1282</v>
      </c>
      <c r="C424" s="117" t="s">
        <v>1283</v>
      </c>
      <c r="D424" s="117" t="s">
        <v>1283</v>
      </c>
      <c r="E424" s="109">
        <v>0</v>
      </c>
      <c r="F424" s="115"/>
      <c r="P424" s="111"/>
    </row>
    <row r="425" spans="1:16">
      <c r="A425" s="115"/>
      <c r="B425" s="114" t="s">
        <v>1284</v>
      </c>
      <c r="C425" s="114" t="s">
        <v>712</v>
      </c>
      <c r="D425" s="114" t="s">
        <v>712</v>
      </c>
      <c r="E425" s="109">
        <v>0</v>
      </c>
      <c r="F425" s="115"/>
      <c r="P425" s="111"/>
    </row>
    <row r="426" spans="1:16">
      <c r="A426" s="115"/>
      <c r="B426" s="114" t="s">
        <v>1285</v>
      </c>
      <c r="C426" s="114" t="s">
        <v>922</v>
      </c>
      <c r="D426" s="114" t="s">
        <v>922</v>
      </c>
      <c r="E426" s="109">
        <v>0</v>
      </c>
      <c r="F426" s="115"/>
      <c r="P426" s="111"/>
    </row>
    <row r="427" spans="1:16">
      <c r="A427" s="115"/>
      <c r="B427" s="114" t="s">
        <v>1286</v>
      </c>
      <c r="C427" s="114" t="s">
        <v>778</v>
      </c>
      <c r="D427" s="114" t="s">
        <v>778</v>
      </c>
      <c r="E427" s="109">
        <v>0</v>
      </c>
      <c r="F427" s="115"/>
      <c r="P427" s="111"/>
    </row>
    <row r="428" spans="1:16">
      <c r="A428" s="115"/>
      <c r="B428" s="114" t="s">
        <v>1287</v>
      </c>
      <c r="C428" s="114" t="s">
        <v>1288</v>
      </c>
      <c r="D428" s="114" t="s">
        <v>1288</v>
      </c>
      <c r="E428" s="109">
        <v>0</v>
      </c>
      <c r="F428" s="115"/>
      <c r="P428" s="111"/>
    </row>
    <row r="429" spans="1:16">
      <c r="A429" s="115"/>
      <c r="B429" s="114" t="s">
        <v>1289</v>
      </c>
      <c r="C429" s="114" t="s">
        <v>1288</v>
      </c>
      <c r="D429" s="114" t="s">
        <v>1288</v>
      </c>
      <c r="E429" s="109">
        <v>0</v>
      </c>
      <c r="F429" s="115"/>
      <c r="P429" s="111"/>
    </row>
    <row r="430" spans="1:16">
      <c r="A430" s="115"/>
      <c r="B430" s="114" t="s">
        <v>1290</v>
      </c>
      <c r="C430" s="114" t="s">
        <v>1291</v>
      </c>
      <c r="D430" s="114" t="s">
        <v>1291</v>
      </c>
      <c r="E430" s="109">
        <v>0</v>
      </c>
      <c r="F430" s="115"/>
      <c r="P430" s="111"/>
    </row>
    <row r="431" spans="1:16">
      <c r="A431" s="115"/>
      <c r="B431" s="114" t="s">
        <v>1292</v>
      </c>
      <c r="C431" s="114" t="s">
        <v>1293</v>
      </c>
      <c r="D431" s="114" t="s">
        <v>1293</v>
      </c>
      <c r="E431" s="109">
        <v>0</v>
      </c>
      <c r="F431" s="115"/>
      <c r="P431" s="111"/>
    </row>
    <row r="432" spans="1:16">
      <c r="A432" s="115"/>
      <c r="B432" s="114" t="s">
        <v>1294</v>
      </c>
      <c r="C432" s="114" t="s">
        <v>1293</v>
      </c>
      <c r="D432" s="114" t="s">
        <v>1293</v>
      </c>
      <c r="E432" s="109">
        <v>0</v>
      </c>
      <c r="F432" s="115"/>
      <c r="P432" s="111"/>
    </row>
    <row r="433" spans="1:16">
      <c r="A433" s="115"/>
      <c r="B433" s="114" t="s">
        <v>1295</v>
      </c>
      <c r="C433" s="114" t="s">
        <v>1296</v>
      </c>
      <c r="D433" s="114" t="s">
        <v>1296</v>
      </c>
      <c r="E433" s="109">
        <v>-3.0303030303030196E-2</v>
      </c>
      <c r="F433" s="115"/>
      <c r="P433" s="111"/>
    </row>
    <row r="434" spans="1:16">
      <c r="A434" s="115"/>
      <c r="B434" s="114" t="s">
        <v>1297</v>
      </c>
      <c r="C434" s="117" t="s">
        <v>945</v>
      </c>
      <c r="D434" s="117" t="s">
        <v>1298</v>
      </c>
      <c r="E434" s="109">
        <v>0</v>
      </c>
      <c r="F434" s="115"/>
      <c r="P434" s="111"/>
    </row>
    <row r="435" spans="1:16">
      <c r="A435" s="115"/>
      <c r="B435" s="114" t="s">
        <v>1299</v>
      </c>
      <c r="C435" s="117" t="s">
        <v>1298</v>
      </c>
      <c r="D435" s="117" t="s">
        <v>1298</v>
      </c>
      <c r="E435" s="109">
        <v>0</v>
      </c>
      <c r="F435" s="115"/>
      <c r="P435" s="111"/>
    </row>
    <row r="436" spans="1:16">
      <c r="A436" s="115"/>
      <c r="B436" s="114" t="s">
        <v>1300</v>
      </c>
      <c r="C436" s="114" t="s">
        <v>1227</v>
      </c>
      <c r="D436" s="114" t="s">
        <v>1227</v>
      </c>
      <c r="E436" s="109">
        <v>0</v>
      </c>
      <c r="F436" s="115"/>
      <c r="P436" s="111"/>
    </row>
    <row r="437" spans="1:16">
      <c r="A437" s="115"/>
      <c r="B437" s="114" t="s">
        <v>1301</v>
      </c>
      <c r="C437" s="114" t="s">
        <v>1227</v>
      </c>
      <c r="D437" s="114" t="s">
        <v>1227</v>
      </c>
      <c r="E437" s="109">
        <v>0</v>
      </c>
      <c r="F437" s="115"/>
      <c r="P437" s="111"/>
    </row>
    <row r="438" spans="1:16">
      <c r="A438" s="115"/>
      <c r="B438" s="114" t="s">
        <v>1302</v>
      </c>
      <c r="C438" s="114" t="s">
        <v>1231</v>
      </c>
      <c r="D438" s="114" t="s">
        <v>1231</v>
      </c>
      <c r="E438" s="109">
        <v>0</v>
      </c>
      <c r="F438" s="115"/>
      <c r="P438" s="111"/>
    </row>
    <row r="439" spans="1:16">
      <c r="A439" s="115"/>
      <c r="B439" s="114" t="s">
        <v>1303</v>
      </c>
      <c r="C439" s="114" t="s">
        <v>999</v>
      </c>
      <c r="D439" s="114" t="s">
        <v>999</v>
      </c>
      <c r="E439" s="109">
        <v>0</v>
      </c>
      <c r="F439" s="115"/>
      <c r="P439" s="111"/>
    </row>
    <row r="440" spans="1:16">
      <c r="A440" s="115"/>
      <c r="B440" s="114" t="s">
        <v>1304</v>
      </c>
      <c r="C440" s="114" t="s">
        <v>999</v>
      </c>
      <c r="D440" s="114" t="s">
        <v>999</v>
      </c>
      <c r="E440" s="109">
        <v>0</v>
      </c>
      <c r="F440" s="115"/>
      <c r="P440" s="111"/>
    </row>
    <row r="441" spans="1:16">
      <c r="A441" s="115"/>
      <c r="B441" s="114" t="s">
        <v>1305</v>
      </c>
      <c r="C441" s="114" t="s">
        <v>1306</v>
      </c>
      <c r="D441" s="114" t="s">
        <v>1306</v>
      </c>
      <c r="E441" s="109">
        <v>0</v>
      </c>
      <c r="F441" s="115"/>
      <c r="P441" s="111"/>
    </row>
    <row r="442" spans="1:16">
      <c r="A442" s="115"/>
      <c r="B442" s="114" t="s">
        <v>1307</v>
      </c>
      <c r="C442" s="114" t="s">
        <v>752</v>
      </c>
      <c r="D442" s="114" t="s">
        <v>752</v>
      </c>
      <c r="E442" s="109">
        <v>0</v>
      </c>
      <c r="F442" s="115"/>
      <c r="P442" s="111"/>
    </row>
    <row r="443" spans="1:16">
      <c r="A443" s="115"/>
      <c r="B443" s="114" t="s">
        <v>1308</v>
      </c>
      <c r="C443" s="114" t="s">
        <v>760</v>
      </c>
      <c r="D443" s="114" t="s">
        <v>760</v>
      </c>
      <c r="E443" s="109">
        <v>0</v>
      </c>
      <c r="F443" s="115"/>
      <c r="P443" s="111"/>
    </row>
    <row r="444" spans="1:16">
      <c r="A444" s="115"/>
      <c r="B444" s="114" t="s">
        <v>1309</v>
      </c>
      <c r="C444" s="114" t="s">
        <v>821</v>
      </c>
      <c r="D444" s="114" t="s">
        <v>821</v>
      </c>
      <c r="E444" s="109">
        <v>0</v>
      </c>
      <c r="F444" s="115"/>
      <c r="P444" s="111"/>
    </row>
    <row r="445" spans="1:16">
      <c r="A445" s="115"/>
      <c r="B445" s="114" t="s">
        <v>1310</v>
      </c>
      <c r="C445" s="114" t="s">
        <v>680</v>
      </c>
      <c r="D445" s="114" t="s">
        <v>680</v>
      </c>
      <c r="E445" s="109">
        <v>0</v>
      </c>
      <c r="F445" s="115"/>
      <c r="P445" s="111"/>
    </row>
    <row r="446" spans="1:16">
      <c r="A446" s="115"/>
      <c r="B446" s="114" t="s">
        <v>1311</v>
      </c>
      <c r="C446" s="114" t="s">
        <v>683</v>
      </c>
      <c r="D446" s="114" t="s">
        <v>683</v>
      </c>
      <c r="E446" s="109">
        <v>0</v>
      </c>
      <c r="F446" s="115"/>
      <c r="P446" s="111"/>
    </row>
    <row r="447" spans="1:16">
      <c r="A447" s="115"/>
      <c r="B447" s="114" t="s">
        <v>1312</v>
      </c>
      <c r="C447" s="114" t="s">
        <v>689</v>
      </c>
      <c r="D447" s="114" t="s">
        <v>689</v>
      </c>
      <c r="E447" s="109">
        <v>0</v>
      </c>
      <c r="F447" s="115"/>
      <c r="P447" s="111"/>
    </row>
    <row r="448" spans="1:16">
      <c r="A448" s="115"/>
      <c r="B448" s="114" t="s">
        <v>1313</v>
      </c>
      <c r="C448" s="114" t="s">
        <v>922</v>
      </c>
      <c r="D448" s="114" t="s">
        <v>922</v>
      </c>
      <c r="E448" s="109">
        <v>0</v>
      </c>
      <c r="F448" s="115"/>
      <c r="P448" s="111"/>
    </row>
    <row r="449" spans="1:16">
      <c r="A449" s="115"/>
      <c r="B449" s="114" t="s">
        <v>1314</v>
      </c>
      <c r="C449" s="114" t="s">
        <v>687</v>
      </c>
      <c r="D449" s="114" t="s">
        <v>687</v>
      </c>
      <c r="E449" s="109">
        <v>0</v>
      </c>
      <c r="F449" s="115"/>
      <c r="P449" s="111"/>
    </row>
    <row r="450" spans="1:16">
      <c r="A450" s="115"/>
      <c r="B450" s="114" t="s">
        <v>1315</v>
      </c>
      <c r="C450" s="114" t="s">
        <v>1087</v>
      </c>
      <c r="D450" s="114" t="s">
        <v>1087</v>
      </c>
      <c r="E450" s="109">
        <v>0</v>
      </c>
      <c r="F450" s="115"/>
      <c r="P450" s="111"/>
    </row>
    <row r="451" spans="1:16">
      <c r="A451" s="115"/>
      <c r="B451" s="114" t="s">
        <v>1316</v>
      </c>
      <c r="C451" s="114" t="s">
        <v>922</v>
      </c>
      <c r="D451" s="114" t="s">
        <v>922</v>
      </c>
      <c r="E451" s="109">
        <v>0</v>
      </c>
      <c r="F451" s="115"/>
      <c r="P451" s="111"/>
    </row>
    <row r="452" spans="1:16">
      <c r="A452" s="115"/>
      <c r="B452" s="114" t="s">
        <v>1317</v>
      </c>
      <c r="C452" s="114" t="s">
        <v>687</v>
      </c>
      <c r="D452" s="114" t="s">
        <v>687</v>
      </c>
      <c r="E452" s="109">
        <v>0</v>
      </c>
      <c r="F452" s="115"/>
      <c r="P452" s="111"/>
    </row>
    <row r="453" spans="1:16">
      <c r="A453" s="115"/>
      <c r="B453" s="114" t="s">
        <v>1318</v>
      </c>
      <c r="C453" s="114" t="s">
        <v>714</v>
      </c>
      <c r="D453" s="114" t="s">
        <v>714</v>
      </c>
      <c r="E453" s="109">
        <v>0</v>
      </c>
      <c r="F453" s="115"/>
      <c r="P453" s="111"/>
    </row>
    <row r="454" spans="1:16">
      <c r="A454" s="115"/>
      <c r="B454" s="114" t="s">
        <v>1319</v>
      </c>
      <c r="C454" s="114" t="s">
        <v>1207</v>
      </c>
      <c r="D454" s="114" t="s">
        <v>1207</v>
      </c>
      <c r="E454" s="109">
        <v>0</v>
      </c>
      <c r="F454" s="115"/>
      <c r="P454" s="111"/>
    </row>
    <row r="455" spans="1:16">
      <c r="A455" s="115"/>
      <c r="B455" s="114" t="s">
        <v>1320</v>
      </c>
      <c r="C455" s="114" t="s">
        <v>1207</v>
      </c>
      <c r="D455" s="114" t="s">
        <v>1207</v>
      </c>
      <c r="E455" s="109">
        <v>0</v>
      </c>
      <c r="F455" s="115"/>
      <c r="P455" s="111"/>
    </row>
    <row r="456" spans="1:16">
      <c r="A456" s="115"/>
      <c r="B456" s="114" t="s">
        <v>1321</v>
      </c>
      <c r="C456" s="114" t="s">
        <v>1227</v>
      </c>
      <c r="D456" s="114" t="s">
        <v>1227</v>
      </c>
      <c r="E456" s="109">
        <v>0</v>
      </c>
      <c r="F456" s="115"/>
      <c r="P456" s="111"/>
    </row>
    <row r="457" spans="1:16">
      <c r="A457" s="115"/>
      <c r="B457" s="114" t="s">
        <v>1322</v>
      </c>
      <c r="C457" s="114" t="s">
        <v>1227</v>
      </c>
      <c r="D457" s="114" t="s">
        <v>1227</v>
      </c>
      <c r="E457" s="109">
        <v>0</v>
      </c>
      <c r="F457" s="115"/>
      <c r="P457" s="111"/>
    </row>
    <row r="458" spans="1:16">
      <c r="A458" s="115"/>
      <c r="B458" s="114" t="s">
        <v>1323</v>
      </c>
      <c r="C458" s="114" t="s">
        <v>1324</v>
      </c>
      <c r="D458" s="114" t="s">
        <v>1324</v>
      </c>
      <c r="E458" s="109">
        <v>0</v>
      </c>
      <c r="F458" s="115"/>
      <c r="P458" s="111"/>
    </row>
    <row r="459" spans="1:16">
      <c r="A459" s="115"/>
      <c r="B459" s="114" t="s">
        <v>1325</v>
      </c>
      <c r="C459" s="114" t="s">
        <v>1326</v>
      </c>
      <c r="D459" s="114" t="s">
        <v>1326</v>
      </c>
      <c r="E459" s="109">
        <v>0</v>
      </c>
      <c r="F459" s="115"/>
      <c r="P459" s="111"/>
    </row>
    <row r="460" spans="1:16">
      <c r="A460" s="115"/>
      <c r="B460" s="114" t="s">
        <v>1327</v>
      </c>
      <c r="C460" s="114" t="s">
        <v>1326</v>
      </c>
      <c r="D460" s="114" t="s">
        <v>1326</v>
      </c>
      <c r="E460" s="109">
        <v>0</v>
      </c>
      <c r="F460" s="115"/>
      <c r="P460" s="111"/>
    </row>
    <row r="461" spans="1:16">
      <c r="A461" s="115"/>
      <c r="B461" s="114" t="s">
        <v>1328</v>
      </c>
      <c r="C461" s="114" t="s">
        <v>1329</v>
      </c>
      <c r="D461" s="114" t="s">
        <v>1329</v>
      </c>
      <c r="E461" s="109">
        <v>0</v>
      </c>
      <c r="F461" s="115"/>
      <c r="P461" s="111"/>
    </row>
    <row r="462" spans="1:16">
      <c r="A462" s="115"/>
      <c r="B462" s="114" t="s">
        <v>1330</v>
      </c>
      <c r="C462" s="114" t="s">
        <v>1331</v>
      </c>
      <c r="D462" s="114" t="s">
        <v>1331</v>
      </c>
      <c r="E462" s="109">
        <v>0</v>
      </c>
      <c r="F462" s="115"/>
      <c r="P462" s="111"/>
    </row>
    <row r="463" spans="1:16">
      <c r="A463" s="115"/>
      <c r="B463" s="114" t="s">
        <v>1332</v>
      </c>
      <c r="C463" s="114" t="s">
        <v>1331</v>
      </c>
      <c r="D463" s="114" t="s">
        <v>1331</v>
      </c>
      <c r="E463" s="109">
        <v>0</v>
      </c>
      <c r="F463" s="115"/>
      <c r="P463" s="111"/>
    </row>
    <row r="464" spans="1:16">
      <c r="A464" s="115"/>
      <c r="B464" s="114" t="s">
        <v>1333</v>
      </c>
      <c r="C464" s="114" t="s">
        <v>130</v>
      </c>
      <c r="D464" s="114" t="s">
        <v>130</v>
      </c>
      <c r="E464" s="109">
        <v>0</v>
      </c>
      <c r="F464" s="115"/>
      <c r="P464" s="111"/>
    </row>
    <row r="465" spans="1:16">
      <c r="A465" s="115"/>
      <c r="B465" s="114" t="s">
        <v>1334</v>
      </c>
      <c r="C465" s="114" t="s">
        <v>1335</v>
      </c>
      <c r="D465" s="114" t="s">
        <v>1335</v>
      </c>
      <c r="E465" s="109">
        <v>0</v>
      </c>
      <c r="F465" s="115"/>
      <c r="P465" s="111"/>
    </row>
    <row r="466" spans="1:16">
      <c r="A466" s="115"/>
      <c r="B466" s="114" t="s">
        <v>1336</v>
      </c>
      <c r="C466" s="114" t="s">
        <v>788</v>
      </c>
      <c r="D466" s="114" t="s">
        <v>788</v>
      </c>
      <c r="E466" s="109">
        <v>0</v>
      </c>
      <c r="F466" s="115"/>
      <c r="P466" s="111"/>
    </row>
    <row r="467" spans="1:16">
      <c r="A467" s="115"/>
      <c r="B467" s="114" t="s">
        <v>1337</v>
      </c>
      <c r="C467" s="114" t="s">
        <v>780</v>
      </c>
      <c r="D467" s="114" t="s">
        <v>780</v>
      </c>
      <c r="E467" s="109">
        <v>0</v>
      </c>
      <c r="F467" s="115"/>
      <c r="P467" s="111"/>
    </row>
    <row r="468" spans="1:16">
      <c r="A468" s="115"/>
      <c r="B468" s="114" t="s">
        <v>1338</v>
      </c>
      <c r="C468" s="114" t="s">
        <v>778</v>
      </c>
      <c r="D468" s="114" t="s">
        <v>778</v>
      </c>
      <c r="E468" s="109">
        <v>0</v>
      </c>
      <c r="F468" s="115"/>
      <c r="P468" s="111"/>
    </row>
    <row r="469" spans="1:16">
      <c r="A469" s="115"/>
      <c r="B469" s="114" t="s">
        <v>1339</v>
      </c>
      <c r="C469" s="114" t="s">
        <v>1335</v>
      </c>
      <c r="D469" s="114" t="s">
        <v>1335</v>
      </c>
      <c r="E469" s="109">
        <v>0</v>
      </c>
      <c r="F469" s="115"/>
      <c r="P469" s="111"/>
    </row>
    <row r="470" spans="1:16">
      <c r="A470" s="115"/>
      <c r="B470" s="114" t="s">
        <v>1340</v>
      </c>
      <c r="C470" s="114" t="s">
        <v>1341</v>
      </c>
      <c r="D470" s="114" t="s">
        <v>1341</v>
      </c>
      <c r="E470" s="109">
        <v>0</v>
      </c>
      <c r="F470" s="115"/>
      <c r="P470" s="111"/>
    </row>
    <row r="471" spans="1:16">
      <c r="A471" s="115"/>
      <c r="B471" s="114" t="s">
        <v>1342</v>
      </c>
      <c r="C471" s="114" t="s">
        <v>1104</v>
      </c>
      <c r="D471" s="114" t="s">
        <v>1104</v>
      </c>
      <c r="E471" s="109">
        <v>0</v>
      </c>
      <c r="F471" s="115"/>
      <c r="P471" s="111"/>
    </row>
    <row r="472" spans="1:16">
      <c r="A472" s="115"/>
      <c r="B472" s="114" t="s">
        <v>1343</v>
      </c>
      <c r="C472" s="114" t="s">
        <v>1104</v>
      </c>
      <c r="D472" s="114" t="s">
        <v>1104</v>
      </c>
      <c r="E472" s="109">
        <v>0</v>
      </c>
      <c r="F472" s="115"/>
      <c r="P472" s="111"/>
    </row>
    <row r="473" spans="1:16">
      <c r="A473" s="115"/>
      <c r="B473" s="114" t="s">
        <v>1344</v>
      </c>
      <c r="C473" s="114" t="s">
        <v>1296</v>
      </c>
      <c r="D473" s="114" t="s">
        <v>1296</v>
      </c>
      <c r="E473" s="109">
        <v>0</v>
      </c>
      <c r="F473" s="115"/>
      <c r="P473" s="111"/>
    </row>
    <row r="474" spans="1:16">
      <c r="A474" s="115"/>
      <c r="B474" s="114" t="s">
        <v>1345</v>
      </c>
      <c r="C474" s="114" t="s">
        <v>1346</v>
      </c>
      <c r="D474" s="114" t="s">
        <v>1346</v>
      </c>
      <c r="E474" s="109">
        <v>0</v>
      </c>
      <c r="F474" s="115"/>
      <c r="P474" s="111"/>
    </row>
    <row r="475" spans="1:16">
      <c r="A475" s="113" t="s">
        <v>1347</v>
      </c>
      <c r="B475" s="114" t="s">
        <v>1348</v>
      </c>
      <c r="C475" s="114" t="s">
        <v>1257</v>
      </c>
      <c r="D475" s="114" t="s">
        <v>1257</v>
      </c>
      <c r="E475" s="109">
        <v>0</v>
      </c>
      <c r="F475" s="115" t="s">
        <v>1349</v>
      </c>
      <c r="P475" s="111"/>
    </row>
    <row r="476" spans="1:16">
      <c r="A476" s="115"/>
      <c r="B476" s="114" t="s">
        <v>1350</v>
      </c>
      <c r="C476" s="114" t="s">
        <v>1351</v>
      </c>
      <c r="D476" s="114" t="s">
        <v>1351</v>
      </c>
      <c r="E476" s="109">
        <v>0</v>
      </c>
      <c r="F476" s="115"/>
      <c r="P476" s="111"/>
    </row>
    <row r="477" spans="1:16">
      <c r="A477" s="118"/>
      <c r="B477" s="114" t="s">
        <v>1352</v>
      </c>
      <c r="C477" s="114" t="s">
        <v>1128</v>
      </c>
      <c r="D477" s="114" t="s">
        <v>1128</v>
      </c>
      <c r="E477" s="109">
        <v>0</v>
      </c>
      <c r="F477" s="118"/>
      <c r="P477" s="111"/>
    </row>
    <row r="478" spans="1:16">
      <c r="A478" s="113" t="s">
        <v>1353</v>
      </c>
      <c r="B478" s="114" t="s">
        <v>1354</v>
      </c>
      <c r="C478" s="114" t="s">
        <v>712</v>
      </c>
      <c r="D478" s="114" t="s">
        <v>712</v>
      </c>
      <c r="E478" s="109">
        <v>0</v>
      </c>
      <c r="F478" s="115" t="s">
        <v>882</v>
      </c>
      <c r="P478" s="111"/>
    </row>
    <row r="479" spans="1:16">
      <c r="A479" s="115"/>
      <c r="B479" s="114" t="s">
        <v>1355</v>
      </c>
      <c r="C479" s="114" t="s">
        <v>922</v>
      </c>
      <c r="D479" s="114" t="s">
        <v>922</v>
      </c>
      <c r="E479" s="109">
        <v>0</v>
      </c>
      <c r="F479" s="115"/>
      <c r="P479" s="111"/>
    </row>
    <row r="480" spans="1:16">
      <c r="A480" s="115"/>
      <c r="B480" s="114" t="s">
        <v>1356</v>
      </c>
      <c r="C480" s="114" t="s">
        <v>824</v>
      </c>
      <c r="D480" s="114" t="s">
        <v>824</v>
      </c>
      <c r="E480" s="109">
        <v>0</v>
      </c>
      <c r="F480" s="115"/>
      <c r="P480" s="111"/>
    </row>
    <row r="481" spans="1:16">
      <c r="A481" s="115"/>
      <c r="B481" s="114" t="s">
        <v>1357</v>
      </c>
      <c r="C481" s="114" t="s">
        <v>1006</v>
      </c>
      <c r="D481" s="114" t="s">
        <v>1006</v>
      </c>
      <c r="E481" s="109">
        <v>0</v>
      </c>
      <c r="F481" s="115"/>
      <c r="P481" s="111"/>
    </row>
    <row r="482" spans="1:16">
      <c r="A482" s="115"/>
      <c r="B482" s="114" t="s">
        <v>1358</v>
      </c>
      <c r="C482" s="114" t="s">
        <v>1006</v>
      </c>
      <c r="D482" s="114" t="s">
        <v>1006</v>
      </c>
      <c r="E482" s="109">
        <v>0</v>
      </c>
      <c r="F482" s="115"/>
      <c r="P482" s="111"/>
    </row>
    <row r="483" spans="1:16">
      <c r="A483" s="115"/>
      <c r="B483" s="114" t="s">
        <v>1359</v>
      </c>
      <c r="C483" s="114" t="s">
        <v>1360</v>
      </c>
      <c r="D483" s="114" t="s">
        <v>1360</v>
      </c>
      <c r="E483" s="109">
        <v>0</v>
      </c>
      <c r="F483" s="115"/>
      <c r="P483" s="111"/>
    </row>
    <row r="484" spans="1:16">
      <c r="A484" s="115"/>
      <c r="B484" s="114" t="s">
        <v>1361</v>
      </c>
      <c r="C484" s="114" t="s">
        <v>869</v>
      </c>
      <c r="D484" s="114" t="s">
        <v>869</v>
      </c>
      <c r="E484" s="109">
        <v>0</v>
      </c>
      <c r="F484" s="115"/>
      <c r="P484" s="111"/>
    </row>
    <row r="485" spans="1:16">
      <c r="A485" s="115"/>
      <c r="B485" s="114" t="s">
        <v>1362</v>
      </c>
      <c r="C485" s="114" t="s">
        <v>869</v>
      </c>
      <c r="D485" s="114" t="s">
        <v>869</v>
      </c>
      <c r="E485" s="109">
        <v>0</v>
      </c>
      <c r="F485" s="115"/>
      <c r="P485" s="111"/>
    </row>
    <row r="486" spans="1:16">
      <c r="A486" s="115"/>
      <c r="B486" s="114" t="s">
        <v>1363</v>
      </c>
      <c r="C486" s="114" t="s">
        <v>1326</v>
      </c>
      <c r="D486" s="114" t="s">
        <v>1326</v>
      </c>
      <c r="E486" s="109">
        <v>0</v>
      </c>
      <c r="F486" s="115"/>
      <c r="P486" s="111"/>
    </row>
    <row r="487" spans="1:16">
      <c r="A487" s="115"/>
      <c r="B487" s="114" t="s">
        <v>1364</v>
      </c>
      <c r="C487" s="114" t="s">
        <v>1278</v>
      </c>
      <c r="D487" s="114" t="s">
        <v>1278</v>
      </c>
      <c r="E487" s="109">
        <v>0</v>
      </c>
      <c r="F487" s="115"/>
      <c r="P487" s="111"/>
    </row>
    <row r="488" spans="1:16">
      <c r="A488" s="115"/>
      <c r="B488" s="114" t="s">
        <v>1365</v>
      </c>
      <c r="C488" s="114" t="s">
        <v>821</v>
      </c>
      <c r="D488" s="114" t="s">
        <v>821</v>
      </c>
      <c r="E488" s="109">
        <v>0</v>
      </c>
      <c r="F488" s="115"/>
      <c r="P488" s="111"/>
    </row>
    <row r="489" spans="1:16">
      <c r="A489" s="115"/>
      <c r="B489" s="114" t="s">
        <v>1366</v>
      </c>
      <c r="C489" s="114" t="s">
        <v>1367</v>
      </c>
      <c r="D489" s="114" t="s">
        <v>1367</v>
      </c>
      <c r="E489" s="109">
        <v>0</v>
      </c>
      <c r="F489" s="115"/>
      <c r="P489" s="111"/>
    </row>
    <row r="490" spans="1:16">
      <c r="A490" s="115"/>
      <c r="B490" s="114" t="s">
        <v>1368</v>
      </c>
      <c r="C490" s="114" t="s">
        <v>691</v>
      </c>
      <c r="D490" s="114" t="s">
        <v>691</v>
      </c>
      <c r="E490" s="109">
        <v>0</v>
      </c>
      <c r="F490" s="115"/>
      <c r="P490" s="111"/>
    </row>
    <row r="491" spans="1:16">
      <c r="A491" s="115"/>
      <c r="B491" s="114" t="s">
        <v>1369</v>
      </c>
      <c r="C491" s="114" t="s">
        <v>691</v>
      </c>
      <c r="D491" s="114" t="s">
        <v>691</v>
      </c>
      <c r="E491" s="109">
        <v>0</v>
      </c>
      <c r="F491" s="115"/>
      <c r="P491" s="111"/>
    </row>
    <row r="492" spans="1:16">
      <c r="A492" s="115"/>
      <c r="B492" s="114" t="s">
        <v>1370</v>
      </c>
      <c r="C492" s="114" t="s">
        <v>1371</v>
      </c>
      <c r="D492" s="114" t="s">
        <v>1371</v>
      </c>
      <c r="E492" s="109">
        <v>0</v>
      </c>
      <c r="F492" s="115"/>
      <c r="P492" s="111"/>
    </row>
    <row r="493" spans="1:16">
      <c r="A493" s="115"/>
      <c r="B493" s="114" t="s">
        <v>1372</v>
      </c>
      <c r="C493" s="114" t="s">
        <v>737</v>
      </c>
      <c r="D493" s="114" t="s">
        <v>737</v>
      </c>
      <c r="E493" s="109">
        <v>0</v>
      </c>
      <c r="F493" s="115"/>
      <c r="P493" s="111"/>
    </row>
    <row r="494" spans="1:16">
      <c r="A494" s="115"/>
      <c r="B494" s="114" t="s">
        <v>1373</v>
      </c>
      <c r="C494" s="114" t="s">
        <v>739</v>
      </c>
      <c r="D494" s="114" t="s">
        <v>739</v>
      </c>
      <c r="E494" s="109">
        <v>0</v>
      </c>
      <c r="F494" s="115"/>
      <c r="P494" s="111"/>
    </row>
    <row r="495" spans="1:16">
      <c r="A495" s="115"/>
      <c r="B495" s="114" t="s">
        <v>1374</v>
      </c>
      <c r="C495" s="114" t="s">
        <v>701</v>
      </c>
      <c r="D495" s="114" t="s">
        <v>701</v>
      </c>
      <c r="E495" s="109">
        <v>0</v>
      </c>
      <c r="F495" s="115"/>
      <c r="P495" s="111"/>
    </row>
    <row r="496" spans="1:16">
      <c r="A496" s="115"/>
      <c r="B496" s="114" t="s">
        <v>1375</v>
      </c>
      <c r="C496" s="114" t="s">
        <v>1376</v>
      </c>
      <c r="D496" s="114" t="s">
        <v>1376</v>
      </c>
      <c r="E496" s="109">
        <v>0</v>
      </c>
      <c r="F496" s="115"/>
      <c r="P496" s="111"/>
    </row>
    <row r="497" spans="1:16">
      <c r="A497" s="115"/>
      <c r="B497" s="114" t="s">
        <v>1377</v>
      </c>
      <c r="C497" s="114" t="s">
        <v>826</v>
      </c>
      <c r="D497" s="114" t="s">
        <v>826</v>
      </c>
      <c r="E497" s="109">
        <v>0</v>
      </c>
      <c r="F497" s="115"/>
      <c r="P497" s="111"/>
    </row>
    <row r="498" spans="1:16">
      <c r="A498" s="115"/>
      <c r="B498" s="114" t="s">
        <v>1378</v>
      </c>
      <c r="C498" s="114" t="s">
        <v>778</v>
      </c>
      <c r="D498" s="114" t="s">
        <v>778</v>
      </c>
      <c r="E498" s="109">
        <v>0</v>
      </c>
      <c r="F498" s="115"/>
      <c r="P498" s="111"/>
    </row>
    <row r="499" spans="1:16">
      <c r="A499" s="115"/>
      <c r="B499" s="114" t="s">
        <v>1379</v>
      </c>
      <c r="C499" s="114" t="s">
        <v>1335</v>
      </c>
      <c r="D499" s="114" t="s">
        <v>1335</v>
      </c>
      <c r="E499" s="109">
        <v>0</v>
      </c>
      <c r="F499" s="115"/>
      <c r="P499" s="111"/>
    </row>
    <row r="500" spans="1:16">
      <c r="A500" s="115"/>
      <c r="B500" s="114" t="s">
        <v>1380</v>
      </c>
      <c r="C500" s="114" t="s">
        <v>719</v>
      </c>
      <c r="D500" s="114" t="s">
        <v>719</v>
      </c>
      <c r="E500" s="109">
        <v>0</v>
      </c>
      <c r="F500" s="115"/>
      <c r="P500" s="11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0"/>
  <sheetViews>
    <sheetView workbookViewId="0">
      <selection activeCell="B23" sqref="B23"/>
    </sheetView>
  </sheetViews>
  <sheetFormatPr defaultColWidth="9" defaultRowHeight="15"/>
  <cols>
    <col min="1" max="1" width="11" style="107" customWidth="1"/>
    <col min="2" max="2" width="37" style="107" bestFit="1" customWidth="1"/>
    <col min="3" max="4" width="24.7109375" style="107" customWidth="1"/>
    <col min="5" max="5" width="24.42578125" style="107" customWidth="1"/>
    <col min="6" max="16384" width="9" style="107"/>
  </cols>
  <sheetData>
    <row r="1" spans="1:16">
      <c r="A1" s="105" t="s">
        <v>671</v>
      </c>
      <c r="B1" s="106"/>
    </row>
    <row r="2" spans="1:16">
      <c r="A2" s="40" t="s">
        <v>672</v>
      </c>
      <c r="B2" s="40" t="s">
        <v>673</v>
      </c>
      <c r="C2" s="40" t="s">
        <v>674</v>
      </c>
      <c r="D2" s="40" t="s">
        <v>675</v>
      </c>
      <c r="E2" s="40" t="s">
        <v>676</v>
      </c>
      <c r="F2" s="40" t="s">
        <v>677</v>
      </c>
    </row>
    <row r="3" spans="1:16">
      <c r="A3" s="40"/>
      <c r="B3" s="40"/>
      <c r="C3" s="40"/>
      <c r="D3" s="40"/>
      <c r="E3" s="40"/>
      <c r="F3" s="40"/>
    </row>
    <row r="4" spans="1:16" ht="14.25" customHeight="1">
      <c r="A4" s="108" t="s">
        <v>678</v>
      </c>
      <c r="B4" s="40" t="s">
        <v>679</v>
      </c>
      <c r="C4" s="40" t="s">
        <v>680</v>
      </c>
      <c r="D4" s="40" t="s">
        <v>680</v>
      </c>
      <c r="E4" s="109">
        <v>0</v>
      </c>
      <c r="F4" s="110" t="s">
        <v>681</v>
      </c>
      <c r="P4" s="111"/>
    </row>
    <row r="5" spans="1:16">
      <c r="A5" s="108"/>
      <c r="B5" s="40" t="s">
        <v>682</v>
      </c>
      <c r="C5" s="40" t="s">
        <v>683</v>
      </c>
      <c r="D5" s="40" t="s">
        <v>683</v>
      </c>
      <c r="E5" s="109">
        <v>0</v>
      </c>
      <c r="F5" s="112"/>
      <c r="P5" s="111"/>
    </row>
    <row r="6" spans="1:16">
      <c r="A6" s="108"/>
      <c r="B6" s="40" t="s">
        <v>684</v>
      </c>
      <c r="C6" s="40" t="s">
        <v>685</v>
      </c>
      <c r="D6" s="40" t="s">
        <v>685</v>
      </c>
      <c r="E6" s="109">
        <v>0</v>
      </c>
      <c r="F6" s="112"/>
      <c r="P6" s="111"/>
    </row>
    <row r="7" spans="1:16">
      <c r="A7" s="108"/>
      <c r="B7" s="40" t="s">
        <v>686</v>
      </c>
      <c r="C7" s="40" t="s">
        <v>687</v>
      </c>
      <c r="D7" s="40" t="s">
        <v>687</v>
      </c>
      <c r="E7" s="109">
        <v>0</v>
      </c>
      <c r="F7" s="112"/>
      <c r="P7" s="111"/>
    </row>
    <row r="8" spans="1:16">
      <c r="A8" s="108"/>
      <c r="B8" s="40" t="s">
        <v>688</v>
      </c>
      <c r="C8" s="40" t="s">
        <v>689</v>
      </c>
      <c r="D8" s="40" t="s">
        <v>689</v>
      </c>
      <c r="E8" s="109">
        <v>0</v>
      </c>
      <c r="F8" s="112"/>
      <c r="P8" s="111"/>
    </row>
    <row r="9" spans="1:16">
      <c r="A9" s="108"/>
      <c r="B9" s="40" t="s">
        <v>690</v>
      </c>
      <c r="C9" s="40" t="s">
        <v>691</v>
      </c>
      <c r="D9" s="40" t="s">
        <v>691</v>
      </c>
      <c r="E9" s="109">
        <v>0</v>
      </c>
      <c r="F9" s="112"/>
      <c r="P9" s="111"/>
    </row>
    <row r="10" spans="1:16">
      <c r="A10" s="108"/>
      <c r="B10" s="40" t="s">
        <v>692</v>
      </c>
      <c r="C10" s="40" t="s">
        <v>693</v>
      </c>
      <c r="D10" s="40" t="s">
        <v>693</v>
      </c>
      <c r="E10" s="109">
        <v>0</v>
      </c>
      <c r="F10" s="112"/>
      <c r="P10" s="111"/>
    </row>
    <row r="11" spans="1:16">
      <c r="A11" s="108"/>
      <c r="B11" s="40" t="s">
        <v>694</v>
      </c>
      <c r="C11" s="40" t="s">
        <v>695</v>
      </c>
      <c r="D11" s="40" t="s">
        <v>695</v>
      </c>
      <c r="E11" s="109">
        <v>0</v>
      </c>
      <c r="F11" s="112"/>
      <c r="P11" s="111"/>
    </row>
    <row r="12" spans="1:16">
      <c r="A12" s="108"/>
      <c r="B12" s="40" t="s">
        <v>696</v>
      </c>
      <c r="C12" s="40" t="s">
        <v>697</v>
      </c>
      <c r="D12" s="40" t="s">
        <v>697</v>
      </c>
      <c r="E12" s="109">
        <v>0</v>
      </c>
      <c r="F12" s="112"/>
      <c r="P12" s="111"/>
    </row>
    <row r="13" spans="1:16">
      <c r="A13" s="108"/>
      <c r="B13" s="40" t="s">
        <v>698</v>
      </c>
      <c r="C13" s="40" t="s">
        <v>699</v>
      </c>
      <c r="D13" s="40" t="s">
        <v>699</v>
      </c>
      <c r="E13" s="109">
        <v>0</v>
      </c>
      <c r="F13" s="112"/>
      <c r="P13" s="111"/>
    </row>
    <row r="14" spans="1:16">
      <c r="A14" s="108"/>
      <c r="B14" s="40" t="s">
        <v>700</v>
      </c>
      <c r="C14" s="40" t="s">
        <v>701</v>
      </c>
      <c r="D14" s="40" t="s">
        <v>701</v>
      </c>
      <c r="E14" s="109">
        <v>0</v>
      </c>
      <c r="F14" s="112"/>
      <c r="P14" s="111"/>
    </row>
    <row r="15" spans="1:16">
      <c r="A15" s="108"/>
      <c r="B15" s="40" t="s">
        <v>702</v>
      </c>
      <c r="C15" s="40" t="s">
        <v>703</v>
      </c>
      <c r="D15" s="40" t="s">
        <v>703</v>
      </c>
      <c r="E15" s="109">
        <v>0</v>
      </c>
      <c r="F15" s="112"/>
      <c r="P15" s="111"/>
    </row>
    <row r="16" spans="1:16">
      <c r="A16" s="108"/>
      <c r="B16" s="40" t="s">
        <v>704</v>
      </c>
      <c r="C16" s="40" t="s">
        <v>705</v>
      </c>
      <c r="D16" s="40" t="s">
        <v>705</v>
      </c>
      <c r="E16" s="109">
        <v>0</v>
      </c>
      <c r="F16" s="112"/>
      <c r="P16" s="111"/>
    </row>
    <row r="17" spans="1:16">
      <c r="A17" s="108"/>
      <c r="B17" s="40" t="s">
        <v>706</v>
      </c>
      <c r="C17" s="40" t="s">
        <v>707</v>
      </c>
      <c r="D17" s="40" t="s">
        <v>707</v>
      </c>
      <c r="E17" s="109">
        <v>0</v>
      </c>
      <c r="F17" s="112"/>
      <c r="P17" s="111"/>
    </row>
    <row r="18" spans="1:16">
      <c r="A18" s="108"/>
      <c r="B18" s="40" t="s">
        <v>708</v>
      </c>
      <c r="C18" s="40" t="s">
        <v>709</v>
      </c>
      <c r="D18" s="40" t="s">
        <v>709</v>
      </c>
      <c r="E18" s="109">
        <v>0</v>
      </c>
      <c r="F18" s="112"/>
      <c r="P18" s="111"/>
    </row>
    <row r="19" spans="1:16">
      <c r="A19" s="108"/>
      <c r="B19" s="40" t="s">
        <v>710</v>
      </c>
      <c r="C19" s="40" t="s">
        <v>683</v>
      </c>
      <c r="D19" s="40" t="s">
        <v>683</v>
      </c>
      <c r="E19" s="109">
        <v>0</v>
      </c>
      <c r="F19" s="112"/>
      <c r="P19" s="111"/>
    </row>
    <row r="20" spans="1:16">
      <c r="A20" s="108"/>
      <c r="B20" s="40" t="s">
        <v>711</v>
      </c>
      <c r="C20" s="40" t="s">
        <v>712</v>
      </c>
      <c r="D20" s="40" t="s">
        <v>712</v>
      </c>
      <c r="E20" s="109">
        <v>0</v>
      </c>
      <c r="F20" s="112"/>
      <c r="P20" s="111"/>
    </row>
    <row r="21" spans="1:16">
      <c r="A21" s="108"/>
      <c r="B21" s="40" t="s">
        <v>713</v>
      </c>
      <c r="C21" s="40" t="s">
        <v>714</v>
      </c>
      <c r="D21" s="40" t="s">
        <v>714</v>
      </c>
      <c r="E21" s="109">
        <v>0</v>
      </c>
      <c r="F21" s="112"/>
      <c r="P21" s="111"/>
    </row>
    <row r="22" spans="1:16">
      <c r="A22" s="108"/>
      <c r="B22" s="40" t="s">
        <v>715</v>
      </c>
      <c r="C22" s="40" t="s">
        <v>716</v>
      </c>
      <c r="D22" s="40" t="s">
        <v>716</v>
      </c>
      <c r="E22" s="109">
        <v>0</v>
      </c>
      <c r="F22" s="112"/>
      <c r="P22" s="111"/>
    </row>
    <row r="23" spans="1:16">
      <c r="A23" s="108"/>
      <c r="B23" s="40" t="s">
        <v>717</v>
      </c>
      <c r="C23" s="40" t="s">
        <v>716</v>
      </c>
      <c r="D23" s="40" t="s">
        <v>716</v>
      </c>
      <c r="E23" s="109">
        <v>0</v>
      </c>
      <c r="F23" s="112"/>
      <c r="P23" s="111"/>
    </row>
    <row r="24" spans="1:16">
      <c r="A24" s="108"/>
      <c r="B24" s="40" t="s">
        <v>718</v>
      </c>
      <c r="C24" s="40" t="s">
        <v>719</v>
      </c>
      <c r="D24" s="40" t="s">
        <v>719</v>
      </c>
      <c r="E24" s="109">
        <v>0</v>
      </c>
      <c r="F24" s="112"/>
      <c r="P24" s="111"/>
    </row>
    <row r="25" spans="1:16">
      <c r="A25" s="108"/>
      <c r="B25" s="40" t="s">
        <v>720</v>
      </c>
      <c r="C25" s="40" t="s">
        <v>721</v>
      </c>
      <c r="D25" s="40" t="s">
        <v>721</v>
      </c>
      <c r="E25" s="109">
        <v>0</v>
      </c>
      <c r="F25" s="112"/>
      <c r="P25" s="111"/>
    </row>
    <row r="26" spans="1:16">
      <c r="A26" s="108"/>
      <c r="B26" s="40" t="s">
        <v>722</v>
      </c>
      <c r="C26" s="40" t="s">
        <v>680</v>
      </c>
      <c r="D26" s="40" t="s">
        <v>680</v>
      </c>
      <c r="E26" s="109">
        <v>0</v>
      </c>
      <c r="F26" s="112"/>
      <c r="P26" s="111"/>
    </row>
    <row r="27" spans="1:16">
      <c r="A27" s="108"/>
      <c r="B27" s="40" t="s">
        <v>723</v>
      </c>
      <c r="C27" s="40" t="s">
        <v>724</v>
      </c>
      <c r="D27" s="40" t="s">
        <v>724</v>
      </c>
      <c r="E27" s="109">
        <v>0</v>
      </c>
      <c r="F27" s="112"/>
      <c r="P27" s="111"/>
    </row>
    <row r="28" spans="1:16">
      <c r="A28" s="108"/>
      <c r="B28" s="40" t="s">
        <v>725</v>
      </c>
      <c r="C28" s="40" t="s">
        <v>726</v>
      </c>
      <c r="D28" s="40" t="s">
        <v>726</v>
      </c>
      <c r="E28" s="109">
        <v>0</v>
      </c>
      <c r="F28" s="112"/>
      <c r="P28" s="111"/>
    </row>
    <row r="29" spans="1:16">
      <c r="A29" s="108"/>
      <c r="B29" s="40" t="s">
        <v>727</v>
      </c>
      <c r="C29" s="40" t="s">
        <v>726</v>
      </c>
      <c r="D29" s="40" t="s">
        <v>726</v>
      </c>
      <c r="E29" s="109">
        <v>0</v>
      </c>
      <c r="F29" s="112"/>
      <c r="P29" s="111"/>
    </row>
    <row r="30" spans="1:16">
      <c r="A30" s="108"/>
      <c r="B30" s="40" t="s">
        <v>728</v>
      </c>
      <c r="C30" s="40" t="s">
        <v>729</v>
      </c>
      <c r="D30" s="40" t="s">
        <v>729</v>
      </c>
      <c r="E30" s="109">
        <v>0</v>
      </c>
      <c r="F30" s="112"/>
      <c r="P30" s="111"/>
    </row>
    <row r="31" spans="1:16">
      <c r="A31" s="108"/>
      <c r="B31" s="40" t="s">
        <v>730</v>
      </c>
      <c r="C31" s="40" t="s">
        <v>731</v>
      </c>
      <c r="D31" s="40" t="s">
        <v>731</v>
      </c>
      <c r="E31" s="109">
        <v>0</v>
      </c>
      <c r="F31" s="112"/>
      <c r="P31" s="111"/>
    </row>
    <row r="32" spans="1:16">
      <c r="A32" s="108"/>
      <c r="B32" s="40" t="s">
        <v>732</v>
      </c>
      <c r="C32" s="40" t="s">
        <v>731</v>
      </c>
      <c r="D32" s="40" t="s">
        <v>731</v>
      </c>
      <c r="E32" s="109">
        <v>0</v>
      </c>
      <c r="F32" s="112"/>
      <c r="P32" s="111"/>
    </row>
    <row r="33" spans="1:16">
      <c r="A33" s="108"/>
      <c r="B33" s="40" t="s">
        <v>733</v>
      </c>
      <c r="C33" s="40" t="s">
        <v>726</v>
      </c>
      <c r="D33" s="40" t="s">
        <v>726</v>
      </c>
      <c r="E33" s="109">
        <v>0</v>
      </c>
      <c r="F33" s="112"/>
      <c r="P33" s="111"/>
    </row>
    <row r="34" spans="1:16">
      <c r="A34" s="108"/>
      <c r="B34" s="40" t="s">
        <v>734</v>
      </c>
      <c r="C34" s="40" t="s">
        <v>735</v>
      </c>
      <c r="D34" s="40" t="s">
        <v>735</v>
      </c>
      <c r="E34" s="109">
        <v>0</v>
      </c>
      <c r="F34" s="112"/>
      <c r="P34" s="111"/>
    </row>
    <row r="35" spans="1:16">
      <c r="A35" s="108"/>
      <c r="B35" s="40" t="s">
        <v>736</v>
      </c>
      <c r="C35" s="40" t="s">
        <v>737</v>
      </c>
      <c r="D35" s="40" t="s">
        <v>737</v>
      </c>
      <c r="E35" s="109">
        <v>0</v>
      </c>
      <c r="F35" s="112"/>
      <c r="P35" s="111"/>
    </row>
    <row r="36" spans="1:16">
      <c r="A36" s="108"/>
      <c r="B36" s="40" t="s">
        <v>738</v>
      </c>
      <c r="C36" s="40" t="s">
        <v>739</v>
      </c>
      <c r="D36" s="40" t="s">
        <v>739</v>
      </c>
      <c r="E36" s="109">
        <v>0</v>
      </c>
      <c r="F36" s="112"/>
      <c r="P36" s="111"/>
    </row>
    <row r="37" spans="1:16">
      <c r="A37" s="108"/>
      <c r="B37" s="40" t="s">
        <v>740</v>
      </c>
      <c r="C37" s="40" t="s">
        <v>680</v>
      </c>
      <c r="D37" s="40" t="s">
        <v>680</v>
      </c>
      <c r="E37" s="109">
        <v>0</v>
      </c>
      <c r="F37" s="112"/>
      <c r="P37" s="111"/>
    </row>
    <row r="38" spans="1:16">
      <c r="A38" s="108"/>
      <c r="B38" s="40" t="s">
        <v>741</v>
      </c>
      <c r="C38" s="40" t="s">
        <v>683</v>
      </c>
      <c r="D38" s="40" t="s">
        <v>683</v>
      </c>
      <c r="E38" s="109">
        <v>0</v>
      </c>
      <c r="F38" s="112"/>
      <c r="P38" s="111"/>
    </row>
    <row r="39" spans="1:16">
      <c r="A39" s="108"/>
      <c r="B39" s="40" t="s">
        <v>742</v>
      </c>
      <c r="C39" s="40" t="s">
        <v>743</v>
      </c>
      <c r="D39" s="40" t="s">
        <v>743</v>
      </c>
      <c r="E39" s="109">
        <v>0</v>
      </c>
      <c r="F39" s="112"/>
      <c r="P39" s="111"/>
    </row>
    <row r="40" spans="1:16">
      <c r="A40" s="108"/>
      <c r="B40" s="40" t="s">
        <v>744</v>
      </c>
      <c r="C40" s="40" t="s">
        <v>745</v>
      </c>
      <c r="D40" s="40" t="s">
        <v>745</v>
      </c>
      <c r="E40" s="109">
        <v>0</v>
      </c>
      <c r="F40" s="112"/>
      <c r="P40" s="111"/>
    </row>
    <row r="41" spans="1:16">
      <c r="A41" s="108"/>
      <c r="B41" s="40" t="s">
        <v>746</v>
      </c>
      <c r="C41" s="40" t="s">
        <v>747</v>
      </c>
      <c r="D41" s="40" t="s">
        <v>747</v>
      </c>
      <c r="E41" s="109">
        <v>0</v>
      </c>
      <c r="F41" s="112"/>
      <c r="P41" s="111"/>
    </row>
    <row r="42" spans="1:16">
      <c r="A42" s="108"/>
      <c r="B42" s="40" t="s">
        <v>748</v>
      </c>
      <c r="C42" s="40" t="s">
        <v>731</v>
      </c>
      <c r="D42" s="40" t="s">
        <v>731</v>
      </c>
      <c r="E42" s="109">
        <v>0</v>
      </c>
      <c r="F42" s="112"/>
      <c r="P42" s="111"/>
    </row>
    <row r="43" spans="1:16">
      <c r="A43" s="108"/>
      <c r="B43" s="40" t="s">
        <v>749</v>
      </c>
      <c r="C43" s="40" t="s">
        <v>683</v>
      </c>
      <c r="D43" s="40" t="s">
        <v>683</v>
      </c>
      <c r="E43" s="109">
        <v>0</v>
      </c>
      <c r="F43" s="112"/>
      <c r="P43" s="111"/>
    </row>
    <row r="44" spans="1:16">
      <c r="A44" s="108"/>
      <c r="B44" s="40" t="s">
        <v>750</v>
      </c>
      <c r="C44" s="40" t="s">
        <v>712</v>
      </c>
      <c r="D44" s="40" t="s">
        <v>712</v>
      </c>
      <c r="E44" s="109">
        <v>0</v>
      </c>
      <c r="F44" s="112"/>
      <c r="P44" s="111"/>
    </row>
    <row r="45" spans="1:16">
      <c r="A45" s="108"/>
      <c r="B45" s="40" t="s">
        <v>751</v>
      </c>
      <c r="C45" s="40" t="s">
        <v>752</v>
      </c>
      <c r="D45" s="40" t="s">
        <v>752</v>
      </c>
      <c r="E45" s="109">
        <v>0</v>
      </c>
      <c r="F45" s="112"/>
      <c r="P45" s="111"/>
    </row>
    <row r="46" spans="1:16">
      <c r="A46" s="108"/>
      <c r="B46" s="40" t="s">
        <v>753</v>
      </c>
      <c r="C46" s="40" t="s">
        <v>687</v>
      </c>
      <c r="D46" s="40" t="s">
        <v>687</v>
      </c>
      <c r="E46" s="109">
        <v>0</v>
      </c>
      <c r="F46" s="112"/>
      <c r="P46" s="111"/>
    </row>
    <row r="47" spans="1:16">
      <c r="A47" s="108"/>
      <c r="B47" s="40" t="s">
        <v>754</v>
      </c>
      <c r="C47" s="40" t="s">
        <v>689</v>
      </c>
      <c r="D47" s="40" t="s">
        <v>689</v>
      </c>
      <c r="E47" s="109">
        <v>0</v>
      </c>
      <c r="F47" s="112"/>
      <c r="P47" s="111"/>
    </row>
    <row r="48" spans="1:16">
      <c r="A48" s="108"/>
      <c r="B48" s="40" t="s">
        <v>755</v>
      </c>
      <c r="C48" s="40" t="s">
        <v>756</v>
      </c>
      <c r="D48" s="40" t="s">
        <v>756</v>
      </c>
      <c r="E48" s="109">
        <v>0</v>
      </c>
      <c r="F48" s="112"/>
      <c r="P48" s="111"/>
    </row>
    <row r="49" spans="1:16">
      <c r="A49" s="108"/>
      <c r="B49" s="40" t="s">
        <v>757</v>
      </c>
      <c r="C49" s="40" t="s">
        <v>680</v>
      </c>
      <c r="D49" s="40" t="s">
        <v>680</v>
      </c>
      <c r="E49" s="109">
        <v>0</v>
      </c>
      <c r="F49" s="112"/>
      <c r="P49" s="111"/>
    </row>
    <row r="50" spans="1:16">
      <c r="A50" s="108"/>
      <c r="B50" s="40" t="s">
        <v>758</v>
      </c>
      <c r="C50" s="40" t="s">
        <v>683</v>
      </c>
      <c r="D50" s="40" t="s">
        <v>683</v>
      </c>
      <c r="E50" s="109">
        <v>0</v>
      </c>
      <c r="F50" s="112"/>
      <c r="P50" s="111"/>
    </row>
    <row r="51" spans="1:16">
      <c r="A51" s="108"/>
      <c r="B51" s="40" t="s">
        <v>759</v>
      </c>
      <c r="C51" s="40" t="s">
        <v>760</v>
      </c>
      <c r="D51" s="40" t="s">
        <v>760</v>
      </c>
      <c r="E51" s="109">
        <v>0</v>
      </c>
      <c r="F51" s="112"/>
      <c r="P51" s="111"/>
    </row>
    <row r="52" spans="1:16">
      <c r="A52" s="108"/>
      <c r="B52" s="40" t="s">
        <v>761</v>
      </c>
      <c r="C52" s="40" t="s">
        <v>735</v>
      </c>
      <c r="D52" s="40" t="s">
        <v>735</v>
      </c>
      <c r="E52" s="109">
        <v>0</v>
      </c>
      <c r="F52" s="112"/>
      <c r="P52" s="111"/>
    </row>
    <row r="53" spans="1:16">
      <c r="A53" s="108"/>
      <c r="B53" s="40" t="s">
        <v>762</v>
      </c>
      <c r="C53" s="40" t="s">
        <v>721</v>
      </c>
      <c r="D53" s="40" t="s">
        <v>721</v>
      </c>
      <c r="E53" s="109">
        <v>0</v>
      </c>
      <c r="F53" s="112"/>
      <c r="P53" s="111"/>
    </row>
    <row r="54" spans="1:16">
      <c r="A54" s="108"/>
      <c r="B54" s="40" t="s">
        <v>763</v>
      </c>
      <c r="C54" s="40" t="s">
        <v>764</v>
      </c>
      <c r="D54" s="40" t="s">
        <v>764</v>
      </c>
      <c r="E54" s="109">
        <v>0</v>
      </c>
      <c r="F54" s="112"/>
      <c r="P54" s="111"/>
    </row>
    <row r="55" spans="1:16">
      <c r="A55" s="108"/>
      <c r="B55" s="40" t="s">
        <v>765</v>
      </c>
      <c r="C55" s="40" t="s">
        <v>766</v>
      </c>
      <c r="D55" s="40" t="s">
        <v>766</v>
      </c>
      <c r="E55" s="109">
        <v>0</v>
      </c>
      <c r="F55" s="112"/>
      <c r="P55" s="111"/>
    </row>
    <row r="56" spans="1:16">
      <c r="A56" s="108"/>
      <c r="B56" s="40" t="s">
        <v>767</v>
      </c>
      <c r="C56" s="40" t="s">
        <v>768</v>
      </c>
      <c r="D56" s="40" t="s">
        <v>768</v>
      </c>
      <c r="E56" s="109">
        <v>0</v>
      </c>
      <c r="F56" s="112"/>
      <c r="P56" s="111"/>
    </row>
    <row r="57" spans="1:16">
      <c r="A57" s="108"/>
      <c r="B57" s="40" t="s">
        <v>769</v>
      </c>
      <c r="C57" s="40" t="s">
        <v>770</v>
      </c>
      <c r="D57" s="40" t="s">
        <v>770</v>
      </c>
      <c r="E57" s="109">
        <v>0</v>
      </c>
      <c r="F57" s="112"/>
      <c r="P57" s="111"/>
    </row>
    <row r="58" spans="1:16">
      <c r="A58" s="108"/>
      <c r="B58" s="40" t="s">
        <v>771</v>
      </c>
      <c r="C58" s="40" t="s">
        <v>772</v>
      </c>
      <c r="D58" s="40" t="s">
        <v>772</v>
      </c>
      <c r="E58" s="109">
        <v>0</v>
      </c>
      <c r="F58" s="112"/>
      <c r="P58" s="111"/>
    </row>
    <row r="59" spans="1:16">
      <c r="A59" s="108"/>
      <c r="B59" s="40" t="s">
        <v>773</v>
      </c>
      <c r="C59" s="40" t="s">
        <v>756</v>
      </c>
      <c r="D59" s="40" t="s">
        <v>756</v>
      </c>
      <c r="E59" s="109">
        <v>0</v>
      </c>
      <c r="F59" s="112"/>
      <c r="P59" s="111"/>
    </row>
    <row r="60" spans="1:16">
      <c r="A60" s="108"/>
      <c r="B60" s="40" t="s">
        <v>774</v>
      </c>
      <c r="C60" s="40" t="s">
        <v>775</v>
      </c>
      <c r="D60" s="40" t="s">
        <v>775</v>
      </c>
      <c r="E60" s="109">
        <v>0</v>
      </c>
      <c r="F60" s="112"/>
      <c r="P60" s="111"/>
    </row>
    <row r="61" spans="1:16">
      <c r="A61" s="108"/>
      <c r="B61" s="40" t="s">
        <v>776</v>
      </c>
      <c r="C61" s="40" t="s">
        <v>743</v>
      </c>
      <c r="D61" s="40" t="s">
        <v>743</v>
      </c>
      <c r="E61" s="109">
        <v>0</v>
      </c>
      <c r="F61" s="112"/>
      <c r="P61" s="111"/>
    </row>
    <row r="62" spans="1:16">
      <c r="A62" s="108"/>
      <c r="B62" s="40" t="s">
        <v>777</v>
      </c>
      <c r="C62" s="40" t="s">
        <v>778</v>
      </c>
      <c r="D62" s="40" t="s">
        <v>778</v>
      </c>
      <c r="E62" s="109">
        <v>0</v>
      </c>
      <c r="F62" s="112"/>
      <c r="P62" s="111"/>
    </row>
    <row r="63" spans="1:16">
      <c r="A63" s="108"/>
      <c r="B63" s="40" t="s">
        <v>779</v>
      </c>
      <c r="C63" s="40" t="s">
        <v>780</v>
      </c>
      <c r="D63" s="40" t="s">
        <v>780</v>
      </c>
      <c r="E63" s="109">
        <v>0</v>
      </c>
      <c r="F63" s="112"/>
      <c r="P63" s="111"/>
    </row>
    <row r="64" spans="1:16">
      <c r="A64" s="108"/>
      <c r="B64" s="40" t="s">
        <v>781</v>
      </c>
      <c r="C64" s="40" t="s">
        <v>680</v>
      </c>
      <c r="D64" s="40" t="s">
        <v>680</v>
      </c>
      <c r="E64" s="109">
        <v>0</v>
      </c>
      <c r="F64" s="112"/>
      <c r="P64" s="111"/>
    </row>
    <row r="65" spans="1:16">
      <c r="A65" s="108"/>
      <c r="B65" s="40" t="s">
        <v>782</v>
      </c>
      <c r="C65" s="40" t="s">
        <v>683</v>
      </c>
      <c r="D65" s="40" t="s">
        <v>683</v>
      </c>
      <c r="E65" s="109">
        <v>0</v>
      </c>
      <c r="F65" s="112"/>
      <c r="P65" s="111"/>
    </row>
    <row r="66" spans="1:16">
      <c r="A66" s="108"/>
      <c r="B66" s="40" t="s">
        <v>783</v>
      </c>
      <c r="C66" s="40" t="s">
        <v>760</v>
      </c>
      <c r="D66" s="40" t="s">
        <v>760</v>
      </c>
      <c r="E66" s="109">
        <v>0</v>
      </c>
      <c r="F66" s="112"/>
      <c r="P66" s="111"/>
    </row>
    <row r="67" spans="1:16">
      <c r="A67" s="108"/>
      <c r="B67" s="40" t="s">
        <v>784</v>
      </c>
      <c r="C67" s="40" t="s">
        <v>785</v>
      </c>
      <c r="D67" s="40" t="s">
        <v>785</v>
      </c>
      <c r="E67" s="109">
        <v>0</v>
      </c>
      <c r="F67" s="112"/>
      <c r="P67" s="111"/>
    </row>
    <row r="68" spans="1:16">
      <c r="A68" s="108"/>
      <c r="B68" s="40" t="s">
        <v>786</v>
      </c>
      <c r="C68" s="40" t="s">
        <v>752</v>
      </c>
      <c r="D68" s="40" t="s">
        <v>752</v>
      </c>
      <c r="E68" s="109">
        <v>0</v>
      </c>
      <c r="F68" s="112"/>
      <c r="P68" s="111"/>
    </row>
    <row r="69" spans="1:16">
      <c r="A69" s="108"/>
      <c r="B69" s="40" t="s">
        <v>787</v>
      </c>
      <c r="C69" s="40" t="s">
        <v>788</v>
      </c>
      <c r="D69" s="40" t="s">
        <v>788</v>
      </c>
      <c r="E69" s="109">
        <v>0</v>
      </c>
      <c r="F69" s="112"/>
      <c r="P69" s="111"/>
    </row>
    <row r="70" spans="1:16">
      <c r="A70" s="108"/>
      <c r="B70" s="40" t="s">
        <v>789</v>
      </c>
      <c r="C70" s="40" t="s">
        <v>790</v>
      </c>
      <c r="D70" s="40" t="s">
        <v>790</v>
      </c>
      <c r="E70" s="109">
        <v>0</v>
      </c>
      <c r="F70" s="112"/>
      <c r="P70" s="111"/>
    </row>
    <row r="71" spans="1:16">
      <c r="A71" s="108"/>
      <c r="B71" s="40" t="s">
        <v>791</v>
      </c>
      <c r="C71" s="40" t="s">
        <v>790</v>
      </c>
      <c r="D71" s="40" t="s">
        <v>790</v>
      </c>
      <c r="E71" s="109">
        <v>0</v>
      </c>
      <c r="F71" s="112"/>
      <c r="P71" s="111"/>
    </row>
    <row r="72" spans="1:16">
      <c r="A72" s="108"/>
      <c r="B72" s="40" t="s">
        <v>792</v>
      </c>
      <c r="C72" s="40" t="s">
        <v>793</v>
      </c>
      <c r="D72" s="40" t="s">
        <v>793</v>
      </c>
      <c r="E72" s="109">
        <v>0</v>
      </c>
      <c r="F72" s="112"/>
      <c r="P72" s="111"/>
    </row>
    <row r="73" spans="1:16">
      <c r="A73" s="108"/>
      <c r="B73" s="40" t="s">
        <v>794</v>
      </c>
      <c r="C73" s="40" t="s">
        <v>735</v>
      </c>
      <c r="D73" s="40" t="s">
        <v>735</v>
      </c>
      <c r="E73" s="109">
        <v>0</v>
      </c>
      <c r="F73" s="112"/>
      <c r="P73" s="111"/>
    </row>
    <row r="74" spans="1:16">
      <c r="A74" s="108"/>
      <c r="B74" s="40" t="s">
        <v>795</v>
      </c>
      <c r="C74" s="40" t="s">
        <v>721</v>
      </c>
      <c r="D74" s="40" t="s">
        <v>721</v>
      </c>
      <c r="E74" s="109">
        <v>0</v>
      </c>
      <c r="F74" s="112"/>
      <c r="P74" s="111"/>
    </row>
    <row r="75" spans="1:16">
      <c r="A75" s="108"/>
      <c r="B75" s="40" t="s">
        <v>796</v>
      </c>
      <c r="C75" s="40" t="s">
        <v>712</v>
      </c>
      <c r="D75" s="40" t="s">
        <v>712</v>
      </c>
      <c r="E75" s="109">
        <v>0</v>
      </c>
      <c r="F75" s="112"/>
      <c r="P75" s="111"/>
    </row>
    <row r="76" spans="1:16">
      <c r="A76" s="108"/>
      <c r="B76" s="40" t="s">
        <v>797</v>
      </c>
      <c r="C76" s="40" t="s">
        <v>680</v>
      </c>
      <c r="D76" s="40" t="s">
        <v>680</v>
      </c>
      <c r="E76" s="109">
        <v>0</v>
      </c>
      <c r="F76" s="112"/>
      <c r="P76" s="111"/>
    </row>
    <row r="77" spans="1:16">
      <c r="A77" s="108"/>
      <c r="B77" s="40" t="s">
        <v>798</v>
      </c>
      <c r="C77" s="40" t="s">
        <v>683</v>
      </c>
      <c r="D77" s="40" t="s">
        <v>683</v>
      </c>
      <c r="E77" s="109">
        <v>0</v>
      </c>
      <c r="F77" s="112"/>
      <c r="P77" s="111"/>
    </row>
    <row r="78" spans="1:16">
      <c r="A78" s="108"/>
      <c r="B78" s="40" t="s">
        <v>799</v>
      </c>
      <c r="C78" s="40" t="s">
        <v>689</v>
      </c>
      <c r="D78" s="40" t="s">
        <v>689</v>
      </c>
      <c r="E78" s="109">
        <v>0</v>
      </c>
      <c r="F78" s="112"/>
      <c r="P78" s="111"/>
    </row>
    <row r="79" spans="1:16">
      <c r="A79" s="108"/>
      <c r="B79" s="40" t="s">
        <v>800</v>
      </c>
      <c r="C79" s="40" t="s">
        <v>801</v>
      </c>
      <c r="D79" s="40" t="s">
        <v>801</v>
      </c>
      <c r="E79" s="109">
        <v>0</v>
      </c>
      <c r="F79" s="112"/>
      <c r="P79" s="111"/>
    </row>
    <row r="80" spans="1:16">
      <c r="A80" s="108"/>
      <c r="B80" s="40" t="s">
        <v>802</v>
      </c>
      <c r="C80" s="40" t="s">
        <v>803</v>
      </c>
      <c r="D80" s="40" t="s">
        <v>803</v>
      </c>
      <c r="E80" s="109">
        <v>0</v>
      </c>
      <c r="F80" s="112"/>
      <c r="P80" s="111"/>
    </row>
    <row r="81" spans="1:16">
      <c r="A81" s="108"/>
      <c r="B81" s="40" t="s">
        <v>804</v>
      </c>
      <c r="C81" s="40" t="s">
        <v>805</v>
      </c>
      <c r="D81" s="40" t="s">
        <v>805</v>
      </c>
      <c r="E81" s="109">
        <v>0</v>
      </c>
      <c r="F81" s="112"/>
      <c r="P81" s="111"/>
    </row>
    <row r="82" spans="1:16">
      <c r="A82" s="108"/>
      <c r="B82" s="40" t="s">
        <v>806</v>
      </c>
      <c r="C82" s="40" t="s">
        <v>680</v>
      </c>
      <c r="D82" s="40" t="s">
        <v>680</v>
      </c>
      <c r="E82" s="109">
        <v>0</v>
      </c>
      <c r="F82" s="112"/>
      <c r="P82" s="111"/>
    </row>
    <row r="83" spans="1:16">
      <c r="A83" s="108"/>
      <c r="B83" s="40" t="s">
        <v>807</v>
      </c>
      <c r="C83" s="40" t="s">
        <v>683</v>
      </c>
      <c r="D83" s="40" t="s">
        <v>683</v>
      </c>
      <c r="E83" s="109">
        <v>0</v>
      </c>
      <c r="F83" s="112"/>
      <c r="P83" s="111"/>
    </row>
    <row r="84" spans="1:16">
      <c r="A84" s="108"/>
      <c r="B84" s="40" t="s">
        <v>808</v>
      </c>
      <c r="C84" s="40" t="s">
        <v>689</v>
      </c>
      <c r="D84" s="40" t="s">
        <v>689</v>
      </c>
      <c r="E84" s="109">
        <v>0</v>
      </c>
      <c r="F84" s="112"/>
      <c r="P84" s="111"/>
    </row>
    <row r="85" spans="1:16">
      <c r="A85" s="108"/>
      <c r="B85" s="40" t="s">
        <v>809</v>
      </c>
      <c r="C85" s="40" t="s">
        <v>803</v>
      </c>
      <c r="D85" s="40" t="s">
        <v>803</v>
      </c>
      <c r="E85" s="109">
        <v>0</v>
      </c>
      <c r="F85" s="112"/>
      <c r="P85" s="111"/>
    </row>
    <row r="86" spans="1:16">
      <c r="A86" s="108"/>
      <c r="B86" s="40" t="s">
        <v>810</v>
      </c>
      <c r="C86" s="40" t="s">
        <v>811</v>
      </c>
      <c r="D86" s="40" t="s">
        <v>811</v>
      </c>
      <c r="E86" s="109">
        <v>0</v>
      </c>
      <c r="F86" s="112"/>
      <c r="P86" s="111"/>
    </row>
    <row r="87" spans="1:16">
      <c r="A87" s="108"/>
      <c r="B87" s="40" t="s">
        <v>812</v>
      </c>
      <c r="C87" s="40" t="s">
        <v>813</v>
      </c>
      <c r="D87" s="40" t="s">
        <v>813</v>
      </c>
      <c r="E87" s="109">
        <v>0</v>
      </c>
      <c r="F87" s="112"/>
      <c r="P87" s="111"/>
    </row>
    <row r="88" spans="1:16">
      <c r="A88" s="108"/>
      <c r="B88" s="40" t="s">
        <v>814</v>
      </c>
      <c r="C88" s="40" t="s">
        <v>815</v>
      </c>
      <c r="D88" s="40" t="s">
        <v>815</v>
      </c>
      <c r="E88" s="109">
        <v>0</v>
      </c>
      <c r="F88" s="112"/>
      <c r="P88" s="111"/>
    </row>
    <row r="89" spans="1:16">
      <c r="A89" s="108"/>
      <c r="B89" s="40" t="s">
        <v>816</v>
      </c>
      <c r="C89" s="40" t="s">
        <v>817</v>
      </c>
      <c r="D89" s="40" t="s">
        <v>817</v>
      </c>
      <c r="E89" s="109">
        <v>0</v>
      </c>
      <c r="F89" s="112"/>
      <c r="P89" s="111"/>
    </row>
    <row r="90" spans="1:16">
      <c r="A90" s="108"/>
      <c r="B90" s="40" t="s">
        <v>818</v>
      </c>
      <c r="C90" s="40" t="s">
        <v>819</v>
      </c>
      <c r="D90" s="40" t="s">
        <v>819</v>
      </c>
      <c r="E90" s="109">
        <v>0</v>
      </c>
      <c r="F90" s="112"/>
      <c r="P90" s="111"/>
    </row>
    <row r="91" spans="1:16">
      <c r="A91" s="108"/>
      <c r="B91" s="40" t="s">
        <v>820</v>
      </c>
      <c r="C91" s="40" t="s">
        <v>821</v>
      </c>
      <c r="D91" s="40" t="s">
        <v>821</v>
      </c>
      <c r="E91" s="109">
        <v>0</v>
      </c>
      <c r="F91" s="112"/>
      <c r="P91" s="111"/>
    </row>
    <row r="92" spans="1:16">
      <c r="A92" s="108"/>
      <c r="B92" s="40" t="s">
        <v>822</v>
      </c>
      <c r="C92" s="40" t="s">
        <v>772</v>
      </c>
      <c r="D92" s="40" t="s">
        <v>772</v>
      </c>
      <c r="E92" s="109">
        <v>0</v>
      </c>
      <c r="F92" s="112"/>
      <c r="P92" s="111"/>
    </row>
    <row r="93" spans="1:16">
      <c r="A93" s="108"/>
      <c r="B93" s="40" t="s">
        <v>823</v>
      </c>
      <c r="C93" s="40" t="s">
        <v>824</v>
      </c>
      <c r="D93" s="40" t="s">
        <v>824</v>
      </c>
      <c r="E93" s="109">
        <v>0</v>
      </c>
      <c r="F93" s="112"/>
      <c r="P93" s="111"/>
    </row>
    <row r="94" spans="1:16">
      <c r="A94" s="108"/>
      <c r="B94" s="40" t="s">
        <v>825</v>
      </c>
      <c r="C94" s="40" t="s">
        <v>826</v>
      </c>
      <c r="D94" s="40" t="s">
        <v>826</v>
      </c>
      <c r="E94" s="109">
        <v>0</v>
      </c>
      <c r="F94" s="112"/>
      <c r="P94" s="111"/>
    </row>
    <row r="95" spans="1:16">
      <c r="A95" s="108"/>
      <c r="B95" s="40" t="s">
        <v>827</v>
      </c>
      <c r="C95" s="40" t="s">
        <v>826</v>
      </c>
      <c r="D95" s="40" t="s">
        <v>826</v>
      </c>
      <c r="E95" s="109">
        <v>0</v>
      </c>
      <c r="F95" s="112"/>
      <c r="P95" s="111"/>
    </row>
    <row r="96" spans="1:16">
      <c r="A96" s="108"/>
      <c r="B96" s="40" t="s">
        <v>828</v>
      </c>
      <c r="C96" s="40" t="s">
        <v>829</v>
      </c>
      <c r="D96" s="40" t="s">
        <v>829</v>
      </c>
      <c r="E96" s="109">
        <v>0</v>
      </c>
      <c r="F96" s="112"/>
      <c r="P96" s="111"/>
    </row>
    <row r="97" spans="1:16">
      <c r="A97" s="108"/>
      <c r="B97" s="40" t="s">
        <v>830</v>
      </c>
      <c r="C97" s="40" t="s">
        <v>831</v>
      </c>
      <c r="D97" s="40" t="s">
        <v>831</v>
      </c>
      <c r="E97" s="109">
        <v>0</v>
      </c>
      <c r="F97" s="112"/>
      <c r="P97" s="111"/>
    </row>
    <row r="98" spans="1:16">
      <c r="A98" s="108"/>
      <c r="B98" s="40" t="s">
        <v>832</v>
      </c>
      <c r="C98" s="40" t="s">
        <v>831</v>
      </c>
      <c r="D98" s="40" t="s">
        <v>831</v>
      </c>
      <c r="E98" s="109">
        <v>0</v>
      </c>
      <c r="F98" s="112"/>
      <c r="P98" s="111"/>
    </row>
    <row r="99" spans="1:16">
      <c r="A99" s="108"/>
      <c r="B99" s="40" t="s">
        <v>833</v>
      </c>
      <c r="C99" s="40" t="s">
        <v>834</v>
      </c>
      <c r="D99" s="40" t="s">
        <v>834</v>
      </c>
      <c r="E99" s="109">
        <v>0</v>
      </c>
      <c r="F99" s="112"/>
      <c r="P99" s="111"/>
    </row>
    <row r="100" spans="1:16">
      <c r="A100" s="108"/>
      <c r="B100" s="40" t="s">
        <v>835</v>
      </c>
      <c r="C100" s="40" t="s">
        <v>685</v>
      </c>
      <c r="D100" s="40" t="s">
        <v>685</v>
      </c>
      <c r="E100" s="109">
        <v>0</v>
      </c>
      <c r="F100" s="112"/>
      <c r="P100" s="111"/>
    </row>
    <row r="101" spans="1:16">
      <c r="A101" s="108"/>
      <c r="B101" s="40" t="s">
        <v>836</v>
      </c>
      <c r="C101" s="40" t="s">
        <v>837</v>
      </c>
      <c r="D101" s="40" t="s">
        <v>837</v>
      </c>
      <c r="E101" s="109">
        <v>0</v>
      </c>
      <c r="F101" s="112"/>
      <c r="P101" s="111"/>
    </row>
    <row r="102" spans="1:16">
      <c r="A102" s="108"/>
      <c r="B102" s="40" t="s">
        <v>838</v>
      </c>
      <c r="C102" s="40" t="s">
        <v>839</v>
      </c>
      <c r="D102" s="40" t="s">
        <v>839</v>
      </c>
      <c r="E102" s="109">
        <v>0</v>
      </c>
      <c r="F102" s="112"/>
      <c r="P102" s="111"/>
    </row>
    <row r="103" spans="1:16">
      <c r="A103" s="108"/>
      <c r="B103" s="40" t="s">
        <v>840</v>
      </c>
      <c r="C103" s="40" t="s">
        <v>680</v>
      </c>
      <c r="D103" s="40" t="s">
        <v>680</v>
      </c>
      <c r="E103" s="109">
        <v>0</v>
      </c>
      <c r="F103" s="112"/>
      <c r="P103" s="111"/>
    </row>
    <row r="104" spans="1:16">
      <c r="A104" s="108"/>
      <c r="B104" s="40" t="s">
        <v>841</v>
      </c>
      <c r="C104" s="40" t="s">
        <v>683</v>
      </c>
      <c r="D104" s="40" t="s">
        <v>683</v>
      </c>
      <c r="E104" s="109">
        <v>0</v>
      </c>
      <c r="F104" s="112"/>
      <c r="P104" s="111"/>
    </row>
    <row r="105" spans="1:16">
      <c r="A105" s="108"/>
      <c r="B105" s="40" t="s">
        <v>842</v>
      </c>
      <c r="C105" s="40" t="s">
        <v>843</v>
      </c>
      <c r="D105" s="40" t="s">
        <v>843</v>
      </c>
      <c r="E105" s="109">
        <v>0</v>
      </c>
      <c r="F105" s="112"/>
      <c r="P105" s="111"/>
    </row>
    <row r="106" spans="1:16">
      <c r="A106" s="108"/>
      <c r="B106" s="40" t="s">
        <v>844</v>
      </c>
      <c r="C106" s="40" t="s">
        <v>775</v>
      </c>
      <c r="D106" s="40" t="s">
        <v>775</v>
      </c>
      <c r="E106" s="109">
        <v>0</v>
      </c>
      <c r="F106" s="112"/>
      <c r="P106" s="111"/>
    </row>
    <row r="107" spans="1:16">
      <c r="A107" s="108"/>
      <c r="B107" s="40" t="s">
        <v>845</v>
      </c>
      <c r="C107" s="40" t="s">
        <v>846</v>
      </c>
      <c r="D107" s="40" t="s">
        <v>846</v>
      </c>
      <c r="E107" s="109">
        <v>0</v>
      </c>
      <c r="F107" s="112"/>
      <c r="P107" s="111"/>
    </row>
    <row r="108" spans="1:16">
      <c r="A108" s="108"/>
      <c r="B108" s="40" t="s">
        <v>847</v>
      </c>
      <c r="C108" s="40" t="s">
        <v>848</v>
      </c>
      <c r="D108" s="40" t="s">
        <v>848</v>
      </c>
      <c r="E108" s="109">
        <v>0</v>
      </c>
      <c r="F108" s="112"/>
      <c r="P108" s="111"/>
    </row>
    <row r="109" spans="1:16">
      <c r="A109" s="113" t="s">
        <v>849</v>
      </c>
      <c r="B109" s="114" t="s">
        <v>850</v>
      </c>
      <c r="C109" s="114" t="s">
        <v>687</v>
      </c>
      <c r="D109" s="114" t="s">
        <v>687</v>
      </c>
      <c r="E109" s="109">
        <v>0</v>
      </c>
      <c r="F109" s="113" t="s">
        <v>851</v>
      </c>
      <c r="P109" s="111"/>
    </row>
    <row r="110" spans="1:16">
      <c r="A110" s="108"/>
      <c r="B110" s="114" t="s">
        <v>852</v>
      </c>
      <c r="C110" s="114" t="s">
        <v>689</v>
      </c>
      <c r="D110" s="114" t="s">
        <v>689</v>
      </c>
      <c r="E110" s="109">
        <v>0</v>
      </c>
      <c r="F110" s="112"/>
      <c r="P110" s="111"/>
    </row>
    <row r="111" spans="1:16">
      <c r="A111" s="108"/>
      <c r="B111" s="114" t="s">
        <v>853</v>
      </c>
      <c r="C111" s="114" t="s">
        <v>788</v>
      </c>
      <c r="D111" s="114" t="s">
        <v>788</v>
      </c>
      <c r="E111" s="109">
        <v>0</v>
      </c>
      <c r="F111" s="112"/>
      <c r="P111" s="111"/>
    </row>
    <row r="112" spans="1:16">
      <c r="A112" s="113" t="s">
        <v>854</v>
      </c>
      <c r="B112" s="114" t="s">
        <v>855</v>
      </c>
      <c r="C112" s="114" t="s">
        <v>856</v>
      </c>
      <c r="D112" s="114" t="s">
        <v>856</v>
      </c>
      <c r="E112" s="109">
        <v>0</v>
      </c>
      <c r="F112" s="113" t="s">
        <v>857</v>
      </c>
      <c r="P112" s="111"/>
    </row>
    <row r="113" spans="1:16">
      <c r="A113" s="115"/>
      <c r="B113" s="114" t="s">
        <v>858</v>
      </c>
      <c r="C113" s="114" t="s">
        <v>859</v>
      </c>
      <c r="D113" s="114" t="s">
        <v>859</v>
      </c>
      <c r="E113" s="109">
        <v>0</v>
      </c>
      <c r="F113" s="115"/>
      <c r="P113" s="111"/>
    </row>
    <row r="114" spans="1:16">
      <c r="A114" s="115"/>
      <c r="B114" s="114" t="s">
        <v>860</v>
      </c>
      <c r="C114" s="114" t="s">
        <v>861</v>
      </c>
      <c r="D114" s="114" t="s">
        <v>861</v>
      </c>
      <c r="E114" s="109">
        <v>0</v>
      </c>
      <c r="F114" s="115"/>
      <c r="P114" s="111"/>
    </row>
    <row r="115" spans="1:16">
      <c r="A115" s="115"/>
      <c r="B115" s="114" t="s">
        <v>862</v>
      </c>
      <c r="C115" s="114" t="s">
        <v>863</v>
      </c>
      <c r="D115" s="114" t="s">
        <v>863</v>
      </c>
      <c r="E115" s="109">
        <v>0</v>
      </c>
      <c r="F115" s="115"/>
      <c r="P115" s="111"/>
    </row>
    <row r="116" spans="1:16">
      <c r="A116" s="115"/>
      <c r="B116" s="114" t="s">
        <v>864</v>
      </c>
      <c r="C116" s="114" t="s">
        <v>865</v>
      </c>
      <c r="D116" s="114" t="s">
        <v>865</v>
      </c>
      <c r="E116" s="109">
        <v>0</v>
      </c>
      <c r="F116" s="115"/>
      <c r="P116" s="111"/>
    </row>
    <row r="117" spans="1:16">
      <c r="A117" s="115"/>
      <c r="B117" s="114" t="s">
        <v>866</v>
      </c>
      <c r="C117" s="114" t="s">
        <v>867</v>
      </c>
      <c r="D117" s="114" t="s">
        <v>867</v>
      </c>
      <c r="E117" s="109">
        <v>0</v>
      </c>
      <c r="F117" s="115"/>
      <c r="P117" s="111"/>
    </row>
    <row r="118" spans="1:16">
      <c r="A118" s="115"/>
      <c r="B118" s="114" t="s">
        <v>868</v>
      </c>
      <c r="C118" s="114" t="s">
        <v>869</v>
      </c>
      <c r="D118" s="114" t="s">
        <v>869</v>
      </c>
      <c r="E118" s="109">
        <v>0</v>
      </c>
      <c r="F118" s="115"/>
      <c r="P118" s="111"/>
    </row>
    <row r="119" spans="1:16">
      <c r="A119" s="115"/>
      <c r="B119" s="114" t="s">
        <v>870</v>
      </c>
      <c r="C119" s="114" t="s">
        <v>869</v>
      </c>
      <c r="D119" s="114" t="s">
        <v>869</v>
      </c>
      <c r="E119" s="109">
        <v>0</v>
      </c>
      <c r="F119" s="115"/>
      <c r="P119" s="111"/>
    </row>
    <row r="120" spans="1:16">
      <c r="A120" s="115"/>
      <c r="B120" s="114" t="s">
        <v>871</v>
      </c>
      <c r="C120" s="114" t="s">
        <v>691</v>
      </c>
      <c r="D120" s="114" t="s">
        <v>691</v>
      </c>
      <c r="E120" s="109">
        <v>0</v>
      </c>
      <c r="F120" s="115"/>
      <c r="P120" s="111"/>
    </row>
    <row r="121" spans="1:16">
      <c r="A121" s="115"/>
      <c r="B121" s="114" t="s">
        <v>872</v>
      </c>
      <c r="C121" s="114" t="s">
        <v>691</v>
      </c>
      <c r="D121" s="114" t="s">
        <v>691</v>
      </c>
      <c r="E121" s="109">
        <v>0</v>
      </c>
      <c r="F121" s="115"/>
      <c r="P121" s="111"/>
    </row>
    <row r="122" spans="1:16">
      <c r="A122" s="115"/>
      <c r="B122" s="114" t="s">
        <v>873</v>
      </c>
      <c r="C122" s="114" t="s">
        <v>874</v>
      </c>
      <c r="D122" s="114" t="s">
        <v>874</v>
      </c>
      <c r="E122" s="109">
        <v>0</v>
      </c>
      <c r="F122" s="115"/>
      <c r="P122" s="111"/>
    </row>
    <row r="123" spans="1:16">
      <c r="A123" s="115"/>
      <c r="B123" s="114" t="s">
        <v>875</v>
      </c>
      <c r="C123" s="114" t="s">
        <v>876</v>
      </c>
      <c r="D123" s="114" t="s">
        <v>876</v>
      </c>
      <c r="E123" s="109">
        <v>0</v>
      </c>
      <c r="F123" s="115"/>
      <c r="P123" s="111"/>
    </row>
    <row r="124" spans="1:16">
      <c r="A124" s="115"/>
      <c r="B124" s="114" t="s">
        <v>877</v>
      </c>
      <c r="C124" s="114" t="s">
        <v>878</v>
      </c>
      <c r="D124" s="114" t="s">
        <v>878</v>
      </c>
      <c r="E124" s="109">
        <v>0</v>
      </c>
      <c r="F124" s="115"/>
      <c r="P124" s="111"/>
    </row>
    <row r="125" spans="1:16">
      <c r="A125" s="115"/>
      <c r="B125" s="114" t="s">
        <v>879</v>
      </c>
      <c r="C125" s="114" t="s">
        <v>691</v>
      </c>
      <c r="D125" s="114" t="s">
        <v>691</v>
      </c>
      <c r="E125" s="109">
        <v>0</v>
      </c>
      <c r="F125" s="115"/>
      <c r="P125" s="111"/>
    </row>
    <row r="126" spans="1:16">
      <c r="A126" s="115"/>
      <c r="B126" s="114" t="s">
        <v>880</v>
      </c>
      <c r="C126" s="114" t="s">
        <v>691</v>
      </c>
      <c r="D126" s="114" t="s">
        <v>691</v>
      </c>
      <c r="E126" s="109">
        <v>0</v>
      </c>
      <c r="F126" s="115"/>
      <c r="P126" s="111"/>
    </row>
    <row r="127" spans="1:16">
      <c r="A127" s="115"/>
      <c r="B127" s="114" t="s">
        <v>881</v>
      </c>
      <c r="C127" s="114" t="s">
        <v>882</v>
      </c>
      <c r="D127" s="114" t="s">
        <v>882</v>
      </c>
      <c r="E127" s="109">
        <v>0</v>
      </c>
      <c r="F127" s="115"/>
      <c r="P127" s="111"/>
    </row>
    <row r="128" spans="1:16">
      <c r="A128" s="115"/>
      <c r="B128" s="114" t="s">
        <v>883</v>
      </c>
      <c r="C128" s="114" t="s">
        <v>869</v>
      </c>
      <c r="D128" s="114" t="s">
        <v>869</v>
      </c>
      <c r="E128" s="109">
        <v>0</v>
      </c>
      <c r="F128" s="115"/>
      <c r="P128" s="111"/>
    </row>
    <row r="129" spans="1:16">
      <c r="A129" s="115"/>
      <c r="B129" s="114" t="s">
        <v>884</v>
      </c>
      <c r="C129" s="114" t="s">
        <v>869</v>
      </c>
      <c r="D129" s="114" t="s">
        <v>869</v>
      </c>
      <c r="E129" s="109">
        <v>0</v>
      </c>
      <c r="F129" s="115"/>
      <c r="P129" s="111"/>
    </row>
    <row r="130" spans="1:16">
      <c r="A130" s="115"/>
      <c r="B130" s="114" t="s">
        <v>885</v>
      </c>
      <c r="C130" s="114" t="s">
        <v>869</v>
      </c>
      <c r="D130" s="114" t="s">
        <v>869</v>
      </c>
      <c r="E130" s="109">
        <v>0</v>
      </c>
      <c r="F130" s="115"/>
      <c r="P130" s="111"/>
    </row>
    <row r="131" spans="1:16">
      <c r="A131" s="115"/>
      <c r="B131" s="114" t="s">
        <v>886</v>
      </c>
      <c r="C131" s="114" t="s">
        <v>869</v>
      </c>
      <c r="D131" s="114" t="s">
        <v>869</v>
      </c>
      <c r="E131" s="109">
        <v>0</v>
      </c>
      <c r="F131" s="115"/>
      <c r="P131" s="111"/>
    </row>
    <row r="132" spans="1:16">
      <c r="A132" s="115"/>
      <c r="B132" s="114" t="s">
        <v>887</v>
      </c>
      <c r="C132" s="114" t="s">
        <v>888</v>
      </c>
      <c r="D132" s="114" t="s">
        <v>888</v>
      </c>
      <c r="E132" s="109">
        <v>0</v>
      </c>
      <c r="F132" s="115"/>
      <c r="P132" s="111"/>
    </row>
    <row r="133" spans="1:16">
      <c r="A133" s="115"/>
      <c r="B133" s="114" t="s">
        <v>889</v>
      </c>
      <c r="C133" s="114" t="s">
        <v>731</v>
      </c>
      <c r="D133" s="114" t="s">
        <v>731</v>
      </c>
      <c r="E133" s="109">
        <v>0</v>
      </c>
      <c r="F133" s="115"/>
      <c r="P133" s="111"/>
    </row>
    <row r="134" spans="1:16">
      <c r="A134" s="115"/>
      <c r="B134" s="114" t="s">
        <v>890</v>
      </c>
      <c r="C134" s="114" t="s">
        <v>731</v>
      </c>
      <c r="D134" s="114" t="s">
        <v>731</v>
      </c>
      <c r="E134" s="109">
        <v>0</v>
      </c>
      <c r="F134" s="115"/>
      <c r="P134" s="111"/>
    </row>
    <row r="135" spans="1:16">
      <c r="A135" s="115"/>
      <c r="B135" s="114" t="s">
        <v>891</v>
      </c>
      <c r="C135" s="114" t="s">
        <v>689</v>
      </c>
      <c r="D135" s="114" t="s">
        <v>689</v>
      </c>
      <c r="E135" s="109">
        <v>0</v>
      </c>
      <c r="F135" s="115"/>
      <c r="P135" s="111"/>
    </row>
    <row r="136" spans="1:16">
      <c r="A136" s="115"/>
      <c r="B136" s="114" t="s">
        <v>892</v>
      </c>
      <c r="C136" s="114" t="s">
        <v>785</v>
      </c>
      <c r="D136" s="114" t="s">
        <v>785</v>
      </c>
      <c r="E136" s="109">
        <v>0</v>
      </c>
      <c r="F136" s="115"/>
      <c r="P136" s="111"/>
    </row>
    <row r="137" spans="1:16">
      <c r="A137" s="115"/>
      <c r="B137" s="114" t="s">
        <v>893</v>
      </c>
      <c r="C137" s="114" t="s">
        <v>894</v>
      </c>
      <c r="D137" s="114" t="s">
        <v>894</v>
      </c>
      <c r="E137" s="109">
        <v>-0.45333333333333331</v>
      </c>
      <c r="F137" s="115"/>
      <c r="P137" s="111"/>
    </row>
    <row r="138" spans="1:16">
      <c r="A138" s="115"/>
      <c r="B138" s="114" t="s">
        <v>895</v>
      </c>
      <c r="C138" s="114" t="s">
        <v>133</v>
      </c>
      <c r="D138" s="114" t="s">
        <v>129</v>
      </c>
      <c r="E138" s="109">
        <v>-0.45333333333333331</v>
      </c>
      <c r="F138" s="115"/>
      <c r="P138" s="111"/>
    </row>
    <row r="139" spans="1:16">
      <c r="A139" s="115"/>
      <c r="B139" s="114" t="s">
        <v>896</v>
      </c>
      <c r="C139" s="114" t="s">
        <v>133</v>
      </c>
      <c r="D139" s="114" t="s">
        <v>129</v>
      </c>
      <c r="E139" s="109">
        <v>-0.69696969696969702</v>
      </c>
      <c r="F139" s="115"/>
      <c r="P139" s="111"/>
    </row>
    <row r="140" spans="1:16">
      <c r="A140" s="115"/>
      <c r="B140" s="114" t="s">
        <v>897</v>
      </c>
      <c r="C140" s="114" t="s">
        <v>898</v>
      </c>
      <c r="D140" s="114" t="s">
        <v>899</v>
      </c>
      <c r="E140" s="109">
        <v>-0.69696969696969702</v>
      </c>
      <c r="F140" s="115"/>
      <c r="K140" s="111"/>
      <c r="P140" s="111"/>
    </row>
    <row r="141" spans="1:16">
      <c r="A141" s="115"/>
      <c r="B141" s="114" t="s">
        <v>900</v>
      </c>
      <c r="C141" s="114" t="s">
        <v>898</v>
      </c>
      <c r="D141" s="114" t="s">
        <v>899</v>
      </c>
      <c r="E141" s="109">
        <v>-0.1385390428211587</v>
      </c>
      <c r="F141" s="115"/>
      <c r="K141" s="111"/>
      <c r="P141" s="111"/>
    </row>
    <row r="142" spans="1:16">
      <c r="A142" s="115"/>
      <c r="B142" s="114" t="s">
        <v>901</v>
      </c>
      <c r="C142" s="114" t="s">
        <v>902</v>
      </c>
      <c r="D142" s="114" t="s">
        <v>903</v>
      </c>
      <c r="E142" s="109">
        <v>0</v>
      </c>
      <c r="F142" s="115"/>
      <c r="P142" s="111"/>
    </row>
    <row r="143" spans="1:16">
      <c r="A143" s="115"/>
      <c r="B143" s="114" t="s">
        <v>904</v>
      </c>
      <c r="C143" s="114" t="s">
        <v>905</v>
      </c>
      <c r="D143" s="114" t="s">
        <v>905</v>
      </c>
      <c r="E143" s="109">
        <v>0</v>
      </c>
      <c r="F143" s="115"/>
      <c r="P143" s="111"/>
    </row>
    <row r="144" spans="1:16">
      <c r="A144" s="115"/>
      <c r="B144" s="114" t="s">
        <v>906</v>
      </c>
      <c r="C144" s="114" t="s">
        <v>907</v>
      </c>
      <c r="D144" s="114" t="s">
        <v>907</v>
      </c>
      <c r="E144" s="109">
        <v>0</v>
      </c>
      <c r="F144" s="115"/>
      <c r="P144" s="111"/>
    </row>
    <row r="145" spans="1:16">
      <c r="A145" s="115"/>
      <c r="B145" s="114" t="s">
        <v>908</v>
      </c>
      <c r="C145" s="114" t="s">
        <v>743</v>
      </c>
      <c r="D145" s="114" t="s">
        <v>743</v>
      </c>
      <c r="E145" s="109">
        <v>0</v>
      </c>
      <c r="F145" s="115"/>
      <c r="P145" s="111"/>
    </row>
    <row r="146" spans="1:16">
      <c r="A146" s="115"/>
      <c r="B146" s="114" t="s">
        <v>909</v>
      </c>
      <c r="C146" s="114" t="s">
        <v>778</v>
      </c>
      <c r="D146" s="114" t="s">
        <v>778</v>
      </c>
      <c r="E146" s="109">
        <v>0</v>
      </c>
      <c r="F146" s="115"/>
      <c r="P146" s="111"/>
    </row>
    <row r="147" spans="1:16">
      <c r="A147" s="115"/>
      <c r="B147" s="114" t="s">
        <v>910</v>
      </c>
      <c r="C147" s="114" t="s">
        <v>911</v>
      </c>
      <c r="D147" s="114" t="s">
        <v>911</v>
      </c>
      <c r="E147" s="109">
        <v>0</v>
      </c>
      <c r="F147" s="115"/>
      <c r="P147" s="111"/>
    </row>
    <row r="148" spans="1:16">
      <c r="A148" s="115"/>
      <c r="B148" s="114" t="s">
        <v>912</v>
      </c>
      <c r="C148" s="114" t="s">
        <v>683</v>
      </c>
      <c r="D148" s="114" t="s">
        <v>683</v>
      </c>
      <c r="E148" s="109">
        <v>0</v>
      </c>
      <c r="F148" s="115"/>
      <c r="P148" s="111"/>
    </row>
    <row r="149" spans="1:16">
      <c r="A149" s="115"/>
      <c r="B149" s="114" t="s">
        <v>913</v>
      </c>
      <c r="C149" s="114" t="s">
        <v>712</v>
      </c>
      <c r="D149" s="114" t="s">
        <v>712</v>
      </c>
      <c r="E149" s="109">
        <v>0</v>
      </c>
      <c r="F149" s="115"/>
      <c r="P149" s="111"/>
    </row>
    <row r="150" spans="1:16">
      <c r="A150" s="115"/>
      <c r="B150" s="114" t="s">
        <v>914</v>
      </c>
      <c r="C150" s="114" t="s">
        <v>788</v>
      </c>
      <c r="D150" s="114" t="s">
        <v>788</v>
      </c>
      <c r="E150" s="109">
        <v>0</v>
      </c>
      <c r="F150" s="115"/>
      <c r="P150" s="111"/>
    </row>
    <row r="151" spans="1:16">
      <c r="A151" s="115"/>
      <c r="B151" s="114" t="s">
        <v>915</v>
      </c>
      <c r="C151" s="114" t="s">
        <v>916</v>
      </c>
      <c r="D151" s="114" t="s">
        <v>916</v>
      </c>
      <c r="E151" s="109">
        <v>0</v>
      </c>
      <c r="F151" s="115"/>
      <c r="P151" s="111"/>
    </row>
    <row r="152" spans="1:16">
      <c r="A152" s="115"/>
      <c r="B152" s="114" t="s">
        <v>917</v>
      </c>
      <c r="C152" s="114" t="s">
        <v>918</v>
      </c>
      <c r="D152" s="114" t="s">
        <v>918</v>
      </c>
      <c r="E152" s="109">
        <v>0</v>
      </c>
      <c r="F152" s="115"/>
      <c r="P152" s="111"/>
    </row>
    <row r="153" spans="1:16">
      <c r="A153" s="115"/>
      <c r="B153" s="114" t="s">
        <v>919</v>
      </c>
      <c r="C153" s="114" t="s">
        <v>693</v>
      </c>
      <c r="D153" s="114" t="s">
        <v>693</v>
      </c>
      <c r="E153" s="109">
        <v>0</v>
      </c>
      <c r="F153" s="115"/>
      <c r="P153" s="111"/>
    </row>
    <row r="154" spans="1:16">
      <c r="A154" s="115"/>
      <c r="B154" s="114" t="s">
        <v>920</v>
      </c>
      <c r="C154" s="114" t="s">
        <v>712</v>
      </c>
      <c r="D154" s="114" t="s">
        <v>712</v>
      </c>
      <c r="E154" s="109">
        <v>0</v>
      </c>
      <c r="F154" s="115"/>
      <c r="P154" s="111"/>
    </row>
    <row r="155" spans="1:16">
      <c r="A155" s="115"/>
      <c r="B155" s="114" t="s">
        <v>921</v>
      </c>
      <c r="C155" s="114" t="s">
        <v>922</v>
      </c>
      <c r="D155" s="114" t="s">
        <v>922</v>
      </c>
      <c r="E155" s="109">
        <v>0</v>
      </c>
      <c r="F155" s="115"/>
      <c r="P155" s="111"/>
    </row>
    <row r="156" spans="1:16">
      <c r="A156" s="115"/>
      <c r="B156" s="114" t="s">
        <v>923</v>
      </c>
      <c r="C156" s="114" t="s">
        <v>760</v>
      </c>
      <c r="D156" s="114" t="s">
        <v>760</v>
      </c>
      <c r="E156" s="109">
        <v>0</v>
      </c>
      <c r="F156" s="115"/>
      <c r="P156" s="111"/>
    </row>
    <row r="157" spans="1:16">
      <c r="A157" s="115"/>
      <c r="B157" s="114" t="s">
        <v>924</v>
      </c>
      <c r="C157" s="114" t="s">
        <v>691</v>
      </c>
      <c r="D157" s="114" t="s">
        <v>691</v>
      </c>
      <c r="E157" s="109">
        <v>0</v>
      </c>
      <c r="F157" s="115"/>
      <c r="P157" s="111"/>
    </row>
    <row r="158" spans="1:16">
      <c r="A158" s="115"/>
      <c r="B158" s="114" t="s">
        <v>925</v>
      </c>
      <c r="C158" s="114" t="s">
        <v>691</v>
      </c>
      <c r="D158" s="114" t="s">
        <v>691</v>
      </c>
      <c r="E158" s="109">
        <v>0</v>
      </c>
      <c r="F158" s="115"/>
      <c r="P158" s="111"/>
    </row>
    <row r="159" spans="1:16">
      <c r="A159" s="115"/>
      <c r="B159" s="114" t="s">
        <v>926</v>
      </c>
      <c r="C159" s="114" t="s">
        <v>927</v>
      </c>
      <c r="D159" s="114" t="s">
        <v>927</v>
      </c>
      <c r="E159" s="109">
        <v>0</v>
      </c>
      <c r="F159" s="115"/>
      <c r="P159" s="111"/>
    </row>
    <row r="160" spans="1:16">
      <c r="A160" s="115"/>
      <c r="B160" s="114" t="s">
        <v>928</v>
      </c>
      <c r="C160" s="114" t="s">
        <v>929</v>
      </c>
      <c r="D160" s="114" t="s">
        <v>929</v>
      </c>
      <c r="E160" s="109">
        <v>0</v>
      </c>
      <c r="F160" s="115"/>
      <c r="P160" s="111"/>
    </row>
    <row r="161" spans="1:16">
      <c r="A161" s="115"/>
      <c r="B161" s="114" t="s">
        <v>930</v>
      </c>
      <c r="C161" s="114" t="s">
        <v>929</v>
      </c>
      <c r="D161" s="114" t="s">
        <v>929</v>
      </c>
      <c r="E161" s="109">
        <v>0</v>
      </c>
      <c r="F161" s="115"/>
      <c r="P161" s="111"/>
    </row>
    <row r="162" spans="1:16">
      <c r="A162" s="115"/>
      <c r="B162" s="114" t="s">
        <v>931</v>
      </c>
      <c r="C162" s="114" t="s">
        <v>691</v>
      </c>
      <c r="D162" s="114" t="s">
        <v>691</v>
      </c>
      <c r="E162" s="109">
        <v>0</v>
      </c>
      <c r="F162" s="115"/>
      <c r="P162" s="111"/>
    </row>
    <row r="163" spans="1:16">
      <c r="A163" s="115"/>
      <c r="B163" s="114" t="s">
        <v>932</v>
      </c>
      <c r="C163" s="114" t="s">
        <v>735</v>
      </c>
      <c r="D163" s="114" t="s">
        <v>735</v>
      </c>
      <c r="E163" s="109">
        <v>0</v>
      </c>
      <c r="F163" s="115"/>
      <c r="P163" s="111"/>
    </row>
    <row r="164" spans="1:16">
      <c r="A164" s="115"/>
      <c r="B164" s="114" t="s">
        <v>933</v>
      </c>
      <c r="C164" s="114" t="s">
        <v>721</v>
      </c>
      <c r="D164" s="114" t="s">
        <v>721</v>
      </c>
      <c r="E164" s="109">
        <v>0</v>
      </c>
      <c r="F164" s="115"/>
      <c r="P164" s="111"/>
    </row>
    <row r="165" spans="1:16">
      <c r="A165" s="115"/>
      <c r="B165" s="114" t="s">
        <v>934</v>
      </c>
      <c r="C165" s="114" t="s">
        <v>689</v>
      </c>
      <c r="D165" s="114" t="s">
        <v>689</v>
      </c>
      <c r="E165" s="109">
        <v>0</v>
      </c>
      <c r="F165" s="115"/>
      <c r="P165" s="111"/>
    </row>
    <row r="166" spans="1:16">
      <c r="A166" s="115"/>
      <c r="B166" s="114" t="s">
        <v>935</v>
      </c>
      <c r="C166" s="114" t="s">
        <v>922</v>
      </c>
      <c r="D166" s="114" t="s">
        <v>922</v>
      </c>
      <c r="E166" s="109">
        <v>0</v>
      </c>
      <c r="F166" s="115"/>
      <c r="P166" s="111"/>
    </row>
    <row r="167" spans="1:16">
      <c r="A167" s="115"/>
      <c r="B167" s="114" t="s">
        <v>936</v>
      </c>
      <c r="C167" s="114" t="s">
        <v>687</v>
      </c>
      <c r="D167" s="114" t="s">
        <v>687</v>
      </c>
      <c r="E167" s="109">
        <v>0</v>
      </c>
      <c r="F167" s="115"/>
      <c r="P167" s="111"/>
    </row>
    <row r="168" spans="1:16">
      <c r="A168" s="115"/>
      <c r="B168" s="114" t="s">
        <v>937</v>
      </c>
      <c r="C168" s="114" t="s">
        <v>788</v>
      </c>
      <c r="D168" s="114" t="s">
        <v>788</v>
      </c>
      <c r="E168" s="109">
        <v>0</v>
      </c>
      <c r="F168" s="115"/>
      <c r="P168" s="111"/>
    </row>
    <row r="169" spans="1:16">
      <c r="A169" s="115"/>
      <c r="B169" s="114" t="s">
        <v>938</v>
      </c>
      <c r="C169" s="114" t="s">
        <v>737</v>
      </c>
      <c r="D169" s="114" t="s">
        <v>737</v>
      </c>
      <c r="E169" s="109">
        <v>0</v>
      </c>
      <c r="F169" s="115"/>
      <c r="P169" s="111"/>
    </row>
    <row r="170" spans="1:16">
      <c r="A170" s="115"/>
      <c r="B170" s="114" t="s">
        <v>939</v>
      </c>
      <c r="C170" s="114" t="s">
        <v>739</v>
      </c>
      <c r="D170" s="114" t="s">
        <v>739</v>
      </c>
      <c r="E170" s="109">
        <v>0</v>
      </c>
      <c r="F170" s="115"/>
      <c r="P170" s="111"/>
    </row>
    <row r="171" spans="1:16">
      <c r="A171" s="115"/>
      <c r="B171" s="114" t="s">
        <v>940</v>
      </c>
      <c r="C171" s="114" t="s">
        <v>941</v>
      </c>
      <c r="D171" s="114" t="s">
        <v>941</v>
      </c>
      <c r="E171" s="109">
        <v>0</v>
      </c>
      <c r="F171" s="115"/>
      <c r="P171" s="111"/>
    </row>
    <row r="172" spans="1:16">
      <c r="A172" s="115"/>
      <c r="B172" s="114" t="s">
        <v>942</v>
      </c>
      <c r="C172" s="114" t="s">
        <v>824</v>
      </c>
      <c r="D172" s="114" t="s">
        <v>824</v>
      </c>
      <c r="E172" s="109">
        <v>0</v>
      </c>
      <c r="F172" s="115"/>
      <c r="P172" s="111"/>
    </row>
    <row r="173" spans="1:16">
      <c r="A173" s="115"/>
      <c r="B173" s="114" t="s">
        <v>943</v>
      </c>
      <c r="C173" s="114" t="s">
        <v>817</v>
      </c>
      <c r="D173" s="114" t="s">
        <v>817</v>
      </c>
      <c r="E173" s="109">
        <v>0</v>
      </c>
      <c r="F173" s="115"/>
      <c r="P173" s="111"/>
    </row>
    <row r="174" spans="1:16">
      <c r="A174" s="115"/>
      <c r="B174" s="114" t="s">
        <v>944</v>
      </c>
      <c r="C174" s="114" t="s">
        <v>945</v>
      </c>
      <c r="D174" s="114" t="s">
        <v>945</v>
      </c>
      <c r="E174" s="109">
        <v>0</v>
      </c>
      <c r="F174" s="115"/>
      <c r="P174" s="111"/>
    </row>
    <row r="175" spans="1:16">
      <c r="A175" s="115"/>
      <c r="B175" s="114" t="s">
        <v>946</v>
      </c>
      <c r="C175" s="114" t="s">
        <v>945</v>
      </c>
      <c r="D175" s="114" t="s">
        <v>945</v>
      </c>
      <c r="E175" s="109">
        <v>0</v>
      </c>
      <c r="F175" s="115"/>
      <c r="P175" s="111"/>
    </row>
    <row r="176" spans="1:16">
      <c r="A176" s="115"/>
      <c r="B176" s="114" t="s">
        <v>947</v>
      </c>
      <c r="C176" s="114" t="s">
        <v>831</v>
      </c>
      <c r="D176" s="114" t="s">
        <v>831</v>
      </c>
      <c r="E176" s="109">
        <v>0</v>
      </c>
      <c r="F176" s="115"/>
      <c r="P176" s="111"/>
    </row>
    <row r="177" spans="1:16">
      <c r="A177" s="115"/>
      <c r="B177" s="114" t="s">
        <v>948</v>
      </c>
      <c r="C177" s="114" t="s">
        <v>922</v>
      </c>
      <c r="D177" s="114" t="s">
        <v>922</v>
      </c>
      <c r="E177" s="109">
        <v>0</v>
      </c>
      <c r="F177" s="115"/>
      <c r="P177" s="111"/>
    </row>
    <row r="178" spans="1:16">
      <c r="A178" s="115"/>
      <c r="B178" s="114" t="s">
        <v>949</v>
      </c>
      <c r="C178" s="114" t="s">
        <v>687</v>
      </c>
      <c r="D178" s="114" t="s">
        <v>687</v>
      </c>
      <c r="E178" s="109">
        <v>0</v>
      </c>
      <c r="F178" s="115"/>
      <c r="P178" s="111"/>
    </row>
    <row r="179" spans="1:16">
      <c r="A179" s="115"/>
      <c r="B179" s="114" t="s">
        <v>950</v>
      </c>
      <c r="C179" s="114" t="s">
        <v>843</v>
      </c>
      <c r="D179" s="114" t="s">
        <v>843</v>
      </c>
      <c r="E179" s="109">
        <v>0</v>
      </c>
      <c r="F179" s="115"/>
      <c r="P179" s="111"/>
    </row>
    <row r="180" spans="1:16">
      <c r="A180" s="115"/>
      <c r="B180" s="114" t="s">
        <v>951</v>
      </c>
      <c r="C180" s="114" t="s">
        <v>952</v>
      </c>
      <c r="D180" s="114" t="s">
        <v>952</v>
      </c>
      <c r="E180" s="109">
        <v>0</v>
      </c>
      <c r="F180" s="115"/>
      <c r="P180" s="111"/>
    </row>
    <row r="181" spans="1:16">
      <c r="A181" s="115"/>
      <c r="B181" s="114" t="s">
        <v>953</v>
      </c>
      <c r="C181" s="114" t="s">
        <v>954</v>
      </c>
      <c r="D181" s="114" t="s">
        <v>954</v>
      </c>
      <c r="E181" s="109">
        <v>0</v>
      </c>
      <c r="F181" s="115"/>
      <c r="P181" s="111"/>
    </row>
    <row r="182" spans="1:16">
      <c r="A182" s="115"/>
      <c r="B182" s="114" t="s">
        <v>955</v>
      </c>
      <c r="C182" s="114" t="s">
        <v>869</v>
      </c>
      <c r="D182" s="114" t="s">
        <v>869</v>
      </c>
      <c r="E182" s="109">
        <v>0</v>
      </c>
      <c r="F182" s="115"/>
      <c r="P182" s="111"/>
    </row>
    <row r="183" spans="1:16">
      <c r="A183" s="115"/>
      <c r="B183" s="114" t="s">
        <v>956</v>
      </c>
      <c r="C183" s="114" t="s">
        <v>869</v>
      </c>
      <c r="D183" s="114" t="s">
        <v>869</v>
      </c>
      <c r="E183" s="109">
        <v>0</v>
      </c>
      <c r="F183" s="115"/>
      <c r="P183" s="111"/>
    </row>
    <row r="184" spans="1:16">
      <c r="A184" s="115"/>
      <c r="B184" s="114" t="s">
        <v>957</v>
      </c>
      <c r="C184" s="114" t="s">
        <v>882</v>
      </c>
      <c r="D184" s="114" t="s">
        <v>882</v>
      </c>
      <c r="E184" s="109">
        <v>-0.31818181818181818</v>
      </c>
      <c r="F184" s="115"/>
      <c r="P184" s="111"/>
    </row>
    <row r="185" spans="1:16">
      <c r="A185" s="115"/>
      <c r="B185" s="114" t="s">
        <v>958</v>
      </c>
      <c r="C185" s="114" t="s">
        <v>959</v>
      </c>
      <c r="D185" s="114" t="s">
        <v>960</v>
      </c>
      <c r="E185" s="109">
        <v>-0.31818181818181818</v>
      </c>
      <c r="F185" s="115"/>
      <c r="P185" s="111"/>
    </row>
    <row r="186" spans="1:16">
      <c r="A186" s="115"/>
      <c r="B186" s="114" t="s">
        <v>961</v>
      </c>
      <c r="C186" s="114" t="s">
        <v>959</v>
      </c>
      <c r="D186" s="114" t="s">
        <v>960</v>
      </c>
      <c r="E186" s="109">
        <v>-0.99429086538461542</v>
      </c>
      <c r="F186" s="115"/>
      <c r="P186" s="111"/>
    </row>
    <row r="187" spans="1:16">
      <c r="A187" s="115"/>
      <c r="B187" s="114" t="s">
        <v>962</v>
      </c>
      <c r="C187" s="114" t="s">
        <v>743</v>
      </c>
      <c r="D187" s="114" t="s">
        <v>894</v>
      </c>
      <c r="E187" s="109">
        <v>-0.99399038461538458</v>
      </c>
      <c r="F187" s="115"/>
      <c r="K187" s="111"/>
      <c r="P187" s="111"/>
    </row>
    <row r="188" spans="1:16">
      <c r="A188" s="115"/>
      <c r="B188" s="114" t="s">
        <v>963</v>
      </c>
      <c r="C188" s="114" t="s">
        <v>778</v>
      </c>
      <c r="D188" s="114" t="s">
        <v>894</v>
      </c>
      <c r="E188" s="109">
        <v>-0.13043478260869565</v>
      </c>
      <c r="F188" s="115"/>
      <c r="K188" s="111"/>
      <c r="P188" s="111"/>
    </row>
    <row r="189" spans="1:16">
      <c r="A189" s="115"/>
      <c r="B189" s="114" t="s">
        <v>964</v>
      </c>
      <c r="C189" s="114" t="s">
        <v>965</v>
      </c>
      <c r="D189" s="114" t="s">
        <v>966</v>
      </c>
      <c r="E189" s="109">
        <v>0</v>
      </c>
      <c r="F189" s="115"/>
      <c r="P189" s="111"/>
    </row>
    <row r="190" spans="1:16">
      <c r="A190" s="115"/>
      <c r="B190" s="114" t="s">
        <v>967</v>
      </c>
      <c r="C190" s="114" t="s">
        <v>968</v>
      </c>
      <c r="D190" s="114" t="s">
        <v>968</v>
      </c>
      <c r="E190" s="109">
        <v>0</v>
      </c>
      <c r="F190" s="115"/>
      <c r="P190" s="111"/>
    </row>
    <row r="191" spans="1:16">
      <c r="A191" s="115"/>
      <c r="B191" s="114" t="s">
        <v>969</v>
      </c>
      <c r="C191" s="114" t="s">
        <v>968</v>
      </c>
      <c r="D191" s="114" t="s">
        <v>968</v>
      </c>
      <c r="E191" s="109">
        <v>0</v>
      </c>
      <c r="F191" s="115"/>
      <c r="P191" s="111"/>
    </row>
    <row r="192" spans="1:16">
      <c r="A192" s="115"/>
      <c r="B192" s="114" t="s">
        <v>970</v>
      </c>
      <c r="C192" s="114" t="s">
        <v>898</v>
      </c>
      <c r="D192" s="114" t="s">
        <v>898</v>
      </c>
      <c r="E192" s="109">
        <v>0</v>
      </c>
      <c r="F192" s="115"/>
      <c r="P192" s="111"/>
    </row>
    <row r="193" spans="1:16">
      <c r="A193" s="115"/>
      <c r="B193" s="114" t="s">
        <v>971</v>
      </c>
      <c r="C193" s="114" t="s">
        <v>898</v>
      </c>
      <c r="D193" s="114" t="s">
        <v>898</v>
      </c>
      <c r="E193" s="109">
        <v>0</v>
      </c>
      <c r="F193" s="115"/>
      <c r="P193" s="111"/>
    </row>
    <row r="194" spans="1:16">
      <c r="A194" s="115"/>
      <c r="B194" s="114" t="s">
        <v>972</v>
      </c>
      <c r="C194" s="114" t="s">
        <v>132</v>
      </c>
      <c r="D194" s="114" t="s">
        <v>132</v>
      </c>
      <c r="E194" s="109">
        <v>0</v>
      </c>
      <c r="F194" s="115"/>
      <c r="P194" s="111"/>
    </row>
    <row r="195" spans="1:16">
      <c r="A195" s="115"/>
      <c r="B195" s="114" t="s">
        <v>973</v>
      </c>
      <c r="C195" s="114" t="s">
        <v>968</v>
      </c>
      <c r="D195" s="114" t="s">
        <v>968</v>
      </c>
      <c r="E195" s="109">
        <v>0</v>
      </c>
      <c r="F195" s="115"/>
      <c r="P195" s="111"/>
    </row>
    <row r="196" spans="1:16">
      <c r="A196" s="115"/>
      <c r="B196" s="114" t="s">
        <v>974</v>
      </c>
      <c r="C196" s="114" t="s">
        <v>968</v>
      </c>
      <c r="D196" s="114" t="s">
        <v>968</v>
      </c>
      <c r="E196" s="109">
        <v>0</v>
      </c>
      <c r="F196" s="115"/>
      <c r="P196" s="111"/>
    </row>
    <row r="197" spans="1:16">
      <c r="A197" s="115"/>
      <c r="B197" s="114" t="s">
        <v>975</v>
      </c>
      <c r="C197" s="114" t="s">
        <v>898</v>
      </c>
      <c r="D197" s="114" t="s">
        <v>898</v>
      </c>
      <c r="E197" s="109">
        <v>0</v>
      </c>
      <c r="F197" s="115"/>
      <c r="P197" s="111"/>
    </row>
    <row r="198" spans="1:16">
      <c r="A198" s="115"/>
      <c r="B198" s="114" t="s">
        <v>976</v>
      </c>
      <c r="C198" s="114" t="s">
        <v>898</v>
      </c>
      <c r="D198" s="114" t="s">
        <v>898</v>
      </c>
      <c r="E198" s="109">
        <v>0</v>
      </c>
      <c r="F198" s="115"/>
      <c r="P198" s="111"/>
    </row>
    <row r="199" spans="1:16">
      <c r="A199" s="115"/>
      <c r="B199" s="114" t="s">
        <v>977</v>
      </c>
      <c r="C199" s="114" t="s">
        <v>132</v>
      </c>
      <c r="D199" s="114" t="s">
        <v>132</v>
      </c>
      <c r="E199" s="109">
        <v>0</v>
      </c>
      <c r="F199" s="115"/>
      <c r="P199" s="111"/>
    </row>
    <row r="200" spans="1:16">
      <c r="A200" s="115"/>
      <c r="B200" s="114" t="s">
        <v>978</v>
      </c>
      <c r="C200" s="114" t="s">
        <v>952</v>
      </c>
      <c r="D200" s="114" t="s">
        <v>952</v>
      </c>
      <c r="E200" s="109">
        <v>0</v>
      </c>
      <c r="F200" s="115"/>
      <c r="P200" s="111"/>
    </row>
    <row r="201" spans="1:16">
      <c r="A201" s="115"/>
      <c r="B201" s="114" t="s">
        <v>979</v>
      </c>
      <c r="C201" s="114" t="s">
        <v>954</v>
      </c>
      <c r="D201" s="114" t="s">
        <v>954</v>
      </c>
      <c r="E201" s="109">
        <v>0</v>
      </c>
      <c r="F201" s="115"/>
      <c r="P201" s="111"/>
    </row>
    <row r="202" spans="1:16">
      <c r="A202" s="115"/>
      <c r="B202" s="114" t="s">
        <v>980</v>
      </c>
      <c r="C202" s="114" t="s">
        <v>790</v>
      </c>
      <c r="D202" s="114" t="s">
        <v>790</v>
      </c>
      <c r="E202" s="109">
        <v>0</v>
      </c>
      <c r="F202" s="115"/>
      <c r="P202" s="111"/>
    </row>
    <row r="203" spans="1:16">
      <c r="A203" s="115"/>
      <c r="B203" s="114" t="s">
        <v>981</v>
      </c>
      <c r="C203" s="114" t="s">
        <v>790</v>
      </c>
      <c r="D203" s="114" t="s">
        <v>790</v>
      </c>
      <c r="E203" s="109">
        <v>0</v>
      </c>
      <c r="F203" s="115"/>
      <c r="P203" s="111"/>
    </row>
    <row r="204" spans="1:16">
      <c r="A204" s="115"/>
      <c r="B204" s="114" t="s">
        <v>982</v>
      </c>
      <c r="C204" s="114" t="s">
        <v>983</v>
      </c>
      <c r="D204" s="114" t="s">
        <v>983</v>
      </c>
      <c r="E204" s="109">
        <v>0</v>
      </c>
      <c r="F204" s="115"/>
      <c r="P204" s="111"/>
    </row>
    <row r="205" spans="1:16">
      <c r="A205" s="115"/>
      <c r="B205" s="114" t="s">
        <v>984</v>
      </c>
      <c r="C205" s="114" t="s">
        <v>785</v>
      </c>
      <c r="D205" s="114" t="s">
        <v>785</v>
      </c>
      <c r="E205" s="109">
        <v>0</v>
      </c>
      <c r="F205" s="115"/>
      <c r="P205" s="111"/>
    </row>
    <row r="206" spans="1:16">
      <c r="A206" s="115"/>
      <c r="B206" s="114" t="s">
        <v>985</v>
      </c>
      <c r="C206" s="114" t="s">
        <v>752</v>
      </c>
      <c r="D206" s="114" t="s">
        <v>752</v>
      </c>
      <c r="E206" s="109">
        <v>0</v>
      </c>
      <c r="F206" s="115"/>
      <c r="P206" s="111"/>
    </row>
    <row r="207" spans="1:16">
      <c r="A207" s="115"/>
      <c r="B207" s="114" t="s">
        <v>986</v>
      </c>
      <c r="C207" s="114" t="s">
        <v>987</v>
      </c>
      <c r="D207" s="114" t="s">
        <v>987</v>
      </c>
      <c r="E207" s="109">
        <v>0</v>
      </c>
      <c r="F207" s="115"/>
      <c r="P207" s="111"/>
    </row>
    <row r="208" spans="1:16">
      <c r="A208" s="115"/>
      <c r="B208" s="114" t="s">
        <v>988</v>
      </c>
      <c r="C208" s="114" t="s">
        <v>760</v>
      </c>
      <c r="D208" s="114" t="s">
        <v>760</v>
      </c>
      <c r="E208" s="109">
        <v>0</v>
      </c>
      <c r="F208" s="115"/>
      <c r="P208" s="111"/>
    </row>
    <row r="209" spans="1:16">
      <c r="A209" s="115"/>
      <c r="B209" s="114" t="s">
        <v>989</v>
      </c>
      <c r="C209" s="114" t="s">
        <v>714</v>
      </c>
      <c r="D209" s="114" t="s">
        <v>714</v>
      </c>
      <c r="E209" s="109">
        <v>0</v>
      </c>
      <c r="F209" s="115"/>
      <c r="P209" s="111"/>
    </row>
    <row r="210" spans="1:16">
      <c r="A210" s="115"/>
      <c r="B210" s="114" t="s">
        <v>990</v>
      </c>
      <c r="C210" s="114" t="s">
        <v>991</v>
      </c>
      <c r="D210" s="114" t="s">
        <v>991</v>
      </c>
      <c r="E210" s="109">
        <v>0</v>
      </c>
      <c r="F210" s="115"/>
      <c r="P210" s="111"/>
    </row>
    <row r="211" spans="1:16">
      <c r="A211" s="115"/>
      <c r="B211" s="114" t="s">
        <v>992</v>
      </c>
      <c r="C211" s="114" t="s">
        <v>922</v>
      </c>
      <c r="D211" s="114" t="s">
        <v>922</v>
      </c>
      <c r="E211" s="109">
        <v>0</v>
      </c>
      <c r="F211" s="115"/>
      <c r="P211" s="111"/>
    </row>
    <row r="212" spans="1:16">
      <c r="A212" s="115"/>
      <c r="B212" s="114" t="s">
        <v>993</v>
      </c>
      <c r="C212" s="114" t="s">
        <v>687</v>
      </c>
      <c r="D212" s="114" t="s">
        <v>687</v>
      </c>
      <c r="E212" s="109">
        <v>0</v>
      </c>
      <c r="F212" s="115"/>
      <c r="P212" s="111"/>
    </row>
    <row r="213" spans="1:16">
      <c r="A213" s="115"/>
      <c r="B213" s="114" t="s">
        <v>994</v>
      </c>
      <c r="C213" s="114" t="s">
        <v>778</v>
      </c>
      <c r="D213" s="114" t="s">
        <v>778</v>
      </c>
      <c r="E213" s="109">
        <v>0</v>
      </c>
      <c r="F213" s="115"/>
      <c r="P213" s="111"/>
    </row>
    <row r="214" spans="1:16">
      <c r="A214" s="115"/>
      <c r="B214" s="114" t="s">
        <v>995</v>
      </c>
      <c r="C214" s="114" t="s">
        <v>712</v>
      </c>
      <c r="D214" s="114" t="s">
        <v>712</v>
      </c>
      <c r="E214" s="109">
        <v>0</v>
      </c>
      <c r="F214" s="115"/>
      <c r="P214" s="111"/>
    </row>
    <row r="215" spans="1:16">
      <c r="A215" s="115"/>
      <c r="B215" s="114" t="s">
        <v>996</v>
      </c>
      <c r="C215" s="114" t="s">
        <v>922</v>
      </c>
      <c r="D215" s="114" t="s">
        <v>922</v>
      </c>
      <c r="E215" s="109">
        <v>0</v>
      </c>
      <c r="F215" s="115"/>
      <c r="P215" s="111"/>
    </row>
    <row r="216" spans="1:16">
      <c r="A216" s="115"/>
      <c r="B216" s="114" t="s">
        <v>997</v>
      </c>
      <c r="C216" s="114" t="s">
        <v>778</v>
      </c>
      <c r="D216" s="114" t="s">
        <v>778</v>
      </c>
      <c r="E216" s="109">
        <v>0</v>
      </c>
      <c r="F216" s="115"/>
      <c r="P216" s="111"/>
    </row>
    <row r="217" spans="1:16">
      <c r="A217" s="115"/>
      <c r="B217" s="114" t="s">
        <v>998</v>
      </c>
      <c r="C217" s="114" t="s">
        <v>999</v>
      </c>
      <c r="D217" s="114" t="s">
        <v>999</v>
      </c>
      <c r="E217" s="109">
        <v>0</v>
      </c>
      <c r="F217" s="115"/>
      <c r="P217" s="111"/>
    </row>
    <row r="218" spans="1:16">
      <c r="A218" s="115"/>
      <c r="B218" s="114" t="s">
        <v>1000</v>
      </c>
      <c r="C218" s="114" t="s">
        <v>999</v>
      </c>
      <c r="D218" s="114" t="s">
        <v>999</v>
      </c>
      <c r="E218" s="109">
        <v>0</v>
      </c>
      <c r="F218" s="115"/>
      <c r="P218" s="111"/>
    </row>
    <row r="219" spans="1:16">
      <c r="A219" s="115"/>
      <c r="B219" s="114" t="s">
        <v>1001</v>
      </c>
      <c r="C219" s="114" t="s">
        <v>1002</v>
      </c>
      <c r="D219" s="114" t="s">
        <v>1002</v>
      </c>
      <c r="E219" s="109">
        <v>0</v>
      </c>
      <c r="F219" s="115"/>
      <c r="P219" s="111"/>
    </row>
    <row r="220" spans="1:16">
      <c r="A220" s="115"/>
      <c r="B220" s="114" t="s">
        <v>1003</v>
      </c>
      <c r="C220" s="114" t="s">
        <v>1004</v>
      </c>
      <c r="D220" s="114" t="s">
        <v>1004</v>
      </c>
      <c r="E220" s="109">
        <v>0</v>
      </c>
      <c r="F220" s="115"/>
      <c r="P220" s="111"/>
    </row>
    <row r="221" spans="1:16">
      <c r="A221" s="115"/>
      <c r="B221" s="114" t="s">
        <v>1005</v>
      </c>
      <c r="C221" s="114" t="s">
        <v>1006</v>
      </c>
      <c r="D221" s="114" t="s">
        <v>1006</v>
      </c>
      <c r="E221" s="109">
        <v>0</v>
      </c>
      <c r="F221" s="115"/>
      <c r="P221" s="111"/>
    </row>
    <row r="222" spans="1:16">
      <c r="A222" s="115"/>
      <c r="B222" s="114" t="s">
        <v>1007</v>
      </c>
      <c r="C222" s="114" t="s">
        <v>1006</v>
      </c>
      <c r="D222" s="114" t="s">
        <v>1006</v>
      </c>
      <c r="E222" s="109">
        <v>0</v>
      </c>
      <c r="F222" s="115"/>
      <c r="P222" s="111"/>
    </row>
    <row r="223" spans="1:16">
      <c r="A223" s="115"/>
      <c r="B223" s="114" t="s">
        <v>1008</v>
      </c>
      <c r="C223" s="114" t="s">
        <v>1009</v>
      </c>
      <c r="D223" s="114" t="s">
        <v>1009</v>
      </c>
      <c r="E223" s="109">
        <v>0</v>
      </c>
      <c r="F223" s="115"/>
      <c r="P223" s="111"/>
    </row>
    <row r="224" spans="1:16">
      <c r="A224" s="115"/>
      <c r="B224" s="114" t="s">
        <v>1010</v>
      </c>
      <c r="C224" s="114" t="s">
        <v>1011</v>
      </c>
      <c r="D224" s="114" t="s">
        <v>1011</v>
      </c>
      <c r="E224" s="109">
        <v>0</v>
      </c>
      <c r="F224" s="115"/>
      <c r="P224" s="111"/>
    </row>
    <row r="225" spans="1:16">
      <c r="A225" s="115"/>
      <c r="B225" s="114" t="s">
        <v>1012</v>
      </c>
      <c r="C225" s="114" t="s">
        <v>1011</v>
      </c>
      <c r="D225" s="114" t="s">
        <v>1011</v>
      </c>
      <c r="E225" s="109">
        <v>0</v>
      </c>
      <c r="F225" s="115"/>
      <c r="P225" s="111"/>
    </row>
    <row r="226" spans="1:16">
      <c r="A226" s="115"/>
      <c r="B226" s="114" t="s">
        <v>1013</v>
      </c>
      <c r="C226" s="114" t="s">
        <v>898</v>
      </c>
      <c r="D226" s="114" t="s">
        <v>898</v>
      </c>
      <c r="E226" s="109">
        <v>0</v>
      </c>
      <c r="F226" s="115"/>
      <c r="P226" s="111"/>
    </row>
    <row r="227" spans="1:16">
      <c r="A227" s="115"/>
      <c r="B227" s="114" t="s">
        <v>1014</v>
      </c>
      <c r="C227" s="114" t="s">
        <v>1015</v>
      </c>
      <c r="D227" s="114" t="s">
        <v>1015</v>
      </c>
      <c r="E227" s="109">
        <v>0</v>
      </c>
      <c r="F227" s="115"/>
      <c r="P227" s="111"/>
    </row>
    <row r="228" spans="1:16">
      <c r="A228" s="115"/>
      <c r="B228" s="114" t="s">
        <v>1016</v>
      </c>
      <c r="C228" s="114" t="s">
        <v>1015</v>
      </c>
      <c r="D228" s="114" t="s">
        <v>1015</v>
      </c>
      <c r="E228" s="109">
        <v>0</v>
      </c>
      <c r="F228" s="115"/>
      <c r="P228" s="111"/>
    </row>
    <row r="229" spans="1:16">
      <c r="A229" s="115"/>
      <c r="B229" s="114" t="s">
        <v>1017</v>
      </c>
      <c r="C229" s="114" t="s">
        <v>1018</v>
      </c>
      <c r="D229" s="114" t="s">
        <v>1018</v>
      </c>
      <c r="E229" s="109">
        <v>0</v>
      </c>
      <c r="F229" s="115"/>
      <c r="P229" s="111"/>
    </row>
    <row r="230" spans="1:16">
      <c r="A230" s="115"/>
      <c r="B230" s="114" t="s">
        <v>1019</v>
      </c>
      <c r="C230" s="114" t="s">
        <v>1020</v>
      </c>
      <c r="D230" s="114" t="s">
        <v>1020</v>
      </c>
      <c r="E230" s="109">
        <v>0</v>
      </c>
      <c r="F230" s="115"/>
      <c r="P230" s="111"/>
    </row>
    <row r="231" spans="1:16">
      <c r="A231" s="115"/>
      <c r="B231" s="114" t="s">
        <v>1021</v>
      </c>
      <c r="C231" s="114" t="s">
        <v>1020</v>
      </c>
      <c r="D231" s="114" t="s">
        <v>1020</v>
      </c>
      <c r="E231" s="109">
        <v>0</v>
      </c>
      <c r="F231" s="115"/>
      <c r="P231" s="111"/>
    </row>
    <row r="232" spans="1:16">
      <c r="A232" s="115"/>
      <c r="B232" s="114" t="s">
        <v>1022</v>
      </c>
      <c r="C232" s="114" t="s">
        <v>1023</v>
      </c>
      <c r="D232" s="114" t="s">
        <v>1023</v>
      </c>
      <c r="E232" s="109">
        <v>0</v>
      </c>
      <c r="F232" s="115"/>
      <c r="P232" s="111"/>
    </row>
    <row r="233" spans="1:16">
      <c r="A233" s="115"/>
      <c r="B233" s="114" t="s">
        <v>1024</v>
      </c>
      <c r="C233" s="114" t="s">
        <v>790</v>
      </c>
      <c r="D233" s="114" t="s">
        <v>790</v>
      </c>
      <c r="E233" s="109">
        <v>0</v>
      </c>
      <c r="F233" s="115"/>
      <c r="P233" s="111"/>
    </row>
    <row r="234" spans="1:16">
      <c r="A234" s="115"/>
      <c r="B234" s="114" t="s">
        <v>1025</v>
      </c>
      <c r="C234" s="114" t="s">
        <v>790</v>
      </c>
      <c r="D234" s="114" t="s">
        <v>790</v>
      </c>
      <c r="E234" s="109">
        <v>0</v>
      </c>
      <c r="F234" s="115"/>
      <c r="P234" s="111"/>
    </row>
    <row r="235" spans="1:16">
      <c r="A235" s="115"/>
      <c r="B235" s="114" t="s">
        <v>1026</v>
      </c>
      <c r="C235" s="114" t="s">
        <v>911</v>
      </c>
      <c r="D235" s="114" t="s">
        <v>911</v>
      </c>
      <c r="E235" s="109">
        <v>0</v>
      </c>
      <c r="F235" s="115"/>
      <c r="P235" s="111"/>
    </row>
    <row r="236" spans="1:16">
      <c r="A236" s="115"/>
      <c r="B236" s="114" t="s">
        <v>1027</v>
      </c>
      <c r="C236" s="114" t="s">
        <v>683</v>
      </c>
      <c r="D236" s="114" t="s">
        <v>683</v>
      </c>
      <c r="E236" s="109">
        <v>0</v>
      </c>
      <c r="F236" s="115"/>
      <c r="P236" s="111"/>
    </row>
    <row r="237" spans="1:16">
      <c r="A237" s="115"/>
      <c r="B237" s="114" t="s">
        <v>1028</v>
      </c>
      <c r="C237" s="114" t="s">
        <v>712</v>
      </c>
      <c r="D237" s="114" t="s">
        <v>712</v>
      </c>
      <c r="E237" s="109">
        <v>0</v>
      </c>
      <c r="F237" s="115"/>
      <c r="P237" s="111"/>
    </row>
    <row r="238" spans="1:16">
      <c r="A238" s="115"/>
      <c r="B238" s="114" t="s">
        <v>1029</v>
      </c>
      <c r="C238" s="114" t="s">
        <v>1030</v>
      </c>
      <c r="D238" s="114" t="s">
        <v>1030</v>
      </c>
      <c r="E238" s="109">
        <v>0</v>
      </c>
      <c r="F238" s="115"/>
      <c r="P238" s="111"/>
    </row>
    <row r="239" spans="1:16">
      <c r="A239" s="115"/>
      <c r="B239" s="114" t="s">
        <v>1031</v>
      </c>
      <c r="C239" s="114" t="s">
        <v>911</v>
      </c>
      <c r="D239" s="114" t="s">
        <v>911</v>
      </c>
      <c r="E239" s="109">
        <v>0</v>
      </c>
      <c r="F239" s="115"/>
      <c r="P239" s="111"/>
    </row>
    <row r="240" spans="1:16">
      <c r="A240" s="115"/>
      <c r="B240" s="114" t="s">
        <v>1032</v>
      </c>
      <c r="C240" s="114" t="s">
        <v>911</v>
      </c>
      <c r="D240" s="114" t="s">
        <v>911</v>
      </c>
      <c r="E240" s="109">
        <v>0</v>
      </c>
      <c r="F240" s="115"/>
      <c r="P240" s="111"/>
    </row>
    <row r="241" spans="1:16">
      <c r="A241" s="115"/>
      <c r="B241" s="114" t="s">
        <v>1033</v>
      </c>
      <c r="C241" s="114" t="s">
        <v>898</v>
      </c>
      <c r="D241" s="114" t="s">
        <v>898</v>
      </c>
      <c r="E241" s="109">
        <v>0</v>
      </c>
      <c r="F241" s="115"/>
      <c r="P241" s="111"/>
    </row>
    <row r="242" spans="1:16">
      <c r="A242" s="115"/>
      <c r="B242" s="114" t="s">
        <v>1034</v>
      </c>
      <c r="C242" s="114" t="s">
        <v>1035</v>
      </c>
      <c r="D242" s="114" t="s">
        <v>1035</v>
      </c>
      <c r="E242" s="109">
        <v>0</v>
      </c>
      <c r="F242" s="115"/>
      <c r="P242" s="111"/>
    </row>
    <row r="243" spans="1:16">
      <c r="A243" s="115"/>
      <c r="B243" s="114" t="s">
        <v>1036</v>
      </c>
      <c r="C243" s="114" t="s">
        <v>1037</v>
      </c>
      <c r="D243" s="114" t="s">
        <v>1037</v>
      </c>
      <c r="E243" s="109">
        <v>0</v>
      </c>
      <c r="F243" s="115"/>
      <c r="P243" s="111"/>
    </row>
    <row r="244" spans="1:16">
      <c r="A244" s="115"/>
      <c r="B244" s="114" t="s">
        <v>1038</v>
      </c>
      <c r="C244" s="114" t="s">
        <v>1039</v>
      </c>
      <c r="D244" s="114" t="s">
        <v>1039</v>
      </c>
      <c r="E244" s="109">
        <v>0</v>
      </c>
      <c r="F244" s="115"/>
      <c r="P244" s="111"/>
    </row>
    <row r="245" spans="1:16">
      <c r="A245" s="115"/>
      <c r="B245" s="114" t="s">
        <v>1040</v>
      </c>
      <c r="C245" s="114" t="s">
        <v>1041</v>
      </c>
      <c r="D245" s="114" t="s">
        <v>1041</v>
      </c>
      <c r="E245" s="109">
        <v>0</v>
      </c>
      <c r="F245" s="115"/>
      <c r="P245" s="111"/>
    </row>
    <row r="246" spans="1:16">
      <c r="A246" s="115"/>
      <c r="B246" s="114" t="s">
        <v>1042</v>
      </c>
      <c r="C246" s="114" t="s">
        <v>1041</v>
      </c>
      <c r="D246" s="114" t="s">
        <v>1041</v>
      </c>
      <c r="E246" s="109">
        <v>0</v>
      </c>
      <c r="F246" s="115"/>
      <c r="P246" s="111"/>
    </row>
    <row r="247" spans="1:16">
      <c r="A247" s="115"/>
      <c r="B247" s="114" t="s">
        <v>1043</v>
      </c>
      <c r="C247" s="114" t="s">
        <v>691</v>
      </c>
      <c r="D247" s="114" t="s">
        <v>691</v>
      </c>
      <c r="E247" s="109">
        <v>0</v>
      </c>
      <c r="F247" s="115"/>
      <c r="P247" s="111"/>
    </row>
    <row r="248" spans="1:16">
      <c r="A248" s="115"/>
      <c r="B248" s="114" t="s">
        <v>1044</v>
      </c>
      <c r="C248" s="114" t="s">
        <v>691</v>
      </c>
      <c r="D248" s="114" t="s">
        <v>691</v>
      </c>
      <c r="E248" s="109">
        <v>0</v>
      </c>
      <c r="F248" s="115"/>
      <c r="P248" s="111"/>
    </row>
    <row r="249" spans="1:16">
      <c r="A249" s="115"/>
      <c r="B249" s="114" t="s">
        <v>1045</v>
      </c>
      <c r="C249" s="114" t="s">
        <v>1046</v>
      </c>
      <c r="D249" s="114" t="s">
        <v>1046</v>
      </c>
      <c r="E249" s="109">
        <v>0</v>
      </c>
      <c r="F249" s="115"/>
      <c r="P249" s="111"/>
    </row>
    <row r="250" spans="1:16">
      <c r="A250" s="115"/>
      <c r="B250" s="114" t="s">
        <v>1047</v>
      </c>
      <c r="C250" s="114" t="s">
        <v>1048</v>
      </c>
      <c r="D250" s="114" t="s">
        <v>1048</v>
      </c>
      <c r="E250" s="109">
        <v>0</v>
      </c>
      <c r="F250" s="115"/>
      <c r="P250" s="111"/>
    </row>
    <row r="251" spans="1:16">
      <c r="A251" s="115"/>
      <c r="B251" s="114" t="s">
        <v>1049</v>
      </c>
      <c r="C251" s="114" t="s">
        <v>1048</v>
      </c>
      <c r="D251" s="114" t="s">
        <v>1048</v>
      </c>
      <c r="E251" s="109">
        <v>0</v>
      </c>
      <c r="F251" s="115"/>
      <c r="P251" s="111"/>
    </row>
    <row r="252" spans="1:16">
      <c r="A252" s="115"/>
      <c r="B252" s="114" t="s">
        <v>1050</v>
      </c>
      <c r="C252" s="114" t="s">
        <v>743</v>
      </c>
      <c r="D252" s="114" t="s">
        <v>743</v>
      </c>
      <c r="E252" s="109">
        <v>0</v>
      </c>
      <c r="F252" s="115"/>
      <c r="P252" s="111"/>
    </row>
    <row r="253" spans="1:16">
      <c r="A253" s="115"/>
      <c r="B253" s="114" t="s">
        <v>1051</v>
      </c>
      <c r="C253" s="114" t="s">
        <v>778</v>
      </c>
      <c r="D253" s="114" t="s">
        <v>778</v>
      </c>
      <c r="E253" s="109">
        <v>0</v>
      </c>
      <c r="F253" s="115"/>
      <c r="P253" s="111"/>
    </row>
    <row r="254" spans="1:16">
      <c r="A254" s="115"/>
      <c r="B254" s="114" t="s">
        <v>1052</v>
      </c>
      <c r="C254" s="114" t="s">
        <v>1053</v>
      </c>
      <c r="D254" s="114" t="s">
        <v>1053</v>
      </c>
      <c r="E254" s="109">
        <v>0</v>
      </c>
      <c r="F254" s="115"/>
      <c r="P254" s="111"/>
    </row>
    <row r="255" spans="1:16">
      <c r="A255" s="115"/>
      <c r="B255" s="114" t="s">
        <v>1054</v>
      </c>
      <c r="C255" s="114" t="s">
        <v>1055</v>
      </c>
      <c r="D255" s="114" t="s">
        <v>1055</v>
      </c>
      <c r="E255" s="109">
        <v>0</v>
      </c>
      <c r="F255" s="115"/>
      <c r="P255" s="111"/>
    </row>
    <row r="256" spans="1:16">
      <c r="A256" s="115"/>
      <c r="B256" s="114" t="s">
        <v>1056</v>
      </c>
      <c r="C256" s="114" t="s">
        <v>1055</v>
      </c>
      <c r="D256" s="114" t="s">
        <v>1055</v>
      </c>
      <c r="E256" s="109">
        <v>0</v>
      </c>
      <c r="F256" s="115"/>
      <c r="P256" s="111"/>
    </row>
    <row r="257" spans="1:16">
      <c r="A257" s="115"/>
      <c r="B257" s="114" t="s">
        <v>1057</v>
      </c>
      <c r="C257" s="114" t="s">
        <v>1058</v>
      </c>
      <c r="D257" s="114" t="s">
        <v>1058</v>
      </c>
      <c r="E257" s="109">
        <v>0</v>
      </c>
      <c r="F257" s="115"/>
      <c r="P257" s="111"/>
    </row>
    <row r="258" spans="1:16">
      <c r="A258" s="115"/>
      <c r="B258" s="114" t="s">
        <v>1059</v>
      </c>
      <c r="C258" s="114" t="s">
        <v>1058</v>
      </c>
      <c r="D258" s="114" t="s">
        <v>1058</v>
      </c>
      <c r="E258" s="109">
        <v>0</v>
      </c>
      <c r="F258" s="115"/>
      <c r="P258" s="111"/>
    </row>
    <row r="259" spans="1:16">
      <c r="A259" s="115"/>
      <c r="B259" s="114" t="s">
        <v>1060</v>
      </c>
      <c r="C259" s="114" t="s">
        <v>128</v>
      </c>
      <c r="D259" s="114" t="s">
        <v>128</v>
      </c>
      <c r="E259" s="109">
        <v>0</v>
      </c>
      <c r="F259" s="115"/>
      <c r="P259" s="111"/>
    </row>
    <row r="260" spans="1:16">
      <c r="A260" s="115"/>
      <c r="B260" s="114" t="s">
        <v>1061</v>
      </c>
      <c r="C260" s="114" t="s">
        <v>1062</v>
      </c>
      <c r="D260" s="114" t="s">
        <v>1062</v>
      </c>
      <c r="E260" s="109">
        <v>0</v>
      </c>
      <c r="F260" s="115"/>
      <c r="P260" s="111"/>
    </row>
    <row r="261" spans="1:16">
      <c r="A261" s="115"/>
      <c r="B261" s="114" t="s">
        <v>1063</v>
      </c>
      <c r="C261" s="114" t="s">
        <v>1062</v>
      </c>
      <c r="D261" s="114" t="s">
        <v>1062</v>
      </c>
      <c r="E261" s="109">
        <v>0</v>
      </c>
      <c r="F261" s="115"/>
      <c r="P261" s="111"/>
    </row>
    <row r="262" spans="1:16">
      <c r="A262" s="115"/>
      <c r="B262" s="114" t="s">
        <v>1064</v>
      </c>
      <c r="C262" s="114" t="s">
        <v>1018</v>
      </c>
      <c r="D262" s="114" t="s">
        <v>1018</v>
      </c>
      <c r="E262" s="109">
        <v>0</v>
      </c>
      <c r="F262" s="115"/>
      <c r="P262" s="111"/>
    </row>
    <row r="263" spans="1:16">
      <c r="A263" s="115"/>
      <c r="B263" s="114" t="s">
        <v>1065</v>
      </c>
      <c r="C263" s="114" t="s">
        <v>859</v>
      </c>
      <c r="D263" s="114" t="s">
        <v>859</v>
      </c>
      <c r="E263" s="109">
        <v>0</v>
      </c>
      <c r="F263" s="115"/>
      <c r="P263" s="111"/>
    </row>
    <row r="264" spans="1:16">
      <c r="A264" s="115"/>
      <c r="B264" s="114" t="s">
        <v>1066</v>
      </c>
      <c r="C264" s="114" t="s">
        <v>819</v>
      </c>
      <c r="D264" s="114" t="s">
        <v>819</v>
      </c>
      <c r="E264" s="109">
        <v>0</v>
      </c>
      <c r="F264" s="115"/>
      <c r="P264" s="111"/>
    </row>
    <row r="265" spans="1:16">
      <c r="A265" s="115"/>
      <c r="B265" s="114" t="s">
        <v>1067</v>
      </c>
      <c r="C265" s="114" t="s">
        <v>1068</v>
      </c>
      <c r="D265" s="114" t="s">
        <v>1068</v>
      </c>
      <c r="E265" s="109">
        <v>0</v>
      </c>
      <c r="F265" s="115"/>
      <c r="P265" s="111"/>
    </row>
    <row r="266" spans="1:16">
      <c r="A266" s="115"/>
      <c r="B266" s="114" t="s">
        <v>1069</v>
      </c>
      <c r="C266" s="114" t="s">
        <v>1070</v>
      </c>
      <c r="D266" s="114" t="s">
        <v>1070</v>
      </c>
      <c r="E266" s="109">
        <v>0</v>
      </c>
      <c r="F266" s="115"/>
      <c r="P266" s="111"/>
    </row>
    <row r="267" spans="1:16">
      <c r="A267" s="115"/>
      <c r="B267" s="114" t="s">
        <v>1071</v>
      </c>
      <c r="C267" s="114" t="s">
        <v>1072</v>
      </c>
      <c r="D267" s="114" t="s">
        <v>1072</v>
      </c>
      <c r="E267" s="109">
        <v>0</v>
      </c>
      <c r="F267" s="115"/>
      <c r="P267" s="111"/>
    </row>
    <row r="268" spans="1:16">
      <c r="A268" s="115"/>
      <c r="B268" s="114" t="s">
        <v>1073</v>
      </c>
      <c r="C268" s="114" t="s">
        <v>1074</v>
      </c>
      <c r="D268" s="114" t="s">
        <v>1074</v>
      </c>
      <c r="E268" s="109">
        <v>0</v>
      </c>
      <c r="F268" s="115"/>
      <c r="P268" s="111"/>
    </row>
    <row r="269" spans="1:16">
      <c r="A269" s="115"/>
      <c r="B269" s="114" t="s">
        <v>1075</v>
      </c>
      <c r="C269" s="116" t="s">
        <v>1076</v>
      </c>
      <c r="D269" s="116" t="s">
        <v>1076</v>
      </c>
      <c r="E269" s="109">
        <v>0</v>
      </c>
      <c r="F269" s="115"/>
      <c r="P269" s="111"/>
    </row>
    <row r="270" spans="1:16">
      <c r="A270" s="115"/>
      <c r="B270" s="114" t="s">
        <v>1077</v>
      </c>
      <c r="C270" s="116" t="s">
        <v>1076</v>
      </c>
      <c r="D270" s="116" t="s">
        <v>1076</v>
      </c>
      <c r="E270" s="109">
        <v>0</v>
      </c>
      <c r="F270" s="115"/>
      <c r="P270" s="111"/>
    </row>
    <row r="271" spans="1:16">
      <c r="A271" s="115"/>
      <c r="B271" s="114" t="s">
        <v>1078</v>
      </c>
      <c r="C271" s="114" t="s">
        <v>1079</v>
      </c>
      <c r="D271" s="114" t="s">
        <v>1079</v>
      </c>
      <c r="E271" s="109">
        <v>0</v>
      </c>
      <c r="F271" s="115"/>
      <c r="P271" s="111"/>
    </row>
    <row r="272" spans="1:16">
      <c r="A272" s="115"/>
      <c r="B272" s="114" t="s">
        <v>1080</v>
      </c>
      <c r="C272" s="114" t="s">
        <v>1079</v>
      </c>
      <c r="D272" s="114" t="s">
        <v>1079</v>
      </c>
      <c r="E272" s="109">
        <v>0</v>
      </c>
      <c r="F272" s="115"/>
      <c r="P272" s="111"/>
    </row>
    <row r="273" spans="1:16">
      <c r="A273" s="115"/>
      <c r="B273" s="114" t="s">
        <v>1081</v>
      </c>
      <c r="C273" s="114" t="s">
        <v>1082</v>
      </c>
      <c r="D273" s="114" t="s">
        <v>1082</v>
      </c>
      <c r="E273" s="109">
        <v>0</v>
      </c>
      <c r="F273" s="115"/>
      <c r="P273" s="111"/>
    </row>
    <row r="274" spans="1:16">
      <c r="A274" s="115"/>
      <c r="B274" s="114" t="s">
        <v>1083</v>
      </c>
      <c r="C274" s="114" t="s">
        <v>1074</v>
      </c>
      <c r="D274" s="114" t="s">
        <v>1074</v>
      </c>
      <c r="E274" s="109">
        <v>0</v>
      </c>
      <c r="F274" s="115"/>
      <c r="P274" s="111"/>
    </row>
    <row r="275" spans="1:16">
      <c r="A275" s="115"/>
      <c r="B275" s="114" t="s">
        <v>1084</v>
      </c>
      <c r="C275" s="114" t="s">
        <v>1074</v>
      </c>
      <c r="D275" s="114" t="s">
        <v>1074</v>
      </c>
      <c r="E275" s="109">
        <v>0</v>
      </c>
      <c r="F275" s="115"/>
      <c r="P275" s="111"/>
    </row>
    <row r="276" spans="1:16">
      <c r="A276" s="115"/>
      <c r="B276" s="114" t="s">
        <v>1085</v>
      </c>
      <c r="C276" s="114" t="s">
        <v>780</v>
      </c>
      <c r="D276" s="114" t="s">
        <v>780</v>
      </c>
      <c r="E276" s="109">
        <v>0</v>
      </c>
      <c r="F276" s="115"/>
      <c r="P276" s="111"/>
    </row>
    <row r="277" spans="1:16">
      <c r="A277" s="115"/>
      <c r="B277" s="114" t="s">
        <v>1086</v>
      </c>
      <c r="C277" s="114" t="s">
        <v>1087</v>
      </c>
      <c r="D277" s="114" t="s">
        <v>1087</v>
      </c>
      <c r="E277" s="109">
        <v>0</v>
      </c>
      <c r="F277" s="115"/>
      <c r="P277" s="111"/>
    </row>
    <row r="278" spans="1:16">
      <c r="A278" s="115"/>
      <c r="B278" s="114" t="s">
        <v>1088</v>
      </c>
      <c r="C278" s="114" t="s">
        <v>1089</v>
      </c>
      <c r="D278" s="114" t="s">
        <v>1089</v>
      </c>
      <c r="E278" s="109">
        <v>0</v>
      </c>
      <c r="F278" s="115"/>
      <c r="P278" s="111"/>
    </row>
    <row r="279" spans="1:16">
      <c r="A279" s="115"/>
      <c r="B279" s="114" t="s">
        <v>1090</v>
      </c>
      <c r="C279" s="114" t="s">
        <v>945</v>
      </c>
      <c r="D279" s="114" t="s">
        <v>945</v>
      </c>
      <c r="E279" s="109">
        <v>0</v>
      </c>
      <c r="F279" s="115"/>
      <c r="P279" s="111"/>
    </row>
    <row r="280" spans="1:16">
      <c r="A280" s="115"/>
      <c r="B280" s="114" t="s">
        <v>1091</v>
      </c>
      <c r="C280" s="114" t="s">
        <v>945</v>
      </c>
      <c r="D280" s="114" t="s">
        <v>945</v>
      </c>
      <c r="E280" s="109">
        <v>0</v>
      </c>
      <c r="F280" s="115"/>
      <c r="P280" s="111"/>
    </row>
    <row r="281" spans="1:16">
      <c r="A281" s="115"/>
      <c r="B281" s="114" t="s">
        <v>1092</v>
      </c>
      <c r="C281" s="114" t="s">
        <v>1093</v>
      </c>
      <c r="D281" s="114" t="s">
        <v>1093</v>
      </c>
      <c r="E281" s="109">
        <v>0</v>
      </c>
      <c r="F281" s="115"/>
      <c r="P281" s="111"/>
    </row>
    <row r="282" spans="1:16">
      <c r="A282" s="115"/>
      <c r="B282" s="114" t="s">
        <v>1094</v>
      </c>
      <c r="C282" s="114" t="s">
        <v>1095</v>
      </c>
      <c r="D282" s="114" t="s">
        <v>1095</v>
      </c>
      <c r="E282" s="109">
        <v>0</v>
      </c>
      <c r="F282" s="115"/>
      <c r="P282" s="111"/>
    </row>
    <row r="283" spans="1:16">
      <c r="A283" s="115"/>
      <c r="B283" s="114" t="s">
        <v>1096</v>
      </c>
      <c r="C283" s="114" t="s">
        <v>1097</v>
      </c>
      <c r="D283" s="114" t="s">
        <v>1097</v>
      </c>
      <c r="E283" s="109">
        <v>0</v>
      </c>
      <c r="F283" s="115"/>
      <c r="P283" s="111"/>
    </row>
    <row r="284" spans="1:16">
      <c r="A284" s="115"/>
      <c r="B284" s="114" t="s">
        <v>1098</v>
      </c>
      <c r="C284" s="114" t="s">
        <v>1099</v>
      </c>
      <c r="D284" s="114" t="s">
        <v>1099</v>
      </c>
      <c r="E284" s="109">
        <v>0</v>
      </c>
      <c r="F284" s="115"/>
      <c r="P284" s="111"/>
    </row>
    <row r="285" spans="1:16">
      <c r="A285" s="115"/>
      <c r="B285" s="114" t="s">
        <v>1100</v>
      </c>
      <c r="C285" s="114" t="s">
        <v>735</v>
      </c>
      <c r="D285" s="114" t="s">
        <v>735</v>
      </c>
      <c r="E285" s="109">
        <v>0</v>
      </c>
      <c r="F285" s="115"/>
      <c r="P285" s="111"/>
    </row>
    <row r="286" spans="1:16">
      <c r="A286" s="115"/>
      <c r="B286" s="114" t="s">
        <v>1101</v>
      </c>
      <c r="C286" s="114" t="s">
        <v>721</v>
      </c>
      <c r="D286" s="114" t="s">
        <v>721</v>
      </c>
      <c r="E286" s="109">
        <v>0</v>
      </c>
      <c r="F286" s="115"/>
      <c r="P286" s="111"/>
    </row>
    <row r="287" spans="1:16">
      <c r="A287" s="115"/>
      <c r="B287" s="114" t="s">
        <v>1102</v>
      </c>
      <c r="C287" s="114" t="s">
        <v>712</v>
      </c>
      <c r="D287" s="114" t="s">
        <v>712</v>
      </c>
      <c r="E287" s="109">
        <v>0</v>
      </c>
      <c r="F287" s="115"/>
      <c r="P287" s="111"/>
    </row>
    <row r="288" spans="1:16">
      <c r="A288" s="115"/>
      <c r="B288" s="114" t="s">
        <v>1103</v>
      </c>
      <c r="C288" s="114" t="s">
        <v>1104</v>
      </c>
      <c r="D288" s="114" t="s">
        <v>1104</v>
      </c>
      <c r="E288" s="109">
        <v>0</v>
      </c>
      <c r="F288" s="115"/>
      <c r="P288" s="111"/>
    </row>
    <row r="289" spans="1:16">
      <c r="A289" s="115"/>
      <c r="B289" s="114" t="s">
        <v>1105</v>
      </c>
      <c r="C289" s="114" t="s">
        <v>790</v>
      </c>
      <c r="D289" s="114" t="s">
        <v>790</v>
      </c>
      <c r="E289" s="109">
        <v>0</v>
      </c>
      <c r="F289" s="115"/>
      <c r="P289" s="111"/>
    </row>
    <row r="290" spans="1:16">
      <c r="A290" s="115"/>
      <c r="B290" s="114" t="s">
        <v>1106</v>
      </c>
      <c r="C290" s="114" t="s">
        <v>752</v>
      </c>
      <c r="D290" s="114" t="s">
        <v>752</v>
      </c>
      <c r="E290" s="109">
        <v>0</v>
      </c>
      <c r="F290" s="115"/>
      <c r="P290" s="111"/>
    </row>
    <row r="291" spans="1:16">
      <c r="A291" s="115"/>
      <c r="B291" s="114" t="s">
        <v>1107</v>
      </c>
      <c r="C291" s="114" t="s">
        <v>760</v>
      </c>
      <c r="D291" s="114" t="s">
        <v>760</v>
      </c>
      <c r="E291" s="109">
        <v>0</v>
      </c>
      <c r="F291" s="115"/>
      <c r="P291" s="111"/>
    </row>
    <row r="292" spans="1:16">
      <c r="A292" s="115"/>
      <c r="B292" s="114" t="s">
        <v>1108</v>
      </c>
      <c r="C292" s="114" t="s">
        <v>894</v>
      </c>
      <c r="D292" s="114" t="s">
        <v>894</v>
      </c>
      <c r="E292" s="109">
        <v>0</v>
      </c>
      <c r="F292" s="115"/>
      <c r="P292" s="111"/>
    </row>
    <row r="293" spans="1:16">
      <c r="A293" s="115"/>
      <c r="B293" s="114" t="s">
        <v>1109</v>
      </c>
      <c r="C293" s="114" t="s">
        <v>1110</v>
      </c>
      <c r="D293" s="114" t="s">
        <v>1110</v>
      </c>
      <c r="E293" s="109">
        <v>0</v>
      </c>
      <c r="F293" s="115"/>
      <c r="P293" s="111"/>
    </row>
    <row r="294" spans="1:16">
      <c r="A294" s="115"/>
      <c r="B294" s="114" t="s">
        <v>1111</v>
      </c>
      <c r="C294" s="114" t="s">
        <v>1112</v>
      </c>
      <c r="D294" s="114" t="s">
        <v>1112</v>
      </c>
      <c r="E294" s="109">
        <v>0</v>
      </c>
      <c r="F294" s="115"/>
      <c r="P294" s="111"/>
    </row>
    <row r="295" spans="1:16">
      <c r="A295" s="115"/>
      <c r="B295" s="114" t="s">
        <v>1113</v>
      </c>
      <c r="C295" s="114" t="s">
        <v>826</v>
      </c>
      <c r="D295" s="114" t="s">
        <v>826</v>
      </c>
      <c r="E295" s="109">
        <v>0</v>
      </c>
      <c r="F295" s="115"/>
      <c r="P295" s="111"/>
    </row>
    <row r="296" spans="1:16">
      <c r="A296" s="115"/>
      <c r="B296" s="114" t="s">
        <v>1114</v>
      </c>
      <c r="C296" s="114" t="s">
        <v>826</v>
      </c>
      <c r="D296" s="114" t="s">
        <v>826</v>
      </c>
      <c r="E296" s="109">
        <v>0</v>
      </c>
      <c r="F296" s="115"/>
      <c r="P296" s="111"/>
    </row>
    <row r="297" spans="1:16">
      <c r="A297" s="115"/>
      <c r="B297" s="114" t="s">
        <v>1115</v>
      </c>
      <c r="C297" s="114" t="s">
        <v>874</v>
      </c>
      <c r="D297" s="114" t="s">
        <v>874</v>
      </c>
      <c r="E297" s="109">
        <v>0</v>
      </c>
      <c r="F297" s="115"/>
      <c r="P297" s="111"/>
    </row>
    <row r="298" spans="1:16">
      <c r="A298" s="115"/>
      <c r="B298" s="114" t="s">
        <v>1116</v>
      </c>
      <c r="C298" s="114" t="s">
        <v>1011</v>
      </c>
      <c r="D298" s="114" t="s">
        <v>1011</v>
      </c>
      <c r="E298" s="109">
        <v>0</v>
      </c>
      <c r="F298" s="115"/>
      <c r="P298" s="111"/>
    </row>
    <row r="299" spans="1:16">
      <c r="A299" s="115"/>
      <c r="B299" s="114" t="s">
        <v>1117</v>
      </c>
      <c r="C299" s="114" t="s">
        <v>1011</v>
      </c>
      <c r="D299" s="114" t="s">
        <v>1011</v>
      </c>
      <c r="E299" s="109">
        <v>0</v>
      </c>
      <c r="F299" s="115"/>
      <c r="P299" s="111"/>
    </row>
    <row r="300" spans="1:16">
      <c r="A300" s="115"/>
      <c r="B300" s="114" t="s">
        <v>1118</v>
      </c>
      <c r="C300" s="114" t="s">
        <v>1119</v>
      </c>
      <c r="D300" s="114" t="s">
        <v>1119</v>
      </c>
      <c r="E300" s="109">
        <v>0</v>
      </c>
      <c r="F300" s="115"/>
      <c r="P300" s="111"/>
    </row>
    <row r="301" spans="1:16">
      <c r="A301" s="115"/>
      <c r="B301" s="114" t="s">
        <v>1120</v>
      </c>
      <c r="C301" s="114" t="s">
        <v>1119</v>
      </c>
      <c r="D301" s="114" t="s">
        <v>1119</v>
      </c>
      <c r="E301" s="109">
        <v>0</v>
      </c>
      <c r="F301" s="115"/>
      <c r="P301" s="111"/>
    </row>
    <row r="302" spans="1:16">
      <c r="A302" s="115"/>
      <c r="B302" s="114" t="s">
        <v>1121</v>
      </c>
      <c r="C302" s="114" t="s">
        <v>1009</v>
      </c>
      <c r="D302" s="114" t="s">
        <v>1009</v>
      </c>
      <c r="E302" s="109">
        <v>0</v>
      </c>
      <c r="F302" s="115"/>
      <c r="P302" s="111"/>
    </row>
    <row r="303" spans="1:16">
      <c r="A303" s="115"/>
      <c r="B303" s="114" t="s">
        <v>1122</v>
      </c>
      <c r="C303" s="114" t="s">
        <v>1123</v>
      </c>
      <c r="D303" s="114" t="s">
        <v>1123</v>
      </c>
      <c r="E303" s="109">
        <v>0</v>
      </c>
      <c r="F303" s="115"/>
      <c r="P303" s="111"/>
    </row>
    <row r="304" spans="1:16">
      <c r="A304" s="115"/>
      <c r="B304" s="114" t="s">
        <v>1124</v>
      </c>
      <c r="C304" s="114" t="s">
        <v>1123</v>
      </c>
      <c r="D304" s="114" t="s">
        <v>1123</v>
      </c>
      <c r="E304" s="109">
        <v>0</v>
      </c>
      <c r="F304" s="115"/>
      <c r="P304" s="111"/>
    </row>
    <row r="305" spans="1:16">
      <c r="A305" s="115"/>
      <c r="B305" s="114" t="s">
        <v>1125</v>
      </c>
      <c r="C305" s="114" t="s">
        <v>1126</v>
      </c>
      <c r="D305" s="114" t="s">
        <v>1126</v>
      </c>
      <c r="E305" s="109">
        <v>0</v>
      </c>
      <c r="F305" s="115"/>
      <c r="P305" s="111"/>
    </row>
    <row r="306" spans="1:16">
      <c r="A306" s="115"/>
      <c r="B306" s="114" t="s">
        <v>1127</v>
      </c>
      <c r="C306" s="114" t="s">
        <v>1128</v>
      </c>
      <c r="D306" s="114" t="s">
        <v>1128</v>
      </c>
      <c r="E306" s="109">
        <v>0</v>
      </c>
      <c r="F306" s="115"/>
      <c r="K306" s="111"/>
      <c r="P306" s="111"/>
    </row>
    <row r="307" spans="1:16">
      <c r="A307" s="115"/>
      <c r="B307" s="114" t="s">
        <v>1129</v>
      </c>
      <c r="C307" s="114" t="s">
        <v>1128</v>
      </c>
      <c r="D307" s="114" t="s">
        <v>1128</v>
      </c>
      <c r="E307" s="109">
        <v>0</v>
      </c>
      <c r="F307" s="115"/>
      <c r="K307" s="111"/>
      <c r="P307" s="111"/>
    </row>
    <row r="308" spans="1:16">
      <c r="A308" s="115"/>
      <c r="B308" s="114" t="s">
        <v>1130</v>
      </c>
      <c r="C308" s="114" t="s">
        <v>959</v>
      </c>
      <c r="D308" s="114" t="s">
        <v>959</v>
      </c>
      <c r="E308" s="109">
        <v>0</v>
      </c>
      <c r="F308" s="115"/>
      <c r="P308" s="111"/>
    </row>
    <row r="309" spans="1:16">
      <c r="A309" s="115"/>
      <c r="B309" s="114" t="s">
        <v>1131</v>
      </c>
      <c r="C309" s="114" t="s">
        <v>945</v>
      </c>
      <c r="D309" s="114" t="s">
        <v>945</v>
      </c>
      <c r="E309" s="109">
        <v>0</v>
      </c>
      <c r="F309" s="115"/>
      <c r="P309" s="111"/>
    </row>
    <row r="310" spans="1:16">
      <c r="A310" s="115"/>
      <c r="B310" s="114" t="s">
        <v>1132</v>
      </c>
      <c r="C310" s="114" t="s">
        <v>945</v>
      </c>
      <c r="D310" s="114" t="s">
        <v>945</v>
      </c>
      <c r="E310" s="109">
        <v>0</v>
      </c>
      <c r="F310" s="115"/>
      <c r="P310" s="111"/>
    </row>
    <row r="311" spans="1:16">
      <c r="A311" s="115"/>
      <c r="B311" s="114" t="s">
        <v>1133</v>
      </c>
      <c r="C311" s="114" t="s">
        <v>1134</v>
      </c>
      <c r="D311" s="114" t="s">
        <v>1134</v>
      </c>
      <c r="E311" s="109">
        <v>0</v>
      </c>
      <c r="F311" s="115"/>
      <c r="P311" s="111"/>
    </row>
    <row r="312" spans="1:16">
      <c r="A312" s="115"/>
      <c r="B312" s="114" t="s">
        <v>1135</v>
      </c>
      <c r="C312" s="114" t="s">
        <v>737</v>
      </c>
      <c r="D312" s="114" t="s">
        <v>737</v>
      </c>
      <c r="E312" s="109">
        <v>0</v>
      </c>
      <c r="F312" s="115"/>
      <c r="P312" s="111"/>
    </row>
    <row r="313" spans="1:16">
      <c r="A313" s="115"/>
      <c r="B313" s="114" t="s">
        <v>1136</v>
      </c>
      <c r="C313" s="114" t="s">
        <v>739</v>
      </c>
      <c r="D313" s="114" t="s">
        <v>739</v>
      </c>
      <c r="E313" s="109">
        <v>0</v>
      </c>
      <c r="F313" s="115"/>
      <c r="P313" s="111"/>
    </row>
    <row r="314" spans="1:16">
      <c r="A314" s="115"/>
      <c r="B314" s="114" t="s">
        <v>1137</v>
      </c>
      <c r="C314" s="114" t="s">
        <v>1138</v>
      </c>
      <c r="D314" s="114" t="s">
        <v>1138</v>
      </c>
      <c r="E314" s="109">
        <v>0</v>
      </c>
      <c r="F314" s="115"/>
      <c r="P314" s="111"/>
    </row>
    <row r="315" spans="1:16">
      <c r="A315" s="115"/>
      <c r="B315" s="114" t="s">
        <v>1139</v>
      </c>
      <c r="C315" s="114" t="s">
        <v>1138</v>
      </c>
      <c r="D315" s="114" t="s">
        <v>1138</v>
      </c>
      <c r="E315" s="109">
        <v>0</v>
      </c>
      <c r="F315" s="115"/>
      <c r="P315" s="111"/>
    </row>
    <row r="316" spans="1:16">
      <c r="A316" s="115"/>
      <c r="B316" s="114" t="s">
        <v>1140</v>
      </c>
      <c r="C316" s="114" t="s">
        <v>1141</v>
      </c>
      <c r="D316" s="114" t="s">
        <v>1141</v>
      </c>
      <c r="E316" s="109">
        <v>0</v>
      </c>
      <c r="F316" s="115"/>
      <c r="P316" s="111"/>
    </row>
    <row r="317" spans="1:16">
      <c r="A317" s="115"/>
      <c r="B317" s="114" t="s">
        <v>1142</v>
      </c>
      <c r="C317" s="114" t="s">
        <v>1143</v>
      </c>
      <c r="D317" s="114" t="s">
        <v>1143</v>
      </c>
      <c r="E317" s="109">
        <v>0</v>
      </c>
      <c r="F317" s="115"/>
      <c r="P317" s="111"/>
    </row>
    <row r="318" spans="1:16">
      <c r="A318" s="115"/>
      <c r="B318" s="114" t="s">
        <v>1144</v>
      </c>
      <c r="C318" s="114" t="s">
        <v>1143</v>
      </c>
      <c r="D318" s="114" t="s">
        <v>1143</v>
      </c>
      <c r="E318" s="109">
        <v>0</v>
      </c>
      <c r="F318" s="115"/>
      <c r="P318" s="111"/>
    </row>
    <row r="319" spans="1:16">
      <c r="A319" s="115"/>
      <c r="B319" s="114" t="s">
        <v>1145</v>
      </c>
      <c r="C319" s="114" t="s">
        <v>1009</v>
      </c>
      <c r="D319" s="114" t="s">
        <v>1009</v>
      </c>
      <c r="E319" s="109">
        <v>0</v>
      </c>
      <c r="F319" s="115"/>
      <c r="P319" s="111"/>
    </row>
    <row r="320" spans="1:16">
      <c r="A320" s="115"/>
      <c r="B320" s="114" t="s">
        <v>1146</v>
      </c>
      <c r="C320" s="114" t="s">
        <v>721</v>
      </c>
      <c r="D320" s="114" t="s">
        <v>721</v>
      </c>
      <c r="E320" s="109">
        <v>0</v>
      </c>
      <c r="F320" s="115"/>
      <c r="P320" s="111"/>
    </row>
    <row r="321" spans="1:16">
      <c r="A321" s="115"/>
      <c r="B321" s="114" t="s">
        <v>1147</v>
      </c>
      <c r="C321" s="114" t="s">
        <v>680</v>
      </c>
      <c r="D321" s="114" t="s">
        <v>680</v>
      </c>
      <c r="E321" s="109">
        <v>0</v>
      </c>
      <c r="F321" s="115"/>
      <c r="P321" s="111"/>
    </row>
    <row r="322" spans="1:16">
      <c r="A322" s="115"/>
      <c r="B322" s="114" t="s">
        <v>1148</v>
      </c>
      <c r="C322" s="114" t="s">
        <v>785</v>
      </c>
      <c r="D322" s="114" t="s">
        <v>785</v>
      </c>
      <c r="E322" s="109">
        <v>0</v>
      </c>
      <c r="F322" s="115"/>
      <c r="P322" s="111"/>
    </row>
    <row r="323" spans="1:16">
      <c r="A323" s="115"/>
      <c r="B323" s="114" t="s">
        <v>1149</v>
      </c>
      <c r="C323" s="114" t="s">
        <v>1150</v>
      </c>
      <c r="D323" s="114" t="s">
        <v>1150</v>
      </c>
      <c r="E323" s="109">
        <v>0</v>
      </c>
      <c r="F323" s="115"/>
      <c r="P323" s="111"/>
    </row>
    <row r="324" spans="1:16">
      <c r="A324" s="115"/>
      <c r="B324" s="114" t="s">
        <v>1151</v>
      </c>
      <c r="C324" s="114" t="s">
        <v>1152</v>
      </c>
      <c r="D324" s="114" t="s">
        <v>1152</v>
      </c>
      <c r="E324" s="109">
        <v>0</v>
      </c>
      <c r="F324" s="115"/>
      <c r="P324" s="111"/>
    </row>
    <row r="325" spans="1:16">
      <c r="A325" s="115"/>
      <c r="B325" s="114" t="s">
        <v>1153</v>
      </c>
      <c r="C325" s="114" t="s">
        <v>1154</v>
      </c>
      <c r="D325" s="114" t="s">
        <v>1154</v>
      </c>
      <c r="E325" s="109">
        <v>0</v>
      </c>
      <c r="F325" s="115"/>
      <c r="P325" s="111"/>
    </row>
    <row r="326" spans="1:16">
      <c r="A326" s="115"/>
      <c r="B326" s="114" t="s">
        <v>1155</v>
      </c>
      <c r="C326" s="117" t="s">
        <v>1156</v>
      </c>
      <c r="D326" s="117" t="s">
        <v>1156</v>
      </c>
      <c r="E326" s="109">
        <v>0</v>
      </c>
      <c r="F326" s="115"/>
      <c r="P326" s="111"/>
    </row>
    <row r="327" spans="1:16">
      <c r="A327" s="115"/>
      <c r="B327" s="114" t="s">
        <v>1157</v>
      </c>
      <c r="C327" s="117" t="s">
        <v>1156</v>
      </c>
      <c r="D327" s="117" t="s">
        <v>1156</v>
      </c>
      <c r="E327" s="109">
        <v>0</v>
      </c>
      <c r="F327" s="115"/>
      <c r="P327" s="111"/>
    </row>
    <row r="328" spans="1:16">
      <c r="A328" s="115"/>
      <c r="B328" s="114" t="s">
        <v>1158</v>
      </c>
      <c r="C328" s="117" t="s">
        <v>691</v>
      </c>
      <c r="D328" s="117" t="s">
        <v>691</v>
      </c>
      <c r="E328" s="109">
        <v>0</v>
      </c>
      <c r="F328" s="115"/>
      <c r="P328" s="111"/>
    </row>
    <row r="329" spans="1:16">
      <c r="A329" s="115"/>
      <c r="B329" s="114" t="s">
        <v>1159</v>
      </c>
      <c r="C329" s="117" t="s">
        <v>691</v>
      </c>
      <c r="D329" s="117" t="s">
        <v>691</v>
      </c>
      <c r="E329" s="109">
        <v>0</v>
      </c>
      <c r="F329" s="115"/>
      <c r="P329" s="111"/>
    </row>
    <row r="330" spans="1:16">
      <c r="A330" s="115"/>
      <c r="B330" s="114" t="s">
        <v>1160</v>
      </c>
      <c r="C330" s="117" t="s">
        <v>131</v>
      </c>
      <c r="D330" s="117" t="s">
        <v>131</v>
      </c>
      <c r="E330" s="109">
        <v>0</v>
      </c>
      <c r="F330" s="115"/>
      <c r="P330" s="111"/>
    </row>
    <row r="331" spans="1:16">
      <c r="A331" s="115"/>
      <c r="B331" s="114" t="s">
        <v>1161</v>
      </c>
      <c r="C331" s="114" t="s">
        <v>785</v>
      </c>
      <c r="D331" s="114" t="s">
        <v>785</v>
      </c>
      <c r="E331" s="109">
        <v>0</v>
      </c>
      <c r="F331" s="115"/>
      <c r="P331" s="111"/>
    </row>
    <row r="332" spans="1:16">
      <c r="A332" s="115"/>
      <c r="B332" s="114" t="s">
        <v>1162</v>
      </c>
      <c r="C332" s="114" t="s">
        <v>752</v>
      </c>
      <c r="D332" s="114" t="s">
        <v>752</v>
      </c>
      <c r="E332" s="109">
        <v>0</v>
      </c>
      <c r="F332" s="115"/>
      <c r="P332" s="111"/>
    </row>
    <row r="333" spans="1:16">
      <c r="A333" s="115"/>
      <c r="B333" s="114" t="s">
        <v>1163</v>
      </c>
      <c r="C333" s="114" t="s">
        <v>1164</v>
      </c>
      <c r="D333" s="114" t="s">
        <v>1164</v>
      </c>
      <c r="E333" s="109">
        <v>0</v>
      </c>
      <c r="F333" s="115"/>
      <c r="P333" s="111"/>
    </row>
    <row r="334" spans="1:16">
      <c r="A334" s="115"/>
      <c r="B334" s="114" t="s">
        <v>1165</v>
      </c>
      <c r="C334" s="114" t="s">
        <v>1166</v>
      </c>
      <c r="D334" s="114" t="s">
        <v>1166</v>
      </c>
      <c r="E334" s="109">
        <v>0</v>
      </c>
      <c r="F334" s="115"/>
      <c r="P334" s="111"/>
    </row>
    <row r="335" spans="1:16">
      <c r="A335" s="115"/>
      <c r="B335" s="114" t="s">
        <v>1167</v>
      </c>
      <c r="C335" s="114" t="s">
        <v>1166</v>
      </c>
      <c r="D335" s="114" t="s">
        <v>1166</v>
      </c>
      <c r="E335" s="109">
        <v>0</v>
      </c>
      <c r="F335" s="115"/>
      <c r="P335" s="111"/>
    </row>
    <row r="336" spans="1:16">
      <c r="A336" s="115"/>
      <c r="B336" s="114" t="s">
        <v>1168</v>
      </c>
      <c r="C336" s="114" t="s">
        <v>999</v>
      </c>
      <c r="D336" s="114" t="s">
        <v>999</v>
      </c>
      <c r="E336" s="109">
        <v>0</v>
      </c>
      <c r="F336" s="115"/>
      <c r="P336" s="111"/>
    </row>
    <row r="337" spans="1:16">
      <c r="A337" s="115"/>
      <c r="B337" s="114" t="s">
        <v>1169</v>
      </c>
      <c r="C337" s="114" t="s">
        <v>1170</v>
      </c>
      <c r="D337" s="114" t="s">
        <v>1170</v>
      </c>
      <c r="E337" s="109">
        <v>0</v>
      </c>
      <c r="F337" s="115"/>
      <c r="P337" s="111"/>
    </row>
    <row r="338" spans="1:16">
      <c r="A338" s="115"/>
      <c r="B338" s="114" t="s">
        <v>1171</v>
      </c>
      <c r="C338" s="114" t="s">
        <v>1172</v>
      </c>
      <c r="D338" s="114" t="s">
        <v>1172</v>
      </c>
      <c r="E338" s="109">
        <v>0</v>
      </c>
      <c r="F338" s="115"/>
      <c r="P338" s="111"/>
    </row>
    <row r="339" spans="1:16">
      <c r="A339" s="115"/>
      <c r="B339" s="114" t="s">
        <v>1173</v>
      </c>
      <c r="C339" s="114" t="s">
        <v>869</v>
      </c>
      <c r="D339" s="114" t="s">
        <v>869</v>
      </c>
      <c r="E339" s="109">
        <v>0</v>
      </c>
      <c r="F339" s="115"/>
      <c r="P339" s="111"/>
    </row>
    <row r="340" spans="1:16">
      <c r="A340" s="115"/>
      <c r="B340" s="114" t="s">
        <v>1174</v>
      </c>
      <c r="C340" s="114" t="s">
        <v>869</v>
      </c>
      <c r="D340" s="114" t="s">
        <v>869</v>
      </c>
      <c r="E340" s="109">
        <v>0</v>
      </c>
      <c r="F340" s="115"/>
      <c r="P340" s="111"/>
    </row>
    <row r="341" spans="1:16">
      <c r="A341" s="115"/>
      <c r="B341" s="114" t="s">
        <v>1175</v>
      </c>
      <c r="C341" s="114" t="s">
        <v>1046</v>
      </c>
      <c r="D341" s="114" t="s">
        <v>1046</v>
      </c>
      <c r="E341" s="109">
        <v>0</v>
      </c>
      <c r="F341" s="115"/>
      <c r="P341" s="111"/>
    </row>
    <row r="342" spans="1:16">
      <c r="A342" s="115"/>
      <c r="B342" s="114" t="s">
        <v>1176</v>
      </c>
      <c r="C342" s="114" t="s">
        <v>1041</v>
      </c>
      <c r="D342" s="114" t="s">
        <v>1041</v>
      </c>
      <c r="E342" s="109">
        <v>0</v>
      </c>
      <c r="F342" s="115"/>
      <c r="P342" s="111"/>
    </row>
    <row r="343" spans="1:16">
      <c r="A343" s="115"/>
      <c r="B343" s="114" t="s">
        <v>1177</v>
      </c>
      <c r="C343" s="114" t="s">
        <v>1041</v>
      </c>
      <c r="D343" s="114" t="s">
        <v>1041</v>
      </c>
      <c r="E343" s="109">
        <v>0</v>
      </c>
      <c r="F343" s="115"/>
      <c r="P343" s="111"/>
    </row>
    <row r="344" spans="1:16">
      <c r="A344" s="115"/>
      <c r="B344" s="114" t="s">
        <v>1178</v>
      </c>
      <c r="C344" s="114" t="s">
        <v>1123</v>
      </c>
      <c r="D344" s="114" t="s">
        <v>1123</v>
      </c>
      <c r="E344" s="109">
        <v>0</v>
      </c>
      <c r="F344" s="115"/>
      <c r="P344" s="111"/>
    </row>
    <row r="345" spans="1:16">
      <c r="A345" s="115"/>
      <c r="B345" s="114" t="s">
        <v>1179</v>
      </c>
      <c r="C345" s="114" t="s">
        <v>952</v>
      </c>
      <c r="D345" s="114" t="s">
        <v>952</v>
      </c>
      <c r="E345" s="109">
        <v>0</v>
      </c>
      <c r="F345" s="115"/>
      <c r="P345" s="111"/>
    </row>
    <row r="346" spans="1:16">
      <c r="A346" s="115"/>
      <c r="B346" s="114" t="s">
        <v>1180</v>
      </c>
      <c r="C346" s="114" t="s">
        <v>954</v>
      </c>
      <c r="D346" s="114" t="s">
        <v>954</v>
      </c>
      <c r="E346" s="109">
        <v>0</v>
      </c>
      <c r="F346" s="115"/>
      <c r="P346" s="111"/>
    </row>
    <row r="347" spans="1:16">
      <c r="A347" s="115"/>
      <c r="B347" s="114" t="s">
        <v>1181</v>
      </c>
      <c r="C347" s="114" t="s">
        <v>968</v>
      </c>
      <c r="D347" s="114" t="s">
        <v>968</v>
      </c>
      <c r="E347" s="109">
        <v>0</v>
      </c>
      <c r="F347" s="115"/>
      <c r="P347" s="111"/>
    </row>
    <row r="348" spans="1:16">
      <c r="A348" s="115"/>
      <c r="B348" s="114" t="s">
        <v>1182</v>
      </c>
      <c r="C348" s="114" t="s">
        <v>968</v>
      </c>
      <c r="D348" s="114" t="s">
        <v>968</v>
      </c>
      <c r="E348" s="109">
        <v>0</v>
      </c>
      <c r="F348" s="115"/>
      <c r="P348" s="111"/>
    </row>
    <row r="349" spans="1:16">
      <c r="A349" s="115"/>
      <c r="B349" s="114" t="s">
        <v>1183</v>
      </c>
      <c r="C349" s="114" t="s">
        <v>899</v>
      </c>
      <c r="D349" s="114" t="s">
        <v>899</v>
      </c>
      <c r="E349" s="109">
        <v>0</v>
      </c>
      <c r="F349" s="115"/>
      <c r="P349" s="111"/>
    </row>
    <row r="350" spans="1:16">
      <c r="A350" s="115"/>
      <c r="B350" s="114" t="s">
        <v>1184</v>
      </c>
      <c r="C350" s="114" t="s">
        <v>737</v>
      </c>
      <c r="D350" s="114" t="s">
        <v>737</v>
      </c>
      <c r="E350" s="109">
        <v>0</v>
      </c>
      <c r="F350" s="115"/>
      <c r="P350" s="111"/>
    </row>
    <row r="351" spans="1:16">
      <c r="A351" s="115"/>
      <c r="B351" s="114" t="s">
        <v>1185</v>
      </c>
      <c r="C351" s="114" t="s">
        <v>739</v>
      </c>
      <c r="D351" s="114" t="s">
        <v>739</v>
      </c>
      <c r="E351" s="109">
        <v>0</v>
      </c>
      <c r="F351" s="115"/>
      <c r="P351" s="111"/>
    </row>
    <row r="352" spans="1:16">
      <c r="A352" s="115"/>
      <c r="B352" s="114" t="s">
        <v>1186</v>
      </c>
      <c r="C352" s="114" t="s">
        <v>1187</v>
      </c>
      <c r="D352" s="114" t="s">
        <v>1187</v>
      </c>
      <c r="E352" s="109">
        <v>0</v>
      </c>
      <c r="F352" s="115"/>
      <c r="P352" s="111"/>
    </row>
    <row r="353" spans="1:16">
      <c r="A353" s="115"/>
      <c r="B353" s="114" t="s">
        <v>1188</v>
      </c>
      <c r="C353" s="114" t="s">
        <v>1189</v>
      </c>
      <c r="D353" s="114" t="s">
        <v>1189</v>
      </c>
      <c r="E353" s="109">
        <v>0</v>
      </c>
      <c r="F353" s="115"/>
      <c r="P353" s="111"/>
    </row>
    <row r="354" spans="1:16">
      <c r="A354" s="115"/>
      <c r="B354" s="114" t="s">
        <v>1190</v>
      </c>
      <c r="C354" s="114" t="s">
        <v>1166</v>
      </c>
      <c r="D354" s="114" t="s">
        <v>1166</v>
      </c>
      <c r="E354" s="109">
        <v>0</v>
      </c>
      <c r="F354" s="115"/>
      <c r="P354" s="111"/>
    </row>
    <row r="355" spans="1:16">
      <c r="A355" s="115"/>
      <c r="B355" s="114" t="s">
        <v>1191</v>
      </c>
      <c r="C355" s="114" t="s">
        <v>737</v>
      </c>
      <c r="D355" s="114" t="s">
        <v>737</v>
      </c>
      <c r="E355" s="109">
        <v>0</v>
      </c>
      <c r="F355" s="115"/>
      <c r="P355" s="111"/>
    </row>
    <row r="356" spans="1:16">
      <c r="A356" s="115"/>
      <c r="B356" s="114" t="s">
        <v>1192</v>
      </c>
      <c r="C356" s="114" t="s">
        <v>739</v>
      </c>
      <c r="D356" s="114" t="s">
        <v>739</v>
      </c>
      <c r="E356" s="109">
        <v>0</v>
      </c>
      <c r="F356" s="115"/>
      <c r="P356" s="111"/>
    </row>
    <row r="357" spans="1:16">
      <c r="A357" s="115"/>
      <c r="B357" s="114" t="s">
        <v>1193</v>
      </c>
      <c r="C357" s="114" t="s">
        <v>680</v>
      </c>
      <c r="D357" s="114" t="s">
        <v>680</v>
      </c>
      <c r="E357" s="109">
        <v>0</v>
      </c>
      <c r="F357" s="115"/>
      <c r="P357" s="111"/>
    </row>
    <row r="358" spans="1:16">
      <c r="A358" s="115"/>
      <c r="B358" s="114" t="s">
        <v>1194</v>
      </c>
      <c r="C358" s="114" t="s">
        <v>683</v>
      </c>
      <c r="D358" s="114" t="s">
        <v>683</v>
      </c>
      <c r="E358" s="109">
        <v>0</v>
      </c>
      <c r="F358" s="115"/>
      <c r="P358" s="111"/>
    </row>
    <row r="359" spans="1:16">
      <c r="A359" s="115"/>
      <c r="B359" s="114" t="s">
        <v>1195</v>
      </c>
      <c r="C359" s="114" t="s">
        <v>785</v>
      </c>
      <c r="D359" s="114" t="s">
        <v>785</v>
      </c>
      <c r="E359" s="109">
        <v>0</v>
      </c>
      <c r="F359" s="115"/>
      <c r="P359" s="111"/>
    </row>
    <row r="360" spans="1:16">
      <c r="A360" s="115"/>
      <c r="B360" s="114" t="s">
        <v>1196</v>
      </c>
      <c r="C360" s="114" t="s">
        <v>1197</v>
      </c>
      <c r="D360" s="114" t="s">
        <v>1197</v>
      </c>
      <c r="E360" s="109">
        <v>0</v>
      </c>
      <c r="F360" s="115"/>
      <c r="P360" s="111"/>
    </row>
    <row r="361" spans="1:16">
      <c r="A361" s="115"/>
      <c r="B361" s="114" t="s">
        <v>1198</v>
      </c>
      <c r="C361" s="114" t="s">
        <v>1197</v>
      </c>
      <c r="D361" s="114" t="s">
        <v>1197</v>
      </c>
      <c r="E361" s="109">
        <v>0</v>
      </c>
      <c r="F361" s="115"/>
      <c r="P361" s="111"/>
    </row>
    <row r="362" spans="1:16">
      <c r="A362" s="115"/>
      <c r="B362" s="114" t="s">
        <v>1199</v>
      </c>
      <c r="C362" s="114" t="s">
        <v>1156</v>
      </c>
      <c r="D362" s="114" t="s">
        <v>1156</v>
      </c>
      <c r="E362" s="109">
        <v>0</v>
      </c>
      <c r="F362" s="115"/>
      <c r="P362" s="111"/>
    </row>
    <row r="363" spans="1:16">
      <c r="A363" s="115"/>
      <c r="B363" s="114" t="s">
        <v>1200</v>
      </c>
      <c r="C363" s="114" t="s">
        <v>1201</v>
      </c>
      <c r="D363" s="114" t="s">
        <v>1201</v>
      </c>
      <c r="E363" s="109">
        <v>0</v>
      </c>
      <c r="F363" s="115"/>
      <c r="P363" s="111"/>
    </row>
    <row r="364" spans="1:16">
      <c r="A364" s="115"/>
      <c r="B364" s="114" t="s">
        <v>1202</v>
      </c>
      <c r="C364" s="114" t="s">
        <v>780</v>
      </c>
      <c r="D364" s="114" t="s">
        <v>780</v>
      </c>
      <c r="E364" s="109">
        <v>0</v>
      </c>
      <c r="F364" s="115"/>
      <c r="P364" s="111"/>
    </row>
    <row r="365" spans="1:16">
      <c r="A365" s="115"/>
      <c r="B365" s="114" t="s">
        <v>1203</v>
      </c>
      <c r="C365" s="114" t="s">
        <v>697</v>
      </c>
      <c r="D365" s="114" t="s">
        <v>697</v>
      </c>
      <c r="E365" s="109">
        <v>0</v>
      </c>
      <c r="F365" s="115"/>
      <c r="P365" s="111"/>
    </row>
    <row r="366" spans="1:16">
      <c r="A366" s="115"/>
      <c r="B366" s="114" t="s">
        <v>1204</v>
      </c>
      <c r="C366" s="114" t="s">
        <v>1123</v>
      </c>
      <c r="D366" s="114" t="s">
        <v>1123</v>
      </c>
      <c r="E366" s="109">
        <v>0</v>
      </c>
      <c r="F366" s="115"/>
      <c r="P366" s="111"/>
    </row>
    <row r="367" spans="1:16">
      <c r="A367" s="115"/>
      <c r="B367" s="114" t="s">
        <v>1205</v>
      </c>
      <c r="C367" s="114" t="s">
        <v>1123</v>
      </c>
      <c r="D367" s="114" t="s">
        <v>1123</v>
      </c>
      <c r="E367" s="109">
        <v>0</v>
      </c>
      <c r="F367" s="115"/>
      <c r="P367" s="111"/>
    </row>
    <row r="368" spans="1:16">
      <c r="A368" s="115"/>
      <c r="B368" s="114" t="s">
        <v>1206</v>
      </c>
      <c r="C368" s="114" t="s">
        <v>1207</v>
      </c>
      <c r="D368" s="114" t="s">
        <v>1207</v>
      </c>
      <c r="E368" s="109">
        <v>0</v>
      </c>
      <c r="F368" s="115"/>
      <c r="P368" s="111"/>
    </row>
    <row r="369" spans="1:16">
      <c r="A369" s="115"/>
      <c r="B369" s="114" t="s">
        <v>1208</v>
      </c>
      <c r="C369" s="114" t="s">
        <v>680</v>
      </c>
      <c r="D369" s="114" t="s">
        <v>680</v>
      </c>
      <c r="E369" s="109">
        <v>0</v>
      </c>
      <c r="F369" s="115"/>
      <c r="P369" s="111"/>
    </row>
    <row r="370" spans="1:16">
      <c r="A370" s="115"/>
      <c r="B370" s="114" t="s">
        <v>1209</v>
      </c>
      <c r="C370" s="114" t="s">
        <v>683</v>
      </c>
      <c r="D370" s="114" t="s">
        <v>683</v>
      </c>
      <c r="E370" s="109">
        <v>0</v>
      </c>
      <c r="F370" s="115"/>
      <c r="P370" s="111"/>
    </row>
    <row r="371" spans="1:16">
      <c r="A371" s="115"/>
      <c r="B371" s="114" t="s">
        <v>1210</v>
      </c>
      <c r="C371" s="114" t="s">
        <v>687</v>
      </c>
      <c r="D371" s="114" t="s">
        <v>687</v>
      </c>
      <c r="E371" s="109">
        <v>0</v>
      </c>
      <c r="F371" s="115"/>
      <c r="P371" s="111"/>
    </row>
    <row r="372" spans="1:16">
      <c r="A372" s="115"/>
      <c r="B372" s="114" t="s">
        <v>1211</v>
      </c>
      <c r="C372" s="114" t="s">
        <v>1212</v>
      </c>
      <c r="D372" s="114" t="s">
        <v>1212</v>
      </c>
      <c r="E372" s="109">
        <v>0</v>
      </c>
      <c r="F372" s="115"/>
      <c r="P372" s="111"/>
    </row>
    <row r="373" spans="1:16">
      <c r="A373" s="115"/>
      <c r="B373" s="114" t="s">
        <v>1213</v>
      </c>
      <c r="C373" s="114" t="s">
        <v>1214</v>
      </c>
      <c r="D373" s="114" t="s">
        <v>1214</v>
      </c>
      <c r="E373" s="109">
        <v>0</v>
      </c>
      <c r="F373" s="115"/>
      <c r="P373" s="111"/>
    </row>
    <row r="374" spans="1:16">
      <c r="A374" s="115"/>
      <c r="B374" s="114" t="s">
        <v>1215</v>
      </c>
      <c r="C374" s="114" t="s">
        <v>731</v>
      </c>
      <c r="D374" s="114" t="s">
        <v>731</v>
      </c>
      <c r="E374" s="109">
        <v>0</v>
      </c>
      <c r="F374" s="115"/>
      <c r="P374" s="111"/>
    </row>
    <row r="375" spans="1:16">
      <c r="A375" s="115"/>
      <c r="B375" s="114" t="s">
        <v>1216</v>
      </c>
      <c r="C375" s="114" t="s">
        <v>1217</v>
      </c>
      <c r="D375" s="114" t="s">
        <v>1217</v>
      </c>
      <c r="E375" s="109">
        <v>0</v>
      </c>
      <c r="F375" s="115"/>
      <c r="P375" s="111"/>
    </row>
    <row r="376" spans="1:16">
      <c r="A376" s="115"/>
      <c r="B376" s="114" t="s">
        <v>1218</v>
      </c>
      <c r="C376" s="114" t="s">
        <v>1217</v>
      </c>
      <c r="D376" s="114" t="s">
        <v>1217</v>
      </c>
      <c r="E376" s="109">
        <v>0</v>
      </c>
      <c r="F376" s="115"/>
      <c r="P376" s="111"/>
    </row>
    <row r="377" spans="1:16">
      <c r="A377" s="115"/>
      <c r="B377" s="114" t="s">
        <v>1219</v>
      </c>
      <c r="C377" s="114" t="s">
        <v>1220</v>
      </c>
      <c r="D377" s="114" t="s">
        <v>1220</v>
      </c>
      <c r="E377" s="109">
        <v>0</v>
      </c>
      <c r="F377" s="115"/>
      <c r="P377" s="111"/>
    </row>
    <row r="378" spans="1:16">
      <c r="A378" s="115"/>
      <c r="B378" s="114" t="s">
        <v>1221</v>
      </c>
      <c r="C378" s="114" t="s">
        <v>1020</v>
      </c>
      <c r="D378" s="114" t="s">
        <v>1020</v>
      </c>
      <c r="E378" s="109">
        <v>0</v>
      </c>
      <c r="F378" s="115"/>
      <c r="P378" s="111"/>
    </row>
    <row r="379" spans="1:16">
      <c r="A379" s="115"/>
      <c r="B379" s="114" t="s">
        <v>1222</v>
      </c>
      <c r="C379" s="114" t="s">
        <v>1020</v>
      </c>
      <c r="D379" s="114" t="s">
        <v>1020</v>
      </c>
      <c r="E379" s="109">
        <v>0</v>
      </c>
      <c r="F379" s="115"/>
      <c r="P379" s="111"/>
    </row>
    <row r="380" spans="1:16">
      <c r="A380" s="115"/>
      <c r="B380" s="114" t="s">
        <v>1223</v>
      </c>
      <c r="C380" s="114" t="s">
        <v>1207</v>
      </c>
      <c r="D380" s="114" t="s">
        <v>1207</v>
      </c>
      <c r="E380" s="109">
        <v>0</v>
      </c>
      <c r="F380" s="115"/>
      <c r="P380" s="111"/>
    </row>
    <row r="381" spans="1:16">
      <c r="A381" s="115"/>
      <c r="B381" s="114" t="s">
        <v>1224</v>
      </c>
      <c r="C381" s="114" t="s">
        <v>790</v>
      </c>
      <c r="D381" s="114" t="s">
        <v>790</v>
      </c>
      <c r="E381" s="109">
        <v>0</v>
      </c>
      <c r="F381" s="115"/>
      <c r="P381" s="111"/>
    </row>
    <row r="382" spans="1:16">
      <c r="A382" s="115"/>
      <c r="B382" s="114" t="s">
        <v>1225</v>
      </c>
      <c r="C382" s="114" t="s">
        <v>790</v>
      </c>
      <c r="D382" s="114" t="s">
        <v>790</v>
      </c>
      <c r="E382" s="109">
        <v>0</v>
      </c>
      <c r="F382" s="115"/>
      <c r="P382" s="111"/>
    </row>
    <row r="383" spans="1:16">
      <c r="A383" s="115"/>
      <c r="B383" s="114" t="s">
        <v>1226</v>
      </c>
      <c r="C383" s="114" t="s">
        <v>1227</v>
      </c>
      <c r="D383" s="114" t="s">
        <v>1227</v>
      </c>
      <c r="E383" s="109">
        <v>0</v>
      </c>
      <c r="F383" s="115"/>
      <c r="P383" s="111"/>
    </row>
    <row r="384" spans="1:16">
      <c r="A384" s="115"/>
      <c r="B384" s="114" t="s">
        <v>1228</v>
      </c>
      <c r="C384" s="114" t="s">
        <v>1143</v>
      </c>
      <c r="D384" s="114" t="s">
        <v>1143</v>
      </c>
      <c r="E384" s="109">
        <v>0</v>
      </c>
      <c r="F384" s="115"/>
      <c r="P384" s="111"/>
    </row>
    <row r="385" spans="1:16">
      <c r="A385" s="115"/>
      <c r="B385" s="114" t="s">
        <v>1229</v>
      </c>
      <c r="C385" s="114" t="s">
        <v>1143</v>
      </c>
      <c r="D385" s="114" t="s">
        <v>1143</v>
      </c>
      <c r="E385" s="109">
        <v>0</v>
      </c>
      <c r="F385" s="115"/>
      <c r="P385" s="111"/>
    </row>
    <row r="386" spans="1:16">
      <c r="A386" s="115"/>
      <c r="B386" s="114" t="s">
        <v>1230</v>
      </c>
      <c r="C386" s="114" t="s">
        <v>1231</v>
      </c>
      <c r="D386" s="114" t="s">
        <v>1231</v>
      </c>
      <c r="E386" s="109">
        <v>0</v>
      </c>
      <c r="F386" s="115"/>
      <c r="P386" s="111"/>
    </row>
    <row r="387" spans="1:16">
      <c r="A387" s="115"/>
      <c r="B387" s="114" t="s">
        <v>1232</v>
      </c>
      <c r="C387" s="114" t="s">
        <v>1233</v>
      </c>
      <c r="D387" s="114" t="s">
        <v>1233</v>
      </c>
      <c r="E387" s="109">
        <v>0</v>
      </c>
      <c r="F387" s="115"/>
      <c r="P387" s="111"/>
    </row>
    <row r="388" spans="1:16">
      <c r="A388" s="115"/>
      <c r="B388" s="114" t="s">
        <v>1234</v>
      </c>
      <c r="C388" s="114" t="s">
        <v>1233</v>
      </c>
      <c r="D388" s="114" t="s">
        <v>1233</v>
      </c>
      <c r="E388" s="109">
        <v>0</v>
      </c>
      <c r="F388" s="115"/>
      <c r="P388" s="111"/>
    </row>
    <row r="389" spans="1:16">
      <c r="A389" s="115"/>
      <c r="B389" s="114" t="s">
        <v>1235</v>
      </c>
      <c r="C389" s="114" t="s">
        <v>1236</v>
      </c>
      <c r="D389" s="114" t="s">
        <v>1236</v>
      </c>
      <c r="E389" s="109">
        <v>0</v>
      </c>
      <c r="F389" s="115"/>
      <c r="P389" s="111"/>
    </row>
    <row r="390" spans="1:16">
      <c r="A390" s="115"/>
      <c r="B390" s="114" t="s">
        <v>1237</v>
      </c>
      <c r="C390" s="114" t="s">
        <v>1041</v>
      </c>
      <c r="D390" s="114" t="s">
        <v>1041</v>
      </c>
      <c r="E390" s="109">
        <v>0</v>
      </c>
      <c r="F390" s="115"/>
      <c r="P390" s="111"/>
    </row>
    <row r="391" spans="1:16">
      <c r="A391" s="115"/>
      <c r="B391" s="114" t="s">
        <v>1238</v>
      </c>
      <c r="C391" s="114" t="s">
        <v>1041</v>
      </c>
      <c r="D391" s="114" t="s">
        <v>1041</v>
      </c>
      <c r="E391" s="109">
        <v>0</v>
      </c>
      <c r="F391" s="115"/>
      <c r="P391" s="111"/>
    </row>
    <row r="392" spans="1:16">
      <c r="A392" s="115"/>
      <c r="B392" s="114" t="s">
        <v>1239</v>
      </c>
      <c r="C392" s="114" t="s">
        <v>1093</v>
      </c>
      <c r="D392" s="114" t="s">
        <v>1093</v>
      </c>
      <c r="E392" s="109">
        <v>0</v>
      </c>
      <c r="F392" s="115"/>
      <c r="P392" s="111"/>
    </row>
    <row r="393" spans="1:16">
      <c r="A393" s="115"/>
      <c r="B393" s="114" t="s">
        <v>1240</v>
      </c>
      <c r="C393" s="117" t="s">
        <v>1041</v>
      </c>
      <c r="D393" s="117" t="s">
        <v>1041</v>
      </c>
      <c r="E393" s="109">
        <v>0</v>
      </c>
      <c r="F393" s="115"/>
      <c r="P393" s="111"/>
    </row>
    <row r="394" spans="1:16">
      <c r="A394" s="115"/>
      <c r="B394" s="114" t="s">
        <v>1241</v>
      </c>
      <c r="C394" s="117" t="s">
        <v>1041</v>
      </c>
      <c r="D394" s="117" t="s">
        <v>1041</v>
      </c>
      <c r="E394" s="109">
        <v>0</v>
      </c>
      <c r="F394" s="115"/>
      <c r="P394" s="111"/>
    </row>
    <row r="395" spans="1:16">
      <c r="A395" s="115"/>
      <c r="B395" s="114" t="s">
        <v>1242</v>
      </c>
      <c r="C395" s="114" t="s">
        <v>1041</v>
      </c>
      <c r="D395" s="114" t="s">
        <v>1041</v>
      </c>
      <c r="E395" s="109">
        <v>0</v>
      </c>
      <c r="F395" s="115"/>
      <c r="P395" s="111"/>
    </row>
    <row r="396" spans="1:16">
      <c r="A396" s="115"/>
      <c r="B396" s="114" t="s">
        <v>1243</v>
      </c>
      <c r="C396" s="114" t="s">
        <v>1041</v>
      </c>
      <c r="D396" s="114" t="s">
        <v>1041</v>
      </c>
      <c r="E396" s="109">
        <v>0</v>
      </c>
      <c r="F396" s="115"/>
      <c r="P396" s="111"/>
    </row>
    <row r="397" spans="1:16">
      <c r="A397" s="115"/>
      <c r="B397" s="114" t="s">
        <v>1244</v>
      </c>
      <c r="C397" s="114" t="s">
        <v>1245</v>
      </c>
      <c r="D397" s="114" t="s">
        <v>1245</v>
      </c>
      <c r="E397" s="109">
        <v>0</v>
      </c>
      <c r="F397" s="115"/>
      <c r="P397" s="111"/>
    </row>
    <row r="398" spans="1:16">
      <c r="A398" s="115"/>
      <c r="B398" s="114" t="s">
        <v>1246</v>
      </c>
      <c r="C398" s="117" t="s">
        <v>1247</v>
      </c>
      <c r="D398" s="117" t="s">
        <v>1247</v>
      </c>
      <c r="E398" s="109">
        <v>0</v>
      </c>
      <c r="F398" s="115"/>
      <c r="P398" s="111"/>
    </row>
    <row r="399" spans="1:16">
      <c r="A399" s="115"/>
      <c r="B399" s="114" t="s">
        <v>1248</v>
      </c>
      <c r="C399" s="117" t="s">
        <v>1247</v>
      </c>
      <c r="D399" s="117" t="s">
        <v>1247</v>
      </c>
      <c r="E399" s="109">
        <v>0</v>
      </c>
      <c r="F399" s="115"/>
      <c r="P399" s="111"/>
    </row>
    <row r="400" spans="1:16">
      <c r="A400" s="115"/>
      <c r="B400" s="114" t="s">
        <v>1249</v>
      </c>
      <c r="C400" s="114" t="s">
        <v>1250</v>
      </c>
      <c r="D400" s="114" t="s">
        <v>1250</v>
      </c>
      <c r="E400" s="109">
        <v>0</v>
      </c>
      <c r="F400" s="115"/>
      <c r="P400" s="111"/>
    </row>
    <row r="401" spans="1:16">
      <c r="A401" s="115"/>
      <c r="B401" s="114" t="s">
        <v>1251</v>
      </c>
      <c r="C401" s="114" t="s">
        <v>1250</v>
      </c>
      <c r="D401" s="114" t="s">
        <v>1250</v>
      </c>
      <c r="E401" s="109">
        <v>0</v>
      </c>
      <c r="F401" s="115"/>
      <c r="P401" s="111"/>
    </row>
    <row r="402" spans="1:16">
      <c r="A402" s="115"/>
      <c r="B402" s="114" t="s">
        <v>1252</v>
      </c>
      <c r="C402" s="114" t="s">
        <v>1253</v>
      </c>
      <c r="D402" s="114" t="s">
        <v>1253</v>
      </c>
      <c r="E402" s="109">
        <v>0</v>
      </c>
      <c r="F402" s="115"/>
      <c r="P402" s="111"/>
    </row>
    <row r="403" spans="1:16">
      <c r="A403" s="115"/>
      <c r="B403" s="114" t="s">
        <v>1254</v>
      </c>
      <c r="C403" s="114" t="s">
        <v>1255</v>
      </c>
      <c r="D403" s="114" t="s">
        <v>1255</v>
      </c>
      <c r="E403" s="109">
        <v>0</v>
      </c>
      <c r="F403" s="115"/>
      <c r="P403" s="111"/>
    </row>
    <row r="404" spans="1:16">
      <c r="A404" s="115"/>
      <c r="B404" s="114" t="s">
        <v>1256</v>
      </c>
      <c r="C404" s="114" t="s">
        <v>1257</v>
      </c>
      <c r="D404" s="114" t="s">
        <v>1257</v>
      </c>
      <c r="E404" s="109">
        <v>0</v>
      </c>
      <c r="F404" s="115"/>
      <c r="P404" s="111"/>
    </row>
    <row r="405" spans="1:16">
      <c r="A405" s="115"/>
      <c r="B405" s="114" t="s">
        <v>1258</v>
      </c>
      <c r="C405" s="114" t="s">
        <v>790</v>
      </c>
      <c r="D405" s="114" t="s">
        <v>790</v>
      </c>
      <c r="E405" s="109">
        <v>0</v>
      </c>
      <c r="F405" s="115"/>
      <c r="P405" s="111"/>
    </row>
    <row r="406" spans="1:16">
      <c r="A406" s="115"/>
      <c r="B406" s="114" t="s">
        <v>1259</v>
      </c>
      <c r="C406" s="114" t="s">
        <v>790</v>
      </c>
      <c r="D406" s="114" t="s">
        <v>790</v>
      </c>
      <c r="E406" s="109">
        <v>0</v>
      </c>
      <c r="F406" s="115"/>
      <c r="P406" s="111"/>
    </row>
    <row r="407" spans="1:16">
      <c r="A407" s="115"/>
      <c r="B407" s="114" t="s">
        <v>1260</v>
      </c>
      <c r="C407" s="114" t="s">
        <v>960</v>
      </c>
      <c r="D407" s="114" t="s">
        <v>960</v>
      </c>
      <c r="E407" s="109">
        <v>0</v>
      </c>
      <c r="F407" s="115"/>
      <c r="P407" s="111"/>
    </row>
    <row r="408" spans="1:16">
      <c r="A408" s="115"/>
      <c r="B408" s="114" t="s">
        <v>1261</v>
      </c>
      <c r="C408" s="114" t="s">
        <v>1262</v>
      </c>
      <c r="D408" s="114" t="s">
        <v>1262</v>
      </c>
      <c r="E408" s="109">
        <v>0</v>
      </c>
      <c r="F408" s="115"/>
      <c r="P408" s="111"/>
    </row>
    <row r="409" spans="1:16">
      <c r="A409" s="115"/>
      <c r="B409" s="114" t="s">
        <v>1263</v>
      </c>
      <c r="C409" s="114" t="s">
        <v>1262</v>
      </c>
      <c r="D409" s="114" t="s">
        <v>1262</v>
      </c>
      <c r="E409" s="109">
        <v>0</v>
      </c>
      <c r="F409" s="115"/>
      <c r="P409" s="111"/>
    </row>
    <row r="410" spans="1:16">
      <c r="A410" s="115"/>
      <c r="B410" s="114" t="s">
        <v>1264</v>
      </c>
      <c r="C410" s="114" t="s">
        <v>1265</v>
      </c>
      <c r="D410" s="114" t="s">
        <v>1265</v>
      </c>
      <c r="E410" s="109">
        <v>0</v>
      </c>
      <c r="F410" s="115"/>
      <c r="P410" s="111"/>
    </row>
    <row r="411" spans="1:16">
      <c r="A411" s="115"/>
      <c r="B411" s="114" t="s">
        <v>1266</v>
      </c>
      <c r="C411" s="114" t="s">
        <v>1087</v>
      </c>
      <c r="D411" s="114" t="s">
        <v>1087</v>
      </c>
      <c r="E411" s="109">
        <v>0</v>
      </c>
      <c r="F411" s="115"/>
      <c r="P411" s="111"/>
    </row>
    <row r="412" spans="1:16">
      <c r="A412" s="115"/>
      <c r="B412" s="114" t="s">
        <v>1267</v>
      </c>
      <c r="C412" s="114" t="s">
        <v>1268</v>
      </c>
      <c r="D412" s="114" t="s">
        <v>1268</v>
      </c>
      <c r="E412" s="109">
        <v>0</v>
      </c>
      <c r="F412" s="115"/>
      <c r="P412" s="111"/>
    </row>
    <row r="413" spans="1:16">
      <c r="A413" s="115"/>
      <c r="B413" s="114" t="s">
        <v>1269</v>
      </c>
      <c r="C413" s="114" t="s">
        <v>918</v>
      </c>
      <c r="D413" s="114" t="s">
        <v>918</v>
      </c>
      <c r="E413" s="109">
        <v>0</v>
      </c>
      <c r="F413" s="115"/>
      <c r="P413" s="111"/>
    </row>
    <row r="414" spans="1:16">
      <c r="A414" s="115"/>
      <c r="B414" s="114" t="s">
        <v>1270</v>
      </c>
      <c r="C414" s="117" t="s">
        <v>1262</v>
      </c>
      <c r="D414" s="117" t="s">
        <v>1262</v>
      </c>
      <c r="E414" s="109">
        <v>0</v>
      </c>
      <c r="F414" s="115"/>
      <c r="P414" s="111"/>
    </row>
    <row r="415" spans="1:16">
      <c r="A415" s="115"/>
      <c r="B415" s="114" t="s">
        <v>1271</v>
      </c>
      <c r="C415" s="117" t="s">
        <v>1262</v>
      </c>
      <c r="D415" s="117" t="s">
        <v>1262</v>
      </c>
      <c r="E415" s="109">
        <v>0</v>
      </c>
      <c r="F415" s="115"/>
      <c r="P415" s="111"/>
    </row>
    <row r="416" spans="1:16">
      <c r="A416" s="115"/>
      <c r="B416" s="114" t="s">
        <v>1272</v>
      </c>
      <c r="C416" s="117" t="s">
        <v>1273</v>
      </c>
      <c r="D416" s="117" t="s">
        <v>1273</v>
      </c>
      <c r="E416" s="109">
        <v>0</v>
      </c>
      <c r="F416" s="115"/>
      <c r="P416" s="111"/>
    </row>
    <row r="417" spans="1:16">
      <c r="A417" s="115"/>
      <c r="B417" s="114" t="s">
        <v>1274</v>
      </c>
      <c r="C417" s="114" t="s">
        <v>1089</v>
      </c>
      <c r="D417" s="114" t="s">
        <v>1089</v>
      </c>
      <c r="E417" s="109">
        <v>0</v>
      </c>
      <c r="F417" s="115"/>
      <c r="P417" s="111"/>
    </row>
    <row r="418" spans="1:16">
      <c r="A418" s="115"/>
      <c r="B418" s="114" t="s">
        <v>1275</v>
      </c>
      <c r="C418" s="114" t="s">
        <v>1089</v>
      </c>
      <c r="D418" s="114" t="s">
        <v>1089</v>
      </c>
      <c r="E418" s="109">
        <v>0</v>
      </c>
      <c r="F418" s="115"/>
      <c r="P418" s="111"/>
    </row>
    <row r="419" spans="1:16">
      <c r="A419" s="115"/>
      <c r="B419" s="114" t="s">
        <v>1276</v>
      </c>
      <c r="C419" s="114" t="s">
        <v>788</v>
      </c>
      <c r="D419" s="114" t="s">
        <v>788</v>
      </c>
      <c r="E419" s="109">
        <v>0</v>
      </c>
      <c r="F419" s="115"/>
      <c r="P419" s="111"/>
    </row>
    <row r="420" spans="1:16">
      <c r="A420" s="115"/>
      <c r="B420" s="114" t="s">
        <v>1277</v>
      </c>
      <c r="C420" s="114" t="s">
        <v>1278</v>
      </c>
      <c r="D420" s="114" t="s">
        <v>1278</v>
      </c>
      <c r="E420" s="109">
        <v>0</v>
      </c>
      <c r="F420" s="115"/>
      <c r="P420" s="111"/>
    </row>
    <row r="421" spans="1:16">
      <c r="A421" s="115"/>
      <c r="B421" s="114" t="s">
        <v>1279</v>
      </c>
      <c r="C421" s="114" t="s">
        <v>127</v>
      </c>
      <c r="D421" s="114" t="s">
        <v>127</v>
      </c>
      <c r="E421" s="109">
        <v>0</v>
      </c>
      <c r="F421" s="115"/>
      <c r="P421" s="111"/>
    </row>
    <row r="422" spans="1:16">
      <c r="A422" s="115"/>
      <c r="B422" s="114" t="s">
        <v>1280</v>
      </c>
      <c r="C422" s="117" t="s">
        <v>1262</v>
      </c>
      <c r="D422" s="117" t="s">
        <v>1262</v>
      </c>
      <c r="E422" s="109">
        <v>0</v>
      </c>
      <c r="F422" s="115"/>
      <c r="P422" s="111"/>
    </row>
    <row r="423" spans="1:16">
      <c r="A423" s="115"/>
      <c r="B423" s="114" t="s">
        <v>1281</v>
      </c>
      <c r="C423" s="117" t="s">
        <v>1262</v>
      </c>
      <c r="D423" s="117" t="s">
        <v>1262</v>
      </c>
      <c r="E423" s="109">
        <v>0</v>
      </c>
      <c r="F423" s="115"/>
      <c r="P423" s="111"/>
    </row>
    <row r="424" spans="1:16">
      <c r="A424" s="115"/>
      <c r="B424" s="114" t="s">
        <v>1282</v>
      </c>
      <c r="C424" s="117" t="s">
        <v>1283</v>
      </c>
      <c r="D424" s="117" t="s">
        <v>1283</v>
      </c>
      <c r="E424" s="109">
        <v>0</v>
      </c>
      <c r="F424" s="115"/>
      <c r="P424" s="111"/>
    </row>
    <row r="425" spans="1:16">
      <c r="A425" s="115"/>
      <c r="B425" s="114" t="s">
        <v>1284</v>
      </c>
      <c r="C425" s="114" t="s">
        <v>712</v>
      </c>
      <c r="D425" s="114" t="s">
        <v>712</v>
      </c>
      <c r="E425" s="109">
        <v>0</v>
      </c>
      <c r="F425" s="115"/>
      <c r="P425" s="111"/>
    </row>
    <row r="426" spans="1:16">
      <c r="A426" s="115"/>
      <c r="B426" s="114" t="s">
        <v>1285</v>
      </c>
      <c r="C426" s="114" t="s">
        <v>922</v>
      </c>
      <c r="D426" s="114" t="s">
        <v>922</v>
      </c>
      <c r="E426" s="109">
        <v>0</v>
      </c>
      <c r="F426" s="115"/>
      <c r="P426" s="111"/>
    </row>
    <row r="427" spans="1:16">
      <c r="A427" s="115"/>
      <c r="B427" s="114" t="s">
        <v>1286</v>
      </c>
      <c r="C427" s="114" t="s">
        <v>778</v>
      </c>
      <c r="D427" s="114" t="s">
        <v>778</v>
      </c>
      <c r="E427" s="109">
        <v>0</v>
      </c>
      <c r="F427" s="115"/>
      <c r="P427" s="111"/>
    </row>
    <row r="428" spans="1:16">
      <c r="A428" s="115"/>
      <c r="B428" s="114" t="s">
        <v>1287</v>
      </c>
      <c r="C428" s="114" t="s">
        <v>1288</v>
      </c>
      <c r="D428" s="114" t="s">
        <v>1288</v>
      </c>
      <c r="E428" s="109">
        <v>0</v>
      </c>
      <c r="F428" s="115"/>
      <c r="P428" s="111"/>
    </row>
    <row r="429" spans="1:16">
      <c r="A429" s="115"/>
      <c r="B429" s="114" t="s">
        <v>1289</v>
      </c>
      <c r="C429" s="114" t="s">
        <v>1288</v>
      </c>
      <c r="D429" s="114" t="s">
        <v>1288</v>
      </c>
      <c r="E429" s="109">
        <v>0</v>
      </c>
      <c r="F429" s="115"/>
      <c r="P429" s="111"/>
    </row>
    <row r="430" spans="1:16">
      <c r="A430" s="115"/>
      <c r="B430" s="114" t="s">
        <v>1290</v>
      </c>
      <c r="C430" s="114" t="s">
        <v>1291</v>
      </c>
      <c r="D430" s="114" t="s">
        <v>1291</v>
      </c>
      <c r="E430" s="109">
        <v>0</v>
      </c>
      <c r="F430" s="115"/>
      <c r="P430" s="111"/>
    </row>
    <row r="431" spans="1:16">
      <c r="A431" s="115"/>
      <c r="B431" s="114" t="s">
        <v>1292</v>
      </c>
      <c r="C431" s="114" t="s">
        <v>1293</v>
      </c>
      <c r="D431" s="114" t="s">
        <v>1293</v>
      </c>
      <c r="E431" s="109">
        <v>0</v>
      </c>
      <c r="F431" s="115"/>
      <c r="P431" s="111"/>
    </row>
    <row r="432" spans="1:16">
      <c r="A432" s="115"/>
      <c r="B432" s="114" t="s">
        <v>1294</v>
      </c>
      <c r="C432" s="114" t="s">
        <v>1293</v>
      </c>
      <c r="D432" s="114" t="s">
        <v>1293</v>
      </c>
      <c r="E432" s="109">
        <v>0</v>
      </c>
      <c r="F432" s="115"/>
      <c r="P432" s="111"/>
    </row>
    <row r="433" spans="1:16">
      <c r="A433" s="115"/>
      <c r="B433" s="114" t="s">
        <v>1295</v>
      </c>
      <c r="C433" s="114" t="s">
        <v>1296</v>
      </c>
      <c r="D433" s="114" t="s">
        <v>1296</v>
      </c>
      <c r="E433" s="109">
        <v>-3.0303030303030196E-2</v>
      </c>
      <c r="F433" s="115"/>
      <c r="P433" s="111"/>
    </row>
    <row r="434" spans="1:16">
      <c r="A434" s="115"/>
      <c r="B434" s="114" t="s">
        <v>1297</v>
      </c>
      <c r="C434" s="117" t="s">
        <v>945</v>
      </c>
      <c r="D434" s="117" t="s">
        <v>1298</v>
      </c>
      <c r="E434" s="109">
        <v>0</v>
      </c>
      <c r="F434" s="115"/>
      <c r="P434" s="111"/>
    </row>
    <row r="435" spans="1:16">
      <c r="A435" s="115"/>
      <c r="B435" s="114" t="s">
        <v>1299</v>
      </c>
      <c r="C435" s="117" t="s">
        <v>1298</v>
      </c>
      <c r="D435" s="117" t="s">
        <v>1298</v>
      </c>
      <c r="E435" s="109">
        <v>0</v>
      </c>
      <c r="F435" s="115"/>
      <c r="P435" s="111"/>
    </row>
    <row r="436" spans="1:16">
      <c r="A436" s="115"/>
      <c r="B436" s="114" t="s">
        <v>1300</v>
      </c>
      <c r="C436" s="114" t="s">
        <v>1227</v>
      </c>
      <c r="D436" s="114" t="s">
        <v>1227</v>
      </c>
      <c r="E436" s="109">
        <v>0</v>
      </c>
      <c r="F436" s="115"/>
      <c r="P436" s="111"/>
    </row>
    <row r="437" spans="1:16">
      <c r="A437" s="115"/>
      <c r="B437" s="114" t="s">
        <v>1301</v>
      </c>
      <c r="C437" s="114" t="s">
        <v>1227</v>
      </c>
      <c r="D437" s="114" t="s">
        <v>1227</v>
      </c>
      <c r="E437" s="109">
        <v>0</v>
      </c>
      <c r="F437" s="115"/>
      <c r="P437" s="111"/>
    </row>
    <row r="438" spans="1:16">
      <c r="A438" s="115"/>
      <c r="B438" s="114" t="s">
        <v>1302</v>
      </c>
      <c r="C438" s="114" t="s">
        <v>1231</v>
      </c>
      <c r="D438" s="114" t="s">
        <v>1231</v>
      </c>
      <c r="E438" s="109">
        <v>0</v>
      </c>
      <c r="F438" s="115"/>
      <c r="P438" s="111"/>
    </row>
    <row r="439" spans="1:16">
      <c r="A439" s="115"/>
      <c r="B439" s="114" t="s">
        <v>1303</v>
      </c>
      <c r="C439" s="114" t="s">
        <v>999</v>
      </c>
      <c r="D439" s="114" t="s">
        <v>999</v>
      </c>
      <c r="E439" s="109">
        <v>0</v>
      </c>
      <c r="F439" s="115"/>
      <c r="P439" s="111"/>
    </row>
    <row r="440" spans="1:16">
      <c r="A440" s="115"/>
      <c r="B440" s="114" t="s">
        <v>1304</v>
      </c>
      <c r="C440" s="114" t="s">
        <v>999</v>
      </c>
      <c r="D440" s="114" t="s">
        <v>999</v>
      </c>
      <c r="E440" s="109">
        <v>0</v>
      </c>
      <c r="F440" s="115"/>
      <c r="P440" s="111"/>
    </row>
    <row r="441" spans="1:16">
      <c r="A441" s="115"/>
      <c r="B441" s="114" t="s">
        <v>1305</v>
      </c>
      <c r="C441" s="114" t="s">
        <v>1306</v>
      </c>
      <c r="D441" s="114" t="s">
        <v>1306</v>
      </c>
      <c r="E441" s="109">
        <v>0</v>
      </c>
      <c r="F441" s="115"/>
      <c r="P441" s="111"/>
    </row>
    <row r="442" spans="1:16">
      <c r="A442" s="115"/>
      <c r="B442" s="114" t="s">
        <v>1307</v>
      </c>
      <c r="C442" s="114" t="s">
        <v>752</v>
      </c>
      <c r="D442" s="114" t="s">
        <v>752</v>
      </c>
      <c r="E442" s="109">
        <v>0</v>
      </c>
      <c r="F442" s="115"/>
      <c r="P442" s="111"/>
    </row>
    <row r="443" spans="1:16">
      <c r="A443" s="115"/>
      <c r="B443" s="114" t="s">
        <v>1308</v>
      </c>
      <c r="C443" s="114" t="s">
        <v>760</v>
      </c>
      <c r="D443" s="114" t="s">
        <v>760</v>
      </c>
      <c r="E443" s="109">
        <v>0</v>
      </c>
      <c r="F443" s="115"/>
      <c r="P443" s="111"/>
    </row>
    <row r="444" spans="1:16">
      <c r="A444" s="115"/>
      <c r="B444" s="114" t="s">
        <v>1309</v>
      </c>
      <c r="C444" s="114" t="s">
        <v>821</v>
      </c>
      <c r="D444" s="114" t="s">
        <v>821</v>
      </c>
      <c r="E444" s="109">
        <v>0</v>
      </c>
      <c r="F444" s="115"/>
      <c r="P444" s="111"/>
    </row>
    <row r="445" spans="1:16">
      <c r="A445" s="115"/>
      <c r="B445" s="114" t="s">
        <v>1310</v>
      </c>
      <c r="C445" s="114" t="s">
        <v>680</v>
      </c>
      <c r="D445" s="114" t="s">
        <v>680</v>
      </c>
      <c r="E445" s="109">
        <v>0</v>
      </c>
      <c r="F445" s="115"/>
      <c r="P445" s="111"/>
    </row>
    <row r="446" spans="1:16">
      <c r="A446" s="115"/>
      <c r="B446" s="114" t="s">
        <v>1311</v>
      </c>
      <c r="C446" s="114" t="s">
        <v>683</v>
      </c>
      <c r="D446" s="114" t="s">
        <v>683</v>
      </c>
      <c r="E446" s="109">
        <v>0</v>
      </c>
      <c r="F446" s="115"/>
      <c r="P446" s="111"/>
    </row>
    <row r="447" spans="1:16">
      <c r="A447" s="115"/>
      <c r="B447" s="114" t="s">
        <v>1312</v>
      </c>
      <c r="C447" s="114" t="s">
        <v>689</v>
      </c>
      <c r="D447" s="114" t="s">
        <v>689</v>
      </c>
      <c r="E447" s="109">
        <v>0</v>
      </c>
      <c r="F447" s="115"/>
      <c r="P447" s="111"/>
    </row>
    <row r="448" spans="1:16">
      <c r="A448" s="115"/>
      <c r="B448" s="114" t="s">
        <v>1313</v>
      </c>
      <c r="C448" s="114" t="s">
        <v>922</v>
      </c>
      <c r="D448" s="114" t="s">
        <v>922</v>
      </c>
      <c r="E448" s="109">
        <v>0</v>
      </c>
      <c r="F448" s="115"/>
      <c r="P448" s="111"/>
    </row>
    <row r="449" spans="1:16">
      <c r="A449" s="115"/>
      <c r="B449" s="114" t="s">
        <v>1314</v>
      </c>
      <c r="C449" s="114" t="s">
        <v>687</v>
      </c>
      <c r="D449" s="114" t="s">
        <v>687</v>
      </c>
      <c r="E449" s="109">
        <v>0</v>
      </c>
      <c r="F449" s="115"/>
      <c r="P449" s="111"/>
    </row>
    <row r="450" spans="1:16">
      <c r="A450" s="115"/>
      <c r="B450" s="114" t="s">
        <v>1315</v>
      </c>
      <c r="C450" s="114" t="s">
        <v>1087</v>
      </c>
      <c r="D450" s="114" t="s">
        <v>1087</v>
      </c>
      <c r="E450" s="109">
        <v>0</v>
      </c>
      <c r="F450" s="115"/>
      <c r="P450" s="111"/>
    </row>
    <row r="451" spans="1:16">
      <c r="A451" s="115"/>
      <c r="B451" s="114" t="s">
        <v>1316</v>
      </c>
      <c r="C451" s="114" t="s">
        <v>922</v>
      </c>
      <c r="D451" s="114" t="s">
        <v>922</v>
      </c>
      <c r="E451" s="109">
        <v>0</v>
      </c>
      <c r="F451" s="115"/>
      <c r="P451" s="111"/>
    </row>
    <row r="452" spans="1:16">
      <c r="A452" s="115"/>
      <c r="B452" s="114" t="s">
        <v>1317</v>
      </c>
      <c r="C452" s="114" t="s">
        <v>687</v>
      </c>
      <c r="D452" s="114" t="s">
        <v>687</v>
      </c>
      <c r="E452" s="109">
        <v>0</v>
      </c>
      <c r="F452" s="115"/>
      <c r="P452" s="111"/>
    </row>
    <row r="453" spans="1:16">
      <c r="A453" s="115"/>
      <c r="B453" s="114" t="s">
        <v>1318</v>
      </c>
      <c r="C453" s="114" t="s">
        <v>714</v>
      </c>
      <c r="D453" s="114" t="s">
        <v>714</v>
      </c>
      <c r="E453" s="109">
        <v>0</v>
      </c>
      <c r="F453" s="115"/>
      <c r="P453" s="111"/>
    </row>
    <row r="454" spans="1:16">
      <c r="A454" s="115"/>
      <c r="B454" s="114" t="s">
        <v>1319</v>
      </c>
      <c r="C454" s="114" t="s">
        <v>1207</v>
      </c>
      <c r="D454" s="114" t="s">
        <v>1207</v>
      </c>
      <c r="E454" s="109">
        <v>0</v>
      </c>
      <c r="F454" s="115"/>
      <c r="P454" s="111"/>
    </row>
    <row r="455" spans="1:16">
      <c r="A455" s="115"/>
      <c r="B455" s="114" t="s">
        <v>1320</v>
      </c>
      <c r="C455" s="114" t="s">
        <v>1207</v>
      </c>
      <c r="D455" s="114" t="s">
        <v>1207</v>
      </c>
      <c r="E455" s="109">
        <v>0</v>
      </c>
      <c r="F455" s="115"/>
      <c r="P455" s="111"/>
    </row>
    <row r="456" spans="1:16">
      <c r="A456" s="115"/>
      <c r="B456" s="114" t="s">
        <v>1321</v>
      </c>
      <c r="C456" s="114" t="s">
        <v>1227</v>
      </c>
      <c r="D456" s="114" t="s">
        <v>1227</v>
      </c>
      <c r="E456" s="109">
        <v>0</v>
      </c>
      <c r="F456" s="115"/>
      <c r="P456" s="111"/>
    </row>
    <row r="457" spans="1:16">
      <c r="A457" s="115"/>
      <c r="B457" s="114" t="s">
        <v>1322</v>
      </c>
      <c r="C457" s="114" t="s">
        <v>1227</v>
      </c>
      <c r="D457" s="114" t="s">
        <v>1227</v>
      </c>
      <c r="E457" s="109">
        <v>0</v>
      </c>
      <c r="F457" s="115"/>
      <c r="P457" s="111"/>
    </row>
    <row r="458" spans="1:16">
      <c r="A458" s="115"/>
      <c r="B458" s="114" t="s">
        <v>1323</v>
      </c>
      <c r="C458" s="114" t="s">
        <v>1324</v>
      </c>
      <c r="D458" s="114" t="s">
        <v>1324</v>
      </c>
      <c r="E458" s="109">
        <v>0</v>
      </c>
      <c r="F458" s="115"/>
      <c r="P458" s="111"/>
    </row>
    <row r="459" spans="1:16">
      <c r="A459" s="115"/>
      <c r="B459" s="114" t="s">
        <v>1325</v>
      </c>
      <c r="C459" s="114" t="s">
        <v>1326</v>
      </c>
      <c r="D459" s="114" t="s">
        <v>1326</v>
      </c>
      <c r="E459" s="109">
        <v>0</v>
      </c>
      <c r="F459" s="115"/>
      <c r="P459" s="111"/>
    </row>
    <row r="460" spans="1:16">
      <c r="A460" s="115"/>
      <c r="B460" s="114" t="s">
        <v>1327</v>
      </c>
      <c r="C460" s="114" t="s">
        <v>1326</v>
      </c>
      <c r="D460" s="114" t="s">
        <v>1326</v>
      </c>
      <c r="E460" s="109">
        <v>0</v>
      </c>
      <c r="F460" s="115"/>
      <c r="P460" s="111"/>
    </row>
    <row r="461" spans="1:16">
      <c r="A461" s="115"/>
      <c r="B461" s="114" t="s">
        <v>1328</v>
      </c>
      <c r="C461" s="114" t="s">
        <v>1329</v>
      </c>
      <c r="D461" s="114" t="s">
        <v>1329</v>
      </c>
      <c r="E461" s="109">
        <v>0</v>
      </c>
      <c r="F461" s="115"/>
      <c r="P461" s="111"/>
    </row>
    <row r="462" spans="1:16">
      <c r="A462" s="115"/>
      <c r="B462" s="114" t="s">
        <v>1330</v>
      </c>
      <c r="C462" s="114" t="s">
        <v>1331</v>
      </c>
      <c r="D462" s="114" t="s">
        <v>1331</v>
      </c>
      <c r="E462" s="109">
        <v>0</v>
      </c>
      <c r="F462" s="115"/>
      <c r="P462" s="111"/>
    </row>
    <row r="463" spans="1:16">
      <c r="A463" s="115"/>
      <c r="B463" s="114" t="s">
        <v>1332</v>
      </c>
      <c r="C463" s="114" t="s">
        <v>1331</v>
      </c>
      <c r="D463" s="114" t="s">
        <v>1331</v>
      </c>
      <c r="E463" s="109">
        <v>0</v>
      </c>
      <c r="F463" s="115"/>
      <c r="P463" s="111"/>
    </row>
    <row r="464" spans="1:16">
      <c r="A464" s="115"/>
      <c r="B464" s="114" t="s">
        <v>1333</v>
      </c>
      <c r="C464" s="114" t="s">
        <v>130</v>
      </c>
      <c r="D464" s="114" t="s">
        <v>130</v>
      </c>
      <c r="E464" s="109">
        <v>0</v>
      </c>
      <c r="F464" s="115"/>
      <c r="P464" s="111"/>
    </row>
    <row r="465" spans="1:16">
      <c r="A465" s="115"/>
      <c r="B465" s="114" t="s">
        <v>1334</v>
      </c>
      <c r="C465" s="114" t="s">
        <v>1335</v>
      </c>
      <c r="D465" s="114" t="s">
        <v>1335</v>
      </c>
      <c r="E465" s="109">
        <v>0</v>
      </c>
      <c r="F465" s="115"/>
      <c r="P465" s="111"/>
    </row>
    <row r="466" spans="1:16">
      <c r="A466" s="115"/>
      <c r="B466" s="114" t="s">
        <v>1336</v>
      </c>
      <c r="C466" s="114" t="s">
        <v>788</v>
      </c>
      <c r="D466" s="114" t="s">
        <v>788</v>
      </c>
      <c r="E466" s="109">
        <v>0</v>
      </c>
      <c r="F466" s="115"/>
      <c r="P466" s="111"/>
    </row>
    <row r="467" spans="1:16">
      <c r="A467" s="115"/>
      <c r="B467" s="114" t="s">
        <v>1337</v>
      </c>
      <c r="C467" s="114" t="s">
        <v>780</v>
      </c>
      <c r="D467" s="114" t="s">
        <v>780</v>
      </c>
      <c r="E467" s="109">
        <v>0</v>
      </c>
      <c r="F467" s="115"/>
      <c r="P467" s="111"/>
    </row>
    <row r="468" spans="1:16">
      <c r="A468" s="115"/>
      <c r="B468" s="114" t="s">
        <v>1338</v>
      </c>
      <c r="C468" s="114" t="s">
        <v>778</v>
      </c>
      <c r="D468" s="114" t="s">
        <v>778</v>
      </c>
      <c r="E468" s="109">
        <v>0</v>
      </c>
      <c r="F468" s="115"/>
      <c r="P468" s="111"/>
    </row>
    <row r="469" spans="1:16">
      <c r="A469" s="115"/>
      <c r="B469" s="114" t="s">
        <v>1339</v>
      </c>
      <c r="C469" s="114" t="s">
        <v>1335</v>
      </c>
      <c r="D469" s="114" t="s">
        <v>1335</v>
      </c>
      <c r="E469" s="109">
        <v>0</v>
      </c>
      <c r="F469" s="115"/>
      <c r="P469" s="111"/>
    </row>
    <row r="470" spans="1:16">
      <c r="A470" s="115"/>
      <c r="B470" s="114" t="s">
        <v>1340</v>
      </c>
      <c r="C470" s="114" t="s">
        <v>1341</v>
      </c>
      <c r="D470" s="114" t="s">
        <v>1341</v>
      </c>
      <c r="E470" s="109">
        <v>0</v>
      </c>
      <c r="F470" s="115"/>
      <c r="P470" s="111"/>
    </row>
    <row r="471" spans="1:16">
      <c r="A471" s="115"/>
      <c r="B471" s="114" t="s">
        <v>1342</v>
      </c>
      <c r="C471" s="114" t="s">
        <v>1104</v>
      </c>
      <c r="D471" s="114" t="s">
        <v>1104</v>
      </c>
      <c r="E471" s="109">
        <v>0</v>
      </c>
      <c r="F471" s="115"/>
      <c r="P471" s="111"/>
    </row>
    <row r="472" spans="1:16">
      <c r="A472" s="115"/>
      <c r="B472" s="114" t="s">
        <v>1343</v>
      </c>
      <c r="C472" s="114" t="s">
        <v>1104</v>
      </c>
      <c r="D472" s="114" t="s">
        <v>1104</v>
      </c>
      <c r="E472" s="109">
        <v>0</v>
      </c>
      <c r="F472" s="115"/>
      <c r="P472" s="111"/>
    </row>
    <row r="473" spans="1:16">
      <c r="A473" s="115"/>
      <c r="B473" s="114" t="s">
        <v>1344</v>
      </c>
      <c r="C473" s="114" t="s">
        <v>1296</v>
      </c>
      <c r="D473" s="114" t="s">
        <v>1296</v>
      </c>
      <c r="E473" s="109">
        <v>0</v>
      </c>
      <c r="F473" s="115"/>
      <c r="P473" s="111"/>
    </row>
    <row r="474" spans="1:16">
      <c r="A474" s="115"/>
      <c r="B474" s="114" t="s">
        <v>1345</v>
      </c>
      <c r="C474" s="114" t="s">
        <v>1346</v>
      </c>
      <c r="D474" s="114" t="s">
        <v>1346</v>
      </c>
      <c r="E474" s="109">
        <v>0</v>
      </c>
      <c r="F474" s="115"/>
      <c r="P474" s="111"/>
    </row>
    <row r="475" spans="1:16">
      <c r="A475" s="113" t="s">
        <v>1347</v>
      </c>
      <c r="B475" s="114" t="s">
        <v>1348</v>
      </c>
      <c r="C475" s="114" t="s">
        <v>1257</v>
      </c>
      <c r="D475" s="114" t="s">
        <v>1257</v>
      </c>
      <c r="E475" s="109">
        <v>0</v>
      </c>
      <c r="F475" s="115" t="s">
        <v>1349</v>
      </c>
      <c r="P475" s="111"/>
    </row>
    <row r="476" spans="1:16">
      <c r="A476" s="115"/>
      <c r="B476" s="114" t="s">
        <v>1350</v>
      </c>
      <c r="C476" s="114" t="s">
        <v>1351</v>
      </c>
      <c r="D476" s="114" t="s">
        <v>1351</v>
      </c>
      <c r="E476" s="109">
        <v>0</v>
      </c>
      <c r="F476" s="115"/>
      <c r="P476" s="111"/>
    </row>
    <row r="477" spans="1:16">
      <c r="A477" s="118"/>
      <c r="B477" s="114" t="s">
        <v>1352</v>
      </c>
      <c r="C477" s="114" t="s">
        <v>1128</v>
      </c>
      <c r="D477" s="114" t="s">
        <v>1128</v>
      </c>
      <c r="E477" s="109">
        <v>0</v>
      </c>
      <c r="F477" s="118"/>
      <c r="P477" s="111"/>
    </row>
    <row r="478" spans="1:16">
      <c r="A478" s="113" t="s">
        <v>1353</v>
      </c>
      <c r="B478" s="114" t="s">
        <v>1354</v>
      </c>
      <c r="C478" s="114" t="s">
        <v>712</v>
      </c>
      <c r="D478" s="114" t="s">
        <v>712</v>
      </c>
      <c r="E478" s="109">
        <v>0</v>
      </c>
      <c r="F478" s="115" t="s">
        <v>882</v>
      </c>
      <c r="P478" s="111"/>
    </row>
    <row r="479" spans="1:16">
      <c r="A479" s="115"/>
      <c r="B479" s="114" t="s">
        <v>1355</v>
      </c>
      <c r="C479" s="114" t="s">
        <v>922</v>
      </c>
      <c r="D479" s="114" t="s">
        <v>922</v>
      </c>
      <c r="E479" s="109">
        <v>0</v>
      </c>
      <c r="F479" s="115"/>
      <c r="P479" s="111"/>
    </row>
    <row r="480" spans="1:16">
      <c r="A480" s="115"/>
      <c r="B480" s="114" t="s">
        <v>1356</v>
      </c>
      <c r="C480" s="114" t="s">
        <v>824</v>
      </c>
      <c r="D480" s="114" t="s">
        <v>824</v>
      </c>
      <c r="E480" s="109">
        <v>0</v>
      </c>
      <c r="F480" s="115"/>
      <c r="P480" s="111"/>
    </row>
    <row r="481" spans="1:16">
      <c r="A481" s="115"/>
      <c r="B481" s="114" t="s">
        <v>1357</v>
      </c>
      <c r="C481" s="114" t="s">
        <v>1006</v>
      </c>
      <c r="D481" s="114" t="s">
        <v>1006</v>
      </c>
      <c r="E481" s="109">
        <v>0</v>
      </c>
      <c r="F481" s="115"/>
      <c r="P481" s="111"/>
    </row>
    <row r="482" spans="1:16">
      <c r="A482" s="115"/>
      <c r="B482" s="114" t="s">
        <v>1358</v>
      </c>
      <c r="C482" s="114" t="s">
        <v>1006</v>
      </c>
      <c r="D482" s="114" t="s">
        <v>1006</v>
      </c>
      <c r="E482" s="109">
        <v>0</v>
      </c>
      <c r="F482" s="115"/>
      <c r="P482" s="111"/>
    </row>
    <row r="483" spans="1:16">
      <c r="A483" s="115"/>
      <c r="B483" s="114" t="s">
        <v>1359</v>
      </c>
      <c r="C483" s="114" t="s">
        <v>1360</v>
      </c>
      <c r="D483" s="114" t="s">
        <v>1360</v>
      </c>
      <c r="E483" s="109">
        <v>0</v>
      </c>
      <c r="F483" s="115"/>
      <c r="P483" s="111"/>
    </row>
    <row r="484" spans="1:16">
      <c r="A484" s="115"/>
      <c r="B484" s="114" t="s">
        <v>1361</v>
      </c>
      <c r="C484" s="114" t="s">
        <v>869</v>
      </c>
      <c r="D484" s="114" t="s">
        <v>869</v>
      </c>
      <c r="E484" s="109">
        <v>0</v>
      </c>
      <c r="F484" s="115"/>
      <c r="P484" s="111"/>
    </row>
    <row r="485" spans="1:16">
      <c r="A485" s="115"/>
      <c r="B485" s="114" t="s">
        <v>1362</v>
      </c>
      <c r="C485" s="114" t="s">
        <v>869</v>
      </c>
      <c r="D485" s="114" t="s">
        <v>869</v>
      </c>
      <c r="E485" s="109">
        <v>0</v>
      </c>
      <c r="F485" s="115"/>
      <c r="P485" s="111"/>
    </row>
    <row r="486" spans="1:16">
      <c r="A486" s="115"/>
      <c r="B486" s="114" t="s">
        <v>1363</v>
      </c>
      <c r="C486" s="114" t="s">
        <v>1326</v>
      </c>
      <c r="D486" s="114" t="s">
        <v>1326</v>
      </c>
      <c r="E486" s="109">
        <v>0</v>
      </c>
      <c r="F486" s="115"/>
      <c r="P486" s="111"/>
    </row>
    <row r="487" spans="1:16">
      <c r="A487" s="115"/>
      <c r="B487" s="114" t="s">
        <v>1364</v>
      </c>
      <c r="C487" s="114" t="s">
        <v>1278</v>
      </c>
      <c r="D487" s="114" t="s">
        <v>1278</v>
      </c>
      <c r="E487" s="109">
        <v>0</v>
      </c>
      <c r="F487" s="115"/>
      <c r="P487" s="111"/>
    </row>
    <row r="488" spans="1:16">
      <c r="A488" s="115"/>
      <c r="B488" s="114" t="s">
        <v>1365</v>
      </c>
      <c r="C488" s="114" t="s">
        <v>821</v>
      </c>
      <c r="D488" s="114" t="s">
        <v>821</v>
      </c>
      <c r="E488" s="109">
        <v>0</v>
      </c>
      <c r="F488" s="115"/>
      <c r="P488" s="111"/>
    </row>
    <row r="489" spans="1:16">
      <c r="A489" s="115"/>
      <c r="B489" s="114" t="s">
        <v>1366</v>
      </c>
      <c r="C489" s="114" t="s">
        <v>1367</v>
      </c>
      <c r="D489" s="114" t="s">
        <v>1367</v>
      </c>
      <c r="E489" s="109">
        <v>0</v>
      </c>
      <c r="F489" s="115"/>
      <c r="P489" s="111"/>
    </row>
    <row r="490" spans="1:16">
      <c r="A490" s="115"/>
      <c r="B490" s="114" t="s">
        <v>1368</v>
      </c>
      <c r="C490" s="114" t="s">
        <v>691</v>
      </c>
      <c r="D490" s="114" t="s">
        <v>691</v>
      </c>
      <c r="E490" s="109">
        <v>0</v>
      </c>
      <c r="F490" s="115"/>
      <c r="P490" s="111"/>
    </row>
    <row r="491" spans="1:16">
      <c r="A491" s="115"/>
      <c r="B491" s="114" t="s">
        <v>1369</v>
      </c>
      <c r="C491" s="114" t="s">
        <v>691</v>
      </c>
      <c r="D491" s="114" t="s">
        <v>691</v>
      </c>
      <c r="E491" s="109">
        <v>0</v>
      </c>
      <c r="F491" s="115"/>
      <c r="P491" s="111"/>
    </row>
    <row r="492" spans="1:16">
      <c r="A492" s="115"/>
      <c r="B492" s="114" t="s">
        <v>1370</v>
      </c>
      <c r="C492" s="114" t="s">
        <v>1371</v>
      </c>
      <c r="D492" s="114" t="s">
        <v>1371</v>
      </c>
      <c r="E492" s="109">
        <v>0</v>
      </c>
      <c r="F492" s="115"/>
      <c r="P492" s="111"/>
    </row>
    <row r="493" spans="1:16">
      <c r="A493" s="115"/>
      <c r="B493" s="114" t="s">
        <v>1372</v>
      </c>
      <c r="C493" s="114" t="s">
        <v>737</v>
      </c>
      <c r="D493" s="114" t="s">
        <v>737</v>
      </c>
      <c r="E493" s="109">
        <v>0</v>
      </c>
      <c r="F493" s="115"/>
      <c r="P493" s="111"/>
    </row>
    <row r="494" spans="1:16">
      <c r="A494" s="115"/>
      <c r="B494" s="114" t="s">
        <v>1373</v>
      </c>
      <c r="C494" s="114" t="s">
        <v>739</v>
      </c>
      <c r="D494" s="114" t="s">
        <v>739</v>
      </c>
      <c r="E494" s="109">
        <v>0</v>
      </c>
      <c r="F494" s="115"/>
      <c r="P494" s="111"/>
    </row>
    <row r="495" spans="1:16">
      <c r="A495" s="115"/>
      <c r="B495" s="114" t="s">
        <v>1374</v>
      </c>
      <c r="C495" s="114" t="s">
        <v>701</v>
      </c>
      <c r="D495" s="114" t="s">
        <v>701</v>
      </c>
      <c r="E495" s="109">
        <v>0</v>
      </c>
      <c r="F495" s="115"/>
      <c r="P495" s="111"/>
    </row>
    <row r="496" spans="1:16">
      <c r="A496" s="115"/>
      <c r="B496" s="114" t="s">
        <v>1375</v>
      </c>
      <c r="C496" s="114" t="s">
        <v>1376</v>
      </c>
      <c r="D496" s="114" t="s">
        <v>1376</v>
      </c>
      <c r="E496" s="109">
        <v>0</v>
      </c>
      <c r="F496" s="115"/>
      <c r="P496" s="111"/>
    </row>
    <row r="497" spans="1:16">
      <c r="A497" s="115"/>
      <c r="B497" s="114" t="s">
        <v>1377</v>
      </c>
      <c r="C497" s="114" t="s">
        <v>826</v>
      </c>
      <c r="D497" s="114" t="s">
        <v>826</v>
      </c>
      <c r="E497" s="109">
        <v>0</v>
      </c>
      <c r="F497" s="115"/>
      <c r="P497" s="111"/>
    </row>
    <row r="498" spans="1:16">
      <c r="A498" s="115"/>
      <c r="B498" s="114" t="s">
        <v>1378</v>
      </c>
      <c r="C498" s="114" t="s">
        <v>778</v>
      </c>
      <c r="D498" s="114" t="s">
        <v>778</v>
      </c>
      <c r="E498" s="109">
        <v>0</v>
      </c>
      <c r="F498" s="115"/>
      <c r="P498" s="111"/>
    </row>
    <row r="499" spans="1:16">
      <c r="A499" s="115"/>
      <c r="B499" s="114" t="s">
        <v>1379</v>
      </c>
      <c r="C499" s="114" t="s">
        <v>1335</v>
      </c>
      <c r="D499" s="114" t="s">
        <v>1335</v>
      </c>
      <c r="E499" s="109">
        <v>0</v>
      </c>
      <c r="F499" s="115"/>
      <c r="P499" s="111"/>
    </row>
    <row r="500" spans="1:16">
      <c r="A500" s="115"/>
      <c r="B500" s="114" t="s">
        <v>1380</v>
      </c>
      <c r="C500" s="114" t="s">
        <v>719</v>
      </c>
      <c r="D500" s="114" t="s">
        <v>719</v>
      </c>
      <c r="E500" s="109">
        <v>0</v>
      </c>
      <c r="F500" s="115"/>
      <c r="P500" s="1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Phase4  Overview</vt:lpstr>
      <vt:lpstr>并发场景</vt:lpstr>
      <vt:lpstr>Boot Time</vt:lpstr>
      <vt:lpstr>综合打分</vt:lpstr>
      <vt:lpstr>Response Time </vt:lpstr>
      <vt:lpstr>App Sources</vt:lpstr>
      <vt:lpstr>Desay App</vt:lpstr>
      <vt:lpstr>Baidu App</vt:lpstr>
      <vt:lpstr>InHouse App</vt:lpstr>
      <vt:lpstr>Disk Partition (EMMC 64G)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Wang, Chen (C.)</cp:lastModifiedBy>
  <dcterms:created xsi:type="dcterms:W3CDTF">2015-06-05T18:17:20Z</dcterms:created>
  <dcterms:modified xsi:type="dcterms:W3CDTF">2022-07-11T06:30:54Z</dcterms:modified>
</cp:coreProperties>
</file>