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works\Feature\CDX707\Steering Horizon Controller\"/>
    </mc:Choice>
  </mc:AlternateContent>
  <xr:revisionPtr revIDLastSave="0" documentId="13_ncr:1_{8BD67480-3366-4D69-B84C-B6978E26955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DAT related function" sheetId="3" r:id="rId2"/>
    <sheet name="Sheet2" sheetId="2" r:id="rId3"/>
  </sheets>
  <definedNames>
    <definedName name="_BasisDur" localSheetId="0">Sheet1!$B$5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Q5" i="1"/>
  <c r="P5" i="1" s="1"/>
  <c r="O5" i="1" s="1"/>
  <c r="N5" i="1" s="1"/>
  <c r="M5" i="1" s="1"/>
  <c r="L5" i="1" s="1"/>
  <c r="K5" i="1" s="1"/>
  <c r="J5" i="1" s="1"/>
  <c r="I5" i="1" s="1"/>
  <c r="H5" i="1" s="1"/>
  <c r="G5" i="1" s="1"/>
  <c r="F5" i="1" s="1"/>
  <c r="E5" i="1" s="1"/>
  <c r="D5" i="1" s="1"/>
  <c r="C5" i="1" s="1"/>
  <c r="S5" i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HO5" i="1" s="1"/>
  <c r="HP5" i="1" s="1"/>
  <c r="HQ5" i="1" s="1"/>
  <c r="HR5" i="1" s="1"/>
  <c r="HS5" i="1" s="1"/>
  <c r="HT5" i="1" s="1"/>
  <c r="HU5" i="1" s="1"/>
  <c r="HV5" i="1" s="1"/>
  <c r="HW5" i="1" s="1"/>
  <c r="HX5" i="1" s="1"/>
  <c r="HY5" i="1" s="1"/>
  <c r="HZ5" i="1" s="1"/>
  <c r="IA5" i="1" s="1"/>
  <c r="IB5" i="1" s="1"/>
  <c r="IC5" i="1" s="1"/>
  <c r="ID5" i="1" s="1"/>
  <c r="IE5" i="1" s="1"/>
  <c r="IF5" i="1" s="1"/>
  <c r="IG5" i="1" s="1"/>
  <c r="IH5" i="1" s="1"/>
  <c r="II5" i="1" s="1"/>
  <c r="IJ5" i="1" s="1"/>
  <c r="IK5" i="1" s="1"/>
  <c r="IL5" i="1" s="1"/>
  <c r="IM5" i="1" s="1"/>
  <c r="IN5" i="1" s="1"/>
  <c r="IO5" i="1" s="1"/>
  <c r="IP5" i="1" s="1"/>
  <c r="IQ5" i="1" s="1"/>
  <c r="IR5" i="1" s="1"/>
  <c r="IS5" i="1" s="1"/>
  <c r="IT5" i="1" s="1"/>
  <c r="IU5" i="1" s="1"/>
  <c r="IV5" i="1" s="1"/>
  <c r="GP106" i="1"/>
  <c r="CY106" i="1"/>
  <c r="C6" i="1"/>
  <c r="C104" i="1" s="1"/>
  <c r="C4" i="1"/>
  <c r="C105" i="1" s="1"/>
  <c r="GX3" i="1"/>
  <c r="AV3" i="1"/>
  <c r="D105" i="1" l="1"/>
  <c r="D6" i="1"/>
  <c r="D104" i="1" s="1"/>
  <c r="E6" i="1"/>
  <c r="E104" i="1" s="1"/>
  <c r="F2" i="1"/>
  <c r="E4" i="1"/>
  <c r="E105" i="1"/>
  <c r="F6" i="1" l="1"/>
  <c r="F104" i="1" s="1"/>
  <c r="G2" i="1"/>
  <c r="F105" i="1"/>
  <c r="F4" i="1"/>
  <c r="G105" i="1" l="1"/>
  <c r="G6" i="1"/>
  <c r="G104" i="1" s="1"/>
  <c r="H2" i="1"/>
  <c r="G4" i="1"/>
  <c r="H105" i="1" l="1"/>
  <c r="H6" i="1"/>
  <c r="H104" i="1" s="1"/>
  <c r="I2" i="1"/>
  <c r="H4" i="1"/>
  <c r="I4" i="1" l="1"/>
  <c r="I105" i="1"/>
  <c r="I6" i="1"/>
  <c r="I104" i="1" s="1"/>
  <c r="J2" i="1"/>
  <c r="J4" i="1" l="1"/>
  <c r="K2" i="1"/>
  <c r="J105" i="1"/>
  <c r="J6" i="1"/>
  <c r="J104" i="1" s="1"/>
  <c r="L2" i="1" l="1"/>
  <c r="K4" i="1"/>
  <c r="K6" i="1"/>
  <c r="K104" i="1" s="1"/>
  <c r="K105" i="1"/>
  <c r="M2" i="1" l="1"/>
  <c r="L105" i="1"/>
  <c r="L6" i="1"/>
  <c r="L104" i="1" s="1"/>
  <c r="L4" i="1"/>
  <c r="M6" i="1" l="1"/>
  <c r="M104" i="1" s="1"/>
  <c r="M105" i="1"/>
  <c r="N2" i="1"/>
  <c r="M4" i="1"/>
  <c r="N105" i="1" l="1"/>
  <c r="N6" i="1"/>
  <c r="N104" i="1" s="1"/>
  <c r="O2" i="1"/>
  <c r="N4" i="1"/>
  <c r="O105" i="1" l="1"/>
  <c r="O6" i="1"/>
  <c r="O104" i="1" s="1"/>
  <c r="P2" i="1"/>
  <c r="P105" i="1" l="1"/>
  <c r="P4" i="1"/>
  <c r="P6" i="1"/>
  <c r="P104" i="1" s="1"/>
  <c r="Q2" i="1"/>
  <c r="Q4" i="1" l="1"/>
  <c r="Q105" i="1"/>
  <c r="Q6" i="1"/>
  <c r="Q104" i="1" s="1"/>
  <c r="R2" i="1"/>
  <c r="R4" i="1" l="1"/>
  <c r="S2" i="1"/>
  <c r="R105" i="1"/>
  <c r="R6" i="1"/>
  <c r="R104" i="1" s="1"/>
  <c r="T2" i="1" l="1"/>
  <c r="S6" i="1"/>
  <c r="S104" i="1" s="1"/>
  <c r="S4" i="1"/>
  <c r="S105" i="1"/>
  <c r="U2" i="1" l="1"/>
  <c r="T6" i="1"/>
  <c r="T104" i="1" s="1"/>
  <c r="T105" i="1"/>
  <c r="T4" i="1"/>
  <c r="U6" i="1" l="1"/>
  <c r="U104" i="1" s="1"/>
  <c r="V2" i="1"/>
  <c r="U4" i="1"/>
  <c r="U105" i="1"/>
  <c r="V6" i="1" l="1"/>
  <c r="V104" i="1" s="1"/>
  <c r="V105" i="1"/>
  <c r="W2" i="1"/>
  <c r="V4" i="1"/>
  <c r="W105" i="1" l="1"/>
  <c r="W6" i="1"/>
  <c r="W104" i="1" s="1"/>
  <c r="X2" i="1"/>
  <c r="W4" i="1"/>
  <c r="X4" i="1" l="1"/>
  <c r="X105" i="1"/>
  <c r="X6" i="1"/>
  <c r="X104" i="1" s="1"/>
  <c r="Y2" i="1"/>
  <c r="Y4" i="1" l="1"/>
  <c r="Y105" i="1"/>
  <c r="Y6" i="1"/>
  <c r="Y104" i="1" s="1"/>
  <c r="Z2" i="1"/>
  <c r="Z4" i="1" l="1"/>
  <c r="AA2" i="1"/>
  <c r="Z105" i="1"/>
  <c r="Z6" i="1"/>
  <c r="Z104" i="1" s="1"/>
  <c r="AB2" i="1" l="1"/>
  <c r="AA6" i="1"/>
  <c r="AA104" i="1" s="1"/>
  <c r="AA105" i="1"/>
  <c r="AC2" i="1" l="1"/>
  <c r="AB105" i="1"/>
  <c r="AB4" i="1"/>
  <c r="AB6" i="1"/>
  <c r="AB104" i="1" s="1"/>
  <c r="AC6" i="1" l="1"/>
  <c r="AC104" i="1" s="1"/>
  <c r="AD2" i="1"/>
  <c r="AC105" i="1"/>
  <c r="AC4" i="1"/>
  <c r="AD6" i="1" l="1"/>
  <c r="AD104" i="1" s="1"/>
  <c r="AE2" i="1"/>
  <c r="AD4" i="1"/>
  <c r="AD105" i="1"/>
  <c r="AE105" i="1" l="1"/>
  <c r="AE6" i="1"/>
  <c r="AE104" i="1" s="1"/>
  <c r="AF2" i="1"/>
  <c r="AE4" i="1"/>
  <c r="AF105" i="1" l="1"/>
  <c r="AF6" i="1"/>
  <c r="AF104" i="1" s="1"/>
  <c r="AF4" i="1"/>
  <c r="AG2" i="1"/>
  <c r="AG4" i="1" l="1"/>
  <c r="AG105" i="1"/>
  <c r="AG6" i="1"/>
  <c r="AG104" i="1" s="1"/>
  <c r="AH2" i="1"/>
  <c r="AH4" i="1" l="1"/>
  <c r="AI2" i="1"/>
  <c r="AH105" i="1"/>
  <c r="AH6" i="1"/>
  <c r="AH104" i="1" s="1"/>
  <c r="AJ2" i="1" l="1"/>
  <c r="AI4" i="1"/>
  <c r="AI105" i="1"/>
  <c r="AI6" i="1"/>
  <c r="AI104" i="1" s="1"/>
  <c r="AK2" i="1" l="1"/>
  <c r="AJ105" i="1"/>
  <c r="AJ4" i="1"/>
  <c r="AJ6" i="1"/>
  <c r="AJ104" i="1" s="1"/>
  <c r="AK6" i="1" l="1"/>
  <c r="AK104" i="1" s="1"/>
  <c r="AL2" i="1"/>
  <c r="AK105" i="1"/>
  <c r="AK4" i="1"/>
  <c r="AL6" i="1" l="1"/>
  <c r="AL104" i="1" s="1"/>
  <c r="AL105" i="1"/>
  <c r="AL4" i="1"/>
  <c r="AM2" i="1" l="1"/>
  <c r="AM105" i="1" l="1"/>
  <c r="AM6" i="1"/>
  <c r="AM104" i="1" s="1"/>
  <c r="AN2" i="1"/>
  <c r="AN105" i="1" l="1"/>
  <c r="AN6" i="1"/>
  <c r="AN104" i="1" s="1"/>
  <c r="AN4" i="1"/>
  <c r="AO2" i="1"/>
  <c r="AO105" i="1" l="1"/>
  <c r="AO6" i="1"/>
  <c r="AO104" i="1" s="1"/>
  <c r="AO4" i="1"/>
  <c r="AP2" i="1"/>
  <c r="AP105" i="1" l="1"/>
  <c r="AP6" i="1"/>
  <c r="AP104" i="1" s="1"/>
  <c r="AP4" i="1"/>
  <c r="AQ2" i="1"/>
  <c r="AQ105" i="1" l="1"/>
  <c r="AQ6" i="1"/>
  <c r="AQ104" i="1" s="1"/>
  <c r="AQ4" i="1"/>
  <c r="AR2" i="1"/>
  <c r="AR6" i="1" l="1"/>
  <c r="AR104" i="1" s="1"/>
  <c r="AR105" i="1"/>
  <c r="AR4" i="1"/>
  <c r="AS2" i="1"/>
  <c r="AS105" i="1" l="1"/>
  <c r="AS4" i="1"/>
  <c r="AS6" i="1"/>
  <c r="AS104" i="1" s="1"/>
  <c r="AT2" i="1"/>
  <c r="AT105" i="1" l="1"/>
  <c r="AT6" i="1"/>
  <c r="AT104" i="1" s="1"/>
  <c r="AT4" i="1"/>
  <c r="AU2" i="1"/>
  <c r="AU105" i="1" l="1"/>
  <c r="AU6" i="1"/>
  <c r="AU104" i="1" s="1"/>
  <c r="AU4" i="1"/>
  <c r="AV2" i="1"/>
  <c r="AV105" i="1" l="1"/>
  <c r="AV6" i="1"/>
  <c r="AV104" i="1" s="1"/>
  <c r="AV4" i="1"/>
  <c r="AW2" i="1"/>
  <c r="AW6" i="1" l="1"/>
  <c r="AW104" i="1" s="1"/>
  <c r="AW105" i="1"/>
  <c r="AW4" i="1"/>
  <c r="AX2" i="1"/>
  <c r="AX105" i="1" l="1"/>
  <c r="AX6" i="1"/>
  <c r="AX104" i="1" s="1"/>
  <c r="AY2" i="1"/>
  <c r="AX4" i="1"/>
  <c r="AY4" i="1" l="1"/>
  <c r="AY105" i="1"/>
  <c r="AY6" i="1"/>
  <c r="AY104" i="1" s="1"/>
  <c r="AZ2" i="1"/>
  <c r="AZ105" i="1" l="1"/>
  <c r="AZ4" i="1"/>
  <c r="BA2" i="1"/>
  <c r="AZ6" i="1"/>
  <c r="AZ104" i="1" s="1"/>
  <c r="BA105" i="1" l="1"/>
  <c r="BA4" i="1"/>
  <c r="BA6" i="1"/>
  <c r="BA104" i="1" s="1"/>
  <c r="BB2" i="1"/>
  <c r="BB105" i="1" l="1"/>
  <c r="BB6" i="1"/>
  <c r="BB104" i="1" s="1"/>
  <c r="BB4" i="1"/>
  <c r="BC2" i="1"/>
  <c r="BC105" i="1" l="1"/>
  <c r="BC6" i="1"/>
  <c r="BC104" i="1" s="1"/>
  <c r="BD2" i="1"/>
  <c r="BC4" i="1"/>
  <c r="BD105" i="1" l="1"/>
  <c r="BD6" i="1"/>
  <c r="BD104" i="1" s="1"/>
  <c r="BD4" i="1"/>
  <c r="BE2" i="1"/>
  <c r="BE6" i="1" l="1"/>
  <c r="BE104" i="1" s="1"/>
  <c r="BE4" i="1"/>
  <c r="BE105" i="1"/>
  <c r="BF2" i="1"/>
  <c r="BF105" i="1" l="1"/>
  <c r="BF6" i="1"/>
  <c r="BF104" i="1" s="1"/>
  <c r="BF4" i="1"/>
  <c r="BG2" i="1"/>
  <c r="BG105" i="1" l="1"/>
  <c r="BG6" i="1"/>
  <c r="BG104" i="1" s="1"/>
  <c r="BG4" i="1"/>
  <c r="BH2" i="1"/>
  <c r="BH105" i="1" l="1"/>
  <c r="BH6" i="1"/>
  <c r="BH104" i="1" s="1"/>
  <c r="BH4" i="1"/>
  <c r="BI2" i="1"/>
  <c r="BI105" i="1" l="1"/>
  <c r="BI4" i="1"/>
  <c r="BI6" i="1"/>
  <c r="BI104" i="1" s="1"/>
  <c r="BJ2" i="1"/>
  <c r="BJ105" i="1" l="1"/>
  <c r="BJ6" i="1"/>
  <c r="BJ104" i="1" s="1"/>
  <c r="BJ4" i="1"/>
  <c r="BK2" i="1"/>
  <c r="BK105" i="1" l="1"/>
  <c r="BK4" i="1"/>
  <c r="BL2" i="1"/>
  <c r="BK6" i="1"/>
  <c r="BK104" i="1" s="1"/>
  <c r="BL105" i="1" l="1"/>
  <c r="BL6" i="1"/>
  <c r="BL104" i="1" s="1"/>
  <c r="BL4" i="1"/>
  <c r="BM2" i="1"/>
  <c r="BM105" i="1" l="1"/>
  <c r="BM6" i="1"/>
  <c r="BM104" i="1" s="1"/>
  <c r="BN2" i="1"/>
  <c r="BM4" i="1"/>
  <c r="BN105" i="1" l="1"/>
  <c r="BN6" i="1"/>
  <c r="BN104" i="1" s="1"/>
  <c r="BO2" i="1"/>
  <c r="BN4" i="1"/>
  <c r="BO4" i="1" l="1"/>
  <c r="BO6" i="1"/>
  <c r="BO104" i="1" s="1"/>
  <c r="BO105" i="1"/>
  <c r="BP2" i="1"/>
  <c r="BP4" i="1" l="1"/>
  <c r="BP105" i="1"/>
  <c r="BP6" i="1"/>
  <c r="BP104" i="1" s="1"/>
  <c r="BQ2" i="1"/>
  <c r="BQ105" i="1" l="1"/>
  <c r="BQ4" i="1"/>
  <c r="BQ6" i="1"/>
  <c r="BQ104" i="1" s="1"/>
  <c r="BR2" i="1"/>
  <c r="BR105" i="1" l="1"/>
  <c r="BR6" i="1"/>
  <c r="BR104" i="1" s="1"/>
  <c r="BR4" i="1"/>
  <c r="BS2" i="1"/>
  <c r="BS105" i="1" l="1"/>
  <c r="BS6" i="1"/>
  <c r="BS104" i="1" s="1"/>
  <c r="BT2" i="1"/>
  <c r="BS4" i="1"/>
  <c r="BT105" i="1" l="1"/>
  <c r="BT6" i="1"/>
  <c r="BT104" i="1" s="1"/>
  <c r="BT4" i="1"/>
  <c r="BU2" i="1"/>
  <c r="BU6" i="1" l="1"/>
  <c r="BU104" i="1" s="1"/>
  <c r="BU105" i="1"/>
  <c r="BU4" i="1"/>
  <c r="BV2" i="1"/>
  <c r="BV105" i="1" l="1"/>
  <c r="BV6" i="1"/>
  <c r="BV104" i="1" s="1"/>
  <c r="BV4" i="1"/>
  <c r="BW2" i="1"/>
  <c r="BW105" i="1" l="1"/>
  <c r="BW6" i="1"/>
  <c r="BW104" i="1" s="1"/>
  <c r="BW4" i="1"/>
  <c r="BX2" i="1"/>
  <c r="BX6" i="1" l="1"/>
  <c r="BX104" i="1" s="1"/>
  <c r="BX105" i="1"/>
  <c r="BX4" i="1"/>
  <c r="BY2" i="1"/>
  <c r="BY105" i="1" l="1"/>
  <c r="BY4" i="1"/>
  <c r="BY6" i="1"/>
  <c r="BY104" i="1" s="1"/>
  <c r="BZ2" i="1"/>
  <c r="BZ105" i="1" l="1"/>
  <c r="BZ6" i="1"/>
  <c r="BZ104" i="1" s="1"/>
  <c r="BZ4" i="1"/>
  <c r="CA2" i="1"/>
  <c r="CA105" i="1" l="1"/>
  <c r="CA6" i="1"/>
  <c r="CA104" i="1" s="1"/>
  <c r="CA4" i="1"/>
  <c r="CB2" i="1"/>
  <c r="CB105" i="1" l="1"/>
  <c r="CB6" i="1"/>
  <c r="CB104" i="1" s="1"/>
  <c r="CB4" i="1"/>
  <c r="CC2" i="1"/>
  <c r="CC6" i="1" l="1"/>
  <c r="CC104" i="1" s="1"/>
  <c r="CC105" i="1"/>
  <c r="CD2" i="1"/>
  <c r="CC4" i="1"/>
  <c r="CD105" i="1" l="1"/>
  <c r="CD6" i="1"/>
  <c r="CD104" i="1" s="1"/>
  <c r="CD4" i="1"/>
  <c r="CE2" i="1"/>
  <c r="CE105" i="1" l="1"/>
  <c r="CE4" i="1"/>
  <c r="CE6" i="1"/>
  <c r="CE104" i="1" s="1"/>
  <c r="CF2" i="1"/>
  <c r="CF105" i="1" l="1"/>
  <c r="CF4" i="1"/>
  <c r="CG2" i="1"/>
  <c r="CF6" i="1"/>
  <c r="CF104" i="1" s="1"/>
  <c r="CG105" i="1" l="1"/>
  <c r="CG4" i="1"/>
  <c r="CG6" i="1"/>
  <c r="CG104" i="1" s="1"/>
  <c r="CH2" i="1"/>
  <c r="CH105" i="1" l="1"/>
  <c r="CH6" i="1"/>
  <c r="CH104" i="1" s="1"/>
  <c r="CH4" i="1"/>
  <c r="CI2" i="1"/>
  <c r="CI105" i="1" l="1"/>
  <c r="CI6" i="1"/>
  <c r="CI104" i="1" s="1"/>
  <c r="CJ2" i="1"/>
  <c r="CI4" i="1"/>
  <c r="CJ105" i="1" l="1"/>
  <c r="CJ6" i="1"/>
  <c r="CJ104" i="1" s="1"/>
  <c r="CJ4" i="1"/>
  <c r="CK2" i="1"/>
  <c r="CK6" i="1" l="1"/>
  <c r="CK104" i="1" s="1"/>
  <c r="CK105" i="1"/>
  <c r="CK4" i="1"/>
  <c r="CL2" i="1"/>
  <c r="CL105" i="1" l="1"/>
  <c r="CL6" i="1"/>
  <c r="CL104" i="1" s="1"/>
  <c r="CL4" i="1"/>
  <c r="CM2" i="1"/>
  <c r="CM6" i="1" l="1"/>
  <c r="CM104" i="1" s="1"/>
  <c r="CM105" i="1"/>
  <c r="CM4" i="1"/>
  <c r="CN2" i="1"/>
  <c r="CN6" i="1" l="1"/>
  <c r="CN104" i="1" s="1"/>
  <c r="CN4" i="1"/>
  <c r="CN105" i="1"/>
  <c r="CO2" i="1"/>
  <c r="CO105" i="1" l="1"/>
  <c r="CO6" i="1"/>
  <c r="CO104" i="1" s="1"/>
  <c r="CO4" i="1"/>
  <c r="CP2" i="1"/>
  <c r="CP105" i="1" l="1"/>
  <c r="CP4" i="1"/>
  <c r="CQ2" i="1"/>
  <c r="CP6" i="1"/>
  <c r="CP104" i="1" s="1"/>
  <c r="CQ105" i="1" l="1"/>
  <c r="CQ6" i="1"/>
  <c r="CQ104" i="1" s="1"/>
  <c r="CQ4" i="1"/>
  <c r="CR2" i="1"/>
  <c r="CR105" i="1" l="1"/>
  <c r="CR4" i="1"/>
  <c r="CR6" i="1"/>
  <c r="CR104" i="1" s="1"/>
  <c r="CS2" i="1"/>
  <c r="CS6" i="1" l="1"/>
  <c r="CS104" i="1" s="1"/>
  <c r="CS105" i="1"/>
  <c r="CS4" i="1"/>
  <c r="CT2" i="1"/>
  <c r="CT105" i="1" l="1"/>
  <c r="CT6" i="1"/>
  <c r="CT104" i="1" s="1"/>
  <c r="CU2" i="1"/>
  <c r="CT4" i="1"/>
  <c r="CU6" i="1" l="1"/>
  <c r="CU104" i="1" s="1"/>
  <c r="CU4" i="1"/>
  <c r="CU105" i="1"/>
  <c r="CV2" i="1"/>
  <c r="CV6" i="1" l="1"/>
  <c r="CV104" i="1" s="1"/>
  <c r="CV105" i="1"/>
  <c r="CV4" i="1"/>
  <c r="CW2" i="1"/>
  <c r="CW105" i="1" l="1"/>
  <c r="CW4" i="1"/>
  <c r="CW6" i="1"/>
  <c r="CW104" i="1" s="1"/>
  <c r="CX2" i="1"/>
  <c r="CX105" i="1" l="1"/>
  <c r="CX4" i="1"/>
  <c r="CX6" i="1"/>
  <c r="CX104" i="1" s="1"/>
  <c r="CY2" i="1"/>
  <c r="CY105" i="1" l="1"/>
  <c r="CY6" i="1"/>
  <c r="CY104" i="1" s="1"/>
  <c r="CZ2" i="1"/>
  <c r="CY4" i="1"/>
  <c r="CZ105" i="1" l="1"/>
  <c r="CZ6" i="1"/>
  <c r="CZ104" i="1" s="1"/>
  <c r="CZ4" i="1"/>
  <c r="DA2" i="1"/>
  <c r="DA6" i="1" l="1"/>
  <c r="DA104" i="1" s="1"/>
  <c r="DA105" i="1"/>
  <c r="DA4" i="1"/>
  <c r="DB2" i="1"/>
  <c r="DB105" i="1" l="1"/>
  <c r="DB6" i="1"/>
  <c r="DB104" i="1" s="1"/>
  <c r="DB4" i="1"/>
  <c r="DC2" i="1"/>
  <c r="DC105" i="1" l="1"/>
  <c r="DC6" i="1"/>
  <c r="DC104" i="1" s="1"/>
  <c r="DC4" i="1"/>
  <c r="DD2" i="1"/>
  <c r="DD6" i="1" l="1"/>
  <c r="DD104" i="1" s="1"/>
  <c r="DD4" i="1"/>
  <c r="DD105" i="1"/>
  <c r="DE2" i="1"/>
  <c r="DE105" i="1" l="1"/>
  <c r="DE6" i="1"/>
  <c r="DE104" i="1" s="1"/>
  <c r="DE4" i="1"/>
  <c r="DF2" i="1"/>
  <c r="DF105" i="1" l="1"/>
  <c r="DF6" i="1"/>
  <c r="DF104" i="1" s="1"/>
  <c r="DF4" i="1"/>
  <c r="DG2" i="1"/>
  <c r="DG105" i="1" l="1"/>
  <c r="DG6" i="1"/>
  <c r="DG104" i="1" s="1"/>
  <c r="DG4" i="1"/>
  <c r="DH2" i="1"/>
  <c r="DH105" i="1" l="1"/>
  <c r="DH6" i="1"/>
  <c r="DH104" i="1" s="1"/>
  <c r="DH4" i="1"/>
  <c r="DI2" i="1"/>
  <c r="DI6" i="1" l="1"/>
  <c r="DI104" i="1" s="1"/>
  <c r="DI105" i="1"/>
  <c r="DI4" i="1"/>
  <c r="DJ2" i="1"/>
  <c r="DJ105" i="1" l="1"/>
  <c r="DJ6" i="1"/>
  <c r="DJ104" i="1" s="1"/>
  <c r="DJ4" i="1"/>
  <c r="DK2" i="1"/>
  <c r="DK6" i="1" l="1"/>
  <c r="DK104" i="1" s="1"/>
  <c r="DK105" i="1"/>
  <c r="DK4" i="1"/>
  <c r="DL2" i="1"/>
  <c r="DL6" i="1" l="1"/>
  <c r="DL104" i="1" s="1"/>
  <c r="DL105" i="1"/>
  <c r="DL4" i="1"/>
  <c r="DM2" i="1"/>
  <c r="DM105" i="1" l="1"/>
  <c r="DM4" i="1"/>
  <c r="DM6" i="1"/>
  <c r="DM104" i="1" s="1"/>
  <c r="DN2" i="1"/>
  <c r="DN105" i="1" l="1"/>
  <c r="DN6" i="1"/>
  <c r="DN104" i="1" s="1"/>
  <c r="DN4" i="1"/>
  <c r="DO2" i="1"/>
  <c r="DO105" i="1" l="1"/>
  <c r="DO6" i="1"/>
  <c r="DO104" i="1" s="1"/>
  <c r="DP2" i="1"/>
  <c r="DO4" i="1"/>
  <c r="DP105" i="1" l="1"/>
  <c r="DP6" i="1"/>
  <c r="DP104" i="1" s="1"/>
  <c r="DP4" i="1"/>
  <c r="DQ2" i="1"/>
  <c r="DQ6" i="1" l="1"/>
  <c r="DQ104" i="1" s="1"/>
  <c r="DQ105" i="1"/>
  <c r="DQ4" i="1"/>
  <c r="DR2" i="1"/>
  <c r="DR105" i="1" l="1"/>
  <c r="DR6" i="1"/>
  <c r="DR104" i="1" s="1"/>
  <c r="DR4" i="1"/>
  <c r="DS2" i="1"/>
  <c r="DS6" i="1" l="1"/>
  <c r="DS104" i="1" s="1"/>
  <c r="DS105" i="1"/>
  <c r="DS4" i="1"/>
  <c r="DT2" i="1"/>
  <c r="DT6" i="1" l="1"/>
  <c r="DT104" i="1" s="1"/>
  <c r="DT105" i="1"/>
  <c r="DT4" i="1"/>
  <c r="DU2" i="1"/>
  <c r="DU105" i="1" l="1"/>
  <c r="DU6" i="1"/>
  <c r="DU104" i="1" s="1"/>
  <c r="DU4" i="1"/>
  <c r="DV2" i="1"/>
  <c r="DV105" i="1" l="1"/>
  <c r="DV4" i="1"/>
  <c r="DV6" i="1"/>
  <c r="DV104" i="1" s="1"/>
  <c r="DW2" i="1"/>
  <c r="DW105" i="1" l="1"/>
  <c r="DW4" i="1"/>
  <c r="DX2" i="1"/>
  <c r="DW6" i="1"/>
  <c r="DW104" i="1" s="1"/>
  <c r="DX105" i="1" l="1"/>
  <c r="DX6" i="1"/>
  <c r="DX104" i="1" s="1"/>
  <c r="DX4" i="1"/>
  <c r="DY2" i="1"/>
  <c r="DY6" i="1" l="1"/>
  <c r="DY104" i="1" s="1"/>
  <c r="DY105" i="1"/>
  <c r="DY4" i="1"/>
  <c r="DZ2" i="1"/>
  <c r="DZ105" i="1" l="1"/>
  <c r="DZ6" i="1"/>
  <c r="DZ104" i="1" s="1"/>
  <c r="DZ4" i="1"/>
  <c r="EA2" i="1"/>
  <c r="EA6" i="1" l="1"/>
  <c r="EA104" i="1" s="1"/>
  <c r="EA105" i="1"/>
  <c r="EA4" i="1"/>
  <c r="EB2" i="1"/>
  <c r="EB6" i="1" l="1"/>
  <c r="EB104" i="1" s="1"/>
  <c r="EB105" i="1"/>
  <c r="EB4" i="1"/>
  <c r="EC2" i="1"/>
  <c r="EC105" i="1" l="1"/>
  <c r="EC4" i="1"/>
  <c r="EC6" i="1"/>
  <c r="EC104" i="1" s="1"/>
  <c r="ED2" i="1"/>
  <c r="ED105" i="1" l="1"/>
  <c r="ED6" i="1"/>
  <c r="ED104" i="1" s="1"/>
  <c r="ED4" i="1"/>
  <c r="EE2" i="1"/>
  <c r="EE105" i="1" l="1"/>
  <c r="EE6" i="1"/>
  <c r="EE104" i="1" s="1"/>
  <c r="EF2" i="1"/>
  <c r="EE4" i="1"/>
  <c r="EF105" i="1" l="1"/>
  <c r="EF6" i="1"/>
  <c r="EF104" i="1" s="1"/>
  <c r="EF4" i="1"/>
  <c r="EG2" i="1"/>
  <c r="EG6" i="1" l="1"/>
  <c r="EG104" i="1" s="1"/>
  <c r="EG105" i="1"/>
  <c r="EG4" i="1"/>
  <c r="EH2" i="1"/>
  <c r="EH105" i="1" l="1"/>
  <c r="EH6" i="1"/>
  <c r="EH104" i="1" s="1"/>
  <c r="EH4" i="1"/>
  <c r="EI2" i="1"/>
  <c r="EI105" i="1" l="1"/>
  <c r="EI6" i="1"/>
  <c r="EI104" i="1" s="1"/>
  <c r="EI4" i="1"/>
  <c r="EJ2" i="1"/>
  <c r="EJ6" i="1" l="1"/>
  <c r="EJ104" i="1" s="1"/>
  <c r="EJ4" i="1"/>
  <c r="EJ105" i="1"/>
  <c r="EK2" i="1"/>
  <c r="EK105" i="1" l="1"/>
  <c r="EK6" i="1"/>
  <c r="EK104" i="1" s="1"/>
  <c r="EK4" i="1"/>
  <c r="EL2" i="1"/>
  <c r="EL105" i="1" l="1"/>
  <c r="EL4" i="1"/>
  <c r="EM2" i="1"/>
  <c r="EL6" i="1"/>
  <c r="EL104" i="1" s="1"/>
  <c r="EM105" i="1" l="1"/>
  <c r="EM6" i="1"/>
  <c r="EM104" i="1" s="1"/>
  <c r="EM4" i="1"/>
  <c r="EN2" i="1"/>
  <c r="EN105" i="1" l="1"/>
  <c r="EN4" i="1"/>
  <c r="EO2" i="1"/>
  <c r="EN6" i="1"/>
  <c r="EN104" i="1" s="1"/>
  <c r="EO6" i="1" l="1"/>
  <c r="EO104" i="1" s="1"/>
  <c r="EO105" i="1"/>
  <c r="EO4" i="1"/>
  <c r="EP2" i="1"/>
  <c r="EP105" i="1" l="1"/>
  <c r="EP6" i="1"/>
  <c r="EP104" i="1" s="1"/>
  <c r="EQ2" i="1"/>
  <c r="EP4" i="1"/>
  <c r="EQ105" i="1" l="1"/>
  <c r="EQ6" i="1"/>
  <c r="EQ104" i="1" s="1"/>
  <c r="EQ4" i="1"/>
  <c r="ER2" i="1"/>
  <c r="ER6" i="1" l="1"/>
  <c r="ER104" i="1" s="1"/>
  <c r="ER105" i="1"/>
  <c r="ER4" i="1"/>
  <c r="ES2" i="1"/>
  <c r="ES105" i="1" l="1"/>
  <c r="ES6" i="1"/>
  <c r="ES104" i="1" s="1"/>
  <c r="ES4" i="1"/>
  <c r="ET2" i="1"/>
  <c r="ET105" i="1" l="1"/>
  <c r="ET6" i="1"/>
  <c r="ET104" i="1" s="1"/>
  <c r="ET4" i="1"/>
  <c r="EU2" i="1"/>
  <c r="EU105" i="1" l="1"/>
  <c r="EV2" i="1"/>
  <c r="EU6" i="1"/>
  <c r="EU104" i="1" s="1"/>
  <c r="EU4" i="1"/>
  <c r="EV105" i="1" l="1"/>
  <c r="EW2" i="1"/>
  <c r="EV6" i="1"/>
  <c r="EV104" i="1" s="1"/>
  <c r="EV4" i="1"/>
  <c r="EW6" i="1" l="1"/>
  <c r="EW104" i="1" s="1"/>
  <c r="EW105" i="1"/>
  <c r="EW4" i="1"/>
  <c r="EX2" i="1"/>
  <c r="EX105" i="1" l="1"/>
  <c r="EX6" i="1"/>
  <c r="EX104" i="1" s="1"/>
  <c r="EX4" i="1"/>
  <c r="EY2" i="1"/>
  <c r="EY6" i="1" l="1"/>
  <c r="EY104" i="1" s="1"/>
  <c r="EY4" i="1"/>
  <c r="EY105" i="1"/>
  <c r="EZ2" i="1"/>
  <c r="EZ6" i="1" l="1"/>
  <c r="EZ104" i="1" s="1"/>
  <c r="EZ4" i="1"/>
  <c r="EZ105" i="1"/>
  <c r="FA2" i="1"/>
  <c r="FA105" i="1" l="1"/>
  <c r="FA6" i="1"/>
  <c r="FA104" i="1" s="1"/>
  <c r="FA4" i="1"/>
  <c r="FB2" i="1"/>
  <c r="FB105" i="1" l="1"/>
  <c r="FB4" i="1"/>
  <c r="FB6" i="1"/>
  <c r="FB104" i="1" s="1"/>
  <c r="FC2" i="1"/>
  <c r="FC105" i="1" l="1"/>
  <c r="FC6" i="1"/>
  <c r="FC104" i="1" s="1"/>
  <c r="FC4" i="1"/>
  <c r="FD2" i="1"/>
  <c r="FD105" i="1" l="1"/>
  <c r="FD6" i="1"/>
  <c r="FD104" i="1" s="1"/>
  <c r="FD4" i="1"/>
  <c r="FE2" i="1"/>
  <c r="FE6" i="1" l="1"/>
  <c r="FE104" i="1" s="1"/>
  <c r="FE105" i="1"/>
  <c r="FE4" i="1"/>
  <c r="FF2" i="1"/>
  <c r="FF105" i="1" l="1"/>
  <c r="FF6" i="1"/>
  <c r="FF104" i="1" s="1"/>
  <c r="FG2" i="1"/>
  <c r="FF4" i="1"/>
  <c r="FG6" i="1" l="1"/>
  <c r="FG104" i="1" s="1"/>
  <c r="FG105" i="1"/>
  <c r="FG4" i="1"/>
  <c r="FH2" i="1"/>
  <c r="FH6" i="1" l="1"/>
  <c r="FH104" i="1" s="1"/>
  <c r="FH105" i="1"/>
  <c r="FH4" i="1"/>
  <c r="FI2" i="1"/>
  <c r="FI105" i="1" l="1"/>
  <c r="FI6" i="1"/>
  <c r="FI104" i="1" s="1"/>
  <c r="FI4" i="1"/>
  <c r="FJ2" i="1"/>
  <c r="FJ105" i="1" l="1"/>
  <c r="FJ6" i="1"/>
  <c r="FJ104" i="1" s="1"/>
  <c r="FJ4" i="1"/>
  <c r="FK2" i="1"/>
  <c r="FK105" i="1" l="1"/>
  <c r="FK6" i="1"/>
  <c r="FK104" i="1" s="1"/>
  <c r="FL2" i="1"/>
  <c r="FK4" i="1"/>
  <c r="FL105" i="1" l="1"/>
  <c r="FL6" i="1"/>
  <c r="FL104" i="1" s="1"/>
  <c r="FM2" i="1"/>
  <c r="FL4" i="1"/>
  <c r="FM6" i="1" l="1"/>
  <c r="FM104" i="1" s="1"/>
  <c r="FM105" i="1"/>
  <c r="FM4" i="1"/>
  <c r="FN2" i="1"/>
  <c r="FN105" i="1" l="1"/>
  <c r="FN6" i="1"/>
  <c r="FN104" i="1" s="1"/>
  <c r="FN4" i="1"/>
  <c r="FO2" i="1"/>
  <c r="FO105" i="1" l="1"/>
  <c r="FO4" i="1"/>
  <c r="FO6" i="1"/>
  <c r="FO104" i="1" s="1"/>
  <c r="FP2" i="1"/>
  <c r="FP6" i="1" l="1"/>
  <c r="FP104" i="1" s="1"/>
  <c r="FP105" i="1"/>
  <c r="FP4" i="1"/>
  <c r="FQ2" i="1"/>
  <c r="FQ105" i="1" l="1"/>
  <c r="FQ6" i="1"/>
  <c r="FQ104" i="1" s="1"/>
  <c r="FQ4" i="1"/>
  <c r="FR2" i="1"/>
  <c r="FR105" i="1" l="1"/>
  <c r="FR6" i="1"/>
  <c r="FR104" i="1" s="1"/>
  <c r="FR4" i="1"/>
  <c r="FS2" i="1"/>
  <c r="FS105" i="1" l="1"/>
  <c r="FS6" i="1"/>
  <c r="FS104" i="1" s="1"/>
  <c r="FS4" i="1"/>
  <c r="FT2" i="1"/>
  <c r="FT105" i="1" l="1"/>
  <c r="FT6" i="1"/>
  <c r="FT104" i="1" s="1"/>
  <c r="FT4" i="1"/>
  <c r="FU2" i="1"/>
  <c r="FU6" i="1" l="1"/>
  <c r="FU104" i="1" s="1"/>
  <c r="FU105" i="1"/>
  <c r="FU4" i="1"/>
  <c r="FV2" i="1"/>
  <c r="FV105" i="1" l="1"/>
  <c r="FV6" i="1"/>
  <c r="FV104" i="1" s="1"/>
  <c r="FW2" i="1"/>
  <c r="FV4" i="1"/>
  <c r="FW4" i="1" l="1"/>
  <c r="FW105" i="1"/>
  <c r="FW6" i="1"/>
  <c r="FW104" i="1" s="1"/>
  <c r="FX2" i="1"/>
  <c r="FX6" i="1" l="1"/>
  <c r="FX104" i="1" s="1"/>
  <c r="FX105" i="1"/>
  <c r="FX4" i="1"/>
  <c r="FY2" i="1"/>
  <c r="FY105" i="1" l="1"/>
  <c r="FY4" i="1"/>
  <c r="FY6" i="1"/>
  <c r="FY104" i="1" s="1"/>
  <c r="FZ2" i="1"/>
  <c r="FZ105" i="1" l="1"/>
  <c r="FZ6" i="1"/>
  <c r="FZ104" i="1" s="1"/>
  <c r="FZ4" i="1"/>
  <c r="GA2" i="1"/>
  <c r="GA105" i="1" l="1"/>
  <c r="GA6" i="1"/>
  <c r="GA104" i="1" s="1"/>
  <c r="GB2" i="1"/>
  <c r="GA4" i="1"/>
  <c r="GB105" i="1" l="1"/>
  <c r="GB6" i="1"/>
  <c r="GB104" i="1" s="1"/>
  <c r="GC2" i="1"/>
  <c r="GB4" i="1"/>
  <c r="GC6" i="1" l="1"/>
  <c r="GC104" i="1" s="1"/>
  <c r="GC4" i="1"/>
  <c r="GC105" i="1"/>
  <c r="GD2" i="1"/>
  <c r="GD105" i="1" l="1"/>
  <c r="GD6" i="1"/>
  <c r="GD104" i="1" s="1"/>
  <c r="GD4" i="1"/>
  <c r="GE2" i="1"/>
  <c r="GE6" i="1" l="1"/>
  <c r="GE104" i="1" s="1"/>
  <c r="GE105" i="1"/>
  <c r="GE4" i="1"/>
  <c r="GF2" i="1"/>
  <c r="GF6" i="1" l="1"/>
  <c r="GF104" i="1" s="1"/>
  <c r="GF105" i="1"/>
  <c r="GF4" i="1"/>
  <c r="GG2" i="1"/>
  <c r="GG105" i="1" l="1"/>
  <c r="GG6" i="1"/>
  <c r="GG104" i="1" s="1"/>
  <c r="GG4" i="1"/>
  <c r="GH2" i="1"/>
  <c r="GH105" i="1" l="1"/>
  <c r="GH4" i="1"/>
  <c r="GH6" i="1"/>
  <c r="GH104" i="1" s="1"/>
  <c r="GI2" i="1"/>
  <c r="GI105" i="1" l="1"/>
  <c r="GI6" i="1"/>
  <c r="GI104" i="1" s="1"/>
  <c r="GI4" i="1"/>
  <c r="GJ2" i="1"/>
  <c r="GJ105" i="1" l="1"/>
  <c r="GJ4" i="1"/>
  <c r="GK2" i="1"/>
  <c r="GJ6" i="1"/>
  <c r="GJ104" i="1" s="1"/>
  <c r="GK6" i="1" l="1"/>
  <c r="GK104" i="1" s="1"/>
  <c r="GK105" i="1"/>
  <c r="GK4" i="1"/>
  <c r="GL2" i="1"/>
  <c r="GL105" i="1" l="1"/>
  <c r="GL6" i="1"/>
  <c r="GL104" i="1" s="1"/>
  <c r="GM2" i="1"/>
  <c r="GL4" i="1"/>
  <c r="GM6" i="1" l="1"/>
  <c r="GM104" i="1" s="1"/>
  <c r="GM4" i="1"/>
  <c r="GM105" i="1"/>
  <c r="GN2" i="1"/>
  <c r="GN6" i="1" l="1"/>
  <c r="GN104" i="1" s="1"/>
  <c r="GN4" i="1"/>
  <c r="GN105" i="1"/>
  <c r="GO2" i="1"/>
  <c r="GO105" i="1" l="1"/>
  <c r="GO4" i="1"/>
  <c r="GO6" i="1"/>
  <c r="GO104" i="1" s="1"/>
  <c r="GP2" i="1"/>
  <c r="GP105" i="1" l="1"/>
  <c r="GP6" i="1"/>
  <c r="GP104" i="1" s="1"/>
  <c r="GP4" i="1"/>
  <c r="GQ2" i="1"/>
  <c r="GQ105" i="1" l="1"/>
  <c r="GQ6" i="1"/>
  <c r="GQ104" i="1" s="1"/>
  <c r="GR2" i="1"/>
  <c r="GQ4" i="1"/>
  <c r="GR105" i="1" l="1"/>
  <c r="GR6" i="1"/>
  <c r="GR104" i="1" s="1"/>
  <c r="GS2" i="1"/>
  <c r="GR4" i="1"/>
  <c r="GS6" i="1" l="1"/>
  <c r="GS104" i="1" s="1"/>
  <c r="GS105" i="1"/>
  <c r="GS4" i="1"/>
  <c r="GT2" i="1"/>
  <c r="GT105" i="1" l="1"/>
  <c r="GT6" i="1"/>
  <c r="GT104" i="1" s="1"/>
  <c r="GT4" i="1"/>
  <c r="GU2" i="1"/>
  <c r="GU105" i="1" l="1"/>
  <c r="GU4" i="1"/>
  <c r="GU6" i="1"/>
  <c r="GU104" i="1" s="1"/>
  <c r="GV2" i="1"/>
  <c r="GV6" i="1" l="1"/>
  <c r="GV104" i="1" s="1"/>
  <c r="GV105" i="1"/>
  <c r="GV4" i="1"/>
  <c r="GW2" i="1"/>
  <c r="GW105" i="1" l="1"/>
  <c r="GW4" i="1"/>
  <c r="GW6" i="1"/>
  <c r="GW104" i="1" s="1"/>
  <c r="GX2" i="1"/>
  <c r="GX105" i="1" l="1"/>
  <c r="GX4" i="1"/>
  <c r="GX6" i="1"/>
  <c r="GX104" i="1" s="1"/>
  <c r="GY2" i="1"/>
  <c r="GY105" i="1" l="1"/>
  <c r="GY6" i="1"/>
  <c r="GY104" i="1" s="1"/>
  <c r="GY4" i="1"/>
  <c r="GZ2" i="1"/>
  <c r="GZ105" i="1" l="1"/>
  <c r="GZ6" i="1"/>
  <c r="GZ104" i="1" s="1"/>
  <c r="GZ4" i="1"/>
  <c r="HA2" i="1"/>
  <c r="HA6" i="1" l="1"/>
  <c r="HA104" i="1" s="1"/>
  <c r="HA105" i="1"/>
  <c r="HA4" i="1"/>
  <c r="HB2" i="1"/>
  <c r="HB105" i="1" l="1"/>
  <c r="HB6" i="1"/>
  <c r="HB104" i="1" s="1"/>
  <c r="HB4" i="1"/>
  <c r="HC2" i="1"/>
  <c r="HC105" i="1" l="1"/>
  <c r="HC6" i="1"/>
  <c r="HC104" i="1" s="1"/>
  <c r="HC4" i="1"/>
  <c r="HD2" i="1"/>
  <c r="HD6" i="1" l="1"/>
  <c r="HD104" i="1" s="1"/>
  <c r="HD105" i="1"/>
  <c r="HD4" i="1"/>
  <c r="HE2" i="1"/>
  <c r="HE105" i="1" l="1"/>
  <c r="HE6" i="1"/>
  <c r="HE104" i="1" s="1"/>
  <c r="HE4" i="1"/>
  <c r="HF2" i="1"/>
  <c r="HF105" i="1" l="1"/>
  <c r="HF6" i="1"/>
  <c r="HF104" i="1" s="1"/>
  <c r="HF4" i="1"/>
  <c r="HG2" i="1"/>
  <c r="HG105" i="1" l="1"/>
  <c r="HG6" i="1"/>
  <c r="HG104" i="1" s="1"/>
  <c r="HH2" i="1"/>
  <c r="HG4" i="1"/>
  <c r="HH105" i="1" l="1"/>
  <c r="HH6" i="1"/>
  <c r="HH104" i="1" s="1"/>
  <c r="HI2" i="1"/>
  <c r="HH4" i="1"/>
  <c r="HI6" i="1" l="1"/>
  <c r="HI104" i="1" s="1"/>
  <c r="HI105" i="1"/>
  <c r="HI4" i="1"/>
  <c r="HJ2" i="1"/>
  <c r="HJ105" i="1" l="1"/>
  <c r="HJ6" i="1"/>
  <c r="HJ104" i="1" s="1"/>
  <c r="HJ4" i="1"/>
  <c r="HK2" i="1"/>
  <c r="HK105" i="1" l="1"/>
  <c r="HL2" i="1"/>
  <c r="HK4" i="1"/>
  <c r="HK6" i="1"/>
  <c r="HK104" i="1" s="1"/>
  <c r="HL6" i="1" l="1"/>
  <c r="HL104" i="1" s="1"/>
  <c r="HM2" i="1"/>
  <c r="HL4" i="1"/>
  <c r="HL105" i="1"/>
  <c r="HM105" i="1" l="1"/>
  <c r="HM4" i="1"/>
  <c r="HM6" i="1"/>
  <c r="HM104" i="1" s="1"/>
  <c r="HN2" i="1"/>
  <c r="HN105" i="1" l="1"/>
  <c r="HN4" i="1"/>
  <c r="HN6" i="1"/>
  <c r="HN104" i="1" s="1"/>
  <c r="HO2" i="1"/>
  <c r="HO105" i="1" l="1"/>
  <c r="HO6" i="1"/>
  <c r="HO104" i="1" s="1"/>
  <c r="HO4" i="1"/>
  <c r="HP2" i="1"/>
  <c r="HP105" i="1" l="1"/>
  <c r="HP6" i="1"/>
  <c r="HP104" i="1" s="1"/>
  <c r="HP4" i="1"/>
  <c r="HQ2" i="1"/>
  <c r="HQ6" i="1" l="1"/>
  <c r="HQ104" i="1" s="1"/>
  <c r="HQ105" i="1"/>
  <c r="HQ4" i="1"/>
  <c r="HR2" i="1"/>
  <c r="HR105" i="1" l="1"/>
  <c r="HR6" i="1"/>
  <c r="HR104" i="1" s="1"/>
  <c r="HR4" i="1"/>
  <c r="HS2" i="1"/>
  <c r="HS6" i="1" l="1"/>
  <c r="HS104" i="1" s="1"/>
  <c r="HT2" i="1"/>
  <c r="HS105" i="1"/>
  <c r="HS4" i="1"/>
  <c r="HT6" i="1" l="1"/>
  <c r="HT104" i="1" s="1"/>
  <c r="HT105" i="1"/>
  <c r="HU2" i="1"/>
  <c r="HT4" i="1"/>
  <c r="HU105" i="1" l="1"/>
  <c r="HU4" i="1"/>
  <c r="HV2" i="1"/>
  <c r="HU6" i="1"/>
  <c r="HU104" i="1" s="1"/>
  <c r="HV105" i="1" l="1"/>
  <c r="HV4" i="1"/>
  <c r="HV6" i="1"/>
  <c r="HV104" i="1" s="1"/>
  <c r="HW2" i="1"/>
  <c r="HW105" i="1" l="1"/>
  <c r="HW4" i="1"/>
  <c r="HW6" i="1"/>
  <c r="HW104" i="1" s="1"/>
  <c r="HX2" i="1"/>
  <c r="HX105" i="1" l="1"/>
  <c r="HX6" i="1"/>
  <c r="HX104" i="1" s="1"/>
  <c r="HX4" i="1"/>
  <c r="HY2" i="1"/>
  <c r="HY6" i="1" l="1"/>
  <c r="HY104" i="1" s="1"/>
  <c r="HY105" i="1"/>
  <c r="HZ2" i="1"/>
  <c r="HY4" i="1"/>
  <c r="HZ105" i="1" l="1"/>
  <c r="HZ6" i="1"/>
  <c r="HZ104" i="1" s="1"/>
  <c r="HZ4" i="1"/>
  <c r="IA2" i="1"/>
  <c r="IA105" i="1" l="1"/>
  <c r="IA6" i="1"/>
  <c r="IA104" i="1" s="1"/>
  <c r="IB2" i="1"/>
  <c r="IA4" i="1"/>
  <c r="IB6" i="1" l="1"/>
  <c r="IB104" i="1" s="1"/>
  <c r="IC2" i="1"/>
  <c r="IB105" i="1"/>
  <c r="IB4" i="1"/>
  <c r="IC105" i="1" l="1"/>
  <c r="IC4" i="1"/>
  <c r="IC6" i="1"/>
  <c r="IC104" i="1" s="1"/>
  <c r="ID2" i="1"/>
  <c r="ID105" i="1" l="1"/>
  <c r="ID6" i="1"/>
  <c r="ID104" i="1" s="1"/>
  <c r="ID4" i="1"/>
  <c r="IE2" i="1"/>
  <c r="IE105" i="1" l="1"/>
  <c r="IE6" i="1"/>
  <c r="IE104" i="1" s="1"/>
  <c r="IE4" i="1"/>
  <c r="IF2" i="1"/>
  <c r="IF105" i="1" l="1"/>
  <c r="IF6" i="1"/>
  <c r="IF104" i="1" s="1"/>
  <c r="IF4" i="1"/>
  <c r="IG2" i="1"/>
  <c r="IG6" i="1" l="1"/>
  <c r="IG104" i="1" s="1"/>
  <c r="IG4" i="1"/>
  <c r="IG105" i="1"/>
  <c r="IH2" i="1"/>
  <c r="IH105" i="1" l="1"/>
  <c r="IH6" i="1"/>
  <c r="IH104" i="1" s="1"/>
  <c r="IH4" i="1"/>
  <c r="II2" i="1"/>
  <c r="II6" i="1" l="1"/>
  <c r="II104" i="1" s="1"/>
  <c r="IJ2" i="1"/>
  <c r="II105" i="1"/>
  <c r="II4" i="1"/>
  <c r="IJ6" i="1" l="1"/>
  <c r="IJ104" i="1" s="1"/>
  <c r="IJ105" i="1"/>
  <c r="IK2" i="1"/>
  <c r="IJ4" i="1"/>
  <c r="IK105" i="1" l="1"/>
  <c r="IK4" i="1"/>
  <c r="IK6" i="1"/>
  <c r="IK104" i="1" s="1"/>
  <c r="IL2" i="1"/>
  <c r="IL105" i="1" l="1"/>
  <c r="IL6" i="1"/>
  <c r="IL104" i="1" s="1"/>
  <c r="IL4" i="1"/>
  <c r="IM2" i="1"/>
  <c r="IM105" i="1" l="1"/>
  <c r="IM6" i="1"/>
  <c r="IM104" i="1" s="1"/>
  <c r="IM4" i="1"/>
  <c r="IN2" i="1"/>
  <c r="IN105" i="1" l="1"/>
  <c r="IN4" i="1"/>
  <c r="IO2" i="1"/>
  <c r="IN6" i="1"/>
  <c r="IN104" i="1" s="1"/>
  <c r="IO6" i="1" l="1"/>
  <c r="IO104" i="1" s="1"/>
  <c r="IO4" i="1"/>
  <c r="IO105" i="1"/>
  <c r="IP2" i="1"/>
  <c r="IP105" i="1" l="1"/>
  <c r="IP6" i="1"/>
  <c r="IP104" i="1" s="1"/>
  <c r="IP4" i="1"/>
  <c r="IQ2" i="1"/>
  <c r="IQ6" i="1" l="1"/>
  <c r="IQ104" i="1" s="1"/>
  <c r="IQ105" i="1"/>
  <c r="IR2" i="1"/>
  <c r="IQ4" i="1"/>
  <c r="IR6" i="1" l="1"/>
  <c r="IR104" i="1" s="1"/>
  <c r="IR105" i="1"/>
  <c r="IS2" i="1"/>
  <c r="IR4" i="1"/>
  <c r="IS105" i="1" l="1"/>
  <c r="IS4" i="1"/>
  <c r="IS6" i="1"/>
  <c r="IS104" i="1" s="1"/>
  <c r="IT2" i="1"/>
  <c r="IT105" i="1" l="1"/>
  <c r="IT6" i="1"/>
  <c r="IT104" i="1" s="1"/>
  <c r="IU2" i="1"/>
  <c r="IT4" i="1"/>
  <c r="IU105" i="1" l="1"/>
  <c r="IU6" i="1"/>
  <c r="IU104" i="1" s="1"/>
  <c r="IV2" i="1"/>
  <c r="IU4" i="1"/>
  <c r="IV105" i="1" l="1"/>
  <c r="IV4" i="1"/>
  <c r="IV6" i="1"/>
  <c r="IV104" i="1" s="1"/>
</calcChain>
</file>

<file path=xl/sharedStrings.xml><?xml version="1.0" encoding="utf-8"?>
<sst xmlns="http://schemas.openxmlformats.org/spreadsheetml/2006/main" count="58" uniqueCount="57">
  <si>
    <t>Mths</t>
  </si>
  <si>
    <t>Milestones</t>
  </si>
  <si>
    <t>Sourcing</t>
  </si>
  <si>
    <t>Prototype Builds</t>
  </si>
  <si>
    <t>Launch</t>
  </si>
  <si>
    <t>Homologation</t>
  </si>
  <si>
    <r>
      <t>GPDS v2.5  Scale 345</t>
    </r>
    <r>
      <rPr>
        <sz val="9"/>
        <color indexed="8"/>
        <rFont val="Arial"/>
        <family val="2"/>
      </rPr>
      <t xml:space="preserve"> </t>
    </r>
  </si>
  <si>
    <t>2023 CDX707C</t>
    <phoneticPr fontId="6" type="noConversion"/>
  </si>
  <si>
    <t xml:space="preserve">Feature Deliverables  </t>
    <phoneticPr fontId="2" type="noConversion"/>
  </si>
  <si>
    <t>USE CASE</t>
    <phoneticPr fontId="2" type="noConversion"/>
  </si>
  <si>
    <t>HMI_SPEC</t>
    <phoneticPr fontId="2" type="noConversion"/>
  </si>
  <si>
    <t>MagicDraw Model</t>
    <phoneticPr fontId="2" type="noConversion"/>
  </si>
  <si>
    <t>Feature Doc</t>
    <phoneticPr fontId="2" type="noConversion"/>
  </si>
  <si>
    <t>Feature Function Spec</t>
    <phoneticPr fontId="2" type="noConversion"/>
  </si>
  <si>
    <t>SPSS</t>
    <phoneticPr fontId="2" type="noConversion"/>
  </si>
  <si>
    <t>STSS</t>
    <phoneticPr fontId="2" type="noConversion"/>
  </si>
  <si>
    <t>CAN signals</t>
    <phoneticPr fontId="2" type="noConversion"/>
  </si>
  <si>
    <t>MIL Test</t>
    <phoneticPr fontId="2" type="noConversion"/>
  </si>
  <si>
    <t>HIL Test</t>
    <phoneticPr fontId="2" type="noConversion"/>
  </si>
  <si>
    <t>FMA</t>
    <phoneticPr fontId="2" type="noConversion"/>
  </si>
  <si>
    <t>JIRA/GI</t>
    <phoneticPr fontId="2" type="noConversion"/>
  </si>
  <si>
    <t>Feature Test Spec</t>
    <phoneticPr fontId="2" type="noConversion"/>
  </si>
  <si>
    <t>FuSa - HARA</t>
    <phoneticPr fontId="2" type="noConversion"/>
  </si>
  <si>
    <t>FuSa - FSC</t>
    <phoneticPr fontId="2" type="noConversion"/>
  </si>
  <si>
    <t>FuSa - SRS</t>
    <phoneticPr fontId="2" type="noConversion"/>
  </si>
  <si>
    <t>System Level Test</t>
    <phoneticPr fontId="2" type="noConversion"/>
  </si>
  <si>
    <t>DAT Software</t>
    <phoneticPr fontId="2" type="noConversion"/>
  </si>
  <si>
    <t>SCCM Software</t>
    <phoneticPr fontId="2" type="noConversion"/>
  </si>
  <si>
    <t>ECG Software</t>
    <phoneticPr fontId="2" type="noConversion"/>
  </si>
  <si>
    <t>Phoenix Software</t>
    <phoneticPr fontId="2" type="noConversion"/>
  </si>
  <si>
    <t>SYNC+ 3.0 Software</t>
    <phoneticPr fontId="2" type="noConversion"/>
  </si>
  <si>
    <t>Open Item</t>
    <phoneticPr fontId="2" type="noConversion"/>
  </si>
  <si>
    <t>Next Step</t>
    <phoneticPr fontId="2" type="noConversion"/>
  </si>
  <si>
    <t>Follow up with China HMI team and FNA ECDI team</t>
    <phoneticPr fontId="2" type="noConversion"/>
  </si>
  <si>
    <t>Feature Docment understand</t>
    <phoneticPr fontId="2" type="noConversion"/>
  </si>
  <si>
    <t>Review Feature docment</t>
    <phoneticPr fontId="2" type="noConversion"/>
  </si>
  <si>
    <t>Feature Function Spec not ready</t>
    <phoneticPr fontId="2" type="noConversion"/>
  </si>
  <si>
    <t>Follow up with Brain Atherton to help</t>
    <phoneticPr fontId="2" type="noConversion"/>
  </si>
  <si>
    <t>Model work</t>
    <phoneticPr fontId="2" type="noConversion"/>
  </si>
  <si>
    <t>1. Find FNA model support;
2. Need current featue model</t>
    <phoneticPr fontId="2" type="noConversion"/>
  </si>
  <si>
    <t>FuSa</t>
    <phoneticPr fontId="2" type="noConversion"/>
  </si>
  <si>
    <t>HMI work  (UE/UI)</t>
    <phoneticPr fontId="2" type="noConversion"/>
  </si>
  <si>
    <t>1. Follow up with FNA FuSa team
2. Understand FuSa feature work</t>
    <phoneticPr fontId="2" type="noConversion"/>
  </si>
  <si>
    <t>1. Follow up with qulity team
2. Understand FMA feature work</t>
    <phoneticPr fontId="2" type="noConversion"/>
  </si>
  <si>
    <t>DAT Spec &amp; SW</t>
    <phoneticPr fontId="2" type="noConversion"/>
  </si>
  <si>
    <t>IVI Spec &amp; SW</t>
    <phoneticPr fontId="2" type="noConversion"/>
  </si>
  <si>
    <t>SCCM Spec &amp; SW</t>
    <phoneticPr fontId="2" type="noConversion"/>
  </si>
  <si>
    <t>CAN Signal interface</t>
    <phoneticPr fontId="2" type="noConversion"/>
  </si>
  <si>
    <t>Follow up with Brain Atherton</t>
    <phoneticPr fontId="2" type="noConversion"/>
  </si>
  <si>
    <t>Lane-Keeping System</t>
    <phoneticPr fontId="2" type="noConversion"/>
  </si>
  <si>
    <t>Adaptive Cruise Control</t>
    <phoneticPr fontId="2" type="noConversion"/>
  </si>
  <si>
    <t>Speed Limiter / TSR</t>
    <phoneticPr fontId="2" type="noConversion"/>
  </si>
  <si>
    <t>Base Cruise Control</t>
    <phoneticPr fontId="2" type="noConversion"/>
  </si>
  <si>
    <t>Lane-Keeping System On</t>
    <phoneticPr fontId="2" type="noConversion"/>
  </si>
  <si>
    <t>Lane-Keeping System Off</t>
    <phoneticPr fontId="2" type="noConversion"/>
  </si>
  <si>
    <t>Level 1 Function</t>
    <phoneticPr fontId="2" type="noConversion"/>
  </si>
  <si>
    <t>Level 2 Function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</si>
</sst>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mmm"/>
  </numFmts>
  <fonts count="15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sz val="8"/>
      <color rgb="FFFF0000"/>
      <name val="Arial"/>
      <family val="2"/>
    </font>
    <font>
      <sz val="7"/>
      <color theme="0" tint="-0.34998626667073579"/>
      <name val="Arial"/>
      <family val="2"/>
    </font>
    <font>
      <b/>
      <sz val="9"/>
      <color indexed="8"/>
      <name val="Arial"/>
      <family val="2"/>
    </font>
    <font>
      <b/>
      <sz val="14"/>
      <color indexed="8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8">
    <border>
      <left/>
      <right/>
      <top/>
      <bottom/>
      <diagonal/>
    </border>
    <border>
      <left style="hair">
        <color indexed="22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22"/>
      </right>
      <top style="thin">
        <color indexed="64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hair">
        <color indexed="22"/>
      </right>
      <top style="thin">
        <color indexed="64"/>
      </top>
      <bottom/>
      <diagonal/>
    </border>
    <border>
      <left style="thin">
        <color indexed="64"/>
      </left>
      <right style="hair">
        <color indexed="2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auto="1"/>
      </right>
      <top style="hair">
        <color theme="0" tint="-0.14996795556505021"/>
      </top>
      <bottom/>
      <diagonal/>
    </border>
    <border>
      <left style="hair">
        <color auto="1"/>
      </left>
      <right/>
      <top style="hair">
        <color theme="0" tint="-0.14996795556505021"/>
      </top>
      <bottom/>
      <diagonal/>
    </border>
    <border>
      <left/>
      <right/>
      <top style="hair">
        <color theme="0" tint="-0.14996795556505021"/>
      </top>
      <bottom/>
      <diagonal/>
    </border>
    <border>
      <left/>
      <right style="hair">
        <color theme="0" tint="-0.24994659260841701"/>
      </right>
      <top style="hair">
        <color theme="0" tint="-0.1499679555650502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14996795556505021"/>
      </top>
      <bottom/>
      <diagonal/>
    </border>
    <border>
      <left style="hair">
        <color theme="0" tint="-0.24994659260841701"/>
      </left>
      <right/>
      <top style="hair">
        <color theme="0" tint="-0.14996795556505021"/>
      </top>
      <bottom/>
      <diagonal/>
    </border>
    <border>
      <left style="hair">
        <color theme="0" tint="-0.24994659260841701"/>
      </left>
      <right style="hair">
        <color indexed="64"/>
      </right>
      <top style="hair">
        <color theme="0" tint="-0.14996795556505021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auto="1"/>
      </right>
      <top style="hair">
        <color indexed="64"/>
      </top>
      <bottom/>
      <diagonal/>
    </border>
    <border>
      <left style="hair">
        <color auto="1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theme="0" tint="-0.24994659260841701"/>
      </right>
      <top style="hair">
        <color indexed="64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indexed="64"/>
      </top>
      <bottom/>
      <diagonal/>
    </border>
    <border>
      <left style="hair">
        <color theme="0" tint="-0.24994659260841701"/>
      </left>
      <right/>
      <top style="hair">
        <color indexed="64"/>
      </top>
      <bottom/>
      <diagonal/>
    </border>
    <border>
      <left style="hair">
        <color theme="0" tint="-0.24994659260841701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 style="hair">
        <color theme="0" tint="-0.24994659260841701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theme="0" tint="-0.24994659260841701"/>
      </right>
      <top/>
      <bottom style="hair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indexed="64"/>
      </bottom>
      <diagonal/>
    </border>
    <border>
      <left style="hair">
        <color theme="0" tint="-0.24994659260841701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1" fillId="0" borderId="0" xfId="1"/>
    <xf numFmtId="0" fontId="3" fillId="0" borderId="0" xfId="1" applyFont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176" fontId="4" fillId="0" borderId="3" xfId="1" applyNumberFormat="1" applyFont="1" applyBorder="1" applyAlignment="1">
      <alignment horizontal="center" vertical="center"/>
    </xf>
    <xf numFmtId="176" fontId="4" fillId="0" borderId="4" xfId="1" applyNumberFormat="1" applyFont="1" applyBorder="1" applyAlignment="1">
      <alignment horizontal="center" vertical="center"/>
    </xf>
    <xf numFmtId="176" fontId="4" fillId="0" borderId="5" xfId="1" applyNumberFormat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6" xfId="1" applyBorder="1"/>
    <xf numFmtId="0" fontId="5" fillId="0" borderId="2" xfId="1" applyFont="1" applyBorder="1"/>
    <xf numFmtId="0" fontId="1" fillId="0" borderId="3" xfId="1" applyBorder="1" applyAlignment="1">
      <alignment horizontal="right"/>
    </xf>
    <xf numFmtId="0" fontId="5" fillId="0" borderId="3" xfId="1" applyFont="1" applyBorder="1" applyAlignment="1">
      <alignment horizontal="right"/>
    </xf>
    <xf numFmtId="0" fontId="1" fillId="0" borderId="3" xfId="1" applyBorder="1"/>
    <xf numFmtId="0" fontId="1" fillId="0" borderId="0" xfId="1" applyAlignment="1">
      <alignment horizontal="right"/>
    </xf>
    <xf numFmtId="0" fontId="7" fillId="2" borderId="7" xfId="1" applyFont="1" applyFill="1" applyBorder="1" applyAlignment="1">
      <alignment horizontal="left"/>
    </xf>
    <xf numFmtId="0" fontId="7" fillId="2" borderId="8" xfId="1" applyFont="1" applyFill="1" applyBorder="1" applyAlignment="1">
      <alignment horizontal="left"/>
    </xf>
    <xf numFmtId="0" fontId="7" fillId="2" borderId="0" xfId="1" applyFont="1" applyFill="1" applyAlignment="1">
      <alignment horizontal="left"/>
    </xf>
    <xf numFmtId="0" fontId="7" fillId="2" borderId="9" xfId="1" applyFont="1" applyFill="1" applyBorder="1" applyAlignment="1">
      <alignment horizontal="left"/>
    </xf>
    <xf numFmtId="0" fontId="7" fillId="0" borderId="0" xfId="1" applyFont="1" applyAlignment="1">
      <alignment horizontal="right"/>
    </xf>
    <xf numFmtId="0" fontId="7" fillId="0" borderId="0" xfId="1" applyFont="1" applyAlignment="1">
      <alignment horizontal="center" vertical="center"/>
    </xf>
    <xf numFmtId="1" fontId="7" fillId="2" borderId="6" xfId="1" applyNumberFormat="1" applyFont="1" applyFill="1" applyBorder="1" applyAlignment="1">
      <alignment horizontal="left" vertical="center"/>
    </xf>
    <xf numFmtId="1" fontId="7" fillId="2" borderId="2" xfId="1" applyNumberFormat="1" applyFont="1" applyFill="1" applyBorder="1" applyAlignment="1">
      <alignment horizontal="left" vertical="center"/>
    </xf>
    <xf numFmtId="1" fontId="7" fillId="2" borderId="3" xfId="1" applyNumberFormat="1" applyFont="1" applyFill="1" applyBorder="1" applyAlignment="1">
      <alignment horizontal="left" vertical="center"/>
    </xf>
    <xf numFmtId="1" fontId="8" fillId="2" borderId="3" xfId="1" applyNumberFormat="1" applyFont="1" applyFill="1" applyBorder="1" applyAlignment="1">
      <alignment horizontal="center" vertical="center"/>
    </xf>
    <xf numFmtId="177" fontId="7" fillId="2" borderId="10" xfId="1" applyNumberFormat="1" applyFont="1" applyFill="1" applyBorder="1" applyAlignment="1">
      <alignment horizontal="left"/>
    </xf>
    <xf numFmtId="177" fontId="7" fillId="2" borderId="11" xfId="1" applyNumberFormat="1" applyFont="1" applyFill="1" applyBorder="1" applyAlignment="1">
      <alignment horizontal="left"/>
    </xf>
    <xf numFmtId="177" fontId="7" fillId="2" borderId="9" xfId="1" applyNumberFormat="1" applyFont="1" applyFill="1" applyBorder="1" applyAlignment="1">
      <alignment horizontal="left"/>
    </xf>
    <xf numFmtId="177" fontId="7" fillId="2" borderId="12" xfId="1" applyNumberFormat="1" applyFont="1" applyFill="1" applyBorder="1" applyAlignment="1">
      <alignment horizontal="left"/>
    </xf>
    <xf numFmtId="177" fontId="7" fillId="2" borderId="13" xfId="1" applyNumberFormat="1" applyFont="1" applyFill="1" applyBorder="1" applyAlignment="1">
      <alignment horizontal="left"/>
    </xf>
    <xf numFmtId="177" fontId="7" fillId="2" borderId="14" xfId="1" applyNumberFormat="1" applyFont="1" applyFill="1" applyBorder="1" applyAlignment="1">
      <alignment horizontal="left"/>
    </xf>
    <xf numFmtId="177" fontId="8" fillId="2" borderId="13" xfId="1" applyNumberFormat="1" applyFont="1" applyFill="1" applyBorder="1" applyAlignment="1">
      <alignment horizontal="center"/>
    </xf>
    <xf numFmtId="0" fontId="9" fillId="0" borderId="15" xfId="1" applyFont="1" applyBorder="1" applyAlignment="1">
      <alignment horizontal="center" vertical="center" textRotation="90"/>
    </xf>
    <xf numFmtId="0" fontId="1" fillId="0" borderId="16" xfId="1" applyBorder="1"/>
    <xf numFmtId="0" fontId="1" fillId="0" borderId="17" xfId="1" applyBorder="1"/>
    <xf numFmtId="0" fontId="1" fillId="0" borderId="18" xfId="1" applyBorder="1"/>
    <xf numFmtId="0" fontId="1" fillId="0" borderId="19" xfId="1" applyBorder="1"/>
    <xf numFmtId="0" fontId="1" fillId="0" borderId="20" xfId="1" applyBorder="1"/>
    <xf numFmtId="0" fontId="1" fillId="0" borderId="21" xfId="1" applyBorder="1"/>
    <xf numFmtId="0" fontId="1" fillId="0" borderId="22" xfId="1" applyBorder="1"/>
    <xf numFmtId="0" fontId="1" fillId="0" borderId="24" xfId="1" applyBorder="1"/>
    <xf numFmtId="0" fontId="1" fillId="0" borderId="25" xfId="1" applyBorder="1"/>
    <xf numFmtId="0" fontId="1" fillId="0" borderId="26" xfId="1" applyBorder="1"/>
    <xf numFmtId="0" fontId="1" fillId="0" borderId="27" xfId="1" applyBorder="1"/>
    <xf numFmtId="0" fontId="1" fillId="0" borderId="28" xfId="1" applyBorder="1"/>
    <xf numFmtId="0" fontId="1" fillId="0" borderId="29" xfId="1" applyBorder="1"/>
    <xf numFmtId="0" fontId="1" fillId="0" borderId="30" xfId="1" applyBorder="1"/>
    <xf numFmtId="0" fontId="1" fillId="0" borderId="31" xfId="1" applyBorder="1"/>
    <xf numFmtId="0" fontId="1" fillId="0" borderId="8" xfId="1" applyBorder="1"/>
    <xf numFmtId="0" fontId="1" fillId="0" borderId="32" xfId="1" applyBorder="1"/>
    <xf numFmtId="0" fontId="1" fillId="0" borderId="33" xfId="1" applyBorder="1"/>
    <xf numFmtId="0" fontId="1" fillId="0" borderId="34" xfId="1" applyBorder="1"/>
    <xf numFmtId="0" fontId="1" fillId="0" borderId="35" xfId="1" applyBorder="1"/>
    <xf numFmtId="0" fontId="1" fillId="0" borderId="15" xfId="1" applyBorder="1"/>
    <xf numFmtId="0" fontId="1" fillId="0" borderId="36" xfId="1" applyBorder="1"/>
    <xf numFmtId="0" fontId="1" fillId="0" borderId="37" xfId="1" applyBorder="1"/>
    <xf numFmtId="0" fontId="1" fillId="0" borderId="38" xfId="1" applyBorder="1"/>
    <xf numFmtId="0" fontId="1" fillId="0" borderId="39" xfId="1" applyBorder="1"/>
    <xf numFmtId="0" fontId="1" fillId="0" borderId="40" xfId="1" applyBorder="1"/>
    <xf numFmtId="0" fontId="1" fillId="0" borderId="41" xfId="1" applyBorder="1"/>
    <xf numFmtId="0" fontId="1" fillId="0" borderId="42" xfId="1" applyBorder="1"/>
    <xf numFmtId="0" fontId="6" fillId="0" borderId="0" xfId="1" applyFont="1" applyAlignment="1">
      <alignment horizontal="center" vertical="center" textRotation="90" wrapText="1"/>
    </xf>
    <xf numFmtId="177" fontId="10" fillId="2" borderId="44" xfId="1" applyNumberFormat="1" applyFont="1" applyFill="1" applyBorder="1" applyAlignment="1">
      <alignment horizontal="center"/>
    </xf>
    <xf numFmtId="177" fontId="10" fillId="2" borderId="2" xfId="1" applyNumberFormat="1" applyFont="1" applyFill="1" applyBorder="1" applyAlignment="1">
      <alignment horizontal="center"/>
    </xf>
    <xf numFmtId="177" fontId="10" fillId="2" borderId="3" xfId="1" applyNumberFormat="1" applyFont="1" applyFill="1" applyBorder="1" applyAlignment="1">
      <alignment horizontal="center"/>
    </xf>
    <xf numFmtId="177" fontId="10" fillId="2" borderId="4" xfId="1" applyNumberFormat="1" applyFont="1" applyFill="1" applyBorder="1" applyAlignment="1">
      <alignment horizontal="center"/>
    </xf>
    <xf numFmtId="177" fontId="10" fillId="2" borderId="45" xfId="1" applyNumberFormat="1" applyFont="1" applyFill="1" applyBorder="1" applyAlignment="1">
      <alignment horizontal="center"/>
    </xf>
    <xf numFmtId="0" fontId="7" fillId="2" borderId="44" xfId="1" applyFont="1" applyFill="1" applyBorder="1" applyAlignment="1">
      <alignment horizontal="left"/>
    </xf>
    <xf numFmtId="0" fontId="7" fillId="2" borderId="2" xfId="1" applyFont="1" applyFill="1" applyBorder="1" applyAlignment="1">
      <alignment horizontal="left"/>
    </xf>
    <xf numFmtId="0" fontId="7" fillId="2" borderId="3" xfId="1" applyFont="1" applyFill="1" applyBorder="1" applyAlignment="1">
      <alignment horizontal="left"/>
    </xf>
    <xf numFmtId="0" fontId="5" fillId="0" borderId="8" xfId="1" applyFont="1" applyBorder="1"/>
    <xf numFmtId="0" fontId="1" fillId="0" borderId="0" xfId="1" applyAlignment="1">
      <alignment horizontal="center"/>
    </xf>
    <xf numFmtId="0" fontId="12" fillId="0" borderId="9" xfId="1" applyFont="1" applyBorder="1" applyAlignment="1">
      <alignment horizontal="center"/>
    </xf>
    <xf numFmtId="0" fontId="1" fillId="0" borderId="9" xfId="1" applyBorder="1" applyAlignment="1">
      <alignment horizontal="center"/>
    </xf>
    <xf numFmtId="0" fontId="13" fillId="0" borderId="9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0" fillId="0" borderId="0" xfId="0" applyAlignment="1">
      <alignment wrapText="1"/>
    </xf>
    <xf numFmtId="0" fontId="5" fillId="0" borderId="43" xfId="1" applyFont="1" applyBorder="1" applyAlignment="1">
      <alignment horizontal="center" vertical="center" textRotation="90" wrapText="1"/>
    </xf>
    <xf numFmtId="0" fontId="5" fillId="0" borderId="15" xfId="1" applyFont="1" applyBorder="1" applyAlignment="1">
      <alignment horizontal="center" vertical="center" textRotation="90" wrapText="1"/>
    </xf>
    <xf numFmtId="0" fontId="5" fillId="0" borderId="36" xfId="1" applyFont="1" applyBorder="1" applyAlignment="1">
      <alignment horizontal="center" vertical="center" textRotation="90" wrapText="1"/>
    </xf>
    <xf numFmtId="0" fontId="14" fillId="0" borderId="46" xfId="1" applyFont="1" applyBorder="1" applyAlignment="1">
      <alignment horizontal="center"/>
    </xf>
    <xf numFmtId="0" fontId="14" fillId="0" borderId="47" xfId="1" applyFont="1" applyBorder="1" applyAlignment="1">
      <alignment horizontal="center"/>
    </xf>
    <xf numFmtId="0" fontId="5" fillId="0" borderId="23" xfId="1" applyFont="1" applyBorder="1" applyAlignment="1">
      <alignment horizontal="center" vertical="center" textRotation="90" wrapText="1"/>
    </xf>
    <xf numFmtId="0" fontId="0" fillId="0" borderId="0" xfId="0" applyAlignment="1">
      <alignment horizontal="center" vertical="top"/>
    </xf>
  </cellXfs>
  <cellStyles count="2">
    <cellStyle name="Normal" xfId="0" builtinId="0"/>
    <cellStyle name="Normal 7" xfId="1" xr:uid="{8BC7467B-5F74-40F0-8496-08D831CCA787}"/>
  </cellStyles>
  <dxfs count="25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</dxfs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19713</xdr:colOff>
      <xdr:row>46</xdr:row>
      <xdr:rowOff>16566</xdr:rowOff>
    </xdr:from>
    <xdr:to>
      <xdr:col>8</xdr:col>
      <xdr:colOff>345467</xdr:colOff>
      <xdr:row>47</xdr:row>
      <xdr:rowOff>0</xdr:rowOff>
    </xdr:to>
    <xdr:sp macro="" textlink="">
      <xdr:nvSpPr>
        <xdr:cNvPr id="284" name="Rectangle 283">
          <a:extLst>
            <a:ext uri="{FF2B5EF4-FFF2-40B4-BE49-F238E27FC236}">
              <a16:creationId xmlns:a16="http://schemas.microsoft.com/office/drawing/2014/main" id="{3A1D15E6-2EDD-4903-917D-C2D44161C4D8}"/>
            </a:ext>
          </a:extLst>
        </xdr:cNvPr>
        <xdr:cNvSpPr/>
      </xdr:nvSpPr>
      <xdr:spPr>
        <a:xfrm>
          <a:off x="1473642" y="7135137"/>
          <a:ext cx="2019216" cy="161841"/>
        </a:xfrm>
        <a:prstGeom prst="rect">
          <a:avLst/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tx1"/>
              </a:solidFill>
            </a:rPr>
            <a:t>Core</a:t>
          </a:r>
        </a:p>
      </xdr:txBody>
    </xdr:sp>
    <xdr:clientData/>
  </xdr:twoCellAnchor>
  <xdr:twoCellAnchor>
    <xdr:from>
      <xdr:col>5</xdr:col>
      <xdr:colOff>18964</xdr:colOff>
      <xdr:row>47</xdr:row>
      <xdr:rowOff>26735</xdr:rowOff>
    </xdr:from>
    <xdr:to>
      <xdr:col>10</xdr:col>
      <xdr:colOff>346623</xdr:colOff>
      <xdr:row>47</xdr:row>
      <xdr:rowOff>175325</xdr:rowOff>
    </xdr:to>
    <xdr:sp macro="" textlink="">
      <xdr:nvSpPr>
        <xdr:cNvPr id="283" name="Rectangle 282">
          <a:extLst>
            <a:ext uri="{FF2B5EF4-FFF2-40B4-BE49-F238E27FC236}">
              <a16:creationId xmlns:a16="http://schemas.microsoft.com/office/drawing/2014/main" id="{6C6D32C1-20BF-4B70-BA54-F013B5450CD4}"/>
            </a:ext>
          </a:extLst>
        </xdr:cNvPr>
        <xdr:cNvSpPr/>
      </xdr:nvSpPr>
      <xdr:spPr>
        <a:xfrm>
          <a:off x="1480513" y="7321808"/>
          <a:ext cx="3139936" cy="146685"/>
        </a:xfrm>
        <a:prstGeom prst="rect">
          <a:avLst/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tx1"/>
              </a:solidFill>
            </a:rPr>
            <a:t>Core</a:t>
          </a:r>
        </a:p>
      </xdr:txBody>
    </xdr:sp>
    <xdr:clientData/>
  </xdr:twoCellAnchor>
  <xdr:twoCellAnchor>
    <xdr:from>
      <xdr:col>5</xdr:col>
      <xdr:colOff>11905</xdr:colOff>
      <xdr:row>48</xdr:row>
      <xdr:rowOff>19807</xdr:rowOff>
    </xdr:from>
    <xdr:to>
      <xdr:col>7</xdr:col>
      <xdr:colOff>558334</xdr:colOff>
      <xdr:row>48</xdr:row>
      <xdr:rowOff>173938</xdr:rowOff>
    </xdr:to>
    <xdr:sp macro="" textlink="">
      <xdr:nvSpPr>
        <xdr:cNvPr id="325" name="Rectangle 324">
          <a:extLst>
            <a:ext uri="{FF2B5EF4-FFF2-40B4-BE49-F238E27FC236}">
              <a16:creationId xmlns:a16="http://schemas.microsoft.com/office/drawing/2014/main" id="{8FECD941-DB2E-4F57-8480-BD68BD6CC2EA}"/>
            </a:ext>
          </a:extLst>
        </xdr:cNvPr>
        <xdr:cNvSpPr/>
      </xdr:nvSpPr>
      <xdr:spPr>
        <a:xfrm>
          <a:off x="1473560" y="5949552"/>
          <a:ext cx="1668647" cy="154131"/>
        </a:xfrm>
        <a:prstGeom prst="rect">
          <a:avLst/>
        </a:prstGeom>
        <a:solidFill>
          <a:srgbClr val="00B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tx1"/>
              </a:solidFill>
            </a:rPr>
            <a:t>Core</a:t>
          </a:r>
        </a:p>
      </xdr:txBody>
    </xdr:sp>
    <xdr:clientData/>
  </xdr:twoCellAnchor>
  <xdr:twoCellAnchor>
    <xdr:from>
      <xdr:col>5</xdr:col>
      <xdr:colOff>2824</xdr:colOff>
      <xdr:row>51</xdr:row>
      <xdr:rowOff>13854</xdr:rowOff>
    </xdr:from>
    <xdr:to>
      <xdr:col>8</xdr:col>
      <xdr:colOff>138545</xdr:colOff>
      <xdr:row>52</xdr:row>
      <xdr:rowOff>2676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DFDCB9A3-E1C1-4480-BD9D-FF44CD1DD99D}"/>
            </a:ext>
          </a:extLst>
        </xdr:cNvPr>
        <xdr:cNvSpPr/>
      </xdr:nvSpPr>
      <xdr:spPr>
        <a:xfrm>
          <a:off x="1464479" y="6483927"/>
          <a:ext cx="1819048" cy="168931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tx1"/>
              </a:solidFill>
            </a:rPr>
            <a:t>Core</a:t>
          </a:r>
        </a:p>
      </xdr:txBody>
    </xdr:sp>
    <xdr:clientData/>
  </xdr:twoCellAnchor>
  <xdr:twoCellAnchor>
    <xdr:from>
      <xdr:col>11</xdr:col>
      <xdr:colOff>13854</xdr:colOff>
      <xdr:row>44</xdr:row>
      <xdr:rowOff>20781</xdr:rowOff>
    </xdr:from>
    <xdr:to>
      <xdr:col>12</xdr:col>
      <xdr:colOff>13855</xdr:colOff>
      <xdr:row>45</xdr:row>
      <xdr:rowOff>630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D5AA4975-6E36-4E1D-B487-802440C96318}"/>
            </a:ext>
          </a:extLst>
        </xdr:cNvPr>
        <xdr:cNvSpPr/>
      </xdr:nvSpPr>
      <xdr:spPr>
        <a:xfrm>
          <a:off x="4842163" y="5230090"/>
          <a:ext cx="561110" cy="159958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Review</a:t>
          </a:r>
          <a:endParaRPr lang="en-US" sz="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400050</xdr:colOff>
      <xdr:row>53</xdr:row>
      <xdr:rowOff>15241</xdr:rowOff>
    </xdr:from>
    <xdr:to>
      <xdr:col>22</xdr:col>
      <xdr:colOff>335017</xdr:colOff>
      <xdr:row>53</xdr:row>
      <xdr:rowOff>166255</xdr:rowOff>
    </xdr:to>
    <xdr:sp macro="" textlink="">
      <xdr:nvSpPr>
        <xdr:cNvPr id="211" name="Rectangle 210">
          <a:extLst>
            <a:ext uri="{FF2B5EF4-FFF2-40B4-BE49-F238E27FC236}">
              <a16:creationId xmlns:a16="http://schemas.microsoft.com/office/drawing/2014/main" id="{680972C8-C2A3-4CA9-9238-99D442CCC3D0}"/>
            </a:ext>
          </a:extLst>
        </xdr:cNvPr>
        <xdr:cNvSpPr/>
      </xdr:nvSpPr>
      <xdr:spPr>
        <a:xfrm>
          <a:off x="4667250" y="6845532"/>
          <a:ext cx="6668276" cy="151014"/>
        </a:xfrm>
        <a:prstGeom prst="rect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tx1"/>
              </a:solidFill>
            </a:rPr>
            <a:t>Core</a:t>
          </a:r>
        </a:p>
      </xdr:txBody>
    </xdr:sp>
    <xdr:clientData/>
  </xdr:twoCellAnchor>
  <xdr:twoCellAnchor>
    <xdr:from>
      <xdr:col>5</xdr:col>
      <xdr:colOff>10361</xdr:colOff>
      <xdr:row>52</xdr:row>
      <xdr:rowOff>22395</xdr:rowOff>
    </xdr:from>
    <xdr:to>
      <xdr:col>13</xdr:col>
      <xdr:colOff>553983</xdr:colOff>
      <xdr:row>52</xdr:row>
      <xdr:rowOff>181206</xdr:rowOff>
    </xdr:to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6778353E-3FED-45EB-97E5-29E71B91FF1D}"/>
            </a:ext>
          </a:extLst>
        </xdr:cNvPr>
        <xdr:cNvSpPr/>
      </xdr:nvSpPr>
      <xdr:spPr>
        <a:xfrm>
          <a:off x="1464666" y="5351749"/>
          <a:ext cx="5041280" cy="158811"/>
        </a:xfrm>
        <a:prstGeom prst="rect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800" b="1">
              <a:solidFill>
                <a:schemeClr val="tx1"/>
              </a:solidFill>
              <a:latin typeface="+mn-lt"/>
              <a:ea typeface="+mn-ea"/>
              <a:cs typeface="+mn-cs"/>
            </a:rPr>
            <a:t>Core</a:t>
          </a:r>
        </a:p>
      </xdr:txBody>
    </xdr:sp>
    <xdr:clientData/>
  </xdr:twoCellAnchor>
  <xdr:twoCellAnchor>
    <xdr:from>
      <xdr:col>5</xdr:col>
      <xdr:colOff>8660</xdr:colOff>
      <xdr:row>50</xdr:row>
      <xdr:rowOff>13855</xdr:rowOff>
    </xdr:from>
    <xdr:to>
      <xdr:col>10</xdr:col>
      <xdr:colOff>353291</xdr:colOff>
      <xdr:row>50</xdr:row>
      <xdr:rowOff>172663</xdr:rowOff>
    </xdr:to>
    <xdr:sp macro="" textlink="">
      <xdr:nvSpPr>
        <xdr:cNvPr id="207" name="Rectangle 206">
          <a:extLst>
            <a:ext uri="{FF2B5EF4-FFF2-40B4-BE49-F238E27FC236}">
              <a16:creationId xmlns:a16="http://schemas.microsoft.com/office/drawing/2014/main" id="{1A149948-3A82-4404-AAC7-122A491A08C5}"/>
            </a:ext>
          </a:extLst>
        </xdr:cNvPr>
        <xdr:cNvSpPr/>
      </xdr:nvSpPr>
      <xdr:spPr>
        <a:xfrm>
          <a:off x="1470315" y="6303819"/>
          <a:ext cx="3150176" cy="158808"/>
        </a:xfrm>
        <a:prstGeom prst="rect">
          <a:avLst/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tx1"/>
              </a:solidFill>
            </a:rPr>
            <a:t>Core</a:t>
          </a:r>
        </a:p>
      </xdr:txBody>
    </xdr:sp>
    <xdr:clientData/>
  </xdr:twoCellAnchor>
  <xdr:twoCellAnchor>
    <xdr:from>
      <xdr:col>5</xdr:col>
      <xdr:colOff>12988</xdr:colOff>
      <xdr:row>49</xdr:row>
      <xdr:rowOff>18357</xdr:rowOff>
    </xdr:from>
    <xdr:to>
      <xdr:col>10</xdr:col>
      <xdr:colOff>352599</xdr:colOff>
      <xdr:row>49</xdr:row>
      <xdr:rowOff>172662</xdr:rowOff>
    </xdr:to>
    <xdr:sp macro="" textlink="">
      <xdr:nvSpPr>
        <xdr:cNvPr id="206" name="Rectangle 205">
          <a:extLst>
            <a:ext uri="{FF2B5EF4-FFF2-40B4-BE49-F238E27FC236}">
              <a16:creationId xmlns:a16="http://schemas.microsoft.com/office/drawing/2014/main" id="{4406495A-CBAB-4074-BAB4-D417218E450A}"/>
            </a:ext>
          </a:extLst>
        </xdr:cNvPr>
        <xdr:cNvSpPr/>
      </xdr:nvSpPr>
      <xdr:spPr>
        <a:xfrm>
          <a:off x="1472045" y="4793846"/>
          <a:ext cx="3153815" cy="154305"/>
        </a:xfrm>
        <a:prstGeom prst="rect">
          <a:avLst/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tx1"/>
              </a:solidFill>
            </a:rPr>
            <a:t>Core</a:t>
          </a:r>
        </a:p>
      </xdr:txBody>
    </xdr:sp>
    <xdr:clientData/>
  </xdr:twoCellAnchor>
  <xdr:twoCellAnchor>
    <xdr:from>
      <xdr:col>5</xdr:col>
      <xdr:colOff>21304</xdr:colOff>
      <xdr:row>41</xdr:row>
      <xdr:rowOff>15240</xdr:rowOff>
    </xdr:from>
    <xdr:to>
      <xdr:col>8</xdr:col>
      <xdr:colOff>2424</xdr:colOff>
      <xdr:row>41</xdr:row>
      <xdr:rowOff>169371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914DCDD-23F5-463A-A45E-D0F3ABEA7FA0}"/>
            </a:ext>
          </a:extLst>
        </xdr:cNvPr>
        <xdr:cNvSpPr/>
      </xdr:nvSpPr>
      <xdr:spPr>
        <a:xfrm>
          <a:off x="1480361" y="4063365"/>
          <a:ext cx="1669643" cy="154131"/>
        </a:xfrm>
        <a:prstGeom prst="rect">
          <a:avLst/>
        </a:prstGeom>
        <a:solidFill>
          <a:srgbClr val="00B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tx1"/>
              </a:solidFill>
            </a:rPr>
            <a:t>Core</a:t>
          </a:r>
        </a:p>
      </xdr:txBody>
    </xdr:sp>
    <xdr:clientData/>
  </xdr:twoCellAnchor>
  <xdr:twoCellAnchor>
    <xdr:from>
      <xdr:col>5</xdr:col>
      <xdr:colOff>12988</xdr:colOff>
      <xdr:row>44</xdr:row>
      <xdr:rowOff>21476</xdr:rowOff>
    </xdr:from>
    <xdr:to>
      <xdr:col>8</xdr:col>
      <xdr:colOff>353982</xdr:colOff>
      <xdr:row>44</xdr:row>
      <xdr:rowOff>173702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A5CE4B61-F842-421C-9EB7-D7FC4D898046}"/>
            </a:ext>
          </a:extLst>
        </xdr:cNvPr>
        <xdr:cNvSpPr/>
      </xdr:nvSpPr>
      <xdr:spPr>
        <a:xfrm>
          <a:off x="1472045" y="4615124"/>
          <a:ext cx="2029517" cy="152226"/>
        </a:xfrm>
        <a:prstGeom prst="rect">
          <a:avLst/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tx1"/>
              </a:solidFill>
            </a:rPr>
            <a:t>Core</a:t>
          </a:r>
        </a:p>
      </xdr:txBody>
    </xdr:sp>
    <xdr:clientData/>
  </xdr:twoCellAnchor>
  <xdr:twoCellAnchor editAs="oneCell">
    <xdr:from>
      <xdr:col>20</xdr:col>
      <xdr:colOff>692334</xdr:colOff>
      <xdr:row>7</xdr:row>
      <xdr:rowOff>22063</xdr:rowOff>
    </xdr:from>
    <xdr:to>
      <xdr:col>21</xdr:col>
      <xdr:colOff>320197</xdr:colOff>
      <xdr:row>8</xdr:row>
      <xdr:rowOff>54609</xdr:rowOff>
    </xdr:to>
    <xdr:sp macro="" textlink="">
      <xdr:nvSpPr>
        <xdr:cNvPr id="2" name="gM41c6">
          <a:extLst>
            <a:ext uri="{FF2B5EF4-FFF2-40B4-BE49-F238E27FC236}">
              <a16:creationId xmlns:a16="http://schemas.microsoft.com/office/drawing/2014/main" id="{B03C8E06-EA26-42E7-8C53-D40C511563B1}"/>
            </a:ext>
          </a:extLst>
        </xdr:cNvPr>
        <xdr:cNvSpPr>
          <a:spLocks noChangeArrowheads="1"/>
        </xdr:cNvSpPr>
      </xdr:nvSpPr>
      <xdr:spPr bwMode="auto">
        <a:xfrm>
          <a:off x="12936215" y="745152"/>
          <a:ext cx="269894" cy="191945"/>
        </a:xfrm>
        <a:prstGeom prst="flowChartDecision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508364</xdr:colOff>
      <xdr:row>14</xdr:row>
      <xdr:rowOff>72194</xdr:rowOff>
    </xdr:from>
    <xdr:to>
      <xdr:col>43</xdr:col>
      <xdr:colOff>232564</xdr:colOff>
      <xdr:row>26</xdr:row>
      <xdr:rowOff>232200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2B24DA1-3B63-444C-9E71-478C2F0B5AF3}"/>
            </a:ext>
          </a:extLst>
        </xdr:cNvPr>
        <xdr:cNvSpPr/>
      </xdr:nvSpPr>
      <xdr:spPr>
        <a:xfrm>
          <a:off x="1408312" y="1964056"/>
          <a:ext cx="20311338" cy="1099368"/>
        </a:xfrm>
        <a:prstGeom prst="rect">
          <a:avLst/>
        </a:prstGeom>
        <a:noFill/>
        <a:ln w="1270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4116</xdr:colOff>
      <xdr:row>16</xdr:row>
      <xdr:rowOff>40771</xdr:rowOff>
    </xdr:from>
    <xdr:to>
      <xdr:col>4</xdr:col>
      <xdr:colOff>474858</xdr:colOff>
      <xdr:row>18</xdr:row>
      <xdr:rowOff>112959</xdr:rowOff>
    </xdr:to>
    <xdr:sp macro="" textlink="">
      <xdr:nvSpPr>
        <xdr:cNvPr id="72" name="gT39c6">
          <a:extLst>
            <a:ext uri="{FF2B5EF4-FFF2-40B4-BE49-F238E27FC236}">
              <a16:creationId xmlns:a16="http://schemas.microsoft.com/office/drawing/2014/main" id="{0CEDBB8B-D973-4B0B-AAD0-19A265F81195}"/>
            </a:ext>
          </a:extLst>
        </xdr:cNvPr>
        <xdr:cNvSpPr>
          <a:spLocks noChangeArrowheads="1"/>
        </xdr:cNvSpPr>
      </xdr:nvSpPr>
      <xdr:spPr bwMode="auto">
        <a:xfrm flipV="1">
          <a:off x="340292" y="1956977"/>
          <a:ext cx="1023417" cy="432573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vertOverflow="overflow" horzOverflow="overflow" wrap="square" lIns="0" tIns="0" rIns="0" bIns="0" anchor="ctr" upright="1">
          <a:noAutofit/>
        </a:bodyPr>
        <a:lstStyle/>
        <a:p>
          <a:pPr rtl="0"/>
          <a:r>
            <a:rPr lang="en-US" altLang="zh-CN" sz="1100" b="1">
              <a:effectLst/>
              <a:latin typeface="+mn-lt"/>
              <a:ea typeface="+mn-ea"/>
              <a:cs typeface="+mn-cs"/>
            </a:rPr>
            <a:t>CDX707 FNA GAS</a:t>
          </a:r>
          <a:endParaRPr lang="zh-CN" altLang="zh-CN" sz="1000">
            <a:effectLst/>
          </a:endParaRPr>
        </a:p>
      </xdr:txBody>
    </xdr:sp>
    <xdr:clientData/>
  </xdr:twoCellAnchor>
  <xdr:oneCellAnchor>
    <xdr:from>
      <xdr:col>7</xdr:col>
      <xdr:colOff>267720</xdr:colOff>
      <xdr:row>2</xdr:row>
      <xdr:rowOff>73410</xdr:rowOff>
    </xdr:from>
    <xdr:ext cx="597599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68F70FAF-A722-4930-8B13-A4C31CF2C609}"/>
            </a:ext>
          </a:extLst>
        </xdr:cNvPr>
        <xdr:cNvSpPr txBox="1"/>
      </xdr:nvSpPr>
      <xdr:spPr>
        <a:xfrm>
          <a:off x="2848995" y="340110"/>
          <a:ext cx="5975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050" b="1">
              <a:solidFill>
                <a:srgbClr val="C00000"/>
              </a:solidFill>
            </a:rPr>
            <a:t>TODAY</a:t>
          </a:r>
          <a:endParaRPr lang="en-US" sz="1050" b="1">
            <a:solidFill>
              <a:srgbClr val="C00000"/>
            </a:solidFill>
          </a:endParaRPr>
        </a:p>
      </xdr:txBody>
    </xdr:sp>
    <xdr:clientData/>
  </xdr:oneCellAnchor>
  <xdr:twoCellAnchor editAs="oneCell">
    <xdr:from>
      <xdr:col>8</xdr:col>
      <xdr:colOff>160696</xdr:colOff>
      <xdr:row>10</xdr:row>
      <xdr:rowOff>16294</xdr:rowOff>
    </xdr:from>
    <xdr:to>
      <xdr:col>8</xdr:col>
      <xdr:colOff>354716</xdr:colOff>
      <xdr:row>10</xdr:row>
      <xdr:rowOff>132758</xdr:rowOff>
    </xdr:to>
    <xdr:sp macro="" textlink="">
      <xdr:nvSpPr>
        <xdr:cNvPr id="99" name="gD44c6">
          <a:extLst>
            <a:ext uri="{FF2B5EF4-FFF2-40B4-BE49-F238E27FC236}">
              <a16:creationId xmlns:a16="http://schemas.microsoft.com/office/drawing/2014/main" id="{9AD8C5C0-84F2-4A61-B386-4DC6E2BE2C32}"/>
            </a:ext>
          </a:extLst>
        </xdr:cNvPr>
        <xdr:cNvSpPr>
          <a:spLocks noChangeArrowheads="1"/>
        </xdr:cNvSpPr>
      </xdr:nvSpPr>
      <xdr:spPr bwMode="auto">
        <a:xfrm>
          <a:off x="3320368" y="1224984"/>
          <a:ext cx="194020" cy="1164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7/14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8</xdr:col>
      <xdr:colOff>33151</xdr:colOff>
      <xdr:row>7</xdr:row>
      <xdr:rowOff>20535</xdr:rowOff>
    </xdr:from>
    <xdr:to>
      <xdr:col>8</xdr:col>
      <xdr:colOff>475123</xdr:colOff>
      <xdr:row>9</xdr:row>
      <xdr:rowOff>94060</xdr:rowOff>
    </xdr:to>
    <xdr:sp macro="" textlink="">
      <xdr:nvSpPr>
        <xdr:cNvPr id="100" name="gM44c6">
          <a:extLst>
            <a:ext uri="{FF2B5EF4-FFF2-40B4-BE49-F238E27FC236}">
              <a16:creationId xmlns:a16="http://schemas.microsoft.com/office/drawing/2014/main" id="{8D0FFD43-D8E1-49AD-A53C-8C1D392F8F03}"/>
            </a:ext>
          </a:extLst>
        </xdr:cNvPr>
        <xdr:cNvSpPr>
          <a:spLocks noChangeArrowheads="1"/>
        </xdr:cNvSpPr>
      </xdr:nvSpPr>
      <xdr:spPr bwMode="auto">
        <a:xfrm>
          <a:off x="3876281" y="756031"/>
          <a:ext cx="449592" cy="385751"/>
        </a:xfrm>
        <a:prstGeom prst="flowChartDecision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19</xdr:col>
      <xdr:colOff>127221</xdr:colOff>
      <xdr:row>10</xdr:row>
      <xdr:rowOff>26316</xdr:rowOff>
    </xdr:from>
    <xdr:to>
      <xdr:col>19</xdr:col>
      <xdr:colOff>326956</xdr:colOff>
      <xdr:row>10</xdr:row>
      <xdr:rowOff>142904</xdr:rowOff>
    </xdr:to>
    <xdr:sp macro="" textlink="">
      <xdr:nvSpPr>
        <xdr:cNvPr id="101" name="gD43c6">
          <a:extLst>
            <a:ext uri="{FF2B5EF4-FFF2-40B4-BE49-F238E27FC236}">
              <a16:creationId xmlns:a16="http://schemas.microsoft.com/office/drawing/2014/main" id="{983D5D98-6DF7-4E4E-8FA1-446B9AADC7AD}"/>
            </a:ext>
          </a:extLst>
        </xdr:cNvPr>
        <xdr:cNvSpPr>
          <a:spLocks noChangeArrowheads="1"/>
        </xdr:cNvSpPr>
      </xdr:nvSpPr>
      <xdr:spPr bwMode="auto">
        <a:xfrm>
          <a:off x="11666759" y="1140741"/>
          <a:ext cx="199735" cy="125227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altLang="zh-CN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6/13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19</xdr:col>
      <xdr:colOff>66814</xdr:colOff>
      <xdr:row>7</xdr:row>
      <xdr:rowOff>29220</xdr:rowOff>
    </xdr:from>
    <xdr:to>
      <xdr:col>19</xdr:col>
      <xdr:colOff>400383</xdr:colOff>
      <xdr:row>9</xdr:row>
      <xdr:rowOff>60832</xdr:rowOff>
    </xdr:to>
    <xdr:sp macro="" textlink="">
      <xdr:nvSpPr>
        <xdr:cNvPr id="102" name="gM43c6">
          <a:extLst>
            <a:ext uri="{FF2B5EF4-FFF2-40B4-BE49-F238E27FC236}">
              <a16:creationId xmlns:a16="http://schemas.microsoft.com/office/drawing/2014/main" id="{90BD80CA-E9A1-4064-9C7A-5FAC66228A79}"/>
            </a:ext>
          </a:extLst>
        </xdr:cNvPr>
        <xdr:cNvSpPr>
          <a:spLocks noChangeArrowheads="1"/>
        </xdr:cNvSpPr>
      </xdr:nvSpPr>
      <xdr:spPr bwMode="auto">
        <a:xfrm>
          <a:off x="11606352" y="748358"/>
          <a:ext cx="325949" cy="337726"/>
        </a:xfrm>
        <a:prstGeom prst="flowChartDecision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20</xdr:col>
      <xdr:colOff>510796</xdr:colOff>
      <xdr:row>10</xdr:row>
      <xdr:rowOff>10637</xdr:rowOff>
    </xdr:from>
    <xdr:to>
      <xdr:col>21</xdr:col>
      <xdr:colOff>131547</xdr:colOff>
      <xdr:row>10</xdr:row>
      <xdr:rowOff>144370</xdr:rowOff>
    </xdr:to>
    <xdr:sp macro="" textlink="">
      <xdr:nvSpPr>
        <xdr:cNvPr id="103" name="gD42c6">
          <a:extLst>
            <a:ext uri="{FF2B5EF4-FFF2-40B4-BE49-F238E27FC236}">
              <a16:creationId xmlns:a16="http://schemas.microsoft.com/office/drawing/2014/main" id="{DC686AAB-20FC-43D0-A6C5-F32C5FCCBE59}"/>
            </a:ext>
          </a:extLst>
        </xdr:cNvPr>
        <xdr:cNvSpPr>
          <a:spLocks noChangeArrowheads="1"/>
        </xdr:cNvSpPr>
      </xdr:nvSpPr>
      <xdr:spPr bwMode="auto">
        <a:xfrm>
          <a:off x="10377258" y="1150043"/>
          <a:ext cx="192898" cy="129629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7/25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20</xdr:col>
      <xdr:colOff>402154</xdr:colOff>
      <xdr:row>7</xdr:row>
      <xdr:rowOff>22013</xdr:rowOff>
    </xdr:from>
    <xdr:to>
      <xdr:col>21</xdr:col>
      <xdr:colOff>173429</xdr:colOff>
      <xdr:row>9</xdr:row>
      <xdr:rowOff>92469</xdr:rowOff>
    </xdr:to>
    <xdr:sp macro="" textlink="">
      <xdr:nvSpPr>
        <xdr:cNvPr id="104" name="gM42c6">
          <a:extLst>
            <a:ext uri="{FF2B5EF4-FFF2-40B4-BE49-F238E27FC236}">
              <a16:creationId xmlns:a16="http://schemas.microsoft.com/office/drawing/2014/main" id="{0529CE71-9911-40DB-BAC4-C6ED8EE8C953}"/>
            </a:ext>
          </a:extLst>
        </xdr:cNvPr>
        <xdr:cNvSpPr>
          <a:spLocks noChangeArrowheads="1"/>
        </xdr:cNvSpPr>
      </xdr:nvSpPr>
      <xdr:spPr bwMode="auto">
        <a:xfrm>
          <a:off x="10268616" y="762447"/>
          <a:ext cx="337707" cy="371323"/>
        </a:xfrm>
        <a:prstGeom prst="flowChartDecision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15</xdr:col>
      <xdr:colOff>12503</xdr:colOff>
      <xdr:row>9</xdr:row>
      <xdr:rowOff>104060</xdr:rowOff>
    </xdr:from>
    <xdr:to>
      <xdr:col>15</xdr:col>
      <xdr:colOff>207143</xdr:colOff>
      <xdr:row>10</xdr:row>
      <xdr:rowOff>93172</xdr:rowOff>
    </xdr:to>
    <xdr:sp macro="" textlink="">
      <xdr:nvSpPr>
        <xdr:cNvPr id="105" name="gD41c6">
          <a:extLst>
            <a:ext uri="{FF2B5EF4-FFF2-40B4-BE49-F238E27FC236}">
              <a16:creationId xmlns:a16="http://schemas.microsoft.com/office/drawing/2014/main" id="{E1CD348F-C28B-4F99-82A5-CCCBEDE27555}"/>
            </a:ext>
          </a:extLst>
        </xdr:cNvPr>
        <xdr:cNvSpPr>
          <a:spLocks noChangeArrowheads="1"/>
        </xdr:cNvSpPr>
      </xdr:nvSpPr>
      <xdr:spPr bwMode="auto">
        <a:xfrm>
          <a:off x="8751691" y="1089898"/>
          <a:ext cx="185115" cy="152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b="1">
              <a:solidFill>
                <a:sysClr val="windowText" lastClr="000000"/>
              </a:solidFill>
            </a:rPr>
            <a:t>2/2</a:t>
          </a:r>
        </a:p>
      </xdr:txBody>
    </xdr:sp>
    <xdr:clientData/>
  </xdr:twoCellAnchor>
  <xdr:twoCellAnchor editAs="oneCell">
    <xdr:from>
      <xdr:col>14</xdr:col>
      <xdr:colOff>409748</xdr:colOff>
      <xdr:row>7</xdr:row>
      <xdr:rowOff>27454</xdr:rowOff>
    </xdr:from>
    <xdr:to>
      <xdr:col>15</xdr:col>
      <xdr:colOff>321323</xdr:colOff>
      <xdr:row>9</xdr:row>
      <xdr:rowOff>103757</xdr:rowOff>
    </xdr:to>
    <xdr:sp macro="" textlink="">
      <xdr:nvSpPr>
        <xdr:cNvPr id="106" name="gM41c6">
          <a:extLst>
            <a:ext uri="{FF2B5EF4-FFF2-40B4-BE49-F238E27FC236}">
              <a16:creationId xmlns:a16="http://schemas.microsoft.com/office/drawing/2014/main" id="{6D0B3EE2-230B-44E4-9A2A-B9601CE8D211}"/>
            </a:ext>
          </a:extLst>
        </xdr:cNvPr>
        <xdr:cNvSpPr>
          <a:spLocks noChangeArrowheads="1"/>
        </xdr:cNvSpPr>
      </xdr:nvSpPr>
      <xdr:spPr bwMode="auto">
        <a:xfrm>
          <a:off x="6952690" y="767473"/>
          <a:ext cx="470033" cy="383802"/>
        </a:xfrm>
        <a:prstGeom prst="flowChartDecision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21</xdr:col>
      <xdr:colOff>90388</xdr:colOff>
      <xdr:row>8</xdr:row>
      <xdr:rowOff>82178</xdr:rowOff>
    </xdr:from>
    <xdr:to>
      <xdr:col>21</xdr:col>
      <xdr:colOff>321604</xdr:colOff>
      <xdr:row>9</xdr:row>
      <xdr:rowOff>39403</xdr:rowOff>
    </xdr:to>
    <xdr:sp macro="" textlink="">
      <xdr:nvSpPr>
        <xdr:cNvPr id="107" name="gD40c6">
          <a:extLst>
            <a:ext uri="{FF2B5EF4-FFF2-40B4-BE49-F238E27FC236}">
              <a16:creationId xmlns:a16="http://schemas.microsoft.com/office/drawing/2014/main" id="{31F845C5-C85F-48EB-A808-192C9CCFF1A9}"/>
            </a:ext>
          </a:extLst>
        </xdr:cNvPr>
        <xdr:cNvSpPr>
          <a:spLocks noChangeArrowheads="1"/>
        </xdr:cNvSpPr>
      </xdr:nvSpPr>
      <xdr:spPr bwMode="auto">
        <a:xfrm>
          <a:off x="13034660" y="941455"/>
          <a:ext cx="221691" cy="1263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8/2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28</xdr:col>
      <xdr:colOff>457887</xdr:colOff>
      <xdr:row>10</xdr:row>
      <xdr:rowOff>20759</xdr:rowOff>
    </xdr:from>
    <xdr:to>
      <xdr:col>29</xdr:col>
      <xdr:colOff>91564</xdr:colOff>
      <xdr:row>10</xdr:row>
      <xdr:rowOff>143853</xdr:rowOff>
    </xdr:to>
    <xdr:sp macro="" textlink="">
      <xdr:nvSpPr>
        <xdr:cNvPr id="110" name="gD37c6">
          <a:extLst>
            <a:ext uri="{FF2B5EF4-FFF2-40B4-BE49-F238E27FC236}">
              <a16:creationId xmlns:a16="http://schemas.microsoft.com/office/drawing/2014/main" id="{9D7CFC41-582E-4E1D-A124-9AC99D14AB49}"/>
            </a:ext>
          </a:extLst>
        </xdr:cNvPr>
        <xdr:cNvSpPr>
          <a:spLocks noChangeArrowheads="1"/>
        </xdr:cNvSpPr>
      </xdr:nvSpPr>
      <xdr:spPr bwMode="auto">
        <a:xfrm>
          <a:off x="18336813" y="1131675"/>
          <a:ext cx="199734" cy="123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altLang="zh-CN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</a:t>
          </a: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/</a:t>
          </a:r>
          <a:r>
            <a:rPr lang="en-US" altLang="zh-CN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28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28</xdr:col>
      <xdr:colOff>324443</xdr:colOff>
      <xdr:row>7</xdr:row>
      <xdr:rowOff>4097</xdr:rowOff>
    </xdr:from>
    <xdr:to>
      <xdr:col>29</xdr:col>
      <xdr:colOff>136277</xdr:colOff>
      <xdr:row>9</xdr:row>
      <xdr:rowOff>35786</xdr:rowOff>
    </xdr:to>
    <xdr:sp macro="" textlink="">
      <xdr:nvSpPr>
        <xdr:cNvPr id="111" name="gM37c6">
          <a:extLst>
            <a:ext uri="{FF2B5EF4-FFF2-40B4-BE49-F238E27FC236}">
              <a16:creationId xmlns:a16="http://schemas.microsoft.com/office/drawing/2014/main" id="{A12B7267-6D2C-4D5E-8441-757206EC5895}"/>
            </a:ext>
          </a:extLst>
        </xdr:cNvPr>
        <xdr:cNvSpPr>
          <a:spLocks noChangeArrowheads="1"/>
        </xdr:cNvSpPr>
      </xdr:nvSpPr>
      <xdr:spPr bwMode="auto">
        <a:xfrm>
          <a:off x="18203369" y="721981"/>
          <a:ext cx="388762" cy="335798"/>
        </a:xfrm>
        <a:prstGeom prst="flowChartDecision">
          <a:avLst/>
        </a:prstGeom>
        <a:solidFill>
          <a:schemeClr val="bg1">
            <a:lumMod val="6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28</xdr:col>
      <xdr:colOff>332776</xdr:colOff>
      <xdr:row>7</xdr:row>
      <xdr:rowOff>116208</xdr:rowOff>
    </xdr:from>
    <xdr:to>
      <xdr:col>29</xdr:col>
      <xdr:colOff>133665</xdr:colOff>
      <xdr:row>8</xdr:row>
      <xdr:rowOff>132897</xdr:rowOff>
    </xdr:to>
    <xdr:sp macro="" textlink="">
      <xdr:nvSpPr>
        <xdr:cNvPr id="112" name="gT37c6">
          <a:extLst>
            <a:ext uri="{FF2B5EF4-FFF2-40B4-BE49-F238E27FC236}">
              <a16:creationId xmlns:a16="http://schemas.microsoft.com/office/drawing/2014/main" id="{C2A33E6A-35F4-4BE8-A837-8DDA81DF9AF8}"/>
            </a:ext>
          </a:extLst>
        </xdr:cNvPr>
        <xdr:cNvSpPr>
          <a:spLocks noChangeArrowheads="1"/>
        </xdr:cNvSpPr>
      </xdr:nvSpPr>
      <xdr:spPr bwMode="auto">
        <a:xfrm>
          <a:off x="18211702" y="834092"/>
          <a:ext cx="372102" cy="140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OKTB</a:t>
          </a:r>
          <a:endParaRPr 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20</xdr:col>
      <xdr:colOff>685698</xdr:colOff>
      <xdr:row>7</xdr:row>
      <xdr:rowOff>60695</xdr:rowOff>
    </xdr:from>
    <xdr:to>
      <xdr:col>21</xdr:col>
      <xdr:colOff>247820</xdr:colOff>
      <xdr:row>8</xdr:row>
      <xdr:rowOff>58468</xdr:rowOff>
    </xdr:to>
    <xdr:sp macro="" textlink="">
      <xdr:nvSpPr>
        <xdr:cNvPr id="114" name="gT40c6">
          <a:extLst>
            <a:ext uri="{FF2B5EF4-FFF2-40B4-BE49-F238E27FC236}">
              <a16:creationId xmlns:a16="http://schemas.microsoft.com/office/drawing/2014/main" id="{821E0348-74BE-45C9-85C7-668E0210495B}"/>
            </a:ext>
          </a:extLst>
        </xdr:cNvPr>
        <xdr:cNvSpPr>
          <a:spLocks noChangeArrowheads="1"/>
        </xdr:cNvSpPr>
      </xdr:nvSpPr>
      <xdr:spPr bwMode="auto">
        <a:xfrm>
          <a:off x="12929579" y="783784"/>
          <a:ext cx="246184" cy="1263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LR</a:t>
          </a:r>
          <a:endParaRPr lang="en-US" sz="8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14</xdr:col>
      <xdr:colOff>467626</xdr:colOff>
      <xdr:row>8</xdr:row>
      <xdr:rowOff>11493</xdr:rowOff>
    </xdr:from>
    <xdr:to>
      <xdr:col>15</xdr:col>
      <xdr:colOff>244019</xdr:colOff>
      <xdr:row>9</xdr:row>
      <xdr:rowOff>19684</xdr:rowOff>
    </xdr:to>
    <xdr:sp macro="" textlink="">
      <xdr:nvSpPr>
        <xdr:cNvPr id="115" name="gT41c6">
          <a:extLst>
            <a:ext uri="{FF2B5EF4-FFF2-40B4-BE49-F238E27FC236}">
              <a16:creationId xmlns:a16="http://schemas.microsoft.com/office/drawing/2014/main" id="{3D3F34BF-8392-4A30-9435-C9B679D8F0DC}"/>
            </a:ext>
          </a:extLst>
        </xdr:cNvPr>
        <xdr:cNvSpPr>
          <a:spLocks noChangeArrowheads="1"/>
        </xdr:cNvSpPr>
      </xdr:nvSpPr>
      <xdr:spPr bwMode="auto">
        <a:xfrm>
          <a:off x="7010568" y="883397"/>
          <a:ext cx="331041" cy="179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DCV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20</xdr:col>
      <xdr:colOff>438324</xdr:colOff>
      <xdr:row>7</xdr:row>
      <xdr:rowOff>130128</xdr:rowOff>
    </xdr:from>
    <xdr:to>
      <xdr:col>21</xdr:col>
      <xdr:colOff>174556</xdr:colOff>
      <xdr:row>9</xdr:row>
      <xdr:rowOff>18631</xdr:rowOff>
    </xdr:to>
    <xdr:sp macro="" textlink="">
      <xdr:nvSpPr>
        <xdr:cNvPr id="116" name="gT42c6">
          <a:extLst>
            <a:ext uri="{FF2B5EF4-FFF2-40B4-BE49-F238E27FC236}">
              <a16:creationId xmlns:a16="http://schemas.microsoft.com/office/drawing/2014/main" id="{8864E723-AAE6-4B65-9E40-5E925ACADEDE}"/>
            </a:ext>
          </a:extLst>
        </xdr:cNvPr>
        <xdr:cNvSpPr>
          <a:spLocks noChangeArrowheads="1"/>
        </xdr:cNvSpPr>
      </xdr:nvSpPr>
      <xdr:spPr bwMode="auto">
        <a:xfrm>
          <a:off x="10304786" y="870562"/>
          <a:ext cx="302664" cy="1824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FEC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19</xdr:col>
      <xdr:colOff>113276</xdr:colOff>
      <xdr:row>8</xdr:row>
      <xdr:rowOff>33978</xdr:rowOff>
    </xdr:from>
    <xdr:to>
      <xdr:col>19</xdr:col>
      <xdr:colOff>401207</xdr:colOff>
      <xdr:row>8</xdr:row>
      <xdr:rowOff>154114</xdr:rowOff>
    </xdr:to>
    <xdr:sp macro="" textlink="">
      <xdr:nvSpPr>
        <xdr:cNvPr id="117" name="gT43c6">
          <a:extLst>
            <a:ext uri="{FF2B5EF4-FFF2-40B4-BE49-F238E27FC236}">
              <a16:creationId xmlns:a16="http://schemas.microsoft.com/office/drawing/2014/main" id="{045AC3A6-7314-4E8A-83FA-179769C8905D}"/>
            </a:ext>
          </a:extLst>
        </xdr:cNvPr>
        <xdr:cNvSpPr>
          <a:spLocks noChangeArrowheads="1"/>
        </xdr:cNvSpPr>
      </xdr:nvSpPr>
      <xdr:spPr bwMode="auto">
        <a:xfrm flipV="1">
          <a:off x="11652814" y="891228"/>
          <a:ext cx="280311" cy="117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no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PEC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8</xdr:col>
      <xdr:colOff>156020</xdr:colOff>
      <xdr:row>7</xdr:row>
      <xdr:rowOff>114649</xdr:rowOff>
    </xdr:from>
    <xdr:to>
      <xdr:col>8</xdr:col>
      <xdr:colOff>364081</xdr:colOff>
      <xdr:row>8</xdr:row>
      <xdr:rowOff>152707</xdr:rowOff>
    </xdr:to>
    <xdr:sp macro="" textlink="">
      <xdr:nvSpPr>
        <xdr:cNvPr id="118" name="gT44c6">
          <a:extLst>
            <a:ext uri="{FF2B5EF4-FFF2-40B4-BE49-F238E27FC236}">
              <a16:creationId xmlns:a16="http://schemas.microsoft.com/office/drawing/2014/main" id="{8A6EDF78-2935-438D-924A-D26B7A8958CB}"/>
            </a:ext>
          </a:extLst>
        </xdr:cNvPr>
        <xdr:cNvSpPr>
          <a:spLocks noChangeArrowheads="1"/>
        </xdr:cNvSpPr>
      </xdr:nvSpPr>
      <xdr:spPr bwMode="auto">
        <a:xfrm>
          <a:off x="3999150" y="850145"/>
          <a:ext cx="213776" cy="1878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PA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503711</xdr:colOff>
      <xdr:row>7</xdr:row>
      <xdr:rowOff>23813</xdr:rowOff>
    </xdr:from>
    <xdr:to>
      <xdr:col>43</xdr:col>
      <xdr:colOff>224031</xdr:colOff>
      <xdr:row>14</xdr:row>
      <xdr:rowOff>22949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E0E0D490-691A-4C7D-AF2A-C2CD46AA9783}"/>
            </a:ext>
          </a:extLst>
        </xdr:cNvPr>
        <xdr:cNvSpPr/>
      </xdr:nvSpPr>
      <xdr:spPr>
        <a:xfrm>
          <a:off x="1540031" y="877253"/>
          <a:ext cx="24927280" cy="913536"/>
        </a:xfrm>
        <a:prstGeom prst="rect">
          <a:avLst/>
        </a:prstGeom>
        <a:noFill/>
        <a:ln w="1270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</xdr:col>
      <xdr:colOff>35522</xdr:colOff>
      <xdr:row>7</xdr:row>
      <xdr:rowOff>114433</xdr:rowOff>
    </xdr:from>
    <xdr:to>
      <xdr:col>4</xdr:col>
      <xdr:colOff>496272</xdr:colOff>
      <xdr:row>10</xdr:row>
      <xdr:rowOff>17135</xdr:rowOff>
    </xdr:to>
    <xdr:sp macro="" textlink="">
      <xdr:nvSpPr>
        <xdr:cNvPr id="126" name="gT39c6">
          <a:extLst>
            <a:ext uri="{FF2B5EF4-FFF2-40B4-BE49-F238E27FC236}">
              <a16:creationId xmlns:a16="http://schemas.microsoft.com/office/drawing/2014/main" id="{0693441F-5A35-4622-BFD4-4AAC7007BD0A}"/>
            </a:ext>
          </a:extLst>
        </xdr:cNvPr>
        <xdr:cNvSpPr>
          <a:spLocks noChangeArrowheads="1"/>
        </xdr:cNvSpPr>
      </xdr:nvSpPr>
      <xdr:spPr bwMode="auto">
        <a:xfrm flipV="1">
          <a:off x="371698" y="865227"/>
          <a:ext cx="1019140" cy="369702"/>
        </a:xfrm>
        <a:prstGeom prst="rect">
          <a:avLst/>
        </a:prstGeom>
        <a:solidFill>
          <a:srgbClr val="FFC000"/>
        </a:solidFill>
        <a:ln>
          <a:noFill/>
        </a:ln>
      </xdr:spPr>
      <xdr:txBody>
        <a:bodyPr vertOverflow="overflow" horzOverflow="overflow" wrap="square" lIns="0" tIns="0" rIns="0" bIns="0" anchor="ctr" upright="1">
          <a:noAutofit/>
        </a:bodyPr>
        <a:lstStyle/>
        <a:p>
          <a:pPr algn="ctr" rtl="0">
            <a:defRPr sz="1000"/>
          </a:pPr>
          <a:r>
            <a:rPr lang="en-US" altLang="zh-CN" sz="1000" b="1">
              <a:effectLst/>
              <a:latin typeface="+mn-lt"/>
              <a:ea typeface="+mn-ea"/>
              <a:cs typeface="+mn-cs"/>
            </a:rPr>
            <a:t>CDX707 CN GAS</a:t>
          </a:r>
          <a:endParaRPr lang="en-US" sz="1000" b="1"/>
        </a:p>
      </xdr:txBody>
    </xdr:sp>
    <xdr:clientData/>
  </xdr:twoCellAnchor>
  <xdr:twoCellAnchor>
    <xdr:from>
      <xdr:col>25</xdr:col>
      <xdr:colOff>758077</xdr:colOff>
      <xdr:row>50</xdr:row>
      <xdr:rowOff>141674</xdr:rowOff>
    </xdr:from>
    <xdr:to>
      <xdr:col>26</xdr:col>
      <xdr:colOff>9978</xdr:colOff>
      <xdr:row>81</xdr:row>
      <xdr:rowOff>76152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51C5DF58-E63F-4D82-BBEB-9FF33D65B5CC}"/>
            </a:ext>
          </a:extLst>
        </xdr:cNvPr>
        <xdr:cNvCxnSpPr/>
      </xdr:nvCxnSpPr>
      <xdr:spPr>
        <a:xfrm>
          <a:off x="16462897" y="4751774"/>
          <a:ext cx="6281" cy="2677678"/>
        </a:xfrm>
        <a:prstGeom prst="straightConnector1">
          <a:avLst/>
        </a:prstGeom>
        <a:ln w="9525"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483583</xdr:colOff>
      <xdr:row>10</xdr:row>
      <xdr:rowOff>30400</xdr:rowOff>
    </xdr:from>
    <xdr:to>
      <xdr:col>10</xdr:col>
      <xdr:colOff>132852</xdr:colOff>
      <xdr:row>10</xdr:row>
      <xdr:rowOff>133047</xdr:rowOff>
    </xdr:to>
    <xdr:sp macro="" textlink="">
      <xdr:nvSpPr>
        <xdr:cNvPr id="148" name="gD44c6">
          <a:extLst>
            <a:ext uri="{FF2B5EF4-FFF2-40B4-BE49-F238E27FC236}">
              <a16:creationId xmlns:a16="http://schemas.microsoft.com/office/drawing/2014/main" id="{D341AD90-7832-459A-93F4-59D56E7A0930}"/>
            </a:ext>
          </a:extLst>
        </xdr:cNvPr>
        <xdr:cNvSpPr>
          <a:spLocks noChangeArrowheads="1"/>
        </xdr:cNvSpPr>
      </xdr:nvSpPr>
      <xdr:spPr bwMode="auto">
        <a:xfrm>
          <a:off x="5029079" y="1170087"/>
          <a:ext cx="199735" cy="125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8/20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371081</xdr:colOff>
      <xdr:row>7</xdr:row>
      <xdr:rowOff>33787</xdr:rowOff>
    </xdr:from>
    <xdr:to>
      <xdr:col>10</xdr:col>
      <xdr:colOff>264528</xdr:colOff>
      <xdr:row>9</xdr:row>
      <xdr:rowOff>93583</xdr:rowOff>
    </xdr:to>
    <xdr:sp macro="" textlink="">
      <xdr:nvSpPr>
        <xdr:cNvPr id="149" name="gM44c6">
          <a:extLst>
            <a:ext uri="{FF2B5EF4-FFF2-40B4-BE49-F238E27FC236}">
              <a16:creationId xmlns:a16="http://schemas.microsoft.com/office/drawing/2014/main" id="{9B20D12E-A950-4B69-A000-E9F56ED21256}"/>
            </a:ext>
          </a:extLst>
        </xdr:cNvPr>
        <xdr:cNvSpPr>
          <a:spLocks noChangeArrowheads="1"/>
        </xdr:cNvSpPr>
      </xdr:nvSpPr>
      <xdr:spPr bwMode="auto">
        <a:xfrm>
          <a:off x="4916577" y="769283"/>
          <a:ext cx="449592" cy="385751"/>
        </a:xfrm>
        <a:prstGeom prst="flowChartDecision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9</xdr:col>
      <xdr:colOff>455478</xdr:colOff>
      <xdr:row>7</xdr:row>
      <xdr:rowOff>127901</xdr:rowOff>
    </xdr:from>
    <xdr:to>
      <xdr:col>10</xdr:col>
      <xdr:colOff>190054</xdr:colOff>
      <xdr:row>8</xdr:row>
      <xdr:rowOff>150325</xdr:rowOff>
    </xdr:to>
    <xdr:sp macro="" textlink="">
      <xdr:nvSpPr>
        <xdr:cNvPr id="150" name="gT44c6">
          <a:extLst>
            <a:ext uri="{FF2B5EF4-FFF2-40B4-BE49-F238E27FC236}">
              <a16:creationId xmlns:a16="http://schemas.microsoft.com/office/drawing/2014/main" id="{F4342C24-6775-47C1-9333-1151CE5B668C}"/>
            </a:ext>
          </a:extLst>
        </xdr:cNvPr>
        <xdr:cNvSpPr>
          <a:spLocks noChangeArrowheads="1"/>
        </xdr:cNvSpPr>
      </xdr:nvSpPr>
      <xdr:spPr bwMode="auto">
        <a:xfrm>
          <a:off x="5000974" y="863397"/>
          <a:ext cx="290721" cy="1878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FDJ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23</xdr:col>
      <xdr:colOff>173324</xdr:colOff>
      <xdr:row>7</xdr:row>
      <xdr:rowOff>43645</xdr:rowOff>
    </xdr:from>
    <xdr:to>
      <xdr:col>24</xdr:col>
      <xdr:colOff>112767</xdr:colOff>
      <xdr:row>9</xdr:row>
      <xdr:rowOff>106613</xdr:rowOff>
    </xdr:to>
    <xdr:sp macro="" textlink="">
      <xdr:nvSpPr>
        <xdr:cNvPr id="151" name="gM41c6">
          <a:extLst>
            <a:ext uri="{FF2B5EF4-FFF2-40B4-BE49-F238E27FC236}">
              <a16:creationId xmlns:a16="http://schemas.microsoft.com/office/drawing/2014/main" id="{62796891-E951-452B-8EF7-B8D9CF4BF45D}"/>
            </a:ext>
          </a:extLst>
        </xdr:cNvPr>
        <xdr:cNvSpPr>
          <a:spLocks noChangeArrowheads="1"/>
        </xdr:cNvSpPr>
      </xdr:nvSpPr>
      <xdr:spPr bwMode="auto">
        <a:xfrm>
          <a:off x="14513212" y="762783"/>
          <a:ext cx="505500" cy="377720"/>
        </a:xfrm>
        <a:prstGeom prst="flowChartDecision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23</xdr:col>
      <xdr:colOff>298090</xdr:colOff>
      <xdr:row>9</xdr:row>
      <xdr:rowOff>121246</xdr:rowOff>
    </xdr:from>
    <xdr:to>
      <xdr:col>23</xdr:col>
      <xdr:colOff>554892</xdr:colOff>
      <xdr:row>10</xdr:row>
      <xdr:rowOff>78472</xdr:rowOff>
    </xdr:to>
    <xdr:sp macro="" textlink="">
      <xdr:nvSpPr>
        <xdr:cNvPr id="152" name="gD40c6">
          <a:extLst>
            <a:ext uri="{FF2B5EF4-FFF2-40B4-BE49-F238E27FC236}">
              <a16:creationId xmlns:a16="http://schemas.microsoft.com/office/drawing/2014/main" id="{640F53B9-DE87-482D-B509-41350E428674}"/>
            </a:ext>
          </a:extLst>
        </xdr:cNvPr>
        <xdr:cNvSpPr>
          <a:spLocks noChangeArrowheads="1"/>
        </xdr:cNvSpPr>
      </xdr:nvSpPr>
      <xdr:spPr bwMode="auto">
        <a:xfrm>
          <a:off x="14637978" y="1107084"/>
          <a:ext cx="256802" cy="125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10/18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23</xdr:col>
      <xdr:colOff>321694</xdr:colOff>
      <xdr:row>7</xdr:row>
      <xdr:rowOff>133866</xdr:rowOff>
    </xdr:from>
    <xdr:to>
      <xdr:col>23</xdr:col>
      <xdr:colOff>510731</xdr:colOff>
      <xdr:row>9</xdr:row>
      <xdr:rowOff>461</xdr:rowOff>
    </xdr:to>
    <xdr:sp macro="" textlink="">
      <xdr:nvSpPr>
        <xdr:cNvPr id="153" name="gT40c6">
          <a:extLst>
            <a:ext uri="{FF2B5EF4-FFF2-40B4-BE49-F238E27FC236}">
              <a16:creationId xmlns:a16="http://schemas.microsoft.com/office/drawing/2014/main" id="{9B0F5735-C248-4895-8E81-7E22D65A8878}"/>
            </a:ext>
          </a:extLst>
        </xdr:cNvPr>
        <xdr:cNvSpPr>
          <a:spLocks noChangeArrowheads="1"/>
        </xdr:cNvSpPr>
      </xdr:nvSpPr>
      <xdr:spPr bwMode="auto">
        <a:xfrm>
          <a:off x="14661582" y="853004"/>
          <a:ext cx="196657" cy="172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LS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513399</xdr:colOff>
      <xdr:row>10</xdr:row>
      <xdr:rowOff>94298</xdr:rowOff>
    </xdr:from>
    <xdr:to>
      <xdr:col>7</xdr:col>
      <xdr:colOff>65690</xdr:colOff>
      <xdr:row>12</xdr:row>
      <xdr:rowOff>58942</xdr:rowOff>
    </xdr:to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6A15DDD9-C363-46BF-AEA3-01BC1CF604C0}"/>
            </a:ext>
          </a:extLst>
        </xdr:cNvPr>
        <xdr:cNvSpPr/>
      </xdr:nvSpPr>
      <xdr:spPr>
        <a:xfrm>
          <a:off x="1413347" y="1302988"/>
          <a:ext cx="1247084" cy="306230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050" b="1">
              <a:solidFill>
                <a:schemeClr val="tx1"/>
              </a:solidFill>
            </a:rPr>
            <a:t>UPV2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524080</xdr:colOff>
      <xdr:row>12</xdr:row>
      <xdr:rowOff>63349</xdr:rowOff>
    </xdr:from>
    <xdr:to>
      <xdr:col>7</xdr:col>
      <xdr:colOff>321622</xdr:colOff>
      <xdr:row>13</xdr:row>
      <xdr:rowOff>17783</xdr:rowOff>
    </xdr:to>
    <xdr:sp macro="" textlink="">
      <xdr:nvSpPr>
        <xdr:cNvPr id="159" name="gD44c6">
          <a:extLst>
            <a:ext uri="{FF2B5EF4-FFF2-40B4-BE49-F238E27FC236}">
              <a16:creationId xmlns:a16="http://schemas.microsoft.com/office/drawing/2014/main" id="{D4B9FD56-3E29-4EE3-9C82-45A25C38CE45}"/>
            </a:ext>
          </a:extLst>
        </xdr:cNvPr>
        <xdr:cNvSpPr>
          <a:spLocks noChangeArrowheads="1"/>
        </xdr:cNvSpPr>
      </xdr:nvSpPr>
      <xdr:spPr bwMode="auto">
        <a:xfrm>
          <a:off x="2553890" y="1613625"/>
          <a:ext cx="362473" cy="125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6/11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152400</xdr:colOff>
      <xdr:row>18</xdr:row>
      <xdr:rowOff>98842</xdr:rowOff>
    </xdr:from>
    <xdr:to>
      <xdr:col>8</xdr:col>
      <xdr:colOff>135694</xdr:colOff>
      <xdr:row>26</xdr:row>
      <xdr:rowOff>55865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BC288447-42EB-4F7A-B71B-7271E5682228}"/>
            </a:ext>
          </a:extLst>
        </xdr:cNvPr>
        <xdr:cNvSpPr/>
      </xdr:nvSpPr>
      <xdr:spPr>
        <a:xfrm>
          <a:off x="1615440" y="2621062"/>
          <a:ext cx="1674934" cy="307543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050" b="1">
              <a:solidFill>
                <a:schemeClr val="tx1"/>
              </a:solidFill>
            </a:rPr>
            <a:t>UPV1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0</xdr:colOff>
      <xdr:row>26</xdr:row>
      <xdr:rowOff>64733</xdr:rowOff>
    </xdr:from>
    <xdr:to>
      <xdr:col>8</xdr:col>
      <xdr:colOff>361715</xdr:colOff>
      <xdr:row>26</xdr:row>
      <xdr:rowOff>186788</xdr:rowOff>
    </xdr:to>
    <xdr:sp macro="" textlink="">
      <xdr:nvSpPr>
        <xdr:cNvPr id="162" name="gD44c6">
          <a:extLst>
            <a:ext uri="{FF2B5EF4-FFF2-40B4-BE49-F238E27FC236}">
              <a16:creationId xmlns:a16="http://schemas.microsoft.com/office/drawing/2014/main" id="{02A86747-7982-47C9-9EE6-A6314379F4CE}"/>
            </a:ext>
          </a:extLst>
        </xdr:cNvPr>
        <xdr:cNvSpPr>
          <a:spLocks noChangeArrowheads="1"/>
        </xdr:cNvSpPr>
      </xdr:nvSpPr>
      <xdr:spPr bwMode="auto">
        <a:xfrm>
          <a:off x="3157904" y="2475291"/>
          <a:ext cx="361715" cy="125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7/13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4</xdr:col>
      <xdr:colOff>454269</xdr:colOff>
      <xdr:row>26</xdr:row>
      <xdr:rowOff>99463</xdr:rowOff>
    </xdr:from>
    <xdr:to>
      <xdr:col>5</xdr:col>
      <xdr:colOff>248001</xdr:colOff>
      <xdr:row>26</xdr:row>
      <xdr:rowOff>229138</xdr:rowOff>
    </xdr:to>
    <xdr:sp macro="" textlink="">
      <xdr:nvSpPr>
        <xdr:cNvPr id="163" name="gD44c6">
          <a:extLst>
            <a:ext uri="{FF2B5EF4-FFF2-40B4-BE49-F238E27FC236}">
              <a16:creationId xmlns:a16="http://schemas.microsoft.com/office/drawing/2014/main" id="{5B5404F6-C2F4-4624-B28F-D4ADF1E94F67}"/>
            </a:ext>
          </a:extLst>
        </xdr:cNvPr>
        <xdr:cNvSpPr>
          <a:spLocks noChangeArrowheads="1"/>
        </xdr:cNvSpPr>
      </xdr:nvSpPr>
      <xdr:spPr bwMode="auto">
        <a:xfrm>
          <a:off x="1355481" y="2510021"/>
          <a:ext cx="357905" cy="125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4/06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144633</xdr:colOff>
      <xdr:row>18</xdr:row>
      <xdr:rowOff>95543</xdr:rowOff>
    </xdr:from>
    <xdr:to>
      <xdr:col>11</xdr:col>
      <xdr:colOff>454269</xdr:colOff>
      <xdr:row>26</xdr:row>
      <xdr:rowOff>50661</xdr:rowOff>
    </xdr:to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7A7E05E2-09F2-467C-A9B5-A56628AE775C}"/>
            </a:ext>
          </a:extLst>
        </xdr:cNvPr>
        <xdr:cNvSpPr/>
      </xdr:nvSpPr>
      <xdr:spPr>
        <a:xfrm>
          <a:off x="3302537" y="2242331"/>
          <a:ext cx="2002155" cy="218888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050" b="1">
              <a:solidFill>
                <a:schemeClr val="tx1"/>
              </a:solidFill>
            </a:rPr>
            <a:t>UPV2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366346</xdr:colOff>
      <xdr:row>26</xdr:row>
      <xdr:rowOff>87923</xdr:rowOff>
    </xdr:from>
    <xdr:to>
      <xdr:col>12</xdr:col>
      <xdr:colOff>171508</xdr:colOff>
      <xdr:row>26</xdr:row>
      <xdr:rowOff>208073</xdr:rowOff>
    </xdr:to>
    <xdr:sp macro="" textlink="">
      <xdr:nvSpPr>
        <xdr:cNvPr id="165" name="gD44c6">
          <a:extLst>
            <a:ext uri="{FF2B5EF4-FFF2-40B4-BE49-F238E27FC236}">
              <a16:creationId xmlns:a16="http://schemas.microsoft.com/office/drawing/2014/main" id="{871512A1-141C-427B-A88D-5CCCD34B8319}"/>
            </a:ext>
          </a:extLst>
        </xdr:cNvPr>
        <xdr:cNvSpPr>
          <a:spLocks noChangeArrowheads="1"/>
        </xdr:cNvSpPr>
      </xdr:nvSpPr>
      <xdr:spPr bwMode="auto">
        <a:xfrm>
          <a:off x="5216769" y="2498481"/>
          <a:ext cx="361715" cy="127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10/26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20</xdr:col>
      <xdr:colOff>63739</xdr:colOff>
      <xdr:row>18</xdr:row>
      <xdr:rowOff>30472</xdr:rowOff>
    </xdr:from>
    <xdr:to>
      <xdr:col>20</xdr:col>
      <xdr:colOff>325302</xdr:colOff>
      <xdr:row>19</xdr:row>
      <xdr:rowOff>15691</xdr:rowOff>
    </xdr:to>
    <xdr:sp macro="" textlink="">
      <xdr:nvSpPr>
        <xdr:cNvPr id="166" name="gD41c6">
          <a:extLst>
            <a:ext uri="{FF2B5EF4-FFF2-40B4-BE49-F238E27FC236}">
              <a16:creationId xmlns:a16="http://schemas.microsoft.com/office/drawing/2014/main" id="{BE564E80-1F27-42BC-B8A2-C566110489F6}"/>
            </a:ext>
          </a:extLst>
        </xdr:cNvPr>
        <xdr:cNvSpPr>
          <a:spLocks noChangeArrowheads="1"/>
        </xdr:cNvSpPr>
      </xdr:nvSpPr>
      <xdr:spPr bwMode="auto">
        <a:xfrm>
          <a:off x="9991720" y="2177260"/>
          <a:ext cx="250133" cy="1565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b="1">
              <a:solidFill>
                <a:sysClr val="windowText" lastClr="000000"/>
              </a:solidFill>
            </a:rPr>
            <a:t>7/11</a:t>
          </a:r>
        </a:p>
      </xdr:txBody>
    </xdr:sp>
    <xdr:clientData/>
  </xdr:twoCellAnchor>
  <xdr:twoCellAnchor editAs="oneCell">
    <xdr:from>
      <xdr:col>19</xdr:col>
      <xdr:colOff>481111</xdr:colOff>
      <xdr:row>15</xdr:row>
      <xdr:rowOff>84164</xdr:rowOff>
    </xdr:from>
    <xdr:to>
      <xdr:col>20</xdr:col>
      <xdr:colOff>402211</xdr:colOff>
      <xdr:row>17</xdr:row>
      <xdr:rowOff>134390</xdr:rowOff>
    </xdr:to>
    <xdr:sp macro="" textlink="">
      <xdr:nvSpPr>
        <xdr:cNvPr id="167" name="gM41c6">
          <a:extLst>
            <a:ext uri="{FF2B5EF4-FFF2-40B4-BE49-F238E27FC236}">
              <a16:creationId xmlns:a16="http://schemas.microsoft.com/office/drawing/2014/main" id="{1171D56F-560F-47B5-B166-24E67387B49C}"/>
            </a:ext>
          </a:extLst>
        </xdr:cNvPr>
        <xdr:cNvSpPr>
          <a:spLocks noChangeArrowheads="1"/>
        </xdr:cNvSpPr>
      </xdr:nvSpPr>
      <xdr:spPr bwMode="auto">
        <a:xfrm>
          <a:off x="9844919" y="1835299"/>
          <a:ext cx="477653" cy="385707"/>
        </a:xfrm>
        <a:prstGeom prst="flowChartDecision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19</xdr:col>
      <xdr:colOff>548514</xdr:colOff>
      <xdr:row>16</xdr:row>
      <xdr:rowOff>79634</xdr:rowOff>
    </xdr:from>
    <xdr:to>
      <xdr:col>20</xdr:col>
      <xdr:colOff>326812</xdr:colOff>
      <xdr:row>17</xdr:row>
      <xdr:rowOff>76394</xdr:rowOff>
    </xdr:to>
    <xdr:sp macro="" textlink="">
      <xdr:nvSpPr>
        <xdr:cNvPr id="168" name="gT41c6">
          <a:extLst>
            <a:ext uri="{FF2B5EF4-FFF2-40B4-BE49-F238E27FC236}">
              <a16:creationId xmlns:a16="http://schemas.microsoft.com/office/drawing/2014/main" id="{BFE21E79-8879-4744-9873-CE8C6FF89AD9}"/>
            </a:ext>
          </a:extLst>
        </xdr:cNvPr>
        <xdr:cNvSpPr>
          <a:spLocks noChangeArrowheads="1"/>
        </xdr:cNvSpPr>
      </xdr:nvSpPr>
      <xdr:spPr bwMode="auto">
        <a:xfrm>
          <a:off x="9912322" y="1962653"/>
          <a:ext cx="334851" cy="1680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DCV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24</xdr:col>
      <xdr:colOff>10870</xdr:colOff>
      <xdr:row>18</xdr:row>
      <xdr:rowOff>24010</xdr:rowOff>
    </xdr:from>
    <xdr:to>
      <xdr:col>24</xdr:col>
      <xdr:colOff>210605</xdr:colOff>
      <xdr:row>18</xdr:row>
      <xdr:rowOff>148731</xdr:rowOff>
    </xdr:to>
    <xdr:sp macro="" textlink="">
      <xdr:nvSpPr>
        <xdr:cNvPr id="169" name="gD43c6">
          <a:extLst>
            <a:ext uri="{FF2B5EF4-FFF2-40B4-BE49-F238E27FC236}">
              <a16:creationId xmlns:a16="http://schemas.microsoft.com/office/drawing/2014/main" id="{5C215AFA-D077-4EF9-AC2F-C6262803D97B}"/>
            </a:ext>
          </a:extLst>
        </xdr:cNvPr>
        <xdr:cNvSpPr>
          <a:spLocks noChangeArrowheads="1"/>
        </xdr:cNvSpPr>
      </xdr:nvSpPr>
      <xdr:spPr bwMode="auto">
        <a:xfrm>
          <a:off x="12195543" y="2170798"/>
          <a:ext cx="199735" cy="125227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altLang="zh-CN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11/7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23</xdr:col>
      <xdr:colOff>509873</xdr:colOff>
      <xdr:row>15</xdr:row>
      <xdr:rowOff>39551</xdr:rowOff>
    </xdr:from>
    <xdr:to>
      <xdr:col>24</xdr:col>
      <xdr:colOff>288794</xdr:colOff>
      <xdr:row>17</xdr:row>
      <xdr:rowOff>22224</xdr:rowOff>
    </xdr:to>
    <xdr:sp macro="" textlink="">
      <xdr:nvSpPr>
        <xdr:cNvPr id="170" name="gM43c6">
          <a:extLst>
            <a:ext uri="{FF2B5EF4-FFF2-40B4-BE49-F238E27FC236}">
              <a16:creationId xmlns:a16="http://schemas.microsoft.com/office/drawing/2014/main" id="{43F7B21B-146F-4494-9867-2935E5E98FFD}"/>
            </a:ext>
          </a:extLst>
        </xdr:cNvPr>
        <xdr:cNvSpPr>
          <a:spLocks noChangeArrowheads="1"/>
        </xdr:cNvSpPr>
      </xdr:nvSpPr>
      <xdr:spPr bwMode="auto">
        <a:xfrm>
          <a:off x="12130373" y="1790686"/>
          <a:ext cx="335474" cy="332890"/>
        </a:xfrm>
        <a:prstGeom prst="flowChartDecision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23</xdr:col>
      <xdr:colOff>552525</xdr:colOff>
      <xdr:row>16</xdr:row>
      <xdr:rowOff>46215</xdr:rowOff>
    </xdr:from>
    <xdr:to>
      <xdr:col>24</xdr:col>
      <xdr:colOff>281998</xdr:colOff>
      <xdr:row>16</xdr:row>
      <xdr:rowOff>149204</xdr:rowOff>
    </xdr:to>
    <xdr:sp macro="" textlink="">
      <xdr:nvSpPr>
        <xdr:cNvPr id="171" name="gT43c6">
          <a:extLst>
            <a:ext uri="{FF2B5EF4-FFF2-40B4-BE49-F238E27FC236}">
              <a16:creationId xmlns:a16="http://schemas.microsoft.com/office/drawing/2014/main" id="{0B940E6F-E3EF-481C-AF73-3AE03CAC3B21}"/>
            </a:ext>
          </a:extLst>
        </xdr:cNvPr>
        <xdr:cNvSpPr>
          <a:spLocks noChangeArrowheads="1"/>
        </xdr:cNvSpPr>
      </xdr:nvSpPr>
      <xdr:spPr bwMode="auto">
        <a:xfrm flipV="1">
          <a:off x="12173025" y="1929234"/>
          <a:ext cx="287931" cy="118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no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PEC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25</xdr:col>
      <xdr:colOff>136124</xdr:colOff>
      <xdr:row>18</xdr:row>
      <xdr:rowOff>28171</xdr:rowOff>
    </xdr:from>
    <xdr:to>
      <xdr:col>25</xdr:col>
      <xdr:colOff>400546</xdr:colOff>
      <xdr:row>18</xdr:row>
      <xdr:rowOff>151787</xdr:rowOff>
    </xdr:to>
    <xdr:sp macro="" textlink="">
      <xdr:nvSpPr>
        <xdr:cNvPr id="174" name="gD42c6">
          <a:extLst>
            <a:ext uri="{FF2B5EF4-FFF2-40B4-BE49-F238E27FC236}">
              <a16:creationId xmlns:a16="http://schemas.microsoft.com/office/drawing/2014/main" id="{25211501-2706-40CE-804D-C5058A4E18E4}"/>
            </a:ext>
          </a:extLst>
        </xdr:cNvPr>
        <xdr:cNvSpPr>
          <a:spLocks noChangeArrowheads="1"/>
        </xdr:cNvSpPr>
      </xdr:nvSpPr>
      <xdr:spPr bwMode="auto">
        <a:xfrm>
          <a:off x="12806171" y="2184775"/>
          <a:ext cx="256802" cy="125227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12/19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25</xdr:col>
      <xdr:colOff>46099</xdr:colOff>
      <xdr:row>15</xdr:row>
      <xdr:rowOff>32580</xdr:rowOff>
    </xdr:from>
    <xdr:to>
      <xdr:col>25</xdr:col>
      <xdr:colOff>381901</xdr:colOff>
      <xdr:row>17</xdr:row>
      <xdr:rowOff>65103</xdr:rowOff>
    </xdr:to>
    <xdr:sp macro="" textlink="">
      <xdr:nvSpPr>
        <xdr:cNvPr id="175" name="gM42c6">
          <a:extLst>
            <a:ext uri="{FF2B5EF4-FFF2-40B4-BE49-F238E27FC236}">
              <a16:creationId xmlns:a16="http://schemas.microsoft.com/office/drawing/2014/main" id="{30143B0C-66BE-49B6-A7ED-3F376B063E64}"/>
            </a:ext>
          </a:extLst>
        </xdr:cNvPr>
        <xdr:cNvSpPr>
          <a:spLocks noChangeArrowheads="1"/>
        </xdr:cNvSpPr>
      </xdr:nvSpPr>
      <xdr:spPr bwMode="auto">
        <a:xfrm>
          <a:off x="12716146" y="1790212"/>
          <a:ext cx="335802" cy="382753"/>
        </a:xfrm>
        <a:prstGeom prst="flowChartDecision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25</xdr:col>
      <xdr:colOff>82269</xdr:colOff>
      <xdr:row>16</xdr:row>
      <xdr:rowOff>21039</xdr:rowOff>
    </xdr:from>
    <xdr:to>
      <xdr:col>25</xdr:col>
      <xdr:colOff>383028</xdr:colOff>
      <xdr:row>17</xdr:row>
      <xdr:rowOff>29198</xdr:rowOff>
    </xdr:to>
    <xdr:sp macro="" textlink="">
      <xdr:nvSpPr>
        <xdr:cNvPr id="176" name="gT42c6">
          <a:extLst>
            <a:ext uri="{FF2B5EF4-FFF2-40B4-BE49-F238E27FC236}">
              <a16:creationId xmlns:a16="http://schemas.microsoft.com/office/drawing/2014/main" id="{789FE5E1-1C6D-49F9-98EE-5433016C0DBC}"/>
            </a:ext>
          </a:extLst>
        </xdr:cNvPr>
        <xdr:cNvSpPr>
          <a:spLocks noChangeArrowheads="1"/>
        </xdr:cNvSpPr>
      </xdr:nvSpPr>
      <xdr:spPr bwMode="auto">
        <a:xfrm>
          <a:off x="12752316" y="1911662"/>
          <a:ext cx="300759" cy="1843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FEC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25</xdr:col>
      <xdr:colOff>505636</xdr:colOff>
      <xdr:row>15</xdr:row>
      <xdr:rowOff>24595</xdr:rowOff>
    </xdr:from>
    <xdr:to>
      <xdr:col>26</xdr:col>
      <xdr:colOff>211483</xdr:colOff>
      <xdr:row>16</xdr:row>
      <xdr:rowOff>59988</xdr:rowOff>
    </xdr:to>
    <xdr:sp macro="" textlink="">
      <xdr:nvSpPr>
        <xdr:cNvPr id="177" name="gM41c6">
          <a:extLst>
            <a:ext uri="{FF2B5EF4-FFF2-40B4-BE49-F238E27FC236}">
              <a16:creationId xmlns:a16="http://schemas.microsoft.com/office/drawing/2014/main" id="{DF4A1C4B-539C-483C-9921-3F2896F8CF65}"/>
            </a:ext>
          </a:extLst>
        </xdr:cNvPr>
        <xdr:cNvSpPr>
          <a:spLocks noChangeArrowheads="1"/>
        </xdr:cNvSpPr>
      </xdr:nvSpPr>
      <xdr:spPr bwMode="auto">
        <a:xfrm>
          <a:off x="13175683" y="1782227"/>
          <a:ext cx="258944" cy="190653"/>
        </a:xfrm>
        <a:prstGeom prst="flowChartDecision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26</xdr:col>
      <xdr:colOff>48470</xdr:colOff>
      <xdr:row>16</xdr:row>
      <xdr:rowOff>90722</xdr:rowOff>
    </xdr:from>
    <xdr:to>
      <xdr:col>26</xdr:col>
      <xdr:colOff>266351</xdr:colOff>
      <xdr:row>17</xdr:row>
      <xdr:rowOff>60690</xdr:rowOff>
    </xdr:to>
    <xdr:sp macro="" textlink="">
      <xdr:nvSpPr>
        <xdr:cNvPr id="178" name="gD40c6">
          <a:extLst>
            <a:ext uri="{FF2B5EF4-FFF2-40B4-BE49-F238E27FC236}">
              <a16:creationId xmlns:a16="http://schemas.microsoft.com/office/drawing/2014/main" id="{6392768A-461A-4FDC-B730-B9B3C2346D2E}"/>
            </a:ext>
          </a:extLst>
        </xdr:cNvPr>
        <xdr:cNvSpPr>
          <a:spLocks noChangeArrowheads="1"/>
        </xdr:cNvSpPr>
      </xdr:nvSpPr>
      <xdr:spPr bwMode="auto">
        <a:xfrm>
          <a:off x="13279234" y="1981345"/>
          <a:ext cx="217881" cy="125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1/3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25</xdr:col>
      <xdr:colOff>506620</xdr:colOff>
      <xdr:row>15</xdr:row>
      <xdr:rowOff>63227</xdr:rowOff>
    </xdr:from>
    <xdr:to>
      <xdr:col>26</xdr:col>
      <xdr:colOff>190662</xdr:colOff>
      <xdr:row>16</xdr:row>
      <xdr:rowOff>15871</xdr:rowOff>
    </xdr:to>
    <xdr:sp macro="" textlink="">
      <xdr:nvSpPr>
        <xdr:cNvPr id="179" name="gT40c6">
          <a:extLst>
            <a:ext uri="{FF2B5EF4-FFF2-40B4-BE49-F238E27FC236}">
              <a16:creationId xmlns:a16="http://schemas.microsoft.com/office/drawing/2014/main" id="{5FF07030-133D-48BC-B67A-B84699705E29}"/>
            </a:ext>
          </a:extLst>
        </xdr:cNvPr>
        <xdr:cNvSpPr>
          <a:spLocks noChangeArrowheads="1"/>
        </xdr:cNvSpPr>
      </xdr:nvSpPr>
      <xdr:spPr bwMode="auto">
        <a:xfrm>
          <a:off x="13176667" y="1820859"/>
          <a:ext cx="244759" cy="132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LR</a:t>
          </a:r>
          <a:endParaRPr lang="en-US" sz="8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28</xdr:col>
      <xdr:colOff>188079</xdr:colOff>
      <xdr:row>15</xdr:row>
      <xdr:rowOff>43699</xdr:rowOff>
    </xdr:from>
    <xdr:to>
      <xdr:col>29</xdr:col>
      <xdr:colOff>137047</xdr:colOff>
      <xdr:row>17</xdr:row>
      <xdr:rowOff>65349</xdr:rowOff>
    </xdr:to>
    <xdr:sp macro="" textlink="">
      <xdr:nvSpPr>
        <xdr:cNvPr id="180" name="gM41c6">
          <a:extLst>
            <a:ext uri="{FF2B5EF4-FFF2-40B4-BE49-F238E27FC236}">
              <a16:creationId xmlns:a16="http://schemas.microsoft.com/office/drawing/2014/main" id="{946D124A-3D5E-4C34-8855-DF3AC487278A}"/>
            </a:ext>
          </a:extLst>
        </xdr:cNvPr>
        <xdr:cNvSpPr>
          <a:spLocks noChangeArrowheads="1"/>
        </xdr:cNvSpPr>
      </xdr:nvSpPr>
      <xdr:spPr bwMode="auto">
        <a:xfrm>
          <a:off x="14540277" y="1801331"/>
          <a:ext cx="502065" cy="379500"/>
        </a:xfrm>
        <a:prstGeom prst="flowChartDecision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28</xdr:col>
      <xdr:colOff>341377</xdr:colOff>
      <xdr:row>18</xdr:row>
      <xdr:rowOff>1942</xdr:rowOff>
    </xdr:from>
    <xdr:to>
      <xdr:col>28</xdr:col>
      <xdr:colOff>552542</xdr:colOff>
      <xdr:row>18</xdr:row>
      <xdr:rowOff>131697</xdr:rowOff>
    </xdr:to>
    <xdr:sp macro="" textlink="">
      <xdr:nvSpPr>
        <xdr:cNvPr id="181" name="gD40c6">
          <a:extLst>
            <a:ext uri="{FF2B5EF4-FFF2-40B4-BE49-F238E27FC236}">
              <a16:creationId xmlns:a16="http://schemas.microsoft.com/office/drawing/2014/main" id="{4CD9957D-D1DF-4F90-B331-01F5AB5662B8}"/>
            </a:ext>
          </a:extLst>
        </xdr:cNvPr>
        <xdr:cNvSpPr>
          <a:spLocks noChangeArrowheads="1"/>
        </xdr:cNvSpPr>
      </xdr:nvSpPr>
      <xdr:spPr bwMode="auto">
        <a:xfrm>
          <a:off x="14693575" y="2158546"/>
          <a:ext cx="199735" cy="125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3/28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28</xdr:col>
      <xdr:colOff>345974</xdr:colOff>
      <xdr:row>15</xdr:row>
      <xdr:rowOff>130110</xdr:rowOff>
    </xdr:from>
    <xdr:to>
      <xdr:col>28</xdr:col>
      <xdr:colOff>554061</xdr:colOff>
      <xdr:row>16</xdr:row>
      <xdr:rowOff>150944</xdr:rowOff>
    </xdr:to>
    <xdr:sp macro="" textlink="">
      <xdr:nvSpPr>
        <xdr:cNvPr id="182" name="gT40c6">
          <a:extLst>
            <a:ext uri="{FF2B5EF4-FFF2-40B4-BE49-F238E27FC236}">
              <a16:creationId xmlns:a16="http://schemas.microsoft.com/office/drawing/2014/main" id="{E0163D2E-1839-40D9-A371-D616C6D1AD95}"/>
            </a:ext>
          </a:extLst>
        </xdr:cNvPr>
        <xdr:cNvSpPr>
          <a:spLocks noChangeArrowheads="1"/>
        </xdr:cNvSpPr>
      </xdr:nvSpPr>
      <xdr:spPr bwMode="auto">
        <a:xfrm>
          <a:off x="14698172" y="1887742"/>
          <a:ext cx="192847" cy="1796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LS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26</xdr:col>
      <xdr:colOff>360608</xdr:colOff>
      <xdr:row>7</xdr:row>
      <xdr:rowOff>61671</xdr:rowOff>
    </xdr:from>
    <xdr:to>
      <xdr:col>27</xdr:col>
      <xdr:colOff>301956</xdr:colOff>
      <xdr:row>9</xdr:row>
      <xdr:rowOff>149404</xdr:rowOff>
    </xdr:to>
    <xdr:sp macro="" textlink="">
      <xdr:nvSpPr>
        <xdr:cNvPr id="183" name="gM41c6">
          <a:extLst>
            <a:ext uri="{FF2B5EF4-FFF2-40B4-BE49-F238E27FC236}">
              <a16:creationId xmlns:a16="http://schemas.microsoft.com/office/drawing/2014/main" id="{404BCAB5-8C85-4F30-8F6F-802A484E2A6E}"/>
            </a:ext>
          </a:extLst>
        </xdr:cNvPr>
        <xdr:cNvSpPr>
          <a:spLocks noChangeArrowheads="1"/>
        </xdr:cNvSpPr>
      </xdr:nvSpPr>
      <xdr:spPr bwMode="auto">
        <a:xfrm>
          <a:off x="13591372" y="802105"/>
          <a:ext cx="502065" cy="379500"/>
        </a:xfrm>
        <a:prstGeom prst="flowChartDecision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26</xdr:col>
      <xdr:colOff>534820</xdr:colOff>
      <xdr:row>10</xdr:row>
      <xdr:rowOff>18009</xdr:rowOff>
    </xdr:from>
    <xdr:to>
      <xdr:col>27</xdr:col>
      <xdr:colOff>116771</xdr:colOff>
      <xdr:row>10</xdr:row>
      <xdr:rowOff>143530</xdr:rowOff>
    </xdr:to>
    <xdr:sp macro="" textlink="">
      <xdr:nvSpPr>
        <xdr:cNvPr id="184" name="gD40c6">
          <a:extLst>
            <a:ext uri="{FF2B5EF4-FFF2-40B4-BE49-F238E27FC236}">
              <a16:creationId xmlns:a16="http://schemas.microsoft.com/office/drawing/2014/main" id="{F0CC5E9C-602A-4B1C-AC6D-48DBF3EE7EE4}"/>
            </a:ext>
          </a:extLst>
        </xdr:cNvPr>
        <xdr:cNvSpPr>
          <a:spLocks noChangeArrowheads="1"/>
        </xdr:cNvSpPr>
      </xdr:nvSpPr>
      <xdr:spPr bwMode="auto">
        <a:xfrm>
          <a:off x="13765584" y="1157415"/>
          <a:ext cx="142668" cy="125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2/1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26</xdr:col>
      <xdr:colOff>459567</xdr:colOff>
      <xdr:row>8</xdr:row>
      <xdr:rowOff>10960</xdr:rowOff>
    </xdr:from>
    <xdr:to>
      <xdr:col>27</xdr:col>
      <xdr:colOff>207663</xdr:colOff>
      <xdr:row>9</xdr:row>
      <xdr:rowOff>20713</xdr:rowOff>
    </xdr:to>
    <xdr:sp macro="" textlink="">
      <xdr:nvSpPr>
        <xdr:cNvPr id="185" name="gT40c6">
          <a:extLst>
            <a:ext uri="{FF2B5EF4-FFF2-40B4-BE49-F238E27FC236}">
              <a16:creationId xmlns:a16="http://schemas.microsoft.com/office/drawing/2014/main" id="{D6B98A7D-20BD-43AB-9B21-ED6B35D293F1}"/>
            </a:ext>
          </a:extLst>
        </xdr:cNvPr>
        <xdr:cNvSpPr>
          <a:spLocks noChangeArrowheads="1"/>
        </xdr:cNvSpPr>
      </xdr:nvSpPr>
      <xdr:spPr bwMode="auto">
        <a:xfrm>
          <a:off x="13690331" y="884385"/>
          <a:ext cx="316433" cy="1878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MP1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26</xdr:col>
      <xdr:colOff>360608</xdr:colOff>
      <xdr:row>7</xdr:row>
      <xdr:rowOff>61671</xdr:rowOff>
    </xdr:from>
    <xdr:to>
      <xdr:col>27</xdr:col>
      <xdr:colOff>301956</xdr:colOff>
      <xdr:row>9</xdr:row>
      <xdr:rowOff>141784</xdr:rowOff>
    </xdr:to>
    <xdr:sp macro="" textlink="">
      <xdr:nvSpPr>
        <xdr:cNvPr id="186" name="gM41c6">
          <a:extLst>
            <a:ext uri="{FF2B5EF4-FFF2-40B4-BE49-F238E27FC236}">
              <a16:creationId xmlns:a16="http://schemas.microsoft.com/office/drawing/2014/main" id="{1D2BE549-F8B6-48A3-844E-8723B2C8E63D}"/>
            </a:ext>
          </a:extLst>
        </xdr:cNvPr>
        <xdr:cNvSpPr>
          <a:spLocks noChangeArrowheads="1"/>
        </xdr:cNvSpPr>
      </xdr:nvSpPr>
      <xdr:spPr bwMode="auto">
        <a:xfrm>
          <a:off x="13591372" y="802105"/>
          <a:ext cx="498255" cy="385215"/>
        </a:xfrm>
        <a:prstGeom prst="flowChartDecision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26</xdr:col>
      <xdr:colOff>531010</xdr:colOff>
      <xdr:row>10</xdr:row>
      <xdr:rowOff>25629</xdr:rowOff>
    </xdr:from>
    <xdr:to>
      <xdr:col>27</xdr:col>
      <xdr:colOff>112961</xdr:colOff>
      <xdr:row>10</xdr:row>
      <xdr:rowOff>151150</xdr:rowOff>
    </xdr:to>
    <xdr:sp macro="" textlink="">
      <xdr:nvSpPr>
        <xdr:cNvPr id="187" name="gD40c6">
          <a:extLst>
            <a:ext uri="{FF2B5EF4-FFF2-40B4-BE49-F238E27FC236}">
              <a16:creationId xmlns:a16="http://schemas.microsoft.com/office/drawing/2014/main" id="{426FD8C8-C9D9-4FB0-8719-65C33B2F73AF}"/>
            </a:ext>
          </a:extLst>
        </xdr:cNvPr>
        <xdr:cNvSpPr>
          <a:spLocks noChangeArrowheads="1"/>
        </xdr:cNvSpPr>
      </xdr:nvSpPr>
      <xdr:spPr bwMode="auto">
        <a:xfrm>
          <a:off x="13761774" y="1165035"/>
          <a:ext cx="142668" cy="12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2/1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26</xdr:col>
      <xdr:colOff>455757</xdr:colOff>
      <xdr:row>8</xdr:row>
      <xdr:rowOff>16675</xdr:rowOff>
    </xdr:from>
    <xdr:to>
      <xdr:col>27</xdr:col>
      <xdr:colOff>207663</xdr:colOff>
      <xdr:row>9</xdr:row>
      <xdr:rowOff>16903</xdr:rowOff>
    </xdr:to>
    <xdr:sp macro="" textlink="">
      <xdr:nvSpPr>
        <xdr:cNvPr id="188" name="gT40c6">
          <a:extLst>
            <a:ext uri="{FF2B5EF4-FFF2-40B4-BE49-F238E27FC236}">
              <a16:creationId xmlns:a16="http://schemas.microsoft.com/office/drawing/2014/main" id="{94731858-94CB-45B9-83A3-60E88605671F}"/>
            </a:ext>
          </a:extLst>
        </xdr:cNvPr>
        <xdr:cNvSpPr>
          <a:spLocks noChangeArrowheads="1"/>
        </xdr:cNvSpPr>
      </xdr:nvSpPr>
      <xdr:spPr bwMode="auto">
        <a:xfrm>
          <a:off x="13686521" y="890100"/>
          <a:ext cx="312623" cy="184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MP1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31</xdr:col>
      <xdr:colOff>173918</xdr:colOff>
      <xdr:row>15</xdr:row>
      <xdr:rowOff>36295</xdr:rowOff>
    </xdr:from>
    <xdr:to>
      <xdr:col>32</xdr:col>
      <xdr:colOff>111456</xdr:colOff>
      <xdr:row>17</xdr:row>
      <xdr:rowOff>67470</xdr:rowOff>
    </xdr:to>
    <xdr:sp macro="" textlink="">
      <xdr:nvSpPr>
        <xdr:cNvPr id="189" name="gM41c6">
          <a:extLst>
            <a:ext uri="{FF2B5EF4-FFF2-40B4-BE49-F238E27FC236}">
              <a16:creationId xmlns:a16="http://schemas.microsoft.com/office/drawing/2014/main" id="{AE368B6B-9B1E-4C0C-9D97-9C8B6B6890B2}"/>
            </a:ext>
          </a:extLst>
        </xdr:cNvPr>
        <xdr:cNvSpPr>
          <a:spLocks noChangeArrowheads="1"/>
        </xdr:cNvSpPr>
      </xdr:nvSpPr>
      <xdr:spPr bwMode="auto">
        <a:xfrm>
          <a:off x="16208267" y="1793927"/>
          <a:ext cx="498255" cy="389025"/>
        </a:xfrm>
        <a:prstGeom prst="flowChartDecision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31</xdr:col>
      <xdr:colOff>305309</xdr:colOff>
      <xdr:row>18</xdr:row>
      <xdr:rowOff>9778</xdr:rowOff>
    </xdr:from>
    <xdr:to>
      <xdr:col>31</xdr:col>
      <xdr:colOff>510759</xdr:colOff>
      <xdr:row>18</xdr:row>
      <xdr:rowOff>133394</xdr:rowOff>
    </xdr:to>
    <xdr:sp macro="" textlink="">
      <xdr:nvSpPr>
        <xdr:cNvPr id="190" name="gD40c6">
          <a:extLst>
            <a:ext uri="{FF2B5EF4-FFF2-40B4-BE49-F238E27FC236}">
              <a16:creationId xmlns:a16="http://schemas.microsoft.com/office/drawing/2014/main" id="{BA0F20D1-9809-4A21-AA40-A47B2BE88FF2}"/>
            </a:ext>
          </a:extLst>
        </xdr:cNvPr>
        <xdr:cNvSpPr>
          <a:spLocks noChangeArrowheads="1"/>
        </xdr:cNvSpPr>
      </xdr:nvSpPr>
      <xdr:spPr bwMode="auto">
        <a:xfrm>
          <a:off x="16339658" y="2166382"/>
          <a:ext cx="199735" cy="125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6/20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31</xdr:col>
      <xdr:colOff>259542</xdr:colOff>
      <xdr:row>15</xdr:row>
      <xdr:rowOff>131910</xdr:rowOff>
    </xdr:from>
    <xdr:to>
      <xdr:col>32</xdr:col>
      <xdr:colOff>19068</xdr:colOff>
      <xdr:row>16</xdr:row>
      <xdr:rowOff>149576</xdr:rowOff>
    </xdr:to>
    <xdr:sp macro="" textlink="">
      <xdr:nvSpPr>
        <xdr:cNvPr id="191" name="gT40c6">
          <a:extLst>
            <a:ext uri="{FF2B5EF4-FFF2-40B4-BE49-F238E27FC236}">
              <a16:creationId xmlns:a16="http://schemas.microsoft.com/office/drawing/2014/main" id="{D5B289A2-10BD-459C-A23E-E8445EF9B98D}"/>
            </a:ext>
          </a:extLst>
        </xdr:cNvPr>
        <xdr:cNvSpPr>
          <a:spLocks noChangeArrowheads="1"/>
        </xdr:cNvSpPr>
      </xdr:nvSpPr>
      <xdr:spPr bwMode="auto">
        <a:xfrm>
          <a:off x="16293891" y="1889542"/>
          <a:ext cx="320243" cy="1802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MP1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33</xdr:col>
      <xdr:colOff>114485</xdr:colOff>
      <xdr:row>18</xdr:row>
      <xdr:rowOff>23589</xdr:rowOff>
    </xdr:from>
    <xdr:to>
      <xdr:col>33</xdr:col>
      <xdr:colOff>247627</xdr:colOff>
      <xdr:row>18</xdr:row>
      <xdr:rowOff>143395</xdr:rowOff>
    </xdr:to>
    <xdr:sp macro="" textlink="">
      <xdr:nvSpPr>
        <xdr:cNvPr id="192" name="gD37c6">
          <a:extLst>
            <a:ext uri="{FF2B5EF4-FFF2-40B4-BE49-F238E27FC236}">
              <a16:creationId xmlns:a16="http://schemas.microsoft.com/office/drawing/2014/main" id="{4F8D35A0-4899-4555-85E2-6446BAA8633C}"/>
            </a:ext>
          </a:extLst>
        </xdr:cNvPr>
        <xdr:cNvSpPr>
          <a:spLocks noChangeArrowheads="1"/>
        </xdr:cNvSpPr>
      </xdr:nvSpPr>
      <xdr:spPr bwMode="auto">
        <a:xfrm>
          <a:off x="17270268" y="2180193"/>
          <a:ext cx="140762" cy="132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8/</a:t>
          </a:r>
          <a:r>
            <a:rPr lang="en-US" altLang="zh-CN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8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32</xdr:col>
      <xdr:colOff>503207</xdr:colOff>
      <xdr:row>15</xdr:row>
      <xdr:rowOff>46942</xdr:rowOff>
    </xdr:from>
    <xdr:to>
      <xdr:col>33</xdr:col>
      <xdr:colOff>322661</xdr:colOff>
      <xdr:row>17</xdr:row>
      <xdr:rowOff>37312</xdr:rowOff>
    </xdr:to>
    <xdr:sp macro="" textlink="">
      <xdr:nvSpPr>
        <xdr:cNvPr id="193" name="gM37c6">
          <a:extLst>
            <a:ext uri="{FF2B5EF4-FFF2-40B4-BE49-F238E27FC236}">
              <a16:creationId xmlns:a16="http://schemas.microsoft.com/office/drawing/2014/main" id="{0AB9EAD9-0D43-4849-B9AF-BF67D24AECF5}"/>
            </a:ext>
          </a:extLst>
        </xdr:cNvPr>
        <xdr:cNvSpPr>
          <a:spLocks noChangeArrowheads="1"/>
        </xdr:cNvSpPr>
      </xdr:nvSpPr>
      <xdr:spPr bwMode="auto">
        <a:xfrm>
          <a:off x="17098273" y="1804574"/>
          <a:ext cx="380171" cy="335179"/>
        </a:xfrm>
        <a:prstGeom prst="flowChartDecision">
          <a:avLst/>
        </a:prstGeom>
        <a:solidFill>
          <a:schemeClr val="bg1">
            <a:lumMod val="6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32</xdr:col>
      <xdr:colOff>515350</xdr:colOff>
      <xdr:row>16</xdr:row>
      <xdr:rowOff>18442</xdr:rowOff>
    </xdr:from>
    <xdr:to>
      <xdr:col>33</xdr:col>
      <xdr:colOff>323859</xdr:colOff>
      <xdr:row>16</xdr:row>
      <xdr:rowOff>148603</xdr:rowOff>
    </xdr:to>
    <xdr:sp macro="" textlink="">
      <xdr:nvSpPr>
        <xdr:cNvPr id="194" name="gT37c6">
          <a:extLst>
            <a:ext uri="{FF2B5EF4-FFF2-40B4-BE49-F238E27FC236}">
              <a16:creationId xmlns:a16="http://schemas.microsoft.com/office/drawing/2014/main" id="{0AB5C229-1B8C-4FEA-9DC7-130CDBD5E3EE}"/>
            </a:ext>
          </a:extLst>
        </xdr:cNvPr>
        <xdr:cNvSpPr>
          <a:spLocks noChangeArrowheads="1"/>
        </xdr:cNvSpPr>
      </xdr:nvSpPr>
      <xdr:spPr bwMode="auto">
        <a:xfrm>
          <a:off x="17110416" y="1909065"/>
          <a:ext cx="357796" cy="139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OKTB</a:t>
          </a:r>
          <a:endParaRPr 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2684</xdr:colOff>
      <xdr:row>40</xdr:row>
      <xdr:rowOff>27466</xdr:rowOff>
    </xdr:from>
    <xdr:to>
      <xdr:col>9</xdr:col>
      <xdr:colOff>552238</xdr:colOff>
      <xdr:row>40</xdr:row>
      <xdr:rowOff>178591</xdr:rowOff>
    </xdr:to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0770340F-04D5-4E8C-AC3A-0B6320C0BA1C}"/>
            </a:ext>
          </a:extLst>
        </xdr:cNvPr>
        <xdr:cNvSpPr/>
      </xdr:nvSpPr>
      <xdr:spPr>
        <a:xfrm>
          <a:off x="3169217" y="4565599"/>
          <a:ext cx="1116821" cy="151125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tx1"/>
              </a:solidFill>
            </a:rPr>
            <a:t>AFO</a:t>
          </a:r>
        </a:p>
      </xdr:txBody>
    </xdr:sp>
    <xdr:clientData/>
  </xdr:twoCellAnchor>
  <xdr:twoCellAnchor editAs="oneCell">
    <xdr:from>
      <xdr:col>10</xdr:col>
      <xdr:colOff>21702</xdr:colOff>
      <xdr:row>40</xdr:row>
      <xdr:rowOff>25497</xdr:rowOff>
    </xdr:from>
    <xdr:to>
      <xdr:col>10</xdr:col>
      <xdr:colOff>400494</xdr:colOff>
      <xdr:row>40</xdr:row>
      <xdr:rowOff>172379</xdr:rowOff>
    </xdr:to>
    <xdr:sp macro="" textlink="">
      <xdr:nvSpPr>
        <xdr:cNvPr id="196" name="gD44c6">
          <a:extLst>
            <a:ext uri="{FF2B5EF4-FFF2-40B4-BE49-F238E27FC236}">
              <a16:creationId xmlns:a16="http://schemas.microsoft.com/office/drawing/2014/main" id="{EC6173AC-B90C-4086-8E3C-FF7C34CCBC62}"/>
            </a:ext>
          </a:extLst>
        </xdr:cNvPr>
        <xdr:cNvSpPr>
          <a:spLocks noChangeArrowheads="1"/>
        </xdr:cNvSpPr>
      </xdr:nvSpPr>
      <xdr:spPr bwMode="auto">
        <a:xfrm>
          <a:off x="4294963" y="3891781"/>
          <a:ext cx="374982" cy="1430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8/31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11335</xdr:colOff>
      <xdr:row>41</xdr:row>
      <xdr:rowOff>22809</xdr:rowOff>
    </xdr:from>
    <xdr:to>
      <xdr:col>9</xdr:col>
      <xdr:colOff>558744</xdr:colOff>
      <xdr:row>41</xdr:row>
      <xdr:rowOff>173934</xdr:rowOff>
    </xdr:to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DE4672C3-0E12-45F0-AD3E-7179018FFFA7}"/>
            </a:ext>
          </a:extLst>
        </xdr:cNvPr>
        <xdr:cNvSpPr/>
      </xdr:nvSpPr>
      <xdr:spPr>
        <a:xfrm>
          <a:off x="3158726" y="3269592"/>
          <a:ext cx="1110627" cy="151125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HMI Team &amp; AFO</a:t>
          </a:r>
          <a:endParaRPr lang="en-US" sz="8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10</xdr:col>
      <xdr:colOff>23607</xdr:colOff>
      <xdr:row>41</xdr:row>
      <xdr:rowOff>35849</xdr:rowOff>
    </xdr:from>
    <xdr:to>
      <xdr:col>10</xdr:col>
      <xdr:colOff>396684</xdr:colOff>
      <xdr:row>42</xdr:row>
      <xdr:rowOff>21847</xdr:rowOff>
    </xdr:to>
    <xdr:sp macro="" textlink="">
      <xdr:nvSpPr>
        <xdr:cNvPr id="198" name="gD44c6">
          <a:extLst>
            <a:ext uri="{FF2B5EF4-FFF2-40B4-BE49-F238E27FC236}">
              <a16:creationId xmlns:a16="http://schemas.microsoft.com/office/drawing/2014/main" id="{6F15FBA1-5E67-4AED-B5E6-357B35D22660}"/>
            </a:ext>
          </a:extLst>
        </xdr:cNvPr>
        <xdr:cNvSpPr>
          <a:spLocks noChangeArrowheads="1"/>
        </xdr:cNvSpPr>
      </xdr:nvSpPr>
      <xdr:spPr bwMode="auto">
        <a:xfrm>
          <a:off x="4297433" y="3282632"/>
          <a:ext cx="365457" cy="162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8/31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1905</xdr:colOff>
      <xdr:row>42</xdr:row>
      <xdr:rowOff>14660</xdr:rowOff>
    </xdr:from>
    <xdr:to>
      <xdr:col>10</xdr:col>
      <xdr:colOff>554182</xdr:colOff>
      <xdr:row>42</xdr:row>
      <xdr:rowOff>166254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4C44B0C7-1E8E-40A7-901C-486550857B7B}"/>
            </a:ext>
          </a:extLst>
        </xdr:cNvPr>
        <xdr:cNvSpPr/>
      </xdr:nvSpPr>
      <xdr:spPr>
        <a:xfrm>
          <a:off x="3146887" y="4863751"/>
          <a:ext cx="1674495" cy="151594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7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FNA Model Support</a:t>
          </a:r>
          <a:endParaRPr lang="en-US" sz="8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11</xdr:col>
      <xdr:colOff>9060</xdr:colOff>
      <xdr:row>42</xdr:row>
      <xdr:rowOff>38605</xdr:rowOff>
    </xdr:from>
    <xdr:to>
      <xdr:col>11</xdr:col>
      <xdr:colOff>393567</xdr:colOff>
      <xdr:row>43</xdr:row>
      <xdr:rowOff>22900</xdr:rowOff>
    </xdr:to>
    <xdr:sp macro="" textlink="">
      <xdr:nvSpPr>
        <xdr:cNvPr id="200" name="gD44c6">
          <a:extLst>
            <a:ext uri="{FF2B5EF4-FFF2-40B4-BE49-F238E27FC236}">
              <a16:creationId xmlns:a16="http://schemas.microsoft.com/office/drawing/2014/main" id="{5DCD00C2-BEF8-4F89-9114-415C251F2F30}"/>
            </a:ext>
          </a:extLst>
        </xdr:cNvPr>
        <xdr:cNvSpPr>
          <a:spLocks noChangeArrowheads="1"/>
        </xdr:cNvSpPr>
      </xdr:nvSpPr>
      <xdr:spPr bwMode="auto">
        <a:xfrm>
          <a:off x="4837369" y="4887696"/>
          <a:ext cx="384507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9/31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8283</xdr:colOff>
      <xdr:row>43</xdr:row>
      <xdr:rowOff>16565</xdr:rowOff>
    </xdr:from>
    <xdr:to>
      <xdr:col>9</xdr:col>
      <xdr:colOff>557597</xdr:colOff>
      <xdr:row>43</xdr:row>
      <xdr:rowOff>169595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FD3BB128-08C8-4560-8A56-4475894EF501}"/>
            </a:ext>
          </a:extLst>
        </xdr:cNvPr>
        <xdr:cNvSpPr/>
      </xdr:nvSpPr>
      <xdr:spPr>
        <a:xfrm>
          <a:off x="3155674" y="3992217"/>
          <a:ext cx="1112532" cy="153030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Draft</a:t>
          </a:r>
          <a:r>
            <a:rPr lang="en-US" sz="8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(AFO)</a:t>
          </a:r>
          <a:endParaRPr lang="en-US" sz="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359961</xdr:colOff>
      <xdr:row>44</xdr:row>
      <xdr:rowOff>20375</xdr:rowOff>
    </xdr:from>
    <xdr:to>
      <xdr:col>11</xdr:col>
      <xdr:colOff>2106</xdr:colOff>
      <xdr:row>45</xdr:row>
      <xdr:rowOff>0</xdr:rowOff>
    </xdr:to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8E9758A1-9A43-4D7B-BD92-BA94B7601D08}"/>
            </a:ext>
          </a:extLst>
        </xdr:cNvPr>
        <xdr:cNvSpPr/>
      </xdr:nvSpPr>
      <xdr:spPr>
        <a:xfrm>
          <a:off x="3504943" y="5229684"/>
          <a:ext cx="1325472" cy="159734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Draft (AFO)</a:t>
          </a:r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511123</xdr:colOff>
      <xdr:row>27</xdr:row>
      <xdr:rowOff>15831</xdr:rowOff>
    </xdr:from>
    <xdr:to>
      <xdr:col>43</xdr:col>
      <xdr:colOff>237228</xdr:colOff>
      <xdr:row>38</xdr:row>
      <xdr:rowOff>265044</xdr:rowOff>
    </xdr:to>
    <xdr:sp macro="" textlink="">
      <xdr:nvSpPr>
        <xdr:cNvPr id="233" name="Rectangle 232">
          <a:extLst>
            <a:ext uri="{FF2B5EF4-FFF2-40B4-BE49-F238E27FC236}">
              <a16:creationId xmlns:a16="http://schemas.microsoft.com/office/drawing/2014/main" id="{D6FA48C1-E722-4036-B010-FB176326BCC1}"/>
            </a:ext>
          </a:extLst>
        </xdr:cNvPr>
        <xdr:cNvSpPr/>
      </xdr:nvSpPr>
      <xdr:spPr>
        <a:xfrm>
          <a:off x="1410283" y="1781766"/>
          <a:ext cx="20212475" cy="912153"/>
        </a:xfrm>
        <a:prstGeom prst="rect">
          <a:avLst/>
        </a:prstGeom>
        <a:noFill/>
        <a:ln w="1270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</xdr:col>
      <xdr:colOff>4116</xdr:colOff>
      <xdr:row>28</xdr:row>
      <xdr:rowOff>40771</xdr:rowOff>
    </xdr:from>
    <xdr:ext cx="1040643" cy="415876"/>
    <xdr:sp macro="" textlink="">
      <xdr:nvSpPr>
        <xdr:cNvPr id="234" name="gT39c6">
          <a:extLst>
            <a:ext uri="{FF2B5EF4-FFF2-40B4-BE49-F238E27FC236}">
              <a16:creationId xmlns:a16="http://schemas.microsoft.com/office/drawing/2014/main" id="{F8132005-7207-484A-9DEB-BCFB919589AC}"/>
            </a:ext>
          </a:extLst>
        </xdr:cNvPr>
        <xdr:cNvSpPr>
          <a:spLocks noChangeArrowheads="1"/>
        </xdr:cNvSpPr>
      </xdr:nvSpPr>
      <xdr:spPr bwMode="auto">
        <a:xfrm flipV="1">
          <a:off x="333375" y="1936246"/>
          <a:ext cx="1040643" cy="415876"/>
        </a:xfrm>
        <a:prstGeom prst="rect">
          <a:avLst/>
        </a:prstGeom>
        <a:solidFill>
          <a:srgbClr val="92D050"/>
        </a:solidFill>
        <a:ln>
          <a:noFill/>
        </a:ln>
      </xdr:spPr>
      <xdr:txBody>
        <a:bodyPr vertOverflow="overflow" horzOverflow="overflow" wrap="square" lIns="0" tIns="0" rIns="0" bIns="0" anchor="ctr" upright="1">
          <a:noAutofit/>
        </a:bodyPr>
        <a:lstStyle/>
        <a:p>
          <a:pPr rtl="0"/>
          <a:r>
            <a:rPr lang="en-US" altLang="zh-CN" sz="1100" b="1">
              <a:effectLst/>
              <a:latin typeface="+mn-lt"/>
              <a:ea typeface="+mn-ea"/>
              <a:cs typeface="+mn-cs"/>
            </a:rPr>
            <a:t>CDX747 </a:t>
          </a:r>
          <a:endParaRPr lang="zh-CN" altLang="zh-CN" sz="1000">
            <a:effectLst/>
          </a:endParaRPr>
        </a:p>
      </xdr:txBody>
    </xdr:sp>
    <xdr:clientData/>
  </xdr:oneCellAnchor>
  <xdr:twoCellAnchor>
    <xdr:from>
      <xdr:col>5</xdr:col>
      <xdr:colOff>121920</xdr:colOff>
      <xdr:row>30</xdr:row>
      <xdr:rowOff>95032</xdr:rowOff>
    </xdr:from>
    <xdr:to>
      <xdr:col>8</xdr:col>
      <xdr:colOff>131884</xdr:colOff>
      <xdr:row>38</xdr:row>
      <xdr:rowOff>59675</xdr:rowOff>
    </xdr:to>
    <xdr:sp macro="" textlink="">
      <xdr:nvSpPr>
        <xdr:cNvPr id="235" name="Rectangle 234">
          <a:extLst>
            <a:ext uri="{FF2B5EF4-FFF2-40B4-BE49-F238E27FC236}">
              <a16:creationId xmlns:a16="http://schemas.microsoft.com/office/drawing/2014/main" id="{B2CCCC20-0854-46D9-ACAF-4E368E6D0F99}"/>
            </a:ext>
          </a:extLst>
        </xdr:cNvPr>
        <xdr:cNvSpPr/>
      </xdr:nvSpPr>
      <xdr:spPr>
        <a:xfrm>
          <a:off x="1584960" y="3783112"/>
          <a:ext cx="1701604" cy="315163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050" b="1">
              <a:solidFill>
                <a:schemeClr val="tx1"/>
              </a:solidFill>
            </a:rPr>
            <a:t>UPV1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oneCellAnchor>
    <xdr:from>
      <xdr:col>8</xdr:col>
      <xdr:colOff>0</xdr:colOff>
      <xdr:row>38</xdr:row>
      <xdr:rowOff>64733</xdr:rowOff>
    </xdr:from>
    <xdr:ext cx="365525" cy="125865"/>
    <xdr:sp macro="" textlink="">
      <xdr:nvSpPr>
        <xdr:cNvPr id="236" name="gD44c6">
          <a:extLst>
            <a:ext uri="{FF2B5EF4-FFF2-40B4-BE49-F238E27FC236}">
              <a16:creationId xmlns:a16="http://schemas.microsoft.com/office/drawing/2014/main" id="{A88E85EF-1CB2-4DEC-B1AA-00AF23E3D31B}"/>
            </a:ext>
          </a:extLst>
        </xdr:cNvPr>
        <xdr:cNvSpPr>
          <a:spLocks noChangeArrowheads="1"/>
        </xdr:cNvSpPr>
      </xdr:nvSpPr>
      <xdr:spPr bwMode="auto">
        <a:xfrm>
          <a:off x="3143250" y="2489798"/>
          <a:ext cx="365525" cy="125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7/13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4</xdr:col>
      <xdr:colOff>454269</xdr:colOff>
      <xdr:row>38</xdr:row>
      <xdr:rowOff>99463</xdr:rowOff>
    </xdr:from>
    <xdr:ext cx="351897" cy="133485"/>
    <xdr:sp macro="" textlink="">
      <xdr:nvSpPr>
        <xdr:cNvPr id="237" name="gD44c6">
          <a:extLst>
            <a:ext uri="{FF2B5EF4-FFF2-40B4-BE49-F238E27FC236}">
              <a16:creationId xmlns:a16="http://schemas.microsoft.com/office/drawing/2014/main" id="{2CF114EB-D784-4418-802C-F8D06F97A4F8}"/>
            </a:ext>
          </a:extLst>
        </xdr:cNvPr>
        <xdr:cNvSpPr>
          <a:spLocks noChangeArrowheads="1"/>
        </xdr:cNvSpPr>
      </xdr:nvSpPr>
      <xdr:spPr bwMode="auto">
        <a:xfrm>
          <a:off x="1349619" y="2524528"/>
          <a:ext cx="351897" cy="133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4/06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8</xdr:col>
      <xdr:colOff>144633</xdr:colOff>
      <xdr:row>30</xdr:row>
      <xdr:rowOff>95543</xdr:rowOff>
    </xdr:from>
    <xdr:to>
      <xdr:col>11</xdr:col>
      <xdr:colOff>454269</xdr:colOff>
      <xdr:row>38</xdr:row>
      <xdr:rowOff>50661</xdr:rowOff>
    </xdr:to>
    <xdr:sp macro="" textlink="">
      <xdr:nvSpPr>
        <xdr:cNvPr id="238" name="Rectangle 237">
          <a:extLst>
            <a:ext uri="{FF2B5EF4-FFF2-40B4-BE49-F238E27FC236}">
              <a16:creationId xmlns:a16="http://schemas.microsoft.com/office/drawing/2014/main" id="{60A3F8DB-A5F7-4941-802D-71F76F772274}"/>
            </a:ext>
          </a:extLst>
        </xdr:cNvPr>
        <xdr:cNvSpPr/>
      </xdr:nvSpPr>
      <xdr:spPr>
        <a:xfrm>
          <a:off x="3285978" y="2253908"/>
          <a:ext cx="1997466" cy="229438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050" b="1">
              <a:solidFill>
                <a:schemeClr val="tx1"/>
              </a:solidFill>
            </a:rPr>
            <a:t>UPV2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oneCellAnchor>
    <xdr:from>
      <xdr:col>11</xdr:col>
      <xdr:colOff>366346</xdr:colOff>
      <xdr:row>38</xdr:row>
      <xdr:rowOff>87923</xdr:rowOff>
    </xdr:from>
    <xdr:ext cx="367137" cy="120150"/>
    <xdr:sp macro="" textlink="">
      <xdr:nvSpPr>
        <xdr:cNvPr id="239" name="gD44c6">
          <a:extLst>
            <a:ext uri="{FF2B5EF4-FFF2-40B4-BE49-F238E27FC236}">
              <a16:creationId xmlns:a16="http://schemas.microsoft.com/office/drawing/2014/main" id="{9E96E064-6740-4329-97E6-5714CA76C483}"/>
            </a:ext>
          </a:extLst>
        </xdr:cNvPr>
        <xdr:cNvSpPr>
          <a:spLocks noChangeArrowheads="1"/>
        </xdr:cNvSpPr>
      </xdr:nvSpPr>
      <xdr:spPr bwMode="auto">
        <a:xfrm>
          <a:off x="5191711" y="2520608"/>
          <a:ext cx="367137" cy="12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10/26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20</xdr:col>
      <xdr:colOff>56119</xdr:colOff>
      <xdr:row>30</xdr:row>
      <xdr:rowOff>26662</xdr:rowOff>
    </xdr:from>
    <xdr:ext cx="261563" cy="163698"/>
    <xdr:sp macro="" textlink="">
      <xdr:nvSpPr>
        <xdr:cNvPr id="240" name="gD41c6">
          <a:extLst>
            <a:ext uri="{FF2B5EF4-FFF2-40B4-BE49-F238E27FC236}">
              <a16:creationId xmlns:a16="http://schemas.microsoft.com/office/drawing/2014/main" id="{65D16826-F53C-4A4F-8AE8-74D56A2940AB}"/>
            </a:ext>
          </a:extLst>
        </xdr:cNvPr>
        <xdr:cNvSpPr>
          <a:spLocks noChangeArrowheads="1"/>
        </xdr:cNvSpPr>
      </xdr:nvSpPr>
      <xdr:spPr bwMode="auto">
        <a:xfrm>
          <a:off x="9943069" y="3141337"/>
          <a:ext cx="261563" cy="163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b="1">
              <a:solidFill>
                <a:sysClr val="windowText" lastClr="000000"/>
              </a:solidFill>
            </a:rPr>
            <a:t>7/11</a:t>
          </a:r>
        </a:p>
      </xdr:txBody>
    </xdr:sp>
    <xdr:clientData/>
  </xdr:oneCellAnchor>
  <xdr:oneCellAnchor>
    <xdr:from>
      <xdr:col>19</xdr:col>
      <xdr:colOff>473491</xdr:colOff>
      <xdr:row>27</xdr:row>
      <xdr:rowOff>87974</xdr:rowOff>
    </xdr:from>
    <xdr:ext cx="483075" cy="388199"/>
    <xdr:sp macro="" textlink="">
      <xdr:nvSpPr>
        <xdr:cNvPr id="241" name="gM41c6">
          <a:extLst>
            <a:ext uri="{FF2B5EF4-FFF2-40B4-BE49-F238E27FC236}">
              <a16:creationId xmlns:a16="http://schemas.microsoft.com/office/drawing/2014/main" id="{2398E4C3-A611-4E9B-B6C6-53E30C7F4CFE}"/>
            </a:ext>
          </a:extLst>
        </xdr:cNvPr>
        <xdr:cNvSpPr>
          <a:spLocks noChangeArrowheads="1"/>
        </xdr:cNvSpPr>
      </xdr:nvSpPr>
      <xdr:spPr bwMode="auto">
        <a:xfrm>
          <a:off x="9798466" y="2802599"/>
          <a:ext cx="483075" cy="388199"/>
        </a:xfrm>
        <a:prstGeom prst="flowChartDecision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19</xdr:col>
      <xdr:colOff>556134</xdr:colOff>
      <xdr:row>28</xdr:row>
      <xdr:rowOff>79634</xdr:rowOff>
    </xdr:from>
    <xdr:ext cx="332653" cy="169524"/>
    <xdr:sp macro="" textlink="">
      <xdr:nvSpPr>
        <xdr:cNvPr id="242" name="gT41c6">
          <a:extLst>
            <a:ext uri="{FF2B5EF4-FFF2-40B4-BE49-F238E27FC236}">
              <a16:creationId xmlns:a16="http://schemas.microsoft.com/office/drawing/2014/main" id="{280B735F-4835-4249-A7C7-A97EC120B662}"/>
            </a:ext>
          </a:extLst>
        </xdr:cNvPr>
        <xdr:cNvSpPr>
          <a:spLocks noChangeArrowheads="1"/>
        </xdr:cNvSpPr>
      </xdr:nvSpPr>
      <xdr:spPr bwMode="auto">
        <a:xfrm>
          <a:off x="9881109" y="2927609"/>
          <a:ext cx="332653" cy="169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DCV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23</xdr:col>
      <xdr:colOff>482028</xdr:colOff>
      <xdr:row>30</xdr:row>
      <xdr:rowOff>23691</xdr:rowOff>
    </xdr:from>
    <xdr:ext cx="199735" cy="125227"/>
    <xdr:sp macro="" textlink="">
      <xdr:nvSpPr>
        <xdr:cNvPr id="243" name="gD43c6">
          <a:extLst>
            <a:ext uri="{FF2B5EF4-FFF2-40B4-BE49-F238E27FC236}">
              <a16:creationId xmlns:a16="http://schemas.microsoft.com/office/drawing/2014/main" id="{EF82DD6A-E41A-4663-9113-BD2809001464}"/>
            </a:ext>
          </a:extLst>
        </xdr:cNvPr>
        <xdr:cNvSpPr>
          <a:spLocks noChangeArrowheads="1"/>
        </xdr:cNvSpPr>
      </xdr:nvSpPr>
      <xdr:spPr bwMode="auto">
        <a:xfrm>
          <a:off x="12115666" y="3104536"/>
          <a:ext cx="199735" cy="125227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altLang="zh-CN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11/1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23</xdr:col>
      <xdr:colOff>415148</xdr:colOff>
      <xdr:row>27</xdr:row>
      <xdr:rowOff>46120</xdr:rowOff>
    </xdr:from>
    <xdr:ext cx="333276" cy="324391"/>
    <xdr:sp macro="" textlink="">
      <xdr:nvSpPr>
        <xdr:cNvPr id="244" name="gM43c6">
          <a:extLst>
            <a:ext uri="{FF2B5EF4-FFF2-40B4-BE49-F238E27FC236}">
              <a16:creationId xmlns:a16="http://schemas.microsoft.com/office/drawing/2014/main" id="{82FDEA2C-A728-4832-9D48-686B048F900F}"/>
            </a:ext>
          </a:extLst>
        </xdr:cNvPr>
        <xdr:cNvSpPr>
          <a:spLocks noChangeArrowheads="1"/>
        </xdr:cNvSpPr>
      </xdr:nvSpPr>
      <xdr:spPr bwMode="auto">
        <a:xfrm>
          <a:off x="12048786" y="2732827"/>
          <a:ext cx="333276" cy="324391"/>
        </a:xfrm>
        <a:prstGeom prst="flowChartDecision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23</xdr:col>
      <xdr:colOff>450180</xdr:colOff>
      <xdr:row>28</xdr:row>
      <xdr:rowOff>60404</xdr:rowOff>
    </xdr:from>
    <xdr:ext cx="299068" cy="106865"/>
    <xdr:sp macro="" textlink="">
      <xdr:nvSpPr>
        <xdr:cNvPr id="245" name="gT43c6">
          <a:extLst>
            <a:ext uri="{FF2B5EF4-FFF2-40B4-BE49-F238E27FC236}">
              <a16:creationId xmlns:a16="http://schemas.microsoft.com/office/drawing/2014/main" id="{1A132B9D-2955-4AA9-80CB-4CE4456AA151}"/>
            </a:ext>
          </a:extLst>
        </xdr:cNvPr>
        <xdr:cNvSpPr>
          <a:spLocks noChangeArrowheads="1"/>
        </xdr:cNvSpPr>
      </xdr:nvSpPr>
      <xdr:spPr bwMode="auto">
        <a:xfrm flipV="1">
          <a:off x="12083818" y="2878490"/>
          <a:ext cx="299068" cy="106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no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PEC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24</xdr:col>
      <xdr:colOff>457151</xdr:colOff>
      <xdr:row>30</xdr:row>
      <xdr:rowOff>37581</xdr:rowOff>
    </xdr:from>
    <xdr:ext cx="256802" cy="125227"/>
    <xdr:sp macro="" textlink="">
      <xdr:nvSpPr>
        <xdr:cNvPr id="246" name="gD42c6">
          <a:extLst>
            <a:ext uri="{FF2B5EF4-FFF2-40B4-BE49-F238E27FC236}">
              <a16:creationId xmlns:a16="http://schemas.microsoft.com/office/drawing/2014/main" id="{BC0E9B10-7D92-4483-BA09-8FB65E179026}"/>
            </a:ext>
          </a:extLst>
        </xdr:cNvPr>
        <xdr:cNvSpPr>
          <a:spLocks noChangeArrowheads="1"/>
        </xdr:cNvSpPr>
      </xdr:nvSpPr>
      <xdr:spPr bwMode="auto">
        <a:xfrm>
          <a:off x="12655720" y="3670219"/>
          <a:ext cx="256802" cy="125227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11/29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24</xdr:col>
      <xdr:colOff>365220</xdr:colOff>
      <xdr:row>27</xdr:row>
      <xdr:rowOff>48477</xdr:rowOff>
    </xdr:from>
    <xdr:ext cx="333897" cy="389546"/>
    <xdr:sp macro="" textlink="">
      <xdr:nvSpPr>
        <xdr:cNvPr id="247" name="gM42c6">
          <a:extLst>
            <a:ext uri="{FF2B5EF4-FFF2-40B4-BE49-F238E27FC236}">
              <a16:creationId xmlns:a16="http://schemas.microsoft.com/office/drawing/2014/main" id="{712B0B6B-3B24-4A4B-AE38-98FAD51E4888}"/>
            </a:ext>
          </a:extLst>
        </xdr:cNvPr>
        <xdr:cNvSpPr>
          <a:spLocks noChangeArrowheads="1"/>
        </xdr:cNvSpPr>
      </xdr:nvSpPr>
      <xdr:spPr bwMode="auto">
        <a:xfrm>
          <a:off x="12563789" y="3168736"/>
          <a:ext cx="333897" cy="389546"/>
        </a:xfrm>
        <a:prstGeom prst="flowChartDecision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24</xdr:col>
      <xdr:colOff>401390</xdr:colOff>
      <xdr:row>28</xdr:row>
      <xdr:rowOff>40746</xdr:rowOff>
    </xdr:from>
    <xdr:ext cx="298854" cy="188543"/>
    <xdr:sp macro="" textlink="">
      <xdr:nvSpPr>
        <xdr:cNvPr id="248" name="gT42c6">
          <a:extLst>
            <a:ext uri="{FF2B5EF4-FFF2-40B4-BE49-F238E27FC236}">
              <a16:creationId xmlns:a16="http://schemas.microsoft.com/office/drawing/2014/main" id="{F8EC69FA-3290-4242-BE8F-911B39032CB4}"/>
            </a:ext>
          </a:extLst>
        </xdr:cNvPr>
        <xdr:cNvSpPr>
          <a:spLocks noChangeArrowheads="1"/>
        </xdr:cNvSpPr>
      </xdr:nvSpPr>
      <xdr:spPr bwMode="auto">
        <a:xfrm>
          <a:off x="12599959" y="3331798"/>
          <a:ext cx="298854" cy="1885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FEC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25</xdr:col>
      <xdr:colOff>336747</xdr:colOff>
      <xdr:row>27</xdr:row>
      <xdr:rowOff>20785</xdr:rowOff>
    </xdr:from>
    <xdr:ext cx="262107" cy="208157"/>
    <xdr:sp macro="" textlink="">
      <xdr:nvSpPr>
        <xdr:cNvPr id="249" name="gM41c6">
          <a:extLst>
            <a:ext uri="{FF2B5EF4-FFF2-40B4-BE49-F238E27FC236}">
              <a16:creationId xmlns:a16="http://schemas.microsoft.com/office/drawing/2014/main" id="{AE5BB60B-A4BB-4F89-BB0A-2B8353FA1D76}"/>
            </a:ext>
          </a:extLst>
        </xdr:cNvPr>
        <xdr:cNvSpPr>
          <a:spLocks noChangeArrowheads="1"/>
        </xdr:cNvSpPr>
      </xdr:nvSpPr>
      <xdr:spPr bwMode="auto">
        <a:xfrm>
          <a:off x="13100247" y="2707492"/>
          <a:ext cx="262107" cy="208157"/>
        </a:xfrm>
        <a:prstGeom prst="flowChartDecision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25</xdr:col>
      <xdr:colOff>452132</xdr:colOff>
      <xdr:row>28</xdr:row>
      <xdr:rowOff>91854</xdr:rowOff>
    </xdr:from>
    <xdr:ext cx="313480" cy="125227"/>
    <xdr:sp macro="" textlink="">
      <xdr:nvSpPr>
        <xdr:cNvPr id="250" name="gD40c6">
          <a:extLst>
            <a:ext uri="{FF2B5EF4-FFF2-40B4-BE49-F238E27FC236}">
              <a16:creationId xmlns:a16="http://schemas.microsoft.com/office/drawing/2014/main" id="{3278429F-70F5-41D5-907A-3E784053D2B0}"/>
            </a:ext>
          </a:extLst>
        </xdr:cNvPr>
        <xdr:cNvSpPr>
          <a:spLocks noChangeArrowheads="1"/>
        </xdr:cNvSpPr>
      </xdr:nvSpPr>
      <xdr:spPr bwMode="auto">
        <a:xfrm>
          <a:off x="13215632" y="2909940"/>
          <a:ext cx="313480" cy="125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12/12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25</xdr:col>
      <xdr:colOff>337731</xdr:colOff>
      <xdr:row>27</xdr:row>
      <xdr:rowOff>59417</xdr:rowOff>
    </xdr:from>
    <xdr:ext cx="244112" cy="133028"/>
    <xdr:sp macro="" textlink="">
      <xdr:nvSpPr>
        <xdr:cNvPr id="251" name="gT40c6">
          <a:extLst>
            <a:ext uri="{FF2B5EF4-FFF2-40B4-BE49-F238E27FC236}">
              <a16:creationId xmlns:a16="http://schemas.microsoft.com/office/drawing/2014/main" id="{07EAC02D-6F58-433A-A359-2F0140202D3C}"/>
            </a:ext>
          </a:extLst>
        </xdr:cNvPr>
        <xdr:cNvSpPr>
          <a:spLocks noChangeArrowheads="1"/>
        </xdr:cNvSpPr>
      </xdr:nvSpPr>
      <xdr:spPr bwMode="auto">
        <a:xfrm>
          <a:off x="13101231" y="2746124"/>
          <a:ext cx="244112" cy="133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LR</a:t>
          </a:r>
          <a:endParaRPr lang="en-US" sz="8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27</xdr:col>
      <xdr:colOff>516527</xdr:colOff>
      <xdr:row>27</xdr:row>
      <xdr:rowOff>54078</xdr:rowOff>
    </xdr:from>
    <xdr:ext cx="507133" cy="374863"/>
    <xdr:sp macro="" textlink="">
      <xdr:nvSpPr>
        <xdr:cNvPr id="252" name="gM41c6">
          <a:extLst>
            <a:ext uri="{FF2B5EF4-FFF2-40B4-BE49-F238E27FC236}">
              <a16:creationId xmlns:a16="http://schemas.microsoft.com/office/drawing/2014/main" id="{035D5DDE-A69E-4A66-9CEA-67774A9C7F09}"/>
            </a:ext>
          </a:extLst>
        </xdr:cNvPr>
        <xdr:cNvSpPr>
          <a:spLocks noChangeArrowheads="1"/>
        </xdr:cNvSpPr>
      </xdr:nvSpPr>
      <xdr:spPr bwMode="auto">
        <a:xfrm>
          <a:off x="14409889" y="2740785"/>
          <a:ext cx="507133" cy="374863"/>
        </a:xfrm>
        <a:prstGeom prst="flowChartDecision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28</xdr:col>
      <xdr:colOff>102989</xdr:colOff>
      <xdr:row>30</xdr:row>
      <xdr:rowOff>17475</xdr:rowOff>
    </xdr:from>
    <xdr:ext cx="199735" cy="125227"/>
    <xdr:sp macro="" textlink="">
      <xdr:nvSpPr>
        <xdr:cNvPr id="253" name="gD40c6">
          <a:extLst>
            <a:ext uri="{FF2B5EF4-FFF2-40B4-BE49-F238E27FC236}">
              <a16:creationId xmlns:a16="http://schemas.microsoft.com/office/drawing/2014/main" id="{476F71BE-8F61-4A91-A447-A6F701F5DBAD}"/>
            </a:ext>
          </a:extLst>
        </xdr:cNvPr>
        <xdr:cNvSpPr>
          <a:spLocks noChangeArrowheads="1"/>
        </xdr:cNvSpPr>
      </xdr:nvSpPr>
      <xdr:spPr bwMode="auto">
        <a:xfrm>
          <a:off x="14561282" y="3098320"/>
          <a:ext cx="199735" cy="125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3/13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28</xdr:col>
      <xdr:colOff>109491</xdr:colOff>
      <xdr:row>28</xdr:row>
      <xdr:rowOff>9110</xdr:rowOff>
    </xdr:from>
    <xdr:ext cx="204277" cy="187949"/>
    <xdr:sp macro="" textlink="">
      <xdr:nvSpPr>
        <xdr:cNvPr id="254" name="gT40c6">
          <a:extLst>
            <a:ext uri="{FF2B5EF4-FFF2-40B4-BE49-F238E27FC236}">
              <a16:creationId xmlns:a16="http://schemas.microsoft.com/office/drawing/2014/main" id="{563C97A0-7D2D-42C2-B1AC-0DA70915D509}"/>
            </a:ext>
          </a:extLst>
        </xdr:cNvPr>
        <xdr:cNvSpPr>
          <a:spLocks noChangeArrowheads="1"/>
        </xdr:cNvSpPr>
      </xdr:nvSpPr>
      <xdr:spPr bwMode="auto">
        <a:xfrm>
          <a:off x="14567784" y="2827196"/>
          <a:ext cx="204277" cy="187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LS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31</xdr:col>
      <xdr:colOff>32160</xdr:colOff>
      <xdr:row>27</xdr:row>
      <xdr:rowOff>36295</xdr:rowOff>
    </xdr:from>
    <xdr:ext cx="503323" cy="386293"/>
    <xdr:sp macro="" textlink="">
      <xdr:nvSpPr>
        <xdr:cNvPr id="255" name="gM41c6">
          <a:extLst>
            <a:ext uri="{FF2B5EF4-FFF2-40B4-BE49-F238E27FC236}">
              <a16:creationId xmlns:a16="http://schemas.microsoft.com/office/drawing/2014/main" id="{D5A9B500-ADDF-43C7-8763-3589AD2B5AC2}"/>
            </a:ext>
          </a:extLst>
        </xdr:cNvPr>
        <xdr:cNvSpPr>
          <a:spLocks noChangeArrowheads="1"/>
        </xdr:cNvSpPr>
      </xdr:nvSpPr>
      <xdr:spPr bwMode="auto">
        <a:xfrm>
          <a:off x="16185246" y="2723002"/>
          <a:ext cx="503323" cy="386293"/>
        </a:xfrm>
        <a:prstGeom prst="flowChartDecision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31</xdr:col>
      <xdr:colOff>177839</xdr:colOff>
      <xdr:row>30</xdr:row>
      <xdr:rowOff>18531</xdr:rowOff>
    </xdr:from>
    <xdr:ext cx="199735" cy="125227"/>
    <xdr:sp macro="" textlink="">
      <xdr:nvSpPr>
        <xdr:cNvPr id="256" name="gD40c6">
          <a:extLst>
            <a:ext uri="{FF2B5EF4-FFF2-40B4-BE49-F238E27FC236}">
              <a16:creationId xmlns:a16="http://schemas.microsoft.com/office/drawing/2014/main" id="{3D0946D7-08DC-4CB2-9E95-FDC0046972BC}"/>
            </a:ext>
          </a:extLst>
        </xdr:cNvPr>
        <xdr:cNvSpPr>
          <a:spLocks noChangeArrowheads="1"/>
        </xdr:cNvSpPr>
      </xdr:nvSpPr>
      <xdr:spPr bwMode="auto">
        <a:xfrm>
          <a:off x="16330925" y="3099376"/>
          <a:ext cx="199735" cy="125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6/12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31</xdr:col>
      <xdr:colOff>119689</xdr:colOff>
      <xdr:row>28</xdr:row>
      <xdr:rowOff>4341</xdr:rowOff>
    </xdr:from>
    <xdr:ext cx="319596" cy="184781"/>
    <xdr:sp macro="" textlink="">
      <xdr:nvSpPr>
        <xdr:cNvPr id="257" name="gT40c6">
          <a:extLst>
            <a:ext uri="{FF2B5EF4-FFF2-40B4-BE49-F238E27FC236}">
              <a16:creationId xmlns:a16="http://schemas.microsoft.com/office/drawing/2014/main" id="{9203F6C0-29F5-4EC2-B51F-FCA2C6FA8CD5}"/>
            </a:ext>
          </a:extLst>
        </xdr:cNvPr>
        <xdr:cNvSpPr>
          <a:spLocks noChangeArrowheads="1"/>
        </xdr:cNvSpPr>
      </xdr:nvSpPr>
      <xdr:spPr bwMode="auto">
        <a:xfrm>
          <a:off x="16272775" y="2822427"/>
          <a:ext cx="319596" cy="1847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MP1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36</xdr:col>
      <xdr:colOff>19350</xdr:colOff>
      <xdr:row>30</xdr:row>
      <xdr:rowOff>18716</xdr:rowOff>
    </xdr:from>
    <xdr:ext cx="199735" cy="125227"/>
    <xdr:sp macro="" textlink="">
      <xdr:nvSpPr>
        <xdr:cNvPr id="258" name="gD37c6">
          <a:extLst>
            <a:ext uri="{FF2B5EF4-FFF2-40B4-BE49-F238E27FC236}">
              <a16:creationId xmlns:a16="http://schemas.microsoft.com/office/drawing/2014/main" id="{E3BF0BEC-4173-40DC-AFCF-46493CB8535A}"/>
            </a:ext>
          </a:extLst>
        </xdr:cNvPr>
        <xdr:cNvSpPr>
          <a:spLocks noChangeArrowheads="1"/>
        </xdr:cNvSpPr>
      </xdr:nvSpPr>
      <xdr:spPr bwMode="auto">
        <a:xfrm>
          <a:off x="18974100" y="3110678"/>
          <a:ext cx="199735" cy="125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11/6</a:t>
          </a:r>
          <a:endParaRPr lang="en-US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35</xdr:col>
      <xdr:colOff>505112</xdr:colOff>
      <xdr:row>27</xdr:row>
      <xdr:rowOff>57129</xdr:rowOff>
    </xdr:from>
    <xdr:ext cx="383334" cy="333993"/>
    <xdr:sp macro="" textlink="">
      <xdr:nvSpPr>
        <xdr:cNvPr id="259" name="gM37c6">
          <a:extLst>
            <a:ext uri="{FF2B5EF4-FFF2-40B4-BE49-F238E27FC236}">
              <a16:creationId xmlns:a16="http://schemas.microsoft.com/office/drawing/2014/main" id="{52C37CD6-EC19-4302-A983-5870A2D12362}"/>
            </a:ext>
          </a:extLst>
        </xdr:cNvPr>
        <xdr:cNvSpPr>
          <a:spLocks noChangeArrowheads="1"/>
        </xdr:cNvSpPr>
      </xdr:nvSpPr>
      <xdr:spPr bwMode="auto">
        <a:xfrm>
          <a:off x="18859373" y="2757259"/>
          <a:ext cx="383334" cy="333993"/>
        </a:xfrm>
        <a:prstGeom prst="flowChartDecision">
          <a:avLst/>
        </a:prstGeom>
        <a:solidFill>
          <a:schemeClr val="bg1">
            <a:lumMod val="6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35</xdr:col>
      <xdr:colOff>511540</xdr:colOff>
      <xdr:row>28</xdr:row>
      <xdr:rowOff>30534</xdr:rowOff>
    </xdr:from>
    <xdr:ext cx="370484" cy="132132"/>
    <xdr:sp macro="" textlink="">
      <xdr:nvSpPr>
        <xdr:cNvPr id="260" name="gT37c6">
          <a:extLst>
            <a:ext uri="{FF2B5EF4-FFF2-40B4-BE49-F238E27FC236}">
              <a16:creationId xmlns:a16="http://schemas.microsoft.com/office/drawing/2014/main" id="{86E9A00D-1964-40EC-AE53-970742398D35}"/>
            </a:ext>
          </a:extLst>
        </xdr:cNvPr>
        <xdr:cNvSpPr>
          <a:spLocks noChangeArrowheads="1"/>
        </xdr:cNvSpPr>
      </xdr:nvSpPr>
      <xdr:spPr bwMode="auto">
        <a:xfrm>
          <a:off x="18865801" y="2863186"/>
          <a:ext cx="370484" cy="132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OKTB</a:t>
          </a:r>
          <a:endParaRPr lang="en-US" sz="1000" b="1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13</xdr:col>
      <xdr:colOff>553845</xdr:colOff>
      <xdr:row>18</xdr:row>
      <xdr:rowOff>57194</xdr:rowOff>
    </xdr:from>
    <xdr:to>
      <xdr:col>14</xdr:col>
      <xdr:colOff>249330</xdr:colOff>
      <xdr:row>19</xdr:row>
      <xdr:rowOff>53843</xdr:rowOff>
    </xdr:to>
    <xdr:sp macro="" textlink="">
      <xdr:nvSpPr>
        <xdr:cNvPr id="267" name="gD44c6">
          <a:extLst>
            <a:ext uri="{FF2B5EF4-FFF2-40B4-BE49-F238E27FC236}">
              <a16:creationId xmlns:a16="http://schemas.microsoft.com/office/drawing/2014/main" id="{9C25B3A8-188F-4A28-B0A4-6AD908D08746}"/>
            </a:ext>
          </a:extLst>
        </xdr:cNvPr>
        <xdr:cNvSpPr>
          <a:spLocks noChangeArrowheads="1"/>
        </xdr:cNvSpPr>
      </xdr:nvSpPr>
      <xdr:spPr bwMode="auto">
        <a:xfrm>
          <a:off x="6532614" y="2203982"/>
          <a:ext cx="250133" cy="1565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b="1">
              <a:solidFill>
                <a:sysClr val="windowText" lastClr="000000"/>
              </a:solidFill>
            </a:rPr>
            <a:t>1/11</a:t>
          </a:r>
        </a:p>
      </xdr:txBody>
    </xdr:sp>
    <xdr:clientData/>
  </xdr:twoCellAnchor>
  <xdr:twoCellAnchor editAs="oneCell">
    <xdr:from>
      <xdr:col>13</xdr:col>
      <xdr:colOff>461596</xdr:colOff>
      <xdr:row>15</xdr:row>
      <xdr:rowOff>80596</xdr:rowOff>
    </xdr:from>
    <xdr:to>
      <xdr:col>14</xdr:col>
      <xdr:colOff>360758</xdr:colOff>
      <xdr:row>17</xdr:row>
      <xdr:rowOff>102885</xdr:rowOff>
    </xdr:to>
    <xdr:sp macro="" textlink="">
      <xdr:nvSpPr>
        <xdr:cNvPr id="268" name="gM44c6">
          <a:extLst>
            <a:ext uri="{FF2B5EF4-FFF2-40B4-BE49-F238E27FC236}">
              <a16:creationId xmlns:a16="http://schemas.microsoft.com/office/drawing/2014/main" id="{831D249D-F116-4AA0-A02D-EEA65EE89D78}"/>
            </a:ext>
          </a:extLst>
        </xdr:cNvPr>
        <xdr:cNvSpPr>
          <a:spLocks noChangeArrowheads="1"/>
        </xdr:cNvSpPr>
      </xdr:nvSpPr>
      <xdr:spPr bwMode="auto">
        <a:xfrm>
          <a:off x="6440365" y="1831731"/>
          <a:ext cx="459525" cy="365390"/>
        </a:xfrm>
        <a:prstGeom prst="flowChartDecision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13</xdr:col>
      <xdr:colOff>549803</xdr:colOff>
      <xdr:row>16</xdr:row>
      <xdr:rowOff>44731</xdr:rowOff>
    </xdr:from>
    <xdr:to>
      <xdr:col>14</xdr:col>
      <xdr:colOff>282474</xdr:colOff>
      <xdr:row>17</xdr:row>
      <xdr:rowOff>20625</xdr:rowOff>
    </xdr:to>
    <xdr:sp macro="" textlink="">
      <xdr:nvSpPr>
        <xdr:cNvPr id="269" name="gT44c6">
          <a:extLst>
            <a:ext uri="{FF2B5EF4-FFF2-40B4-BE49-F238E27FC236}">
              <a16:creationId xmlns:a16="http://schemas.microsoft.com/office/drawing/2014/main" id="{6E10601E-4183-4841-897D-F9C2F119FB77}"/>
            </a:ext>
          </a:extLst>
        </xdr:cNvPr>
        <xdr:cNvSpPr>
          <a:spLocks noChangeArrowheads="1"/>
        </xdr:cNvSpPr>
      </xdr:nvSpPr>
      <xdr:spPr bwMode="auto">
        <a:xfrm>
          <a:off x="6528572" y="1927750"/>
          <a:ext cx="300654" cy="154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FDJ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520434</xdr:colOff>
      <xdr:row>31</xdr:row>
      <xdr:rowOff>11914</xdr:rowOff>
    </xdr:from>
    <xdr:to>
      <xdr:col>14</xdr:col>
      <xdr:colOff>208299</xdr:colOff>
      <xdr:row>32</xdr:row>
      <xdr:rowOff>0</xdr:rowOff>
    </xdr:to>
    <xdr:sp macro="" textlink="">
      <xdr:nvSpPr>
        <xdr:cNvPr id="270" name="gD44c6">
          <a:extLst>
            <a:ext uri="{FF2B5EF4-FFF2-40B4-BE49-F238E27FC236}">
              <a16:creationId xmlns:a16="http://schemas.microsoft.com/office/drawing/2014/main" id="{938EDE13-60B3-4127-825D-0C7025FEF408}"/>
            </a:ext>
          </a:extLst>
        </xdr:cNvPr>
        <xdr:cNvSpPr>
          <a:spLocks noChangeArrowheads="1"/>
        </xdr:cNvSpPr>
      </xdr:nvSpPr>
      <xdr:spPr bwMode="auto">
        <a:xfrm>
          <a:off x="6473559" y="3259939"/>
          <a:ext cx="253650" cy="1617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b="1">
              <a:solidFill>
                <a:sysClr val="windowText" lastClr="000000"/>
              </a:solidFill>
            </a:rPr>
            <a:t>1/11</a:t>
          </a:r>
        </a:p>
      </xdr:txBody>
    </xdr:sp>
    <xdr:clientData/>
  </xdr:twoCellAnchor>
  <xdr:twoCellAnchor editAs="oneCell">
    <xdr:from>
      <xdr:col>13</xdr:col>
      <xdr:colOff>428185</xdr:colOff>
      <xdr:row>28</xdr:row>
      <xdr:rowOff>39126</xdr:rowOff>
    </xdr:from>
    <xdr:to>
      <xdr:col>14</xdr:col>
      <xdr:colOff>321632</xdr:colOff>
      <xdr:row>30</xdr:row>
      <xdr:rowOff>72845</xdr:rowOff>
    </xdr:to>
    <xdr:sp macro="" textlink="">
      <xdr:nvSpPr>
        <xdr:cNvPr id="271" name="gM44c6">
          <a:extLst>
            <a:ext uri="{FF2B5EF4-FFF2-40B4-BE49-F238E27FC236}">
              <a16:creationId xmlns:a16="http://schemas.microsoft.com/office/drawing/2014/main" id="{3E0063A8-6A7E-4932-A85F-00C307BBF182}"/>
            </a:ext>
          </a:extLst>
        </xdr:cNvPr>
        <xdr:cNvSpPr>
          <a:spLocks noChangeArrowheads="1"/>
        </xdr:cNvSpPr>
      </xdr:nvSpPr>
      <xdr:spPr bwMode="auto">
        <a:xfrm>
          <a:off x="6381310" y="2887101"/>
          <a:ext cx="459232" cy="371692"/>
        </a:xfrm>
        <a:prstGeom prst="flowChartDecision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13</xdr:col>
      <xdr:colOff>524012</xdr:colOff>
      <xdr:row>29</xdr:row>
      <xdr:rowOff>3261</xdr:rowOff>
    </xdr:from>
    <xdr:to>
      <xdr:col>14</xdr:col>
      <xdr:colOff>250968</xdr:colOff>
      <xdr:row>29</xdr:row>
      <xdr:rowOff>153758</xdr:rowOff>
    </xdr:to>
    <xdr:sp macro="" textlink="">
      <xdr:nvSpPr>
        <xdr:cNvPr id="272" name="gT44c6">
          <a:extLst>
            <a:ext uri="{FF2B5EF4-FFF2-40B4-BE49-F238E27FC236}">
              <a16:creationId xmlns:a16="http://schemas.microsoft.com/office/drawing/2014/main" id="{02D76C61-17C2-40F4-BC81-234586117964}"/>
            </a:ext>
          </a:extLst>
        </xdr:cNvPr>
        <xdr:cNvSpPr>
          <a:spLocks noChangeArrowheads="1"/>
        </xdr:cNvSpPr>
      </xdr:nvSpPr>
      <xdr:spPr bwMode="auto">
        <a:xfrm>
          <a:off x="6477137" y="2984586"/>
          <a:ext cx="292741" cy="1562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FDJ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11</xdr:col>
      <xdr:colOff>540274</xdr:colOff>
      <xdr:row>44</xdr:row>
      <xdr:rowOff>14766</xdr:rowOff>
    </xdr:from>
    <xdr:to>
      <xdr:col>12</xdr:col>
      <xdr:colOff>359862</xdr:colOff>
      <xdr:row>44</xdr:row>
      <xdr:rowOff>179170</xdr:rowOff>
    </xdr:to>
    <xdr:sp macro="" textlink="">
      <xdr:nvSpPr>
        <xdr:cNvPr id="273" name="gD44c6">
          <a:extLst>
            <a:ext uri="{FF2B5EF4-FFF2-40B4-BE49-F238E27FC236}">
              <a16:creationId xmlns:a16="http://schemas.microsoft.com/office/drawing/2014/main" id="{B76BD834-DE14-4E54-B83F-67E0750B8E97}"/>
            </a:ext>
          </a:extLst>
        </xdr:cNvPr>
        <xdr:cNvSpPr>
          <a:spLocks noChangeArrowheads="1"/>
        </xdr:cNvSpPr>
      </xdr:nvSpPr>
      <xdr:spPr bwMode="auto">
        <a:xfrm>
          <a:off x="5368583" y="5224075"/>
          <a:ext cx="380697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10/31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7</xdr:col>
      <xdr:colOff>553194</xdr:colOff>
      <xdr:row>44</xdr:row>
      <xdr:rowOff>12089</xdr:rowOff>
    </xdr:from>
    <xdr:to>
      <xdr:col>8</xdr:col>
      <xdr:colOff>359620</xdr:colOff>
      <xdr:row>45</xdr:row>
      <xdr:rowOff>17135</xdr:rowOff>
    </xdr:to>
    <xdr:sp macro="" textlink="">
      <xdr:nvSpPr>
        <xdr:cNvPr id="274" name="gD44c6">
          <a:extLst>
            <a:ext uri="{FF2B5EF4-FFF2-40B4-BE49-F238E27FC236}">
              <a16:creationId xmlns:a16="http://schemas.microsoft.com/office/drawing/2014/main" id="{25BC365F-18F3-44D8-9D8F-8D51CBE9C63D}"/>
            </a:ext>
          </a:extLst>
        </xdr:cNvPr>
        <xdr:cNvSpPr>
          <a:spLocks noChangeArrowheads="1"/>
        </xdr:cNvSpPr>
      </xdr:nvSpPr>
      <xdr:spPr bwMode="auto">
        <a:xfrm>
          <a:off x="3137933" y="4605737"/>
          <a:ext cx="373077" cy="179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7/19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11</xdr:col>
      <xdr:colOff>9638</xdr:colOff>
      <xdr:row>43</xdr:row>
      <xdr:rowOff>18730</xdr:rowOff>
    </xdr:from>
    <xdr:to>
      <xdr:col>11</xdr:col>
      <xdr:colOff>390335</xdr:colOff>
      <xdr:row>44</xdr:row>
      <xdr:rowOff>3025</xdr:rowOff>
    </xdr:to>
    <xdr:sp macro="" textlink="">
      <xdr:nvSpPr>
        <xdr:cNvPr id="275" name="gD44c6">
          <a:extLst>
            <a:ext uri="{FF2B5EF4-FFF2-40B4-BE49-F238E27FC236}">
              <a16:creationId xmlns:a16="http://schemas.microsoft.com/office/drawing/2014/main" id="{2EAD360A-1219-42FA-A128-2F8E5235315B}"/>
            </a:ext>
          </a:extLst>
        </xdr:cNvPr>
        <xdr:cNvSpPr>
          <a:spLocks noChangeArrowheads="1"/>
        </xdr:cNvSpPr>
      </xdr:nvSpPr>
      <xdr:spPr bwMode="auto">
        <a:xfrm>
          <a:off x="4837947" y="5047930"/>
          <a:ext cx="380697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9/31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18508</xdr:colOff>
      <xdr:row>49</xdr:row>
      <xdr:rowOff>13855</xdr:rowOff>
    </xdr:from>
    <xdr:to>
      <xdr:col>13</xdr:col>
      <xdr:colOff>554182</xdr:colOff>
      <xdr:row>50</xdr:row>
      <xdr:rowOff>0</xdr:rowOff>
    </xdr:to>
    <xdr:sp macro="" textlink="">
      <xdr:nvSpPr>
        <xdr:cNvPr id="276" name="Rectangle 275">
          <a:extLst>
            <a:ext uri="{FF2B5EF4-FFF2-40B4-BE49-F238E27FC236}">
              <a16:creationId xmlns:a16="http://schemas.microsoft.com/office/drawing/2014/main" id="{68DEA756-9EBD-45BA-A9BF-E9199DF94765}"/>
            </a:ext>
          </a:extLst>
        </xdr:cNvPr>
        <xdr:cNvSpPr/>
      </xdr:nvSpPr>
      <xdr:spPr>
        <a:xfrm>
          <a:off x="4846817" y="6123710"/>
          <a:ext cx="1657892" cy="166254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800" b="1">
              <a:solidFill>
                <a:schemeClr val="bg1"/>
              </a:solidFill>
              <a:latin typeface="+mn-lt"/>
              <a:ea typeface="+mn-ea"/>
              <a:cs typeface="+mn-cs"/>
            </a:rPr>
            <a:t>China IVI Core Team</a:t>
          </a:r>
        </a:p>
      </xdr:txBody>
    </xdr:sp>
    <xdr:clientData/>
  </xdr:twoCellAnchor>
  <xdr:twoCellAnchor editAs="oneCell">
    <xdr:from>
      <xdr:col>14</xdr:col>
      <xdr:colOff>41919</xdr:colOff>
      <xdr:row>49</xdr:row>
      <xdr:rowOff>22799</xdr:rowOff>
    </xdr:from>
    <xdr:to>
      <xdr:col>14</xdr:col>
      <xdr:colOff>418806</xdr:colOff>
      <xdr:row>50</xdr:row>
      <xdr:rowOff>7094</xdr:rowOff>
    </xdr:to>
    <xdr:sp macro="" textlink="">
      <xdr:nvSpPr>
        <xdr:cNvPr id="277" name="gD44c6">
          <a:extLst>
            <a:ext uri="{FF2B5EF4-FFF2-40B4-BE49-F238E27FC236}">
              <a16:creationId xmlns:a16="http://schemas.microsoft.com/office/drawing/2014/main" id="{751E75A3-30B7-4601-9CFB-49F4917D73DD}"/>
            </a:ext>
          </a:extLst>
        </xdr:cNvPr>
        <xdr:cNvSpPr>
          <a:spLocks noChangeArrowheads="1"/>
        </xdr:cNvSpPr>
      </xdr:nvSpPr>
      <xdr:spPr bwMode="auto">
        <a:xfrm>
          <a:off x="6553555" y="6132654"/>
          <a:ext cx="376887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12/31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10</xdr:col>
      <xdr:colOff>7038</xdr:colOff>
      <xdr:row>49</xdr:row>
      <xdr:rowOff>32332</xdr:rowOff>
    </xdr:from>
    <xdr:to>
      <xdr:col>10</xdr:col>
      <xdr:colOff>382020</xdr:colOff>
      <xdr:row>50</xdr:row>
      <xdr:rowOff>22138</xdr:rowOff>
    </xdr:to>
    <xdr:sp macro="" textlink="">
      <xdr:nvSpPr>
        <xdr:cNvPr id="278" name="gD44c6">
          <a:extLst>
            <a:ext uri="{FF2B5EF4-FFF2-40B4-BE49-F238E27FC236}">
              <a16:creationId xmlns:a16="http://schemas.microsoft.com/office/drawing/2014/main" id="{CBA52997-8E20-4FB2-8450-B838C55CC926}"/>
            </a:ext>
          </a:extLst>
        </xdr:cNvPr>
        <xdr:cNvSpPr>
          <a:spLocks noChangeArrowheads="1"/>
        </xdr:cNvSpPr>
      </xdr:nvSpPr>
      <xdr:spPr bwMode="auto">
        <a:xfrm>
          <a:off x="4280864" y="4778267"/>
          <a:ext cx="374982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9/17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23530</xdr:colOff>
      <xdr:row>50</xdr:row>
      <xdr:rowOff>27709</xdr:rowOff>
    </xdr:from>
    <xdr:to>
      <xdr:col>14</xdr:col>
      <xdr:colOff>0</xdr:colOff>
      <xdr:row>51</xdr:row>
      <xdr:rowOff>6332</xdr:rowOff>
    </xdr:to>
    <xdr:sp macro="" textlink="">
      <xdr:nvSpPr>
        <xdr:cNvPr id="279" name="Rectangle 278">
          <a:extLst>
            <a:ext uri="{FF2B5EF4-FFF2-40B4-BE49-F238E27FC236}">
              <a16:creationId xmlns:a16="http://schemas.microsoft.com/office/drawing/2014/main" id="{0A90DA8A-0561-4D05-8B2C-9FE3A2E34CBF}"/>
            </a:ext>
          </a:extLst>
        </xdr:cNvPr>
        <xdr:cNvSpPr/>
      </xdr:nvSpPr>
      <xdr:spPr>
        <a:xfrm>
          <a:off x="4851839" y="6317673"/>
          <a:ext cx="1659797" cy="158732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China</a:t>
          </a:r>
          <a:r>
            <a:rPr lang="en-US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IVI Core Team</a:t>
          </a:r>
          <a:endParaRPr lang="zh-CN" altLang="zh-CN" sz="400">
            <a:effectLst/>
          </a:endParaRPr>
        </a:p>
      </xdr:txBody>
    </xdr:sp>
    <xdr:clientData/>
  </xdr:twoCellAnchor>
  <xdr:twoCellAnchor editAs="oneCell">
    <xdr:from>
      <xdr:col>14</xdr:col>
      <xdr:colOff>47144</xdr:colOff>
      <xdr:row>50</xdr:row>
      <xdr:rowOff>31632</xdr:rowOff>
    </xdr:from>
    <xdr:to>
      <xdr:col>14</xdr:col>
      <xdr:colOff>408588</xdr:colOff>
      <xdr:row>51</xdr:row>
      <xdr:rowOff>15927</xdr:rowOff>
    </xdr:to>
    <xdr:sp macro="" textlink="">
      <xdr:nvSpPr>
        <xdr:cNvPr id="280" name="gD44c6">
          <a:extLst>
            <a:ext uri="{FF2B5EF4-FFF2-40B4-BE49-F238E27FC236}">
              <a16:creationId xmlns:a16="http://schemas.microsoft.com/office/drawing/2014/main" id="{1D53162A-56F6-44C1-BC40-A851EB137878}"/>
            </a:ext>
          </a:extLst>
        </xdr:cNvPr>
        <xdr:cNvSpPr>
          <a:spLocks noChangeArrowheads="1"/>
        </xdr:cNvSpPr>
      </xdr:nvSpPr>
      <xdr:spPr bwMode="auto">
        <a:xfrm>
          <a:off x="6558780" y="6321596"/>
          <a:ext cx="361444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12/31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10</xdr:col>
      <xdr:colOff>8943</xdr:colOff>
      <xdr:row>50</xdr:row>
      <xdr:rowOff>17969</xdr:rowOff>
    </xdr:from>
    <xdr:to>
      <xdr:col>10</xdr:col>
      <xdr:colOff>394855</xdr:colOff>
      <xdr:row>51</xdr:row>
      <xdr:rowOff>2264</xdr:rowOff>
    </xdr:to>
    <xdr:sp macro="" textlink="">
      <xdr:nvSpPr>
        <xdr:cNvPr id="281" name="gD44c6">
          <a:extLst>
            <a:ext uri="{FF2B5EF4-FFF2-40B4-BE49-F238E27FC236}">
              <a16:creationId xmlns:a16="http://schemas.microsoft.com/office/drawing/2014/main" id="{2C11EB9F-9F2E-43EB-92B8-405FE7844F61}"/>
            </a:ext>
          </a:extLst>
        </xdr:cNvPr>
        <xdr:cNvSpPr>
          <a:spLocks noChangeArrowheads="1"/>
        </xdr:cNvSpPr>
      </xdr:nvSpPr>
      <xdr:spPr bwMode="auto">
        <a:xfrm>
          <a:off x="4276143" y="6307933"/>
          <a:ext cx="385912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9/17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11144</xdr:colOff>
      <xdr:row>51</xdr:row>
      <xdr:rowOff>16566</xdr:rowOff>
    </xdr:from>
    <xdr:to>
      <xdr:col>12</xdr:col>
      <xdr:colOff>526473</xdr:colOff>
      <xdr:row>52</xdr:row>
      <xdr:rowOff>0</xdr:rowOff>
    </xdr:to>
    <xdr:sp macro="" textlink="">
      <xdr:nvSpPr>
        <xdr:cNvPr id="285" name="Rectangle 284">
          <a:extLst>
            <a:ext uri="{FF2B5EF4-FFF2-40B4-BE49-F238E27FC236}">
              <a16:creationId xmlns:a16="http://schemas.microsoft.com/office/drawing/2014/main" id="{005FDD95-DF1C-46E4-B804-87BDC6A893F3}"/>
            </a:ext>
          </a:extLst>
        </xdr:cNvPr>
        <xdr:cNvSpPr/>
      </xdr:nvSpPr>
      <xdr:spPr>
        <a:xfrm>
          <a:off x="4839453" y="6486639"/>
          <a:ext cx="1076438" cy="163543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tx1"/>
              </a:solidFill>
            </a:rPr>
            <a:t>AFO/D&amp;R/Netcom</a:t>
          </a:r>
        </a:p>
      </xdr:txBody>
    </xdr:sp>
    <xdr:clientData/>
  </xdr:twoCellAnchor>
  <xdr:twoCellAnchor editAs="oneCell">
    <xdr:from>
      <xdr:col>10</xdr:col>
      <xdr:colOff>237270</xdr:colOff>
      <xdr:row>51</xdr:row>
      <xdr:rowOff>20233</xdr:rowOff>
    </xdr:from>
    <xdr:to>
      <xdr:col>11</xdr:col>
      <xdr:colOff>39713</xdr:colOff>
      <xdr:row>52</xdr:row>
      <xdr:rowOff>4528</xdr:rowOff>
    </xdr:to>
    <xdr:sp macro="" textlink="">
      <xdr:nvSpPr>
        <xdr:cNvPr id="286" name="gD44c6">
          <a:extLst>
            <a:ext uri="{FF2B5EF4-FFF2-40B4-BE49-F238E27FC236}">
              <a16:creationId xmlns:a16="http://schemas.microsoft.com/office/drawing/2014/main" id="{83C2E30C-6806-4225-80A7-B159E84D374E}"/>
            </a:ext>
          </a:extLst>
        </xdr:cNvPr>
        <xdr:cNvSpPr>
          <a:spLocks noChangeArrowheads="1"/>
        </xdr:cNvSpPr>
      </xdr:nvSpPr>
      <xdr:spPr bwMode="auto">
        <a:xfrm>
          <a:off x="4504470" y="6490306"/>
          <a:ext cx="363552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9/31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0</xdr:colOff>
      <xdr:row>52</xdr:row>
      <xdr:rowOff>16565</xdr:rowOff>
    </xdr:from>
    <xdr:to>
      <xdr:col>16</xdr:col>
      <xdr:colOff>201</xdr:colOff>
      <xdr:row>53</xdr:row>
      <xdr:rowOff>0</xdr:rowOff>
    </xdr:to>
    <xdr:sp macro="" textlink="">
      <xdr:nvSpPr>
        <xdr:cNvPr id="288" name="Rectangle 287">
          <a:extLst>
            <a:ext uri="{FF2B5EF4-FFF2-40B4-BE49-F238E27FC236}">
              <a16:creationId xmlns:a16="http://schemas.microsoft.com/office/drawing/2014/main" id="{78662D25-F5A0-42D9-8A78-F85396BFF73D}"/>
            </a:ext>
          </a:extLst>
        </xdr:cNvPr>
        <xdr:cNvSpPr/>
      </xdr:nvSpPr>
      <xdr:spPr>
        <a:xfrm>
          <a:off x="6511636" y="6666747"/>
          <a:ext cx="1122420" cy="163544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800" b="1">
              <a:solidFill>
                <a:schemeClr val="bg1"/>
              </a:solidFill>
              <a:latin typeface="+mn-lt"/>
              <a:ea typeface="+mn-ea"/>
              <a:cs typeface="+mn-cs"/>
            </a:rPr>
            <a:t>AFO</a:t>
          </a:r>
        </a:p>
      </xdr:txBody>
    </xdr:sp>
    <xdr:clientData/>
  </xdr:twoCellAnchor>
  <xdr:twoCellAnchor editAs="oneCell">
    <xdr:from>
      <xdr:col>13</xdr:col>
      <xdr:colOff>160292</xdr:colOff>
      <xdr:row>52</xdr:row>
      <xdr:rowOff>30273</xdr:rowOff>
    </xdr:from>
    <xdr:to>
      <xdr:col>13</xdr:col>
      <xdr:colOff>533369</xdr:colOff>
      <xdr:row>53</xdr:row>
      <xdr:rowOff>20080</xdr:rowOff>
    </xdr:to>
    <xdr:sp macro="" textlink="">
      <xdr:nvSpPr>
        <xdr:cNvPr id="289" name="gD44c6">
          <a:extLst>
            <a:ext uri="{FF2B5EF4-FFF2-40B4-BE49-F238E27FC236}">
              <a16:creationId xmlns:a16="http://schemas.microsoft.com/office/drawing/2014/main" id="{2722A824-4BF2-4626-B1B6-5B608F121502}"/>
            </a:ext>
          </a:extLst>
        </xdr:cNvPr>
        <xdr:cNvSpPr>
          <a:spLocks noChangeArrowheads="1"/>
        </xdr:cNvSpPr>
      </xdr:nvSpPr>
      <xdr:spPr bwMode="auto">
        <a:xfrm>
          <a:off x="6123770" y="5322860"/>
          <a:ext cx="373077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12/31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15</xdr:col>
      <xdr:colOff>548912</xdr:colOff>
      <xdr:row>52</xdr:row>
      <xdr:rowOff>6377</xdr:rowOff>
    </xdr:from>
    <xdr:to>
      <xdr:col>16</xdr:col>
      <xdr:colOff>360677</xdr:colOff>
      <xdr:row>52</xdr:row>
      <xdr:rowOff>168876</xdr:rowOff>
    </xdr:to>
    <xdr:sp macro="" textlink="">
      <xdr:nvSpPr>
        <xdr:cNvPr id="290" name="gD44c6">
          <a:extLst>
            <a:ext uri="{FF2B5EF4-FFF2-40B4-BE49-F238E27FC236}">
              <a16:creationId xmlns:a16="http://schemas.microsoft.com/office/drawing/2014/main" id="{C5BEE353-67E6-4855-AD32-15BCD166DE86}"/>
            </a:ext>
          </a:extLst>
        </xdr:cNvPr>
        <xdr:cNvSpPr>
          <a:spLocks noChangeArrowheads="1"/>
        </xdr:cNvSpPr>
      </xdr:nvSpPr>
      <xdr:spPr bwMode="auto">
        <a:xfrm>
          <a:off x="7638825" y="5298964"/>
          <a:ext cx="374982" cy="170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2/28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13447</xdr:colOff>
      <xdr:row>54</xdr:row>
      <xdr:rowOff>12204</xdr:rowOff>
    </xdr:from>
    <xdr:to>
      <xdr:col>19</xdr:col>
      <xdr:colOff>550633</xdr:colOff>
      <xdr:row>54</xdr:row>
      <xdr:rowOff>162535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A941642B-4C83-4F9B-B7D4-A8203DA728B3}"/>
            </a:ext>
          </a:extLst>
        </xdr:cNvPr>
        <xdr:cNvSpPr/>
      </xdr:nvSpPr>
      <xdr:spPr>
        <a:xfrm>
          <a:off x="6525083" y="7022604"/>
          <a:ext cx="3342732" cy="150331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800" b="1">
              <a:solidFill>
                <a:schemeClr val="bg1"/>
              </a:solidFill>
              <a:latin typeface="+mn-lt"/>
              <a:ea typeface="+mn-ea"/>
              <a:cs typeface="+mn-cs"/>
            </a:rPr>
            <a:t>SYNC+3.0  Software (Time )</a:t>
          </a:r>
        </a:p>
      </xdr:txBody>
    </xdr:sp>
    <xdr:clientData/>
  </xdr:twoCellAnchor>
  <xdr:twoCellAnchor editAs="oneCell">
    <xdr:from>
      <xdr:col>22</xdr:col>
      <xdr:colOff>71123</xdr:colOff>
      <xdr:row>54</xdr:row>
      <xdr:rowOff>23241</xdr:rowOff>
    </xdr:from>
    <xdr:to>
      <xdr:col>26</xdr:col>
      <xdr:colOff>541020</xdr:colOff>
      <xdr:row>55</xdr:row>
      <xdr:rowOff>4765</xdr:rowOff>
    </xdr:to>
    <xdr:sp macro="" textlink="">
      <xdr:nvSpPr>
        <xdr:cNvPr id="293" name="gD44c6">
          <a:extLst>
            <a:ext uri="{FF2B5EF4-FFF2-40B4-BE49-F238E27FC236}">
              <a16:creationId xmlns:a16="http://schemas.microsoft.com/office/drawing/2014/main" id="{050E186D-999D-431D-A6AF-CAE39E5A958E}"/>
            </a:ext>
          </a:extLst>
        </xdr:cNvPr>
        <xdr:cNvSpPr>
          <a:spLocks noChangeArrowheads="1"/>
        </xdr:cNvSpPr>
      </xdr:nvSpPr>
      <xdr:spPr bwMode="auto">
        <a:xfrm>
          <a:off x="11120123" y="7094601"/>
          <a:ext cx="2725417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6/30 (DAT Function) 9/6 Full Function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5503</xdr:colOff>
      <xdr:row>3</xdr:row>
      <xdr:rowOff>92460</xdr:rowOff>
    </xdr:from>
    <xdr:to>
      <xdr:col>8</xdr:col>
      <xdr:colOff>5503</xdr:colOff>
      <xdr:row>83</xdr:row>
      <xdr:rowOff>155834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416F0DAE-6098-42B0-AE7A-711DF1675916}"/>
            </a:ext>
          </a:extLst>
        </xdr:cNvPr>
        <xdr:cNvCxnSpPr/>
      </xdr:nvCxnSpPr>
      <xdr:spPr>
        <a:xfrm>
          <a:off x="3170044" y="495872"/>
          <a:ext cx="0" cy="10130738"/>
        </a:xfrm>
        <a:prstGeom prst="line">
          <a:avLst/>
        </a:prstGeom>
        <a:ln w="9525">
          <a:prstDash val="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21304</xdr:colOff>
      <xdr:row>40</xdr:row>
      <xdr:rowOff>19570</xdr:rowOff>
    </xdr:from>
    <xdr:to>
      <xdr:col>5</xdr:col>
      <xdr:colOff>424295</xdr:colOff>
      <xdr:row>40</xdr:row>
      <xdr:rowOff>173701</xdr:rowOff>
    </xdr:to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B3A44F0B-15A2-4B75-9EDF-48292D21EF6F}"/>
            </a:ext>
          </a:extLst>
        </xdr:cNvPr>
        <xdr:cNvSpPr/>
      </xdr:nvSpPr>
      <xdr:spPr>
        <a:xfrm>
          <a:off x="1480361" y="3885854"/>
          <a:ext cx="402991" cy="154131"/>
        </a:xfrm>
        <a:prstGeom prst="rect">
          <a:avLst/>
        </a:prstGeom>
        <a:solidFill>
          <a:srgbClr val="00B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tx1"/>
              </a:solidFill>
            </a:rPr>
            <a:t>Core</a:t>
          </a:r>
        </a:p>
      </xdr:txBody>
    </xdr:sp>
    <xdr:clientData/>
  </xdr:twoCellAnchor>
  <xdr:twoCellAnchor>
    <xdr:from>
      <xdr:col>5</xdr:col>
      <xdr:colOff>8317</xdr:colOff>
      <xdr:row>42</xdr:row>
      <xdr:rowOff>19050</xdr:rowOff>
    </xdr:from>
    <xdr:to>
      <xdr:col>7</xdr:col>
      <xdr:colOff>129887</xdr:colOff>
      <xdr:row>42</xdr:row>
      <xdr:rowOff>173181</xdr:rowOff>
    </xdr:to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3CEE02CD-2E73-44F5-B46B-DCC97C6B4145}"/>
            </a:ext>
          </a:extLst>
        </xdr:cNvPr>
        <xdr:cNvSpPr/>
      </xdr:nvSpPr>
      <xdr:spPr>
        <a:xfrm>
          <a:off x="1467374" y="4249016"/>
          <a:ext cx="1247252" cy="154131"/>
        </a:xfrm>
        <a:prstGeom prst="rect">
          <a:avLst/>
        </a:prstGeom>
        <a:solidFill>
          <a:srgbClr val="00B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tx1"/>
              </a:solidFill>
            </a:rPr>
            <a:t>Core</a:t>
          </a:r>
        </a:p>
      </xdr:txBody>
    </xdr:sp>
    <xdr:clientData/>
  </xdr:twoCellAnchor>
  <xdr:twoCellAnchor editAs="oneCell">
    <xdr:from>
      <xdr:col>5</xdr:col>
      <xdr:colOff>434340</xdr:colOff>
      <xdr:row>40</xdr:row>
      <xdr:rowOff>14272</xdr:rowOff>
    </xdr:from>
    <xdr:to>
      <xdr:col>6</xdr:col>
      <xdr:colOff>244576</xdr:colOff>
      <xdr:row>40</xdr:row>
      <xdr:rowOff>174866</xdr:rowOff>
    </xdr:to>
    <xdr:sp macro="" textlink="">
      <xdr:nvSpPr>
        <xdr:cNvPr id="172" name="gD44c6">
          <a:extLst>
            <a:ext uri="{FF2B5EF4-FFF2-40B4-BE49-F238E27FC236}">
              <a16:creationId xmlns:a16="http://schemas.microsoft.com/office/drawing/2014/main" id="{02BA55A0-5F30-4568-86F4-41DD4BA7C126}"/>
            </a:ext>
          </a:extLst>
        </xdr:cNvPr>
        <xdr:cNvSpPr>
          <a:spLocks noChangeArrowheads="1"/>
        </xdr:cNvSpPr>
      </xdr:nvSpPr>
      <xdr:spPr bwMode="auto">
        <a:xfrm>
          <a:off x="1893397" y="3880556"/>
          <a:ext cx="376887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4/24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7</xdr:col>
      <xdr:colOff>132309</xdr:colOff>
      <xdr:row>43</xdr:row>
      <xdr:rowOff>7706</xdr:rowOff>
    </xdr:from>
    <xdr:to>
      <xdr:col>7</xdr:col>
      <xdr:colOff>497766</xdr:colOff>
      <xdr:row>43</xdr:row>
      <xdr:rowOff>170205</xdr:rowOff>
    </xdr:to>
    <xdr:sp macro="" textlink="">
      <xdr:nvSpPr>
        <xdr:cNvPr id="173" name="gD44c6">
          <a:extLst>
            <a:ext uri="{FF2B5EF4-FFF2-40B4-BE49-F238E27FC236}">
              <a16:creationId xmlns:a16="http://schemas.microsoft.com/office/drawing/2014/main" id="{27869E1C-C802-4BEF-9513-2BE00CB6AAF6}"/>
            </a:ext>
          </a:extLst>
        </xdr:cNvPr>
        <xdr:cNvSpPr>
          <a:spLocks noChangeArrowheads="1"/>
        </xdr:cNvSpPr>
      </xdr:nvSpPr>
      <xdr:spPr bwMode="auto">
        <a:xfrm>
          <a:off x="2717048" y="4419513"/>
          <a:ext cx="365457" cy="1720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6/18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10222</xdr:colOff>
      <xdr:row>43</xdr:row>
      <xdr:rowOff>10910</xdr:rowOff>
    </xdr:from>
    <xdr:to>
      <xdr:col>7</xdr:col>
      <xdr:colOff>135602</xdr:colOff>
      <xdr:row>43</xdr:row>
      <xdr:rowOff>165041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EDA84F70-B77E-4C7D-9223-2B7BFDF6A88D}"/>
            </a:ext>
          </a:extLst>
        </xdr:cNvPr>
        <xdr:cNvSpPr/>
      </xdr:nvSpPr>
      <xdr:spPr>
        <a:xfrm>
          <a:off x="1469279" y="4422717"/>
          <a:ext cx="1251062" cy="154131"/>
        </a:xfrm>
        <a:prstGeom prst="rect">
          <a:avLst/>
        </a:prstGeom>
        <a:solidFill>
          <a:srgbClr val="00B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tx1"/>
              </a:solidFill>
            </a:rPr>
            <a:t>Core</a:t>
          </a:r>
        </a:p>
      </xdr:txBody>
    </xdr:sp>
    <xdr:clientData/>
  </xdr:twoCellAnchor>
  <xdr:twoCellAnchor editAs="oneCell">
    <xdr:from>
      <xdr:col>7</xdr:col>
      <xdr:colOff>144778</xdr:colOff>
      <xdr:row>42</xdr:row>
      <xdr:rowOff>22600</xdr:rowOff>
    </xdr:from>
    <xdr:to>
      <xdr:col>7</xdr:col>
      <xdr:colOff>515950</xdr:colOff>
      <xdr:row>43</xdr:row>
      <xdr:rowOff>16593</xdr:rowOff>
    </xdr:to>
    <xdr:sp macro="" textlink="">
      <xdr:nvSpPr>
        <xdr:cNvPr id="205" name="gD44c6">
          <a:extLst>
            <a:ext uri="{FF2B5EF4-FFF2-40B4-BE49-F238E27FC236}">
              <a16:creationId xmlns:a16="http://schemas.microsoft.com/office/drawing/2014/main" id="{37795D39-ADFF-4A87-9C9C-9CBB5351BD5F}"/>
            </a:ext>
          </a:extLst>
        </xdr:cNvPr>
        <xdr:cNvSpPr>
          <a:spLocks noChangeArrowheads="1"/>
        </xdr:cNvSpPr>
      </xdr:nvSpPr>
      <xdr:spPr bwMode="auto">
        <a:xfrm>
          <a:off x="2729517" y="4252566"/>
          <a:ext cx="361647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6/18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8</xdr:col>
      <xdr:colOff>113200</xdr:colOff>
      <xdr:row>51</xdr:row>
      <xdr:rowOff>28380</xdr:rowOff>
    </xdr:from>
    <xdr:to>
      <xdr:col>8</xdr:col>
      <xdr:colOff>463589</xdr:colOff>
      <xdr:row>52</xdr:row>
      <xdr:rowOff>12675</xdr:rowOff>
    </xdr:to>
    <xdr:sp macro="" textlink="">
      <xdr:nvSpPr>
        <xdr:cNvPr id="209" name="gD44c6">
          <a:extLst>
            <a:ext uri="{FF2B5EF4-FFF2-40B4-BE49-F238E27FC236}">
              <a16:creationId xmlns:a16="http://schemas.microsoft.com/office/drawing/2014/main" id="{8A1A5785-613B-482F-B5F9-692716A9B2C5}"/>
            </a:ext>
          </a:extLst>
        </xdr:cNvPr>
        <xdr:cNvSpPr>
          <a:spLocks noChangeArrowheads="1"/>
        </xdr:cNvSpPr>
      </xdr:nvSpPr>
      <xdr:spPr bwMode="auto">
        <a:xfrm>
          <a:off x="3258182" y="6498453"/>
          <a:ext cx="350389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7/13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22</xdr:col>
      <xdr:colOff>281940</xdr:colOff>
      <xdr:row>53</xdr:row>
      <xdr:rowOff>6669</xdr:rowOff>
    </xdr:from>
    <xdr:to>
      <xdr:col>23</xdr:col>
      <xdr:colOff>97515</xdr:colOff>
      <xdr:row>53</xdr:row>
      <xdr:rowOff>174883</xdr:rowOff>
    </xdr:to>
    <xdr:sp macro="" textlink="">
      <xdr:nvSpPr>
        <xdr:cNvPr id="212" name="gD44c6">
          <a:extLst>
            <a:ext uri="{FF2B5EF4-FFF2-40B4-BE49-F238E27FC236}">
              <a16:creationId xmlns:a16="http://schemas.microsoft.com/office/drawing/2014/main" id="{0CB9304F-3AEE-42DA-AECB-939BECED4D1D}"/>
            </a:ext>
          </a:extLst>
        </xdr:cNvPr>
        <xdr:cNvSpPr>
          <a:spLocks noChangeArrowheads="1"/>
        </xdr:cNvSpPr>
      </xdr:nvSpPr>
      <xdr:spPr bwMode="auto">
        <a:xfrm>
          <a:off x="11350647" y="5478617"/>
          <a:ext cx="376696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9/16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58</xdr:row>
      <xdr:rowOff>0</xdr:rowOff>
    </xdr:from>
    <xdr:to>
      <xdr:col>22</xdr:col>
      <xdr:colOff>486103</xdr:colOff>
      <xdr:row>58</xdr:row>
      <xdr:rowOff>167674</xdr:rowOff>
    </xdr:to>
    <xdr:sp macro="" textlink="">
      <xdr:nvSpPr>
        <xdr:cNvPr id="213" name="Rectangle 212">
          <a:extLst>
            <a:ext uri="{FF2B5EF4-FFF2-40B4-BE49-F238E27FC236}">
              <a16:creationId xmlns:a16="http://schemas.microsoft.com/office/drawing/2014/main" id="{F14EFC73-4300-45AC-AC2D-6331F7DB20BC}"/>
            </a:ext>
          </a:extLst>
        </xdr:cNvPr>
        <xdr:cNvSpPr/>
      </xdr:nvSpPr>
      <xdr:spPr>
        <a:xfrm>
          <a:off x="11068707" y="5655879"/>
          <a:ext cx="486103" cy="167674"/>
        </a:xfrm>
        <a:prstGeom prst="rect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tx1"/>
              </a:solidFill>
            </a:rPr>
            <a:t>Core</a:t>
          </a:r>
        </a:p>
      </xdr:txBody>
    </xdr:sp>
    <xdr:clientData/>
  </xdr:twoCellAnchor>
  <xdr:twoCellAnchor editAs="oneCell">
    <xdr:from>
      <xdr:col>23</xdr:col>
      <xdr:colOff>0</xdr:colOff>
      <xdr:row>58</xdr:row>
      <xdr:rowOff>0</xdr:rowOff>
    </xdr:from>
    <xdr:to>
      <xdr:col>23</xdr:col>
      <xdr:colOff>365266</xdr:colOff>
      <xdr:row>58</xdr:row>
      <xdr:rowOff>170119</xdr:rowOff>
    </xdr:to>
    <xdr:sp macro="" textlink="">
      <xdr:nvSpPr>
        <xdr:cNvPr id="214" name="gD44c6">
          <a:extLst>
            <a:ext uri="{FF2B5EF4-FFF2-40B4-BE49-F238E27FC236}">
              <a16:creationId xmlns:a16="http://schemas.microsoft.com/office/drawing/2014/main" id="{6C45265D-3B74-4A8E-8F7B-6B830A50F5A5}"/>
            </a:ext>
          </a:extLst>
        </xdr:cNvPr>
        <xdr:cNvSpPr>
          <a:spLocks noChangeArrowheads="1"/>
        </xdr:cNvSpPr>
      </xdr:nvSpPr>
      <xdr:spPr bwMode="auto">
        <a:xfrm>
          <a:off x="11633638" y="5655879"/>
          <a:ext cx="376696" cy="1663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9/26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169844</xdr:colOff>
      <xdr:row>59</xdr:row>
      <xdr:rowOff>11333</xdr:rowOff>
    </xdr:from>
    <xdr:to>
      <xdr:col>23</xdr:col>
      <xdr:colOff>85301</xdr:colOff>
      <xdr:row>59</xdr:row>
      <xdr:rowOff>173292</xdr:rowOff>
    </xdr:to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B28D1153-862F-499C-8368-5B6E5831DA7E}"/>
            </a:ext>
          </a:extLst>
        </xdr:cNvPr>
        <xdr:cNvSpPr/>
      </xdr:nvSpPr>
      <xdr:spPr>
        <a:xfrm>
          <a:off x="11170353" y="7201842"/>
          <a:ext cx="476566" cy="161959"/>
        </a:xfrm>
        <a:prstGeom prst="rect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tx1"/>
              </a:solidFill>
            </a:rPr>
            <a:t>Core</a:t>
          </a:r>
        </a:p>
      </xdr:txBody>
    </xdr:sp>
    <xdr:clientData/>
  </xdr:twoCellAnchor>
  <xdr:twoCellAnchor editAs="oneCell">
    <xdr:from>
      <xdr:col>23</xdr:col>
      <xdr:colOff>173815</xdr:colOff>
      <xdr:row>59</xdr:row>
      <xdr:rowOff>20167</xdr:rowOff>
    </xdr:from>
    <xdr:to>
      <xdr:col>23</xdr:col>
      <xdr:colOff>550511</xdr:colOff>
      <xdr:row>60</xdr:row>
      <xdr:rowOff>641</xdr:rowOff>
    </xdr:to>
    <xdr:sp macro="" textlink="">
      <xdr:nvSpPr>
        <xdr:cNvPr id="216" name="gD44c6">
          <a:extLst>
            <a:ext uri="{FF2B5EF4-FFF2-40B4-BE49-F238E27FC236}">
              <a16:creationId xmlns:a16="http://schemas.microsoft.com/office/drawing/2014/main" id="{F953096A-D498-49D3-8857-CD7AF78549B2}"/>
            </a:ext>
          </a:extLst>
        </xdr:cNvPr>
        <xdr:cNvSpPr>
          <a:spLocks noChangeArrowheads="1"/>
        </xdr:cNvSpPr>
      </xdr:nvSpPr>
      <xdr:spPr bwMode="auto">
        <a:xfrm>
          <a:off x="11807453" y="5859977"/>
          <a:ext cx="380506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10/13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82047</xdr:colOff>
      <xdr:row>60</xdr:row>
      <xdr:rowOff>18262</xdr:rowOff>
    </xdr:from>
    <xdr:to>
      <xdr:col>22</xdr:col>
      <xdr:colOff>562435</xdr:colOff>
      <xdr:row>60</xdr:row>
      <xdr:rowOff>180221</xdr:rowOff>
    </xdr:to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23FB0C43-B901-4077-BFC8-781B10C72390}"/>
            </a:ext>
          </a:extLst>
        </xdr:cNvPr>
        <xdr:cNvSpPr/>
      </xdr:nvSpPr>
      <xdr:spPr>
        <a:xfrm>
          <a:off x="11150754" y="6042003"/>
          <a:ext cx="480388" cy="161959"/>
        </a:xfrm>
        <a:prstGeom prst="rect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tx1"/>
              </a:solidFill>
            </a:rPr>
            <a:t>Core</a:t>
          </a:r>
        </a:p>
      </xdr:txBody>
    </xdr:sp>
    <xdr:clientData/>
  </xdr:twoCellAnchor>
  <xdr:twoCellAnchor editAs="oneCell">
    <xdr:from>
      <xdr:col>22</xdr:col>
      <xdr:colOff>549494</xdr:colOff>
      <xdr:row>60</xdr:row>
      <xdr:rowOff>19216</xdr:rowOff>
    </xdr:from>
    <xdr:to>
      <xdr:col>23</xdr:col>
      <xdr:colOff>359354</xdr:colOff>
      <xdr:row>60</xdr:row>
      <xdr:rowOff>170285</xdr:rowOff>
    </xdr:to>
    <xdr:sp macro="" textlink="">
      <xdr:nvSpPr>
        <xdr:cNvPr id="218" name="gD44c6">
          <a:extLst>
            <a:ext uri="{FF2B5EF4-FFF2-40B4-BE49-F238E27FC236}">
              <a16:creationId xmlns:a16="http://schemas.microsoft.com/office/drawing/2014/main" id="{985C3BB4-F395-453A-B42C-572439075010}"/>
            </a:ext>
          </a:extLst>
        </xdr:cNvPr>
        <xdr:cNvSpPr>
          <a:spLocks noChangeArrowheads="1"/>
        </xdr:cNvSpPr>
      </xdr:nvSpPr>
      <xdr:spPr bwMode="auto">
        <a:xfrm>
          <a:off x="11618201" y="6042957"/>
          <a:ext cx="370981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9/30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16566</xdr:colOff>
      <xdr:row>45</xdr:row>
      <xdr:rowOff>19577</xdr:rowOff>
    </xdr:from>
    <xdr:to>
      <xdr:col>11</xdr:col>
      <xdr:colOff>1905</xdr:colOff>
      <xdr:row>45</xdr:row>
      <xdr:rowOff>165653</xdr:rowOff>
    </xdr:to>
    <xdr:sp macro="" textlink="">
      <xdr:nvSpPr>
        <xdr:cNvPr id="298" name="Rectangle 297">
          <a:extLst>
            <a:ext uri="{FF2B5EF4-FFF2-40B4-BE49-F238E27FC236}">
              <a16:creationId xmlns:a16="http://schemas.microsoft.com/office/drawing/2014/main" id="{F688E10F-E9D6-4F85-9ECC-0A45356CCD3B}"/>
            </a:ext>
          </a:extLst>
        </xdr:cNvPr>
        <xdr:cNvSpPr/>
      </xdr:nvSpPr>
      <xdr:spPr>
        <a:xfrm>
          <a:off x="3167767" y="6948310"/>
          <a:ext cx="1671181" cy="153696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FNA FuSa</a:t>
          </a:r>
          <a:r>
            <a:rPr lang="en-US" altLang="zh-CN" sz="8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Support AFO</a:t>
          </a:r>
          <a:endParaRPr lang="zh-CN" altLang="zh-CN" sz="800">
            <a:effectLst/>
          </a:endParaRPr>
        </a:p>
      </xdr:txBody>
    </xdr:sp>
    <xdr:clientData/>
  </xdr:twoCellAnchor>
  <xdr:oneCellAnchor>
    <xdr:from>
      <xdr:col>11</xdr:col>
      <xdr:colOff>16921</xdr:colOff>
      <xdr:row>45</xdr:row>
      <xdr:rowOff>22280</xdr:rowOff>
    </xdr:from>
    <xdr:ext cx="376887" cy="152974"/>
    <xdr:sp macro="" textlink="">
      <xdr:nvSpPr>
        <xdr:cNvPr id="299" name="gD44c6">
          <a:extLst>
            <a:ext uri="{FF2B5EF4-FFF2-40B4-BE49-F238E27FC236}">
              <a16:creationId xmlns:a16="http://schemas.microsoft.com/office/drawing/2014/main" id="{9A7FEF81-85B6-4E4F-8137-A11D8E0BE07C}"/>
            </a:ext>
          </a:extLst>
        </xdr:cNvPr>
        <xdr:cNvSpPr>
          <a:spLocks noChangeArrowheads="1"/>
        </xdr:cNvSpPr>
      </xdr:nvSpPr>
      <xdr:spPr bwMode="auto">
        <a:xfrm>
          <a:off x="4857774" y="6951013"/>
          <a:ext cx="376887" cy="152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9/31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8</xdr:col>
      <xdr:colOff>333375</xdr:colOff>
      <xdr:row>46</xdr:row>
      <xdr:rowOff>15527</xdr:rowOff>
    </xdr:from>
    <xdr:to>
      <xdr:col>11</xdr:col>
      <xdr:colOff>554182</xdr:colOff>
      <xdr:row>46</xdr:row>
      <xdr:rowOff>181937</xdr:rowOff>
    </xdr:to>
    <xdr:sp macro="" textlink="">
      <xdr:nvSpPr>
        <xdr:cNvPr id="306" name="Rectangle 305">
          <a:extLst>
            <a:ext uri="{FF2B5EF4-FFF2-40B4-BE49-F238E27FC236}">
              <a16:creationId xmlns:a16="http://schemas.microsoft.com/office/drawing/2014/main" id="{487F6DAA-58BB-499F-A810-8D172584DA3B}"/>
            </a:ext>
          </a:extLst>
        </xdr:cNvPr>
        <xdr:cNvSpPr/>
      </xdr:nvSpPr>
      <xdr:spPr>
        <a:xfrm>
          <a:off x="3481223" y="5607030"/>
          <a:ext cx="1907718" cy="166410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FNA FuSa Support AFO</a:t>
          </a:r>
          <a:endParaRPr lang="zh-CN" altLang="zh-CN" sz="800">
            <a:effectLst/>
          </a:endParaRPr>
        </a:p>
      </xdr:txBody>
    </xdr:sp>
    <xdr:clientData/>
  </xdr:twoCellAnchor>
  <xdr:twoCellAnchor>
    <xdr:from>
      <xdr:col>10</xdr:col>
      <xdr:colOff>353290</xdr:colOff>
      <xdr:row>47</xdr:row>
      <xdr:rowOff>13855</xdr:rowOff>
    </xdr:from>
    <xdr:to>
      <xdr:col>14</xdr:col>
      <xdr:colOff>6927</xdr:colOff>
      <xdr:row>47</xdr:row>
      <xdr:rowOff>172579</xdr:rowOff>
    </xdr:to>
    <xdr:sp macro="" textlink="">
      <xdr:nvSpPr>
        <xdr:cNvPr id="308" name="Rectangle 307">
          <a:extLst>
            <a:ext uri="{FF2B5EF4-FFF2-40B4-BE49-F238E27FC236}">
              <a16:creationId xmlns:a16="http://schemas.microsoft.com/office/drawing/2014/main" id="{9892CA06-0D9E-414C-A8CF-98FE3B196BAE}"/>
            </a:ext>
          </a:extLst>
        </xdr:cNvPr>
        <xdr:cNvSpPr/>
      </xdr:nvSpPr>
      <xdr:spPr>
        <a:xfrm>
          <a:off x="4620490" y="5763491"/>
          <a:ext cx="1898073" cy="158724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FNA Support AFO</a:t>
          </a:r>
          <a:endParaRPr lang="zh-CN" altLang="zh-CN" sz="600">
            <a:effectLst/>
          </a:endParaRPr>
        </a:p>
        <a:p>
          <a:pPr marL="0" indent="0" algn="ctr"/>
          <a:endParaRPr lang="en-US" sz="8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14</xdr:col>
      <xdr:colOff>26997</xdr:colOff>
      <xdr:row>47</xdr:row>
      <xdr:rowOff>10043</xdr:rowOff>
    </xdr:from>
    <xdr:ext cx="384507" cy="164404"/>
    <xdr:sp macro="" textlink="">
      <xdr:nvSpPr>
        <xdr:cNvPr id="311" name="gD44c6">
          <a:extLst>
            <a:ext uri="{FF2B5EF4-FFF2-40B4-BE49-F238E27FC236}">
              <a16:creationId xmlns:a16="http://schemas.microsoft.com/office/drawing/2014/main" id="{D27C046A-64BF-472B-9D6A-D958010E93BD}"/>
            </a:ext>
          </a:extLst>
        </xdr:cNvPr>
        <xdr:cNvSpPr>
          <a:spLocks noChangeArrowheads="1"/>
        </xdr:cNvSpPr>
      </xdr:nvSpPr>
      <xdr:spPr bwMode="auto">
        <a:xfrm>
          <a:off x="6538633" y="5759679"/>
          <a:ext cx="384507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12/31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10</xdr:col>
      <xdr:colOff>21038</xdr:colOff>
      <xdr:row>47</xdr:row>
      <xdr:rowOff>27570</xdr:rowOff>
    </xdr:from>
    <xdr:ext cx="384507" cy="172024"/>
    <xdr:sp macro="" textlink="">
      <xdr:nvSpPr>
        <xdr:cNvPr id="312" name="gD44c6">
          <a:extLst>
            <a:ext uri="{FF2B5EF4-FFF2-40B4-BE49-F238E27FC236}">
              <a16:creationId xmlns:a16="http://schemas.microsoft.com/office/drawing/2014/main" id="{E2DBCDD9-88A1-4195-A2F2-F55B43FCAE47}"/>
            </a:ext>
          </a:extLst>
        </xdr:cNvPr>
        <xdr:cNvSpPr>
          <a:spLocks noChangeArrowheads="1"/>
        </xdr:cNvSpPr>
      </xdr:nvSpPr>
      <xdr:spPr bwMode="auto">
        <a:xfrm>
          <a:off x="4291054" y="7322643"/>
          <a:ext cx="384507" cy="1720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9/17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8</xdr:col>
      <xdr:colOff>17115</xdr:colOff>
      <xdr:row>48</xdr:row>
      <xdr:rowOff>21887</xdr:rowOff>
    </xdr:from>
    <xdr:to>
      <xdr:col>10</xdr:col>
      <xdr:colOff>557390</xdr:colOff>
      <xdr:row>48</xdr:row>
      <xdr:rowOff>178151</xdr:rowOff>
    </xdr:to>
    <xdr:sp macro="" textlink="">
      <xdr:nvSpPr>
        <xdr:cNvPr id="313" name="Rectangle 312">
          <a:extLst>
            <a:ext uri="{FF2B5EF4-FFF2-40B4-BE49-F238E27FC236}">
              <a16:creationId xmlns:a16="http://schemas.microsoft.com/office/drawing/2014/main" id="{9CD66FB6-807C-4CB0-8F09-569EAD00B74F}"/>
            </a:ext>
          </a:extLst>
        </xdr:cNvPr>
        <xdr:cNvSpPr/>
      </xdr:nvSpPr>
      <xdr:spPr>
        <a:xfrm>
          <a:off x="3162097" y="5951632"/>
          <a:ext cx="1662493" cy="156264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FNA coach</a:t>
          </a:r>
          <a:r>
            <a:rPr lang="en-US" altLang="zh-CN" sz="8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AFO</a:t>
          </a:r>
          <a:endParaRPr lang="zh-CN" altLang="zh-CN" sz="800">
            <a:effectLst/>
          </a:endParaRPr>
        </a:p>
      </xdr:txBody>
    </xdr:sp>
    <xdr:clientData/>
  </xdr:twoCellAnchor>
  <xdr:oneCellAnchor>
    <xdr:from>
      <xdr:col>11</xdr:col>
      <xdr:colOff>7977</xdr:colOff>
      <xdr:row>48</xdr:row>
      <xdr:rowOff>13854</xdr:rowOff>
    </xdr:from>
    <xdr:ext cx="386412" cy="152974"/>
    <xdr:sp macro="" textlink="">
      <xdr:nvSpPr>
        <xdr:cNvPr id="314" name="gD44c6">
          <a:extLst>
            <a:ext uri="{FF2B5EF4-FFF2-40B4-BE49-F238E27FC236}">
              <a16:creationId xmlns:a16="http://schemas.microsoft.com/office/drawing/2014/main" id="{9B098FAF-E798-4034-B12A-42CC71AF9002}"/>
            </a:ext>
          </a:extLst>
        </xdr:cNvPr>
        <xdr:cNvSpPr>
          <a:spLocks noChangeArrowheads="1"/>
        </xdr:cNvSpPr>
      </xdr:nvSpPr>
      <xdr:spPr bwMode="auto">
        <a:xfrm>
          <a:off x="4836286" y="5943599"/>
          <a:ext cx="386412" cy="152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9/31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7</xdr:col>
      <xdr:colOff>542925</xdr:colOff>
      <xdr:row>46</xdr:row>
      <xdr:rowOff>38100</xdr:rowOff>
    </xdr:from>
    <xdr:ext cx="380034" cy="166310"/>
    <xdr:sp macro="" textlink="">
      <xdr:nvSpPr>
        <xdr:cNvPr id="317" name="gD44c6">
          <a:extLst>
            <a:ext uri="{FF2B5EF4-FFF2-40B4-BE49-F238E27FC236}">
              <a16:creationId xmlns:a16="http://schemas.microsoft.com/office/drawing/2014/main" id="{4D50B980-E343-4F36-9E2F-9CD347D62AAF}"/>
            </a:ext>
          </a:extLst>
        </xdr:cNvPr>
        <xdr:cNvSpPr>
          <a:spLocks noChangeArrowheads="1"/>
        </xdr:cNvSpPr>
      </xdr:nvSpPr>
      <xdr:spPr bwMode="auto">
        <a:xfrm>
          <a:off x="3129004" y="7152861"/>
          <a:ext cx="380034" cy="166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7/15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5</xdr:col>
      <xdr:colOff>14050</xdr:colOff>
      <xdr:row>45</xdr:row>
      <xdr:rowOff>16878</xdr:rowOff>
    </xdr:from>
    <xdr:to>
      <xdr:col>6</xdr:col>
      <xdr:colOff>457507</xdr:colOff>
      <xdr:row>45</xdr:row>
      <xdr:rowOff>163389</xdr:rowOff>
    </xdr:to>
    <xdr:sp macro="" textlink="">
      <xdr:nvSpPr>
        <xdr:cNvPr id="323" name="Rectangle 322">
          <a:extLst>
            <a:ext uri="{FF2B5EF4-FFF2-40B4-BE49-F238E27FC236}">
              <a16:creationId xmlns:a16="http://schemas.microsoft.com/office/drawing/2014/main" id="{1D40CEA9-4CDA-44A2-9689-5671199E33D7}"/>
            </a:ext>
          </a:extLst>
        </xdr:cNvPr>
        <xdr:cNvSpPr/>
      </xdr:nvSpPr>
      <xdr:spPr>
        <a:xfrm>
          <a:off x="1475599" y="6953231"/>
          <a:ext cx="1002865" cy="144606"/>
        </a:xfrm>
        <a:prstGeom prst="rect">
          <a:avLst/>
        </a:prstGeom>
        <a:solidFill>
          <a:srgbClr val="00B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tx1"/>
              </a:solidFill>
            </a:rPr>
            <a:t>Core</a:t>
          </a:r>
        </a:p>
      </xdr:txBody>
    </xdr:sp>
    <xdr:clientData/>
  </xdr:twoCellAnchor>
  <xdr:oneCellAnchor>
    <xdr:from>
      <xdr:col>6</xdr:col>
      <xdr:colOff>429225</xdr:colOff>
      <xdr:row>45</xdr:row>
      <xdr:rowOff>6818</xdr:rowOff>
    </xdr:from>
    <xdr:ext cx="358212" cy="164404"/>
    <xdr:sp macro="" textlink="">
      <xdr:nvSpPr>
        <xdr:cNvPr id="324" name="gD44c6">
          <a:extLst>
            <a:ext uri="{FF2B5EF4-FFF2-40B4-BE49-F238E27FC236}">
              <a16:creationId xmlns:a16="http://schemas.microsoft.com/office/drawing/2014/main" id="{93212B20-2E03-4E74-A6CC-9E93FDE552B8}"/>
            </a:ext>
          </a:extLst>
        </xdr:cNvPr>
        <xdr:cNvSpPr>
          <a:spLocks noChangeArrowheads="1"/>
        </xdr:cNvSpPr>
      </xdr:nvSpPr>
      <xdr:spPr bwMode="auto">
        <a:xfrm>
          <a:off x="2452087" y="6941266"/>
          <a:ext cx="358212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5/24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10</xdr:col>
      <xdr:colOff>6929</xdr:colOff>
      <xdr:row>43</xdr:row>
      <xdr:rowOff>13854</xdr:rowOff>
    </xdr:from>
    <xdr:to>
      <xdr:col>11</xdr:col>
      <xdr:colOff>6930</xdr:colOff>
      <xdr:row>43</xdr:row>
      <xdr:rowOff>173812</xdr:rowOff>
    </xdr:to>
    <xdr:sp macro="" textlink="">
      <xdr:nvSpPr>
        <xdr:cNvPr id="219" name="Rectangle 218">
          <a:extLst>
            <a:ext uri="{FF2B5EF4-FFF2-40B4-BE49-F238E27FC236}">
              <a16:creationId xmlns:a16="http://schemas.microsoft.com/office/drawing/2014/main" id="{1E07B5C7-38F5-4C1A-90EE-04B904290481}"/>
            </a:ext>
          </a:extLst>
        </xdr:cNvPr>
        <xdr:cNvSpPr/>
      </xdr:nvSpPr>
      <xdr:spPr>
        <a:xfrm>
          <a:off x="4274129" y="5043054"/>
          <a:ext cx="561110" cy="159958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Review</a:t>
          </a:r>
          <a:endParaRPr lang="en-US" sz="8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11</xdr:col>
      <xdr:colOff>540327</xdr:colOff>
      <xdr:row>46</xdr:row>
      <xdr:rowOff>20782</xdr:rowOff>
    </xdr:from>
    <xdr:to>
      <xdr:col>12</xdr:col>
      <xdr:colOff>359915</xdr:colOff>
      <xdr:row>47</xdr:row>
      <xdr:rowOff>5077</xdr:rowOff>
    </xdr:to>
    <xdr:sp macro="" textlink="">
      <xdr:nvSpPr>
        <xdr:cNvPr id="220" name="gD44c6">
          <a:extLst>
            <a:ext uri="{FF2B5EF4-FFF2-40B4-BE49-F238E27FC236}">
              <a16:creationId xmlns:a16="http://schemas.microsoft.com/office/drawing/2014/main" id="{CA0FE16F-A9F1-4882-B9C9-AFE7FD26748C}"/>
            </a:ext>
          </a:extLst>
        </xdr:cNvPr>
        <xdr:cNvSpPr>
          <a:spLocks noChangeArrowheads="1"/>
        </xdr:cNvSpPr>
      </xdr:nvSpPr>
      <xdr:spPr bwMode="auto">
        <a:xfrm>
          <a:off x="5368636" y="5590309"/>
          <a:ext cx="380697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10/31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0</xdr:colOff>
      <xdr:row>51</xdr:row>
      <xdr:rowOff>0</xdr:rowOff>
    </xdr:from>
    <xdr:to>
      <xdr:col>13</xdr:col>
      <xdr:colOff>380697</xdr:colOff>
      <xdr:row>51</xdr:row>
      <xdr:rowOff>164404</xdr:rowOff>
    </xdr:to>
    <xdr:sp macro="" textlink="">
      <xdr:nvSpPr>
        <xdr:cNvPr id="221" name="gD44c6">
          <a:extLst>
            <a:ext uri="{FF2B5EF4-FFF2-40B4-BE49-F238E27FC236}">
              <a16:creationId xmlns:a16="http://schemas.microsoft.com/office/drawing/2014/main" id="{BDE60968-F7B4-491F-8D40-A82B9AD0C541}"/>
            </a:ext>
          </a:extLst>
        </xdr:cNvPr>
        <xdr:cNvSpPr>
          <a:spLocks noChangeArrowheads="1"/>
        </xdr:cNvSpPr>
      </xdr:nvSpPr>
      <xdr:spPr bwMode="auto">
        <a:xfrm>
          <a:off x="5950527" y="6470073"/>
          <a:ext cx="380697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11/30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57</xdr:row>
      <xdr:rowOff>0</xdr:rowOff>
    </xdr:from>
    <xdr:to>
      <xdr:col>15</xdr:col>
      <xdr:colOff>202</xdr:colOff>
      <xdr:row>57</xdr:row>
      <xdr:rowOff>163544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4DA34393-B1B8-4E21-82BF-E8935C61DC86}"/>
            </a:ext>
          </a:extLst>
        </xdr:cNvPr>
        <xdr:cNvSpPr/>
      </xdr:nvSpPr>
      <xdr:spPr>
        <a:xfrm>
          <a:off x="5950527" y="7370618"/>
          <a:ext cx="1122420" cy="163544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800" b="1">
              <a:solidFill>
                <a:schemeClr val="bg1"/>
              </a:solidFill>
              <a:latin typeface="+mn-lt"/>
              <a:ea typeface="+mn-ea"/>
              <a:cs typeface="+mn-cs"/>
            </a:rPr>
            <a:t>AFO</a:t>
          </a:r>
        </a:p>
      </xdr:txBody>
    </xdr:sp>
    <xdr:clientData/>
  </xdr:twoCellAnchor>
  <xdr:twoCellAnchor editAs="oneCell">
    <xdr:from>
      <xdr:col>12</xdr:col>
      <xdr:colOff>187037</xdr:colOff>
      <xdr:row>57</xdr:row>
      <xdr:rowOff>6927</xdr:rowOff>
    </xdr:from>
    <xdr:to>
      <xdr:col>13</xdr:col>
      <xdr:colOff>6625</xdr:colOff>
      <xdr:row>57</xdr:row>
      <xdr:rowOff>171331</xdr:rowOff>
    </xdr:to>
    <xdr:sp macro="" textlink="">
      <xdr:nvSpPr>
        <xdr:cNvPr id="223" name="gD44c6">
          <a:extLst>
            <a:ext uri="{FF2B5EF4-FFF2-40B4-BE49-F238E27FC236}">
              <a16:creationId xmlns:a16="http://schemas.microsoft.com/office/drawing/2014/main" id="{0ED117CE-D7CD-48E1-93AD-A14B343D835E}"/>
            </a:ext>
          </a:extLst>
        </xdr:cNvPr>
        <xdr:cNvSpPr>
          <a:spLocks noChangeArrowheads="1"/>
        </xdr:cNvSpPr>
      </xdr:nvSpPr>
      <xdr:spPr bwMode="auto">
        <a:xfrm>
          <a:off x="5576455" y="7377545"/>
          <a:ext cx="380697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11/30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14</xdr:col>
      <xdr:colOff>533400</xdr:colOff>
      <xdr:row>57</xdr:row>
      <xdr:rowOff>13855</xdr:rowOff>
    </xdr:from>
    <xdr:to>
      <xdr:col>15</xdr:col>
      <xdr:colOff>352988</xdr:colOff>
      <xdr:row>57</xdr:row>
      <xdr:rowOff>178259</xdr:rowOff>
    </xdr:to>
    <xdr:sp macro="" textlink="">
      <xdr:nvSpPr>
        <xdr:cNvPr id="224" name="gD44c6">
          <a:extLst>
            <a:ext uri="{FF2B5EF4-FFF2-40B4-BE49-F238E27FC236}">
              <a16:creationId xmlns:a16="http://schemas.microsoft.com/office/drawing/2014/main" id="{62A1906D-1999-43E7-A1FD-F9B159858472}"/>
            </a:ext>
          </a:extLst>
        </xdr:cNvPr>
        <xdr:cNvSpPr>
          <a:spLocks noChangeArrowheads="1"/>
        </xdr:cNvSpPr>
      </xdr:nvSpPr>
      <xdr:spPr bwMode="auto">
        <a:xfrm>
          <a:off x="7045036" y="7384473"/>
          <a:ext cx="380697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1/31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193964</xdr:colOff>
      <xdr:row>54</xdr:row>
      <xdr:rowOff>27710</xdr:rowOff>
    </xdr:from>
    <xdr:to>
      <xdr:col>14</xdr:col>
      <xdr:colOff>13552</xdr:colOff>
      <xdr:row>55</xdr:row>
      <xdr:rowOff>12005</xdr:rowOff>
    </xdr:to>
    <xdr:sp macro="" textlink="">
      <xdr:nvSpPr>
        <xdr:cNvPr id="225" name="gD44c6">
          <a:extLst>
            <a:ext uri="{FF2B5EF4-FFF2-40B4-BE49-F238E27FC236}">
              <a16:creationId xmlns:a16="http://schemas.microsoft.com/office/drawing/2014/main" id="{4F29DD65-44E2-4CFD-A3D8-9E9F199443CC}"/>
            </a:ext>
          </a:extLst>
        </xdr:cNvPr>
        <xdr:cNvSpPr>
          <a:spLocks noChangeArrowheads="1"/>
        </xdr:cNvSpPr>
      </xdr:nvSpPr>
      <xdr:spPr bwMode="auto">
        <a:xfrm>
          <a:off x="6144491" y="7038110"/>
          <a:ext cx="380697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12/31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15591</xdr:colOff>
      <xdr:row>56</xdr:row>
      <xdr:rowOff>13253</xdr:rowOff>
    </xdr:from>
    <xdr:to>
      <xdr:col>17</xdr:col>
      <xdr:colOff>22217</xdr:colOff>
      <xdr:row>56</xdr:row>
      <xdr:rowOff>159026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FC871134-0734-40E1-9000-1B742B61C96D}"/>
            </a:ext>
          </a:extLst>
        </xdr:cNvPr>
        <xdr:cNvSpPr/>
      </xdr:nvSpPr>
      <xdr:spPr>
        <a:xfrm>
          <a:off x="6004015" y="7427065"/>
          <a:ext cx="2265731" cy="145773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altLang="zh-CN" sz="800" b="1">
              <a:solidFill>
                <a:schemeClr val="bg1"/>
              </a:solidFill>
              <a:latin typeface="+mn-lt"/>
              <a:ea typeface="+mn-ea"/>
              <a:cs typeface="+mn-cs"/>
            </a:rPr>
            <a:t>AFO &amp; D&amp;R (SCCM Function Spec+Software)</a:t>
          </a:r>
          <a:endParaRPr lang="en-US" sz="8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165652</xdr:colOff>
      <xdr:row>56</xdr:row>
      <xdr:rowOff>19878</xdr:rowOff>
    </xdr:from>
    <xdr:to>
      <xdr:col>12</xdr:col>
      <xdr:colOff>548457</xdr:colOff>
      <xdr:row>57</xdr:row>
      <xdr:rowOff>4988</xdr:rowOff>
    </xdr:to>
    <xdr:sp macro="" textlink="">
      <xdr:nvSpPr>
        <xdr:cNvPr id="227" name="gD44c6">
          <a:extLst>
            <a:ext uri="{FF2B5EF4-FFF2-40B4-BE49-F238E27FC236}">
              <a16:creationId xmlns:a16="http://schemas.microsoft.com/office/drawing/2014/main" id="{C17A560B-4B88-4A89-A300-76C9AB58966E}"/>
            </a:ext>
          </a:extLst>
        </xdr:cNvPr>
        <xdr:cNvSpPr>
          <a:spLocks noChangeArrowheads="1"/>
        </xdr:cNvSpPr>
      </xdr:nvSpPr>
      <xdr:spPr bwMode="auto">
        <a:xfrm>
          <a:off x="5565913" y="7474226"/>
          <a:ext cx="382805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11/30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382805</xdr:colOff>
      <xdr:row>56</xdr:row>
      <xdr:rowOff>164404</xdr:rowOff>
    </xdr:to>
    <xdr:sp macro="" textlink="">
      <xdr:nvSpPr>
        <xdr:cNvPr id="228" name="gD44c6">
          <a:extLst>
            <a:ext uri="{FF2B5EF4-FFF2-40B4-BE49-F238E27FC236}">
              <a16:creationId xmlns:a16="http://schemas.microsoft.com/office/drawing/2014/main" id="{03E07500-C49A-4DA8-8869-6055893D76E6}"/>
            </a:ext>
          </a:extLst>
        </xdr:cNvPr>
        <xdr:cNvSpPr>
          <a:spLocks noChangeArrowheads="1"/>
        </xdr:cNvSpPr>
      </xdr:nvSpPr>
      <xdr:spPr bwMode="auto">
        <a:xfrm>
          <a:off x="8216348" y="7454348"/>
          <a:ext cx="382805" cy="164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overflow" horzOverflow="overflow" wrap="squar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3/31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548640</xdr:colOff>
      <xdr:row>54</xdr:row>
      <xdr:rowOff>15241</xdr:rowOff>
    </xdr:from>
    <xdr:to>
      <xdr:col>22</xdr:col>
      <xdr:colOff>213360</xdr:colOff>
      <xdr:row>54</xdr:row>
      <xdr:rowOff>160021</xdr:rowOff>
    </xdr:to>
    <xdr:sp macro="" textlink="">
      <xdr:nvSpPr>
        <xdr:cNvPr id="229" name="Rectangle 228">
          <a:extLst>
            <a:ext uri="{FF2B5EF4-FFF2-40B4-BE49-F238E27FC236}">
              <a16:creationId xmlns:a16="http://schemas.microsoft.com/office/drawing/2014/main" id="{730A70A6-88CB-4DA3-9D5F-BF50974EF23E}"/>
            </a:ext>
          </a:extLst>
        </xdr:cNvPr>
        <xdr:cNvSpPr/>
      </xdr:nvSpPr>
      <xdr:spPr>
        <a:xfrm>
          <a:off x="9906000" y="7086601"/>
          <a:ext cx="1356360" cy="144780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800" b="1">
              <a:solidFill>
                <a:schemeClr val="bg1"/>
              </a:solidFill>
              <a:latin typeface="+mn-lt"/>
              <a:ea typeface="+mn-ea"/>
              <a:cs typeface="+mn-cs"/>
            </a:rPr>
            <a:t>SYNC+3.0  Software (Time )</a:t>
          </a:r>
        </a:p>
      </xdr:txBody>
    </xdr:sp>
    <xdr:clientData/>
  </xdr:twoCellAnchor>
  <xdr:twoCellAnchor>
    <xdr:from>
      <xdr:col>11</xdr:col>
      <xdr:colOff>468086</xdr:colOff>
      <xdr:row>54</xdr:row>
      <xdr:rowOff>0</xdr:rowOff>
    </xdr:from>
    <xdr:to>
      <xdr:col>27</xdr:col>
      <xdr:colOff>97973</xdr:colOff>
      <xdr:row>57</xdr:row>
      <xdr:rowOff>174171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2A7597DF-8A1D-4C09-8210-BCCCDED54435}"/>
            </a:ext>
          </a:extLst>
        </xdr:cNvPr>
        <xdr:cNvSpPr/>
      </xdr:nvSpPr>
      <xdr:spPr>
        <a:xfrm>
          <a:off x="5334000" y="7108371"/>
          <a:ext cx="8686802" cy="729343"/>
        </a:xfrm>
        <a:prstGeom prst="rect">
          <a:avLst/>
        </a:prstGeom>
        <a:solidFill>
          <a:srgbClr val="BFBFBF">
            <a:alpha val="52941"/>
          </a:srgbClr>
        </a:solidFill>
        <a:ln w="1270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5400" b="1" i="1">
              <a:solidFill>
                <a:srgbClr val="FF0000"/>
              </a:solidFill>
            </a:rPr>
            <a:t>WIP</a:t>
          </a:r>
          <a:endParaRPr lang="en-US" sz="1100" b="1" i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20</xdr:col>
      <xdr:colOff>354107</xdr:colOff>
      <xdr:row>50</xdr:row>
      <xdr:rowOff>52435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3FA65D-3E4E-4F5D-9982-E92CC430C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577340"/>
          <a:ext cx="17019047" cy="7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106"/>
  <sheetViews>
    <sheetView tabSelected="1" zoomScale="55" zoomScaleNormal="55" workbookViewId="0">
      <selection activeCell="U1" sqref="U1:U1048576"/>
    </sheetView>
  </sheetViews>
  <sheetFormatPr defaultColWidth="9" defaultRowHeight="10.199999999999999" outlineLevelRow="1" x14ac:dyDescent="0.2"/>
  <cols>
    <col min="1" max="1" width="0.88671875" style="1" customWidth="1"/>
    <col min="2" max="2" width="4" style="8" customWidth="1"/>
    <col min="3" max="3" width="10.21875" style="53" hidden="1" customWidth="1"/>
    <col min="4" max="4" width="8.21875" style="48" customWidth="1"/>
    <col min="5" max="38" width="8.21875" style="1" customWidth="1"/>
    <col min="39" max="254" width="4" style="1" customWidth="1"/>
    <col min="255" max="256" width="4.109375" style="1" customWidth="1"/>
    <col min="257" max="16384" width="9" style="1"/>
  </cols>
  <sheetData>
    <row r="2" spans="1:256" x14ac:dyDescent="0.2">
      <c r="B2" s="2"/>
      <c r="C2" s="3">
        <v>43101</v>
      </c>
      <c r="D2" s="4">
        <f>IF(_BasisDur="Mths",EOMONTH(C$2,0)+1,C$2+1-WEEKDAY(C$2)+7)</f>
        <v>43132</v>
      </c>
      <c r="E2" s="5">
        <f t="shared" ref="E2:BP2" si="0">IF(_BasisDur="Mths",EDATE(D$2,1),D$2+7)</f>
        <v>43160</v>
      </c>
      <c r="F2" s="5">
        <f t="shared" si="0"/>
        <v>43191</v>
      </c>
      <c r="G2" s="5">
        <f t="shared" si="0"/>
        <v>43221</v>
      </c>
      <c r="H2" s="5">
        <f t="shared" si="0"/>
        <v>43252</v>
      </c>
      <c r="I2" s="5">
        <f t="shared" si="0"/>
        <v>43282</v>
      </c>
      <c r="J2" s="5">
        <f t="shared" si="0"/>
        <v>43313</v>
      </c>
      <c r="K2" s="5">
        <f t="shared" si="0"/>
        <v>43344</v>
      </c>
      <c r="L2" s="5">
        <f t="shared" si="0"/>
        <v>43374</v>
      </c>
      <c r="M2" s="5">
        <f t="shared" si="0"/>
        <v>43405</v>
      </c>
      <c r="N2" s="5">
        <f t="shared" si="0"/>
        <v>43435</v>
      </c>
      <c r="O2" s="5">
        <f t="shared" si="0"/>
        <v>43466</v>
      </c>
      <c r="P2" s="5">
        <f t="shared" si="0"/>
        <v>43497</v>
      </c>
      <c r="Q2" s="5">
        <f t="shared" si="0"/>
        <v>43525</v>
      </c>
      <c r="R2" s="5">
        <f t="shared" si="0"/>
        <v>43556</v>
      </c>
      <c r="S2" s="5">
        <f t="shared" si="0"/>
        <v>43586</v>
      </c>
      <c r="T2" s="5">
        <f t="shared" si="0"/>
        <v>43617</v>
      </c>
      <c r="U2" s="5">
        <f t="shared" si="0"/>
        <v>43647</v>
      </c>
      <c r="V2" s="6">
        <f t="shared" si="0"/>
        <v>43678</v>
      </c>
      <c r="W2" s="7">
        <f t="shared" si="0"/>
        <v>43709</v>
      </c>
      <c r="X2" s="7">
        <f t="shared" si="0"/>
        <v>43739</v>
      </c>
      <c r="Y2" s="7">
        <f t="shared" si="0"/>
        <v>43770</v>
      </c>
      <c r="Z2" s="7">
        <f t="shared" si="0"/>
        <v>43800</v>
      </c>
      <c r="AA2" s="7">
        <f t="shared" si="0"/>
        <v>43831</v>
      </c>
      <c r="AB2" s="7">
        <f t="shared" si="0"/>
        <v>43862</v>
      </c>
      <c r="AC2" s="7">
        <f t="shared" si="0"/>
        <v>43891</v>
      </c>
      <c r="AD2" s="7">
        <f t="shared" si="0"/>
        <v>43922</v>
      </c>
      <c r="AE2" s="7">
        <f t="shared" si="0"/>
        <v>43952</v>
      </c>
      <c r="AF2" s="7">
        <f t="shared" si="0"/>
        <v>43983</v>
      </c>
      <c r="AG2" s="7">
        <f t="shared" si="0"/>
        <v>44013</v>
      </c>
      <c r="AH2" s="7">
        <f t="shared" si="0"/>
        <v>44044</v>
      </c>
      <c r="AI2" s="7">
        <f t="shared" si="0"/>
        <v>44075</v>
      </c>
      <c r="AJ2" s="7">
        <f>IF(_BasisDur="Mths",EDATE(AI$2,1),AI$2+7)</f>
        <v>44105</v>
      </c>
      <c r="AK2" s="7">
        <f t="shared" si="0"/>
        <v>44136</v>
      </c>
      <c r="AL2" s="7">
        <f t="shared" si="0"/>
        <v>44166</v>
      </c>
      <c r="AM2" s="7">
        <f>IF(_BasisDur="Mths",EDATE(AL$2,1),AL$2+7)</f>
        <v>44197</v>
      </c>
      <c r="AN2" s="7">
        <f t="shared" si="0"/>
        <v>44228</v>
      </c>
      <c r="AO2" s="7">
        <f t="shared" si="0"/>
        <v>44256</v>
      </c>
      <c r="AP2" s="7">
        <f t="shared" si="0"/>
        <v>44287</v>
      </c>
      <c r="AQ2" s="7">
        <f t="shared" si="0"/>
        <v>44317</v>
      </c>
      <c r="AR2" s="7">
        <f t="shared" si="0"/>
        <v>44348</v>
      </c>
      <c r="AS2" s="7">
        <f t="shared" si="0"/>
        <v>44378</v>
      </c>
      <c r="AT2" s="7">
        <f t="shared" si="0"/>
        <v>44409</v>
      </c>
      <c r="AU2" s="7">
        <f t="shared" si="0"/>
        <v>44440</v>
      </c>
      <c r="AV2" s="7">
        <f t="shared" si="0"/>
        <v>44470</v>
      </c>
      <c r="AW2" s="7">
        <f t="shared" si="0"/>
        <v>44501</v>
      </c>
      <c r="AX2" s="7">
        <f t="shared" si="0"/>
        <v>44531</v>
      </c>
      <c r="AY2" s="7">
        <f t="shared" si="0"/>
        <v>44562</v>
      </c>
      <c r="AZ2" s="7">
        <f t="shared" si="0"/>
        <v>44593</v>
      </c>
      <c r="BA2" s="7">
        <f t="shared" si="0"/>
        <v>44621</v>
      </c>
      <c r="BB2" s="7">
        <f t="shared" si="0"/>
        <v>44652</v>
      </c>
      <c r="BC2" s="7">
        <f t="shared" si="0"/>
        <v>44682</v>
      </c>
      <c r="BD2" s="7">
        <f t="shared" si="0"/>
        <v>44713</v>
      </c>
      <c r="BE2" s="7">
        <f t="shared" si="0"/>
        <v>44743</v>
      </c>
      <c r="BF2" s="7">
        <f t="shared" si="0"/>
        <v>44774</v>
      </c>
      <c r="BG2" s="7">
        <f t="shared" si="0"/>
        <v>44805</v>
      </c>
      <c r="BH2" s="7">
        <f t="shared" si="0"/>
        <v>44835</v>
      </c>
      <c r="BI2" s="7">
        <f t="shared" si="0"/>
        <v>44866</v>
      </c>
      <c r="BJ2" s="7">
        <f t="shared" si="0"/>
        <v>44896</v>
      </c>
      <c r="BK2" s="7">
        <f t="shared" si="0"/>
        <v>44927</v>
      </c>
      <c r="BL2" s="7">
        <f t="shared" si="0"/>
        <v>44958</v>
      </c>
      <c r="BM2" s="7">
        <f t="shared" si="0"/>
        <v>44986</v>
      </c>
      <c r="BN2" s="7">
        <f t="shared" si="0"/>
        <v>45017</v>
      </c>
      <c r="BO2" s="7">
        <f t="shared" si="0"/>
        <v>45047</v>
      </c>
      <c r="BP2" s="7">
        <f t="shared" si="0"/>
        <v>45078</v>
      </c>
      <c r="BQ2" s="7">
        <f t="shared" ref="BQ2:EB2" si="1">IF(_BasisDur="Mths",EDATE(BP$2,1),BP$2+7)</f>
        <v>45108</v>
      </c>
      <c r="BR2" s="7">
        <f t="shared" si="1"/>
        <v>45139</v>
      </c>
      <c r="BS2" s="7">
        <f t="shared" si="1"/>
        <v>45170</v>
      </c>
      <c r="BT2" s="7">
        <f t="shared" si="1"/>
        <v>45200</v>
      </c>
      <c r="BU2" s="7">
        <f t="shared" si="1"/>
        <v>45231</v>
      </c>
      <c r="BV2" s="7">
        <f t="shared" si="1"/>
        <v>45261</v>
      </c>
      <c r="BW2" s="7">
        <f t="shared" si="1"/>
        <v>45292</v>
      </c>
      <c r="BX2" s="7">
        <f t="shared" si="1"/>
        <v>45323</v>
      </c>
      <c r="BY2" s="7">
        <f t="shared" si="1"/>
        <v>45352</v>
      </c>
      <c r="BZ2" s="7">
        <f t="shared" si="1"/>
        <v>45383</v>
      </c>
      <c r="CA2" s="7">
        <f t="shared" si="1"/>
        <v>45413</v>
      </c>
      <c r="CB2" s="7">
        <f t="shared" si="1"/>
        <v>45444</v>
      </c>
      <c r="CC2" s="7">
        <f t="shared" si="1"/>
        <v>45474</v>
      </c>
      <c r="CD2" s="7">
        <f t="shared" si="1"/>
        <v>45505</v>
      </c>
      <c r="CE2" s="7">
        <f t="shared" si="1"/>
        <v>45536</v>
      </c>
      <c r="CF2" s="7">
        <f t="shared" si="1"/>
        <v>45566</v>
      </c>
      <c r="CG2" s="7">
        <f t="shared" si="1"/>
        <v>45597</v>
      </c>
      <c r="CH2" s="7">
        <f t="shared" si="1"/>
        <v>45627</v>
      </c>
      <c r="CI2" s="7">
        <f t="shared" si="1"/>
        <v>45658</v>
      </c>
      <c r="CJ2" s="7">
        <f t="shared" si="1"/>
        <v>45689</v>
      </c>
      <c r="CK2" s="7">
        <f t="shared" si="1"/>
        <v>45717</v>
      </c>
      <c r="CL2" s="7">
        <f t="shared" si="1"/>
        <v>45748</v>
      </c>
      <c r="CM2" s="7">
        <f t="shared" si="1"/>
        <v>45778</v>
      </c>
      <c r="CN2" s="7">
        <f t="shared" si="1"/>
        <v>45809</v>
      </c>
      <c r="CO2" s="7">
        <f t="shared" si="1"/>
        <v>45839</v>
      </c>
      <c r="CP2" s="7">
        <f t="shared" si="1"/>
        <v>45870</v>
      </c>
      <c r="CQ2" s="7">
        <f t="shared" si="1"/>
        <v>45901</v>
      </c>
      <c r="CR2" s="7">
        <f t="shared" si="1"/>
        <v>45931</v>
      </c>
      <c r="CS2" s="7">
        <f t="shared" si="1"/>
        <v>45962</v>
      </c>
      <c r="CT2" s="7">
        <f t="shared" si="1"/>
        <v>45992</v>
      </c>
      <c r="CU2" s="7">
        <f t="shared" si="1"/>
        <v>46023</v>
      </c>
      <c r="CV2" s="7">
        <f t="shared" si="1"/>
        <v>46054</v>
      </c>
      <c r="CW2" s="7">
        <f t="shared" si="1"/>
        <v>46082</v>
      </c>
      <c r="CX2" s="7">
        <f t="shared" si="1"/>
        <v>46113</v>
      </c>
      <c r="CY2" s="7">
        <f t="shared" si="1"/>
        <v>46143</v>
      </c>
      <c r="CZ2" s="7">
        <f t="shared" si="1"/>
        <v>46174</v>
      </c>
      <c r="DA2" s="7">
        <f t="shared" si="1"/>
        <v>46204</v>
      </c>
      <c r="DB2" s="7">
        <f t="shared" si="1"/>
        <v>46235</v>
      </c>
      <c r="DC2" s="7">
        <f t="shared" si="1"/>
        <v>46266</v>
      </c>
      <c r="DD2" s="7">
        <f t="shared" si="1"/>
        <v>46296</v>
      </c>
      <c r="DE2" s="7">
        <f t="shared" si="1"/>
        <v>46327</v>
      </c>
      <c r="DF2" s="7">
        <f t="shared" si="1"/>
        <v>46357</v>
      </c>
      <c r="DG2" s="7">
        <f t="shared" si="1"/>
        <v>46388</v>
      </c>
      <c r="DH2" s="7">
        <f t="shared" si="1"/>
        <v>46419</v>
      </c>
      <c r="DI2" s="7">
        <f t="shared" si="1"/>
        <v>46447</v>
      </c>
      <c r="DJ2" s="7">
        <f t="shared" si="1"/>
        <v>46478</v>
      </c>
      <c r="DK2" s="7">
        <f t="shared" si="1"/>
        <v>46508</v>
      </c>
      <c r="DL2" s="7">
        <f t="shared" si="1"/>
        <v>46539</v>
      </c>
      <c r="DM2" s="7">
        <f t="shared" si="1"/>
        <v>46569</v>
      </c>
      <c r="DN2" s="7">
        <f t="shared" si="1"/>
        <v>46600</v>
      </c>
      <c r="DO2" s="7">
        <f t="shared" si="1"/>
        <v>46631</v>
      </c>
      <c r="DP2" s="7">
        <f t="shared" si="1"/>
        <v>46661</v>
      </c>
      <c r="DQ2" s="7">
        <f t="shared" si="1"/>
        <v>46692</v>
      </c>
      <c r="DR2" s="7">
        <f t="shared" si="1"/>
        <v>46722</v>
      </c>
      <c r="DS2" s="7">
        <f t="shared" si="1"/>
        <v>46753</v>
      </c>
      <c r="DT2" s="7">
        <f t="shared" si="1"/>
        <v>46784</v>
      </c>
      <c r="DU2" s="7">
        <f t="shared" si="1"/>
        <v>46813</v>
      </c>
      <c r="DV2" s="7">
        <f t="shared" si="1"/>
        <v>46844</v>
      </c>
      <c r="DW2" s="7">
        <f t="shared" si="1"/>
        <v>46874</v>
      </c>
      <c r="DX2" s="7">
        <f t="shared" si="1"/>
        <v>46905</v>
      </c>
      <c r="DY2" s="7">
        <f t="shared" si="1"/>
        <v>46935</v>
      </c>
      <c r="DZ2" s="7">
        <f t="shared" si="1"/>
        <v>46966</v>
      </c>
      <c r="EA2" s="7">
        <f t="shared" si="1"/>
        <v>46997</v>
      </c>
      <c r="EB2" s="7">
        <f t="shared" si="1"/>
        <v>47027</v>
      </c>
      <c r="EC2" s="7">
        <f t="shared" ref="EC2:GN2" si="2">IF(_BasisDur="Mths",EDATE(EB$2,1),EB$2+7)</f>
        <v>47058</v>
      </c>
      <c r="ED2" s="7">
        <f t="shared" si="2"/>
        <v>47088</v>
      </c>
      <c r="EE2" s="7">
        <f t="shared" si="2"/>
        <v>47119</v>
      </c>
      <c r="EF2" s="7">
        <f t="shared" si="2"/>
        <v>47150</v>
      </c>
      <c r="EG2" s="7">
        <f t="shared" si="2"/>
        <v>47178</v>
      </c>
      <c r="EH2" s="7">
        <f t="shared" si="2"/>
        <v>47209</v>
      </c>
      <c r="EI2" s="7">
        <f t="shared" si="2"/>
        <v>47239</v>
      </c>
      <c r="EJ2" s="7">
        <f t="shared" si="2"/>
        <v>47270</v>
      </c>
      <c r="EK2" s="7">
        <f t="shared" si="2"/>
        <v>47300</v>
      </c>
      <c r="EL2" s="7">
        <f t="shared" si="2"/>
        <v>47331</v>
      </c>
      <c r="EM2" s="7">
        <f t="shared" si="2"/>
        <v>47362</v>
      </c>
      <c r="EN2" s="7">
        <f t="shared" si="2"/>
        <v>47392</v>
      </c>
      <c r="EO2" s="7">
        <f t="shared" si="2"/>
        <v>47423</v>
      </c>
      <c r="EP2" s="7">
        <f t="shared" si="2"/>
        <v>47453</v>
      </c>
      <c r="EQ2" s="7">
        <f t="shared" si="2"/>
        <v>47484</v>
      </c>
      <c r="ER2" s="7">
        <f t="shared" si="2"/>
        <v>47515</v>
      </c>
      <c r="ES2" s="7">
        <f t="shared" si="2"/>
        <v>47543</v>
      </c>
      <c r="ET2" s="7">
        <f t="shared" si="2"/>
        <v>47574</v>
      </c>
      <c r="EU2" s="7">
        <f t="shared" si="2"/>
        <v>47604</v>
      </c>
      <c r="EV2" s="7">
        <f t="shared" si="2"/>
        <v>47635</v>
      </c>
      <c r="EW2" s="7">
        <f t="shared" si="2"/>
        <v>47665</v>
      </c>
      <c r="EX2" s="7">
        <f t="shared" si="2"/>
        <v>47696</v>
      </c>
      <c r="EY2" s="7">
        <f t="shared" si="2"/>
        <v>47727</v>
      </c>
      <c r="EZ2" s="7">
        <f t="shared" si="2"/>
        <v>47757</v>
      </c>
      <c r="FA2" s="7">
        <f t="shared" si="2"/>
        <v>47788</v>
      </c>
      <c r="FB2" s="7">
        <f t="shared" si="2"/>
        <v>47818</v>
      </c>
      <c r="FC2" s="7">
        <f t="shared" si="2"/>
        <v>47849</v>
      </c>
      <c r="FD2" s="7">
        <f t="shared" si="2"/>
        <v>47880</v>
      </c>
      <c r="FE2" s="7">
        <f t="shared" si="2"/>
        <v>47908</v>
      </c>
      <c r="FF2" s="7">
        <f t="shared" si="2"/>
        <v>47939</v>
      </c>
      <c r="FG2" s="7">
        <f t="shared" si="2"/>
        <v>47969</v>
      </c>
      <c r="FH2" s="7">
        <f t="shared" si="2"/>
        <v>48000</v>
      </c>
      <c r="FI2" s="7">
        <f t="shared" si="2"/>
        <v>48030</v>
      </c>
      <c r="FJ2" s="7">
        <f t="shared" si="2"/>
        <v>48061</v>
      </c>
      <c r="FK2" s="7">
        <f t="shared" si="2"/>
        <v>48092</v>
      </c>
      <c r="FL2" s="7">
        <f t="shared" si="2"/>
        <v>48122</v>
      </c>
      <c r="FM2" s="7">
        <f t="shared" si="2"/>
        <v>48153</v>
      </c>
      <c r="FN2" s="7">
        <f t="shared" si="2"/>
        <v>48183</v>
      </c>
      <c r="FO2" s="7">
        <f t="shared" si="2"/>
        <v>48214</v>
      </c>
      <c r="FP2" s="7">
        <f t="shared" si="2"/>
        <v>48245</v>
      </c>
      <c r="FQ2" s="7">
        <f t="shared" si="2"/>
        <v>48274</v>
      </c>
      <c r="FR2" s="7">
        <f t="shared" si="2"/>
        <v>48305</v>
      </c>
      <c r="FS2" s="7">
        <f t="shared" si="2"/>
        <v>48335</v>
      </c>
      <c r="FT2" s="7">
        <f t="shared" si="2"/>
        <v>48366</v>
      </c>
      <c r="FU2" s="7">
        <f t="shared" si="2"/>
        <v>48396</v>
      </c>
      <c r="FV2" s="7">
        <f t="shared" si="2"/>
        <v>48427</v>
      </c>
      <c r="FW2" s="7">
        <f t="shared" si="2"/>
        <v>48458</v>
      </c>
      <c r="FX2" s="7">
        <f t="shared" si="2"/>
        <v>48488</v>
      </c>
      <c r="FY2" s="7">
        <f t="shared" si="2"/>
        <v>48519</v>
      </c>
      <c r="FZ2" s="7">
        <f t="shared" si="2"/>
        <v>48549</v>
      </c>
      <c r="GA2" s="7">
        <f t="shared" si="2"/>
        <v>48580</v>
      </c>
      <c r="GB2" s="7">
        <f t="shared" si="2"/>
        <v>48611</v>
      </c>
      <c r="GC2" s="7">
        <f t="shared" si="2"/>
        <v>48639</v>
      </c>
      <c r="GD2" s="7">
        <f t="shared" si="2"/>
        <v>48670</v>
      </c>
      <c r="GE2" s="7">
        <f t="shared" si="2"/>
        <v>48700</v>
      </c>
      <c r="GF2" s="7">
        <f t="shared" si="2"/>
        <v>48731</v>
      </c>
      <c r="GG2" s="7">
        <f t="shared" si="2"/>
        <v>48761</v>
      </c>
      <c r="GH2" s="7">
        <f t="shared" si="2"/>
        <v>48792</v>
      </c>
      <c r="GI2" s="7">
        <f t="shared" si="2"/>
        <v>48823</v>
      </c>
      <c r="GJ2" s="7">
        <f t="shared" si="2"/>
        <v>48853</v>
      </c>
      <c r="GK2" s="7">
        <f t="shared" si="2"/>
        <v>48884</v>
      </c>
      <c r="GL2" s="7">
        <f t="shared" si="2"/>
        <v>48914</v>
      </c>
      <c r="GM2" s="7">
        <f t="shared" si="2"/>
        <v>48945</v>
      </c>
      <c r="GN2" s="7">
        <f t="shared" si="2"/>
        <v>48976</v>
      </c>
      <c r="GO2" s="7">
        <f t="shared" ref="GO2:IV2" si="3">IF(_BasisDur="Mths",EDATE(GN$2,1),GN$2+7)</f>
        <v>49004</v>
      </c>
      <c r="GP2" s="7">
        <f t="shared" si="3"/>
        <v>49035</v>
      </c>
      <c r="GQ2" s="7">
        <f t="shared" si="3"/>
        <v>49065</v>
      </c>
      <c r="GR2" s="7">
        <f t="shared" si="3"/>
        <v>49096</v>
      </c>
      <c r="GS2" s="7">
        <f t="shared" si="3"/>
        <v>49126</v>
      </c>
      <c r="GT2" s="7">
        <f t="shared" si="3"/>
        <v>49157</v>
      </c>
      <c r="GU2" s="7">
        <f t="shared" si="3"/>
        <v>49188</v>
      </c>
      <c r="GV2" s="7">
        <f t="shared" si="3"/>
        <v>49218</v>
      </c>
      <c r="GW2" s="7">
        <f t="shared" si="3"/>
        <v>49249</v>
      </c>
      <c r="GX2" s="7">
        <f t="shared" si="3"/>
        <v>49279</v>
      </c>
      <c r="GY2" s="7">
        <f t="shared" si="3"/>
        <v>49310</v>
      </c>
      <c r="GZ2" s="7">
        <f t="shared" si="3"/>
        <v>49341</v>
      </c>
      <c r="HA2" s="7">
        <f t="shared" si="3"/>
        <v>49369</v>
      </c>
      <c r="HB2" s="7">
        <f t="shared" si="3"/>
        <v>49400</v>
      </c>
      <c r="HC2" s="7">
        <f t="shared" si="3"/>
        <v>49430</v>
      </c>
      <c r="HD2" s="7">
        <f t="shared" si="3"/>
        <v>49461</v>
      </c>
      <c r="HE2" s="7">
        <f t="shared" si="3"/>
        <v>49491</v>
      </c>
      <c r="HF2" s="7">
        <f t="shared" si="3"/>
        <v>49522</v>
      </c>
      <c r="HG2" s="7">
        <f t="shared" si="3"/>
        <v>49553</v>
      </c>
      <c r="HH2" s="7">
        <f t="shared" si="3"/>
        <v>49583</v>
      </c>
      <c r="HI2" s="7">
        <f t="shared" si="3"/>
        <v>49614</v>
      </c>
      <c r="HJ2" s="7">
        <f t="shared" si="3"/>
        <v>49644</v>
      </c>
      <c r="HK2" s="7">
        <f t="shared" si="3"/>
        <v>49675</v>
      </c>
      <c r="HL2" s="7">
        <f t="shared" si="3"/>
        <v>49706</v>
      </c>
      <c r="HM2" s="7">
        <f t="shared" si="3"/>
        <v>49735</v>
      </c>
      <c r="HN2" s="7">
        <f t="shared" si="3"/>
        <v>49766</v>
      </c>
      <c r="HO2" s="7">
        <f t="shared" si="3"/>
        <v>49796</v>
      </c>
      <c r="HP2" s="7">
        <f t="shared" si="3"/>
        <v>49827</v>
      </c>
      <c r="HQ2" s="7">
        <f t="shared" si="3"/>
        <v>49857</v>
      </c>
      <c r="HR2" s="7">
        <f t="shared" si="3"/>
        <v>49888</v>
      </c>
      <c r="HS2" s="7">
        <f t="shared" si="3"/>
        <v>49919</v>
      </c>
      <c r="HT2" s="7">
        <f t="shared" si="3"/>
        <v>49949</v>
      </c>
      <c r="HU2" s="7">
        <f t="shared" si="3"/>
        <v>49980</v>
      </c>
      <c r="HV2" s="7">
        <f t="shared" si="3"/>
        <v>50010</v>
      </c>
      <c r="HW2" s="7">
        <f t="shared" si="3"/>
        <v>50041</v>
      </c>
      <c r="HX2" s="7">
        <f t="shared" si="3"/>
        <v>50072</v>
      </c>
      <c r="HY2" s="7">
        <f t="shared" si="3"/>
        <v>50100</v>
      </c>
      <c r="HZ2" s="7">
        <f t="shared" si="3"/>
        <v>50131</v>
      </c>
      <c r="IA2" s="7">
        <f t="shared" si="3"/>
        <v>50161</v>
      </c>
      <c r="IB2" s="7">
        <f t="shared" si="3"/>
        <v>50192</v>
      </c>
      <c r="IC2" s="7">
        <f t="shared" si="3"/>
        <v>50222</v>
      </c>
      <c r="ID2" s="7">
        <f t="shared" si="3"/>
        <v>50253</v>
      </c>
      <c r="IE2" s="7">
        <f t="shared" si="3"/>
        <v>50284</v>
      </c>
      <c r="IF2" s="7">
        <f t="shared" si="3"/>
        <v>50314</v>
      </c>
      <c r="IG2" s="7">
        <f t="shared" si="3"/>
        <v>50345</v>
      </c>
      <c r="IH2" s="7">
        <f t="shared" si="3"/>
        <v>50375</v>
      </c>
      <c r="II2" s="7">
        <f t="shared" si="3"/>
        <v>50406</v>
      </c>
      <c r="IJ2" s="7">
        <f t="shared" si="3"/>
        <v>50437</v>
      </c>
      <c r="IK2" s="7">
        <f t="shared" si="3"/>
        <v>50465</v>
      </c>
      <c r="IL2" s="7">
        <f t="shared" si="3"/>
        <v>50496</v>
      </c>
      <c r="IM2" s="7">
        <f t="shared" si="3"/>
        <v>50526</v>
      </c>
      <c r="IN2" s="7">
        <f t="shared" si="3"/>
        <v>50557</v>
      </c>
      <c r="IO2" s="7">
        <f t="shared" si="3"/>
        <v>50587</v>
      </c>
      <c r="IP2" s="7">
        <f t="shared" si="3"/>
        <v>50618</v>
      </c>
      <c r="IQ2" s="7">
        <f t="shared" si="3"/>
        <v>50649</v>
      </c>
      <c r="IR2" s="7">
        <f t="shared" si="3"/>
        <v>50679</v>
      </c>
      <c r="IS2" s="7">
        <f t="shared" si="3"/>
        <v>50710</v>
      </c>
      <c r="IT2" s="7">
        <f t="shared" si="3"/>
        <v>50740</v>
      </c>
      <c r="IU2" s="7">
        <f t="shared" si="3"/>
        <v>50771</v>
      </c>
      <c r="IV2" s="7">
        <f t="shared" si="3"/>
        <v>50802</v>
      </c>
    </row>
    <row r="3" spans="1:256" ht="12" x14ac:dyDescent="0.25">
      <c r="C3" s="9"/>
      <c r="D3" s="10" t="s">
        <v>7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2"/>
      <c r="AD3" s="11"/>
      <c r="AE3" s="11"/>
      <c r="AF3" s="11"/>
      <c r="AG3" s="11"/>
      <c r="AH3" s="11"/>
      <c r="AI3" s="11"/>
      <c r="AJ3" s="11"/>
      <c r="AK3" s="11"/>
      <c r="AL3" s="13"/>
      <c r="AM3" s="11"/>
      <c r="AN3" s="11"/>
      <c r="AO3" s="12"/>
      <c r="AP3" s="11"/>
      <c r="AQ3" s="11"/>
      <c r="AR3" s="11"/>
      <c r="AS3" s="11"/>
      <c r="AT3" s="11"/>
      <c r="AU3" s="12"/>
      <c r="AV3" s="12" t="str">
        <f>IF(_BasisDur="Mths","Ford Confidential","")</f>
        <v>Ford Confidential</v>
      </c>
      <c r="AW3" s="12"/>
      <c r="AX3" s="13"/>
      <c r="AY3" s="11"/>
      <c r="AZ3" s="11"/>
      <c r="BA3" s="11"/>
      <c r="BB3" s="11"/>
      <c r="BC3" s="13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 t="str">
        <f>IF(_BasisDur="Wks","Ford Confidential","")</f>
        <v/>
      </c>
      <c r="GY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O3" s="14"/>
      <c r="IP3" s="14"/>
      <c r="IQ3" s="14"/>
      <c r="IR3" s="14"/>
      <c r="IS3" s="14"/>
      <c r="IT3" s="14"/>
      <c r="IU3" s="14"/>
      <c r="IV3" s="14"/>
    </row>
    <row r="4" spans="1:256" x14ac:dyDescent="0.2">
      <c r="C4" s="15">
        <f>YEAR(C$2)</f>
        <v>2018</v>
      </c>
      <c r="D4" s="16">
        <v>2021</v>
      </c>
      <c r="E4" s="17" t="str">
        <f t="shared" ref="E4:BO4" si="4">IF(YEAR(E$2)&lt;&gt;YEAR(D$2),YEAR(E$2),"")</f>
        <v/>
      </c>
      <c r="F4" s="17" t="str">
        <f t="shared" si="4"/>
        <v/>
      </c>
      <c r="G4" s="17" t="str">
        <f t="shared" si="4"/>
        <v/>
      </c>
      <c r="H4" s="17" t="str">
        <f t="shared" si="4"/>
        <v/>
      </c>
      <c r="I4" s="17" t="str">
        <f t="shared" si="4"/>
        <v/>
      </c>
      <c r="J4" s="17" t="str">
        <f t="shared" si="4"/>
        <v/>
      </c>
      <c r="K4" s="17" t="str">
        <f t="shared" si="4"/>
        <v/>
      </c>
      <c r="L4" s="17" t="str">
        <f t="shared" si="4"/>
        <v/>
      </c>
      <c r="M4" s="17" t="str">
        <f t="shared" si="4"/>
        <v/>
      </c>
      <c r="N4" s="17" t="str">
        <f t="shared" si="4"/>
        <v/>
      </c>
      <c r="O4" s="17">
        <v>2022</v>
      </c>
      <c r="P4" s="17" t="str">
        <f t="shared" si="4"/>
        <v/>
      </c>
      <c r="Q4" s="17" t="str">
        <f t="shared" si="4"/>
        <v/>
      </c>
      <c r="R4" s="17" t="str">
        <f t="shared" si="4"/>
        <v/>
      </c>
      <c r="S4" s="17" t="str">
        <f t="shared" si="4"/>
        <v/>
      </c>
      <c r="T4" s="17" t="str">
        <f t="shared" si="4"/>
        <v/>
      </c>
      <c r="U4" s="17" t="str">
        <f t="shared" si="4"/>
        <v/>
      </c>
      <c r="V4" s="17" t="str">
        <f t="shared" si="4"/>
        <v/>
      </c>
      <c r="W4" s="17" t="str">
        <f t="shared" si="4"/>
        <v/>
      </c>
      <c r="X4" s="17" t="str">
        <f t="shared" si="4"/>
        <v/>
      </c>
      <c r="Y4" s="17" t="str">
        <f t="shared" si="4"/>
        <v/>
      </c>
      <c r="Z4" s="17" t="str">
        <f t="shared" si="4"/>
        <v/>
      </c>
      <c r="AA4" s="17">
        <v>2023</v>
      </c>
      <c r="AB4" s="17" t="str">
        <f t="shared" si="4"/>
        <v/>
      </c>
      <c r="AC4" s="17" t="str">
        <f t="shared" si="4"/>
        <v/>
      </c>
      <c r="AD4" s="17" t="str">
        <f t="shared" si="4"/>
        <v/>
      </c>
      <c r="AE4" s="17" t="str">
        <f t="shared" si="4"/>
        <v/>
      </c>
      <c r="AF4" s="17" t="str">
        <f t="shared" si="4"/>
        <v/>
      </c>
      <c r="AG4" s="17" t="str">
        <f t="shared" si="4"/>
        <v/>
      </c>
      <c r="AH4" s="17" t="str">
        <f t="shared" si="4"/>
        <v/>
      </c>
      <c r="AI4" s="17" t="str">
        <f t="shared" si="4"/>
        <v/>
      </c>
      <c r="AJ4" s="17" t="str">
        <f>IF(YEAR(AJ$2)&lt;&gt;YEAR(AI$2),YEAR(AJ$2),"")</f>
        <v/>
      </c>
      <c r="AK4" s="17" t="str">
        <f t="shared" si="4"/>
        <v/>
      </c>
      <c r="AL4" s="17" t="str">
        <f t="shared" si="4"/>
        <v/>
      </c>
      <c r="AM4" s="17">
        <v>2024</v>
      </c>
      <c r="AN4" s="17" t="str">
        <f t="shared" si="4"/>
        <v/>
      </c>
      <c r="AO4" s="17" t="str">
        <f t="shared" si="4"/>
        <v/>
      </c>
      <c r="AP4" s="17" t="str">
        <f t="shared" si="4"/>
        <v/>
      </c>
      <c r="AQ4" s="17" t="str">
        <f t="shared" si="4"/>
        <v/>
      </c>
      <c r="AR4" s="17" t="str">
        <f t="shared" si="4"/>
        <v/>
      </c>
      <c r="AS4" s="17" t="str">
        <f t="shared" si="4"/>
        <v/>
      </c>
      <c r="AT4" s="17" t="str">
        <f t="shared" si="4"/>
        <v/>
      </c>
      <c r="AU4" s="17" t="str">
        <f t="shared" si="4"/>
        <v/>
      </c>
      <c r="AV4" s="17" t="str">
        <f t="shared" si="4"/>
        <v/>
      </c>
      <c r="AW4" s="17" t="str">
        <f t="shared" si="4"/>
        <v/>
      </c>
      <c r="AX4" s="17" t="str">
        <f t="shared" si="4"/>
        <v/>
      </c>
      <c r="AY4" s="17">
        <f t="shared" si="4"/>
        <v>2022</v>
      </c>
      <c r="AZ4" s="17" t="str">
        <f t="shared" si="4"/>
        <v/>
      </c>
      <c r="BA4" s="17" t="str">
        <f t="shared" si="4"/>
        <v/>
      </c>
      <c r="BB4" s="17" t="str">
        <f t="shared" si="4"/>
        <v/>
      </c>
      <c r="BC4" s="17" t="str">
        <f t="shared" si="4"/>
        <v/>
      </c>
      <c r="BD4" s="18" t="str">
        <f t="shared" si="4"/>
        <v/>
      </c>
      <c r="BE4" s="18" t="str">
        <f t="shared" si="4"/>
        <v/>
      </c>
      <c r="BF4" s="18" t="str">
        <f t="shared" si="4"/>
        <v/>
      </c>
      <c r="BG4" s="18" t="str">
        <f t="shared" si="4"/>
        <v/>
      </c>
      <c r="BH4" s="18" t="str">
        <f t="shared" si="4"/>
        <v/>
      </c>
      <c r="BI4" s="18" t="str">
        <f t="shared" si="4"/>
        <v/>
      </c>
      <c r="BJ4" s="18" t="str">
        <f t="shared" si="4"/>
        <v/>
      </c>
      <c r="BK4" s="18">
        <f t="shared" si="4"/>
        <v>2023</v>
      </c>
      <c r="BL4" s="18" t="str">
        <f t="shared" si="4"/>
        <v/>
      </c>
      <c r="BM4" s="18" t="str">
        <f t="shared" si="4"/>
        <v/>
      </c>
      <c r="BN4" s="18" t="str">
        <f t="shared" si="4"/>
        <v/>
      </c>
      <c r="BO4" s="18" t="str">
        <f t="shared" si="4"/>
        <v/>
      </c>
      <c r="BP4" s="18" t="str">
        <f t="shared" ref="BP4:EA4" si="5">IF(YEAR(BP$2)&lt;&gt;YEAR(BO$2),YEAR(BP$2),"")</f>
        <v/>
      </c>
      <c r="BQ4" s="18" t="str">
        <f t="shared" si="5"/>
        <v/>
      </c>
      <c r="BR4" s="18" t="str">
        <f t="shared" si="5"/>
        <v/>
      </c>
      <c r="BS4" s="18" t="str">
        <f t="shared" si="5"/>
        <v/>
      </c>
      <c r="BT4" s="18" t="str">
        <f t="shared" si="5"/>
        <v/>
      </c>
      <c r="BU4" s="18" t="str">
        <f t="shared" si="5"/>
        <v/>
      </c>
      <c r="BV4" s="18" t="str">
        <f t="shared" si="5"/>
        <v/>
      </c>
      <c r="BW4" s="18">
        <f t="shared" si="5"/>
        <v>2024</v>
      </c>
      <c r="BX4" s="18" t="str">
        <f t="shared" si="5"/>
        <v/>
      </c>
      <c r="BY4" s="18" t="str">
        <f t="shared" si="5"/>
        <v/>
      </c>
      <c r="BZ4" s="18" t="str">
        <f t="shared" si="5"/>
        <v/>
      </c>
      <c r="CA4" s="18" t="str">
        <f t="shared" si="5"/>
        <v/>
      </c>
      <c r="CB4" s="18" t="str">
        <f t="shared" si="5"/>
        <v/>
      </c>
      <c r="CC4" s="18" t="str">
        <f t="shared" si="5"/>
        <v/>
      </c>
      <c r="CD4" s="18" t="str">
        <f t="shared" si="5"/>
        <v/>
      </c>
      <c r="CE4" s="18" t="str">
        <f t="shared" si="5"/>
        <v/>
      </c>
      <c r="CF4" s="18" t="str">
        <f t="shared" si="5"/>
        <v/>
      </c>
      <c r="CG4" s="18" t="str">
        <f t="shared" si="5"/>
        <v/>
      </c>
      <c r="CH4" s="18" t="str">
        <f t="shared" si="5"/>
        <v/>
      </c>
      <c r="CI4" s="18">
        <f t="shared" si="5"/>
        <v>2025</v>
      </c>
      <c r="CJ4" s="18" t="str">
        <f t="shared" si="5"/>
        <v/>
      </c>
      <c r="CK4" s="18" t="str">
        <f t="shared" si="5"/>
        <v/>
      </c>
      <c r="CL4" s="18" t="str">
        <f t="shared" si="5"/>
        <v/>
      </c>
      <c r="CM4" s="18" t="str">
        <f t="shared" si="5"/>
        <v/>
      </c>
      <c r="CN4" s="18" t="str">
        <f t="shared" si="5"/>
        <v/>
      </c>
      <c r="CO4" s="18" t="str">
        <f t="shared" si="5"/>
        <v/>
      </c>
      <c r="CP4" s="18" t="str">
        <f t="shared" si="5"/>
        <v/>
      </c>
      <c r="CQ4" s="18" t="str">
        <f t="shared" si="5"/>
        <v/>
      </c>
      <c r="CR4" s="18" t="str">
        <f t="shared" si="5"/>
        <v/>
      </c>
      <c r="CS4" s="18" t="str">
        <f t="shared" si="5"/>
        <v/>
      </c>
      <c r="CT4" s="18" t="str">
        <f t="shared" si="5"/>
        <v/>
      </c>
      <c r="CU4" s="18">
        <f t="shared" si="5"/>
        <v>2026</v>
      </c>
      <c r="CV4" s="18" t="str">
        <f t="shared" si="5"/>
        <v/>
      </c>
      <c r="CW4" s="18" t="str">
        <f t="shared" si="5"/>
        <v/>
      </c>
      <c r="CX4" s="18" t="str">
        <f t="shared" si="5"/>
        <v/>
      </c>
      <c r="CY4" s="18" t="str">
        <f t="shared" si="5"/>
        <v/>
      </c>
      <c r="CZ4" s="18" t="str">
        <f t="shared" si="5"/>
        <v/>
      </c>
      <c r="DA4" s="18" t="str">
        <f t="shared" si="5"/>
        <v/>
      </c>
      <c r="DB4" s="18" t="str">
        <f t="shared" si="5"/>
        <v/>
      </c>
      <c r="DC4" s="18" t="str">
        <f t="shared" si="5"/>
        <v/>
      </c>
      <c r="DD4" s="18" t="str">
        <f t="shared" si="5"/>
        <v/>
      </c>
      <c r="DE4" s="18" t="str">
        <f t="shared" si="5"/>
        <v/>
      </c>
      <c r="DF4" s="18" t="str">
        <f t="shared" si="5"/>
        <v/>
      </c>
      <c r="DG4" s="18">
        <f t="shared" si="5"/>
        <v>2027</v>
      </c>
      <c r="DH4" s="18" t="str">
        <f t="shared" si="5"/>
        <v/>
      </c>
      <c r="DI4" s="18" t="str">
        <f t="shared" si="5"/>
        <v/>
      </c>
      <c r="DJ4" s="18" t="str">
        <f t="shared" si="5"/>
        <v/>
      </c>
      <c r="DK4" s="18" t="str">
        <f t="shared" si="5"/>
        <v/>
      </c>
      <c r="DL4" s="18" t="str">
        <f t="shared" si="5"/>
        <v/>
      </c>
      <c r="DM4" s="18" t="str">
        <f t="shared" si="5"/>
        <v/>
      </c>
      <c r="DN4" s="18" t="str">
        <f t="shared" si="5"/>
        <v/>
      </c>
      <c r="DO4" s="18" t="str">
        <f t="shared" si="5"/>
        <v/>
      </c>
      <c r="DP4" s="18" t="str">
        <f t="shared" si="5"/>
        <v/>
      </c>
      <c r="DQ4" s="18" t="str">
        <f t="shared" si="5"/>
        <v/>
      </c>
      <c r="DR4" s="18" t="str">
        <f t="shared" si="5"/>
        <v/>
      </c>
      <c r="DS4" s="18">
        <f t="shared" si="5"/>
        <v>2028</v>
      </c>
      <c r="DT4" s="18" t="str">
        <f t="shared" si="5"/>
        <v/>
      </c>
      <c r="DU4" s="18" t="str">
        <f t="shared" si="5"/>
        <v/>
      </c>
      <c r="DV4" s="18" t="str">
        <f t="shared" si="5"/>
        <v/>
      </c>
      <c r="DW4" s="18" t="str">
        <f t="shared" si="5"/>
        <v/>
      </c>
      <c r="DX4" s="18" t="str">
        <f t="shared" si="5"/>
        <v/>
      </c>
      <c r="DY4" s="18" t="str">
        <f t="shared" si="5"/>
        <v/>
      </c>
      <c r="DZ4" s="18" t="str">
        <f t="shared" si="5"/>
        <v/>
      </c>
      <c r="EA4" s="18" t="str">
        <f t="shared" si="5"/>
        <v/>
      </c>
      <c r="EB4" s="18" t="str">
        <f t="shared" ref="EB4:GM4" si="6">IF(YEAR(EB$2)&lt;&gt;YEAR(EA$2),YEAR(EB$2),"")</f>
        <v/>
      </c>
      <c r="EC4" s="18" t="str">
        <f t="shared" si="6"/>
        <v/>
      </c>
      <c r="ED4" s="18" t="str">
        <f t="shared" si="6"/>
        <v/>
      </c>
      <c r="EE4" s="18">
        <f t="shared" si="6"/>
        <v>2029</v>
      </c>
      <c r="EF4" s="18" t="str">
        <f t="shared" si="6"/>
        <v/>
      </c>
      <c r="EG4" s="18" t="str">
        <f t="shared" si="6"/>
        <v/>
      </c>
      <c r="EH4" s="18" t="str">
        <f t="shared" si="6"/>
        <v/>
      </c>
      <c r="EI4" s="18" t="str">
        <f t="shared" si="6"/>
        <v/>
      </c>
      <c r="EJ4" s="18" t="str">
        <f t="shared" si="6"/>
        <v/>
      </c>
      <c r="EK4" s="18" t="str">
        <f t="shared" si="6"/>
        <v/>
      </c>
      <c r="EL4" s="18" t="str">
        <f t="shared" si="6"/>
        <v/>
      </c>
      <c r="EM4" s="18" t="str">
        <f t="shared" si="6"/>
        <v/>
      </c>
      <c r="EN4" s="18" t="str">
        <f t="shared" si="6"/>
        <v/>
      </c>
      <c r="EO4" s="18" t="str">
        <f t="shared" si="6"/>
        <v/>
      </c>
      <c r="EP4" s="18" t="str">
        <f t="shared" si="6"/>
        <v/>
      </c>
      <c r="EQ4" s="18">
        <f t="shared" si="6"/>
        <v>2030</v>
      </c>
      <c r="ER4" s="18" t="str">
        <f t="shared" si="6"/>
        <v/>
      </c>
      <c r="ES4" s="18" t="str">
        <f t="shared" si="6"/>
        <v/>
      </c>
      <c r="ET4" s="18" t="str">
        <f t="shared" si="6"/>
        <v/>
      </c>
      <c r="EU4" s="18" t="str">
        <f t="shared" si="6"/>
        <v/>
      </c>
      <c r="EV4" s="18" t="str">
        <f t="shared" si="6"/>
        <v/>
      </c>
      <c r="EW4" s="18" t="str">
        <f t="shared" si="6"/>
        <v/>
      </c>
      <c r="EX4" s="18" t="str">
        <f t="shared" si="6"/>
        <v/>
      </c>
      <c r="EY4" s="18" t="str">
        <f t="shared" si="6"/>
        <v/>
      </c>
      <c r="EZ4" s="18" t="str">
        <f t="shared" si="6"/>
        <v/>
      </c>
      <c r="FA4" s="18" t="str">
        <f t="shared" si="6"/>
        <v/>
      </c>
      <c r="FB4" s="18" t="str">
        <f t="shared" si="6"/>
        <v/>
      </c>
      <c r="FC4" s="18">
        <f t="shared" si="6"/>
        <v>2031</v>
      </c>
      <c r="FD4" s="18" t="str">
        <f t="shared" si="6"/>
        <v/>
      </c>
      <c r="FE4" s="18" t="str">
        <f t="shared" si="6"/>
        <v/>
      </c>
      <c r="FF4" s="18" t="str">
        <f t="shared" si="6"/>
        <v/>
      </c>
      <c r="FG4" s="18" t="str">
        <f t="shared" si="6"/>
        <v/>
      </c>
      <c r="FH4" s="18" t="str">
        <f t="shared" si="6"/>
        <v/>
      </c>
      <c r="FI4" s="18" t="str">
        <f t="shared" si="6"/>
        <v/>
      </c>
      <c r="FJ4" s="18" t="str">
        <f t="shared" si="6"/>
        <v/>
      </c>
      <c r="FK4" s="18" t="str">
        <f t="shared" si="6"/>
        <v/>
      </c>
      <c r="FL4" s="18" t="str">
        <f t="shared" si="6"/>
        <v/>
      </c>
      <c r="FM4" s="18" t="str">
        <f t="shared" si="6"/>
        <v/>
      </c>
      <c r="FN4" s="18" t="str">
        <f t="shared" si="6"/>
        <v/>
      </c>
      <c r="FO4" s="18">
        <f t="shared" si="6"/>
        <v>2032</v>
      </c>
      <c r="FP4" s="18" t="str">
        <f t="shared" si="6"/>
        <v/>
      </c>
      <c r="FQ4" s="18" t="str">
        <f t="shared" si="6"/>
        <v/>
      </c>
      <c r="FR4" s="18" t="str">
        <f t="shared" si="6"/>
        <v/>
      </c>
      <c r="FS4" s="18" t="str">
        <f t="shared" si="6"/>
        <v/>
      </c>
      <c r="FT4" s="18" t="str">
        <f t="shared" si="6"/>
        <v/>
      </c>
      <c r="FU4" s="18" t="str">
        <f t="shared" si="6"/>
        <v/>
      </c>
      <c r="FV4" s="18" t="str">
        <f t="shared" si="6"/>
        <v/>
      </c>
      <c r="FW4" s="18" t="str">
        <f t="shared" si="6"/>
        <v/>
      </c>
      <c r="FX4" s="18" t="str">
        <f t="shared" si="6"/>
        <v/>
      </c>
      <c r="FY4" s="18" t="str">
        <f t="shared" si="6"/>
        <v/>
      </c>
      <c r="FZ4" s="18" t="str">
        <f t="shared" si="6"/>
        <v/>
      </c>
      <c r="GA4" s="18">
        <f t="shared" si="6"/>
        <v>2033</v>
      </c>
      <c r="GB4" s="18" t="str">
        <f t="shared" si="6"/>
        <v/>
      </c>
      <c r="GC4" s="18" t="str">
        <f t="shared" si="6"/>
        <v/>
      </c>
      <c r="GD4" s="18" t="str">
        <f t="shared" si="6"/>
        <v/>
      </c>
      <c r="GE4" s="18" t="str">
        <f t="shared" si="6"/>
        <v/>
      </c>
      <c r="GF4" s="18" t="str">
        <f t="shared" si="6"/>
        <v/>
      </c>
      <c r="GG4" s="18" t="str">
        <f t="shared" si="6"/>
        <v/>
      </c>
      <c r="GH4" s="18" t="str">
        <f t="shared" si="6"/>
        <v/>
      </c>
      <c r="GI4" s="18" t="str">
        <f t="shared" si="6"/>
        <v/>
      </c>
      <c r="GJ4" s="18" t="str">
        <f t="shared" si="6"/>
        <v/>
      </c>
      <c r="GK4" s="18" t="str">
        <f t="shared" si="6"/>
        <v/>
      </c>
      <c r="GL4" s="18" t="str">
        <f t="shared" si="6"/>
        <v/>
      </c>
      <c r="GM4" s="18">
        <f t="shared" si="6"/>
        <v>2034</v>
      </c>
      <c r="GN4" s="18" t="str">
        <f t="shared" ref="GN4:IV4" si="7">IF(YEAR(GN$2)&lt;&gt;YEAR(GM$2),YEAR(GN$2),"")</f>
        <v/>
      </c>
      <c r="GO4" s="18" t="str">
        <f t="shared" si="7"/>
        <v/>
      </c>
      <c r="GP4" s="18" t="str">
        <f t="shared" si="7"/>
        <v/>
      </c>
      <c r="GQ4" s="18" t="str">
        <f t="shared" si="7"/>
        <v/>
      </c>
      <c r="GR4" s="18" t="str">
        <f t="shared" si="7"/>
        <v/>
      </c>
      <c r="GS4" s="18" t="str">
        <f t="shared" si="7"/>
        <v/>
      </c>
      <c r="GT4" s="18" t="str">
        <f t="shared" si="7"/>
        <v/>
      </c>
      <c r="GU4" s="18" t="str">
        <f t="shared" si="7"/>
        <v/>
      </c>
      <c r="GV4" s="18" t="str">
        <f t="shared" si="7"/>
        <v/>
      </c>
      <c r="GW4" s="18" t="str">
        <f t="shared" si="7"/>
        <v/>
      </c>
      <c r="GX4" s="18" t="str">
        <f t="shared" si="7"/>
        <v/>
      </c>
      <c r="GY4" s="18">
        <f t="shared" si="7"/>
        <v>2035</v>
      </c>
      <c r="GZ4" s="18" t="str">
        <f t="shared" si="7"/>
        <v/>
      </c>
      <c r="HA4" s="18" t="str">
        <f t="shared" si="7"/>
        <v/>
      </c>
      <c r="HB4" s="18" t="str">
        <f t="shared" si="7"/>
        <v/>
      </c>
      <c r="HC4" s="18" t="str">
        <f t="shared" si="7"/>
        <v/>
      </c>
      <c r="HD4" s="18" t="str">
        <f t="shared" si="7"/>
        <v/>
      </c>
      <c r="HE4" s="18" t="str">
        <f t="shared" si="7"/>
        <v/>
      </c>
      <c r="HF4" s="18" t="str">
        <f t="shared" si="7"/>
        <v/>
      </c>
      <c r="HG4" s="18" t="str">
        <f t="shared" si="7"/>
        <v/>
      </c>
      <c r="HH4" s="18" t="str">
        <f t="shared" si="7"/>
        <v/>
      </c>
      <c r="HI4" s="18" t="str">
        <f t="shared" si="7"/>
        <v/>
      </c>
      <c r="HJ4" s="18" t="str">
        <f t="shared" si="7"/>
        <v/>
      </c>
      <c r="HK4" s="18">
        <f t="shared" si="7"/>
        <v>2036</v>
      </c>
      <c r="HL4" s="18" t="str">
        <f t="shared" si="7"/>
        <v/>
      </c>
      <c r="HM4" s="18" t="str">
        <f t="shared" si="7"/>
        <v/>
      </c>
      <c r="HN4" s="18" t="str">
        <f t="shared" si="7"/>
        <v/>
      </c>
      <c r="HO4" s="18" t="str">
        <f t="shared" si="7"/>
        <v/>
      </c>
      <c r="HP4" s="18" t="str">
        <f t="shared" si="7"/>
        <v/>
      </c>
      <c r="HQ4" s="18" t="str">
        <f t="shared" si="7"/>
        <v/>
      </c>
      <c r="HR4" s="18" t="str">
        <f t="shared" si="7"/>
        <v/>
      </c>
      <c r="HS4" s="18" t="str">
        <f t="shared" si="7"/>
        <v/>
      </c>
      <c r="HT4" s="18" t="str">
        <f t="shared" si="7"/>
        <v/>
      </c>
      <c r="HU4" s="18" t="str">
        <f t="shared" si="7"/>
        <v/>
      </c>
      <c r="HV4" s="18" t="str">
        <f t="shared" si="7"/>
        <v/>
      </c>
      <c r="HW4" s="18">
        <f t="shared" si="7"/>
        <v>2037</v>
      </c>
      <c r="HX4" s="18" t="str">
        <f t="shared" si="7"/>
        <v/>
      </c>
      <c r="HY4" s="18" t="str">
        <f t="shared" si="7"/>
        <v/>
      </c>
      <c r="HZ4" s="18" t="str">
        <f t="shared" si="7"/>
        <v/>
      </c>
      <c r="IA4" s="18" t="str">
        <f t="shared" si="7"/>
        <v/>
      </c>
      <c r="IB4" s="18" t="str">
        <f t="shared" si="7"/>
        <v/>
      </c>
      <c r="IC4" s="18" t="str">
        <f t="shared" si="7"/>
        <v/>
      </c>
      <c r="ID4" s="18" t="str">
        <f t="shared" si="7"/>
        <v/>
      </c>
      <c r="IE4" s="18" t="str">
        <f t="shared" si="7"/>
        <v/>
      </c>
      <c r="IF4" s="18" t="str">
        <f t="shared" si="7"/>
        <v/>
      </c>
      <c r="IG4" s="18" t="str">
        <f t="shared" si="7"/>
        <v/>
      </c>
      <c r="IH4" s="18" t="str">
        <f t="shared" si="7"/>
        <v/>
      </c>
      <c r="II4" s="18">
        <f t="shared" si="7"/>
        <v>2038</v>
      </c>
      <c r="IJ4" s="18" t="str">
        <f t="shared" si="7"/>
        <v/>
      </c>
      <c r="IK4" s="18" t="str">
        <f t="shared" si="7"/>
        <v/>
      </c>
      <c r="IL4" s="18" t="str">
        <f t="shared" si="7"/>
        <v/>
      </c>
      <c r="IM4" s="18" t="str">
        <f t="shared" si="7"/>
        <v/>
      </c>
      <c r="IN4" s="18" t="str">
        <f t="shared" si="7"/>
        <v/>
      </c>
      <c r="IO4" s="18" t="str">
        <f t="shared" si="7"/>
        <v/>
      </c>
      <c r="IP4" s="18" t="str">
        <f t="shared" si="7"/>
        <v/>
      </c>
      <c r="IQ4" s="18" t="str">
        <f t="shared" si="7"/>
        <v/>
      </c>
      <c r="IR4" s="18" t="str">
        <f t="shared" si="7"/>
        <v/>
      </c>
      <c r="IS4" s="18" t="str">
        <f t="shared" si="7"/>
        <v/>
      </c>
      <c r="IT4" s="18" t="str">
        <f t="shared" si="7"/>
        <v/>
      </c>
      <c r="IU4" s="18">
        <f t="shared" si="7"/>
        <v>2039</v>
      </c>
      <c r="IV4" s="18" t="str">
        <f t="shared" si="7"/>
        <v/>
      </c>
    </row>
    <row r="5" spans="1:256" hidden="1" outlineLevel="1" x14ac:dyDescent="0.2">
      <c r="A5" s="19">
        <v>42</v>
      </c>
      <c r="B5" s="20" t="s">
        <v>0</v>
      </c>
      <c r="C5" s="21">
        <f>D5+1</f>
        <v>15</v>
      </c>
      <c r="D5" s="22">
        <f t="shared" ref="D5:P5" si="8">E5+1</f>
        <v>14</v>
      </c>
      <c r="E5" s="23">
        <f t="shared" si="8"/>
        <v>13</v>
      </c>
      <c r="F5" s="23">
        <f t="shared" si="8"/>
        <v>12</v>
      </c>
      <c r="G5" s="23">
        <f t="shared" si="8"/>
        <v>11</v>
      </c>
      <c r="H5" s="23">
        <f t="shared" si="8"/>
        <v>10</v>
      </c>
      <c r="I5" s="23">
        <f t="shared" si="8"/>
        <v>9</v>
      </c>
      <c r="J5" s="23">
        <f t="shared" si="8"/>
        <v>8</v>
      </c>
      <c r="K5" s="23">
        <f t="shared" si="8"/>
        <v>7</v>
      </c>
      <c r="L5" s="23">
        <f t="shared" si="8"/>
        <v>6</v>
      </c>
      <c r="M5" s="23">
        <f t="shared" si="8"/>
        <v>5</v>
      </c>
      <c r="N5" s="23">
        <f t="shared" si="8"/>
        <v>4</v>
      </c>
      <c r="O5" s="23">
        <f t="shared" si="8"/>
        <v>3</v>
      </c>
      <c r="P5" s="23">
        <f t="shared" si="8"/>
        <v>2</v>
      </c>
      <c r="Q5" s="23">
        <f>R5+1</f>
        <v>1</v>
      </c>
      <c r="R5" s="23">
        <v>0</v>
      </c>
      <c r="S5" s="23">
        <f t="shared" ref="S5:CD5" si="9">R5-1</f>
        <v>-1</v>
      </c>
      <c r="T5" s="23">
        <f t="shared" si="9"/>
        <v>-2</v>
      </c>
      <c r="U5" s="23">
        <f t="shared" si="9"/>
        <v>-3</v>
      </c>
      <c r="V5" s="23">
        <f t="shared" si="9"/>
        <v>-4</v>
      </c>
      <c r="W5" s="23">
        <f t="shared" si="9"/>
        <v>-5</v>
      </c>
      <c r="X5" s="23">
        <f t="shared" si="9"/>
        <v>-6</v>
      </c>
      <c r="Y5" s="23">
        <f t="shared" si="9"/>
        <v>-7</v>
      </c>
      <c r="Z5" s="23">
        <f t="shared" si="9"/>
        <v>-8</v>
      </c>
      <c r="AA5" s="23">
        <f t="shared" si="9"/>
        <v>-9</v>
      </c>
      <c r="AB5" s="23">
        <f t="shared" si="9"/>
        <v>-10</v>
      </c>
      <c r="AC5" s="23">
        <f t="shared" si="9"/>
        <v>-11</v>
      </c>
      <c r="AD5" s="23">
        <f t="shared" si="9"/>
        <v>-12</v>
      </c>
      <c r="AE5" s="23">
        <f t="shared" si="9"/>
        <v>-13</v>
      </c>
      <c r="AF5" s="23">
        <f t="shared" si="9"/>
        <v>-14</v>
      </c>
      <c r="AG5" s="23">
        <f t="shared" si="9"/>
        <v>-15</v>
      </c>
      <c r="AH5" s="23">
        <f t="shared" si="9"/>
        <v>-16</v>
      </c>
      <c r="AI5" s="23">
        <f t="shared" si="9"/>
        <v>-17</v>
      </c>
      <c r="AJ5" s="23">
        <f>AI5-1</f>
        <v>-18</v>
      </c>
      <c r="AK5" s="23">
        <f t="shared" si="9"/>
        <v>-19</v>
      </c>
      <c r="AL5" s="23">
        <f t="shared" si="9"/>
        <v>-20</v>
      </c>
      <c r="AM5" s="23">
        <f>AL5-1</f>
        <v>-21</v>
      </c>
      <c r="AN5" s="23">
        <f t="shared" si="9"/>
        <v>-22</v>
      </c>
      <c r="AO5" s="23">
        <f t="shared" si="9"/>
        <v>-23</v>
      </c>
      <c r="AP5" s="23">
        <f t="shared" si="9"/>
        <v>-24</v>
      </c>
      <c r="AQ5" s="23">
        <f t="shared" si="9"/>
        <v>-25</v>
      </c>
      <c r="AR5" s="23">
        <f t="shared" si="9"/>
        <v>-26</v>
      </c>
      <c r="AS5" s="23">
        <f t="shared" si="9"/>
        <v>-27</v>
      </c>
      <c r="AT5" s="23">
        <f t="shared" si="9"/>
        <v>-28</v>
      </c>
      <c r="AU5" s="23">
        <f t="shared" si="9"/>
        <v>-29</v>
      </c>
      <c r="AV5" s="23">
        <f t="shared" si="9"/>
        <v>-30</v>
      </c>
      <c r="AW5" s="23">
        <f t="shared" si="9"/>
        <v>-31</v>
      </c>
      <c r="AX5" s="23">
        <f t="shared" si="9"/>
        <v>-32</v>
      </c>
      <c r="AY5" s="23">
        <f t="shared" si="9"/>
        <v>-33</v>
      </c>
      <c r="AZ5" s="23">
        <f t="shared" si="9"/>
        <v>-34</v>
      </c>
      <c r="BA5" s="23">
        <f t="shared" si="9"/>
        <v>-35</v>
      </c>
      <c r="BB5" s="23">
        <f t="shared" si="9"/>
        <v>-36</v>
      </c>
      <c r="BC5" s="23">
        <f t="shared" si="9"/>
        <v>-37</v>
      </c>
      <c r="BD5" s="23">
        <f t="shared" si="9"/>
        <v>-38</v>
      </c>
      <c r="BE5" s="23">
        <f t="shared" si="9"/>
        <v>-39</v>
      </c>
      <c r="BF5" s="23">
        <f t="shared" si="9"/>
        <v>-40</v>
      </c>
      <c r="BG5" s="23">
        <f t="shared" si="9"/>
        <v>-41</v>
      </c>
      <c r="BH5" s="23">
        <f t="shared" si="9"/>
        <v>-42</v>
      </c>
      <c r="BI5" s="23">
        <f t="shared" si="9"/>
        <v>-43</v>
      </c>
      <c r="BJ5" s="23">
        <f t="shared" si="9"/>
        <v>-44</v>
      </c>
      <c r="BK5" s="23">
        <f t="shared" si="9"/>
        <v>-45</v>
      </c>
      <c r="BL5" s="23">
        <f t="shared" si="9"/>
        <v>-46</v>
      </c>
      <c r="BM5" s="23">
        <f t="shared" si="9"/>
        <v>-47</v>
      </c>
      <c r="BN5" s="23">
        <f t="shared" si="9"/>
        <v>-48</v>
      </c>
      <c r="BO5" s="23">
        <f t="shared" si="9"/>
        <v>-49</v>
      </c>
      <c r="BP5" s="23">
        <f t="shared" si="9"/>
        <v>-50</v>
      </c>
      <c r="BQ5" s="23">
        <f t="shared" si="9"/>
        <v>-51</v>
      </c>
      <c r="BR5" s="23">
        <f t="shared" si="9"/>
        <v>-52</v>
      </c>
      <c r="BS5" s="23">
        <f t="shared" si="9"/>
        <v>-53</v>
      </c>
      <c r="BT5" s="23">
        <f t="shared" si="9"/>
        <v>-54</v>
      </c>
      <c r="BU5" s="23">
        <f t="shared" si="9"/>
        <v>-55</v>
      </c>
      <c r="BV5" s="23">
        <f t="shared" si="9"/>
        <v>-56</v>
      </c>
      <c r="BW5" s="23">
        <f t="shared" si="9"/>
        <v>-57</v>
      </c>
      <c r="BX5" s="23">
        <f t="shared" si="9"/>
        <v>-58</v>
      </c>
      <c r="BY5" s="23">
        <f t="shared" si="9"/>
        <v>-59</v>
      </c>
      <c r="BZ5" s="23">
        <f t="shared" si="9"/>
        <v>-60</v>
      </c>
      <c r="CA5" s="23">
        <f t="shared" si="9"/>
        <v>-61</v>
      </c>
      <c r="CB5" s="23">
        <f t="shared" si="9"/>
        <v>-62</v>
      </c>
      <c r="CC5" s="23">
        <f t="shared" si="9"/>
        <v>-63</v>
      </c>
      <c r="CD5" s="23">
        <f t="shared" si="9"/>
        <v>-64</v>
      </c>
      <c r="CE5" s="23">
        <f t="shared" ref="CE5:EP5" si="10">CD5-1</f>
        <v>-65</v>
      </c>
      <c r="CF5" s="23">
        <f t="shared" si="10"/>
        <v>-66</v>
      </c>
      <c r="CG5" s="23">
        <f t="shared" si="10"/>
        <v>-67</v>
      </c>
      <c r="CH5" s="23">
        <f t="shared" si="10"/>
        <v>-68</v>
      </c>
      <c r="CI5" s="23">
        <f t="shared" si="10"/>
        <v>-69</v>
      </c>
      <c r="CJ5" s="23">
        <f t="shared" si="10"/>
        <v>-70</v>
      </c>
      <c r="CK5" s="23">
        <f t="shared" si="10"/>
        <v>-71</v>
      </c>
      <c r="CL5" s="23">
        <f t="shared" si="10"/>
        <v>-72</v>
      </c>
      <c r="CM5" s="23">
        <f t="shared" si="10"/>
        <v>-73</v>
      </c>
      <c r="CN5" s="23">
        <f t="shared" si="10"/>
        <v>-74</v>
      </c>
      <c r="CO5" s="23">
        <f t="shared" si="10"/>
        <v>-75</v>
      </c>
      <c r="CP5" s="23">
        <f t="shared" si="10"/>
        <v>-76</v>
      </c>
      <c r="CQ5" s="23">
        <f t="shared" si="10"/>
        <v>-77</v>
      </c>
      <c r="CR5" s="23">
        <f t="shared" si="10"/>
        <v>-78</v>
      </c>
      <c r="CS5" s="23">
        <f t="shared" si="10"/>
        <v>-79</v>
      </c>
      <c r="CT5" s="23">
        <f t="shared" si="10"/>
        <v>-80</v>
      </c>
      <c r="CU5" s="23">
        <f t="shared" si="10"/>
        <v>-81</v>
      </c>
      <c r="CV5" s="23">
        <f t="shared" si="10"/>
        <v>-82</v>
      </c>
      <c r="CW5" s="23">
        <f t="shared" si="10"/>
        <v>-83</v>
      </c>
      <c r="CX5" s="23">
        <f t="shared" si="10"/>
        <v>-84</v>
      </c>
      <c r="CY5" s="23">
        <f t="shared" si="10"/>
        <v>-85</v>
      </c>
      <c r="CZ5" s="23">
        <f t="shared" si="10"/>
        <v>-86</v>
      </c>
      <c r="DA5" s="23">
        <f t="shared" si="10"/>
        <v>-87</v>
      </c>
      <c r="DB5" s="23">
        <f t="shared" si="10"/>
        <v>-88</v>
      </c>
      <c r="DC5" s="23">
        <f t="shared" si="10"/>
        <v>-89</v>
      </c>
      <c r="DD5" s="23">
        <f t="shared" si="10"/>
        <v>-90</v>
      </c>
      <c r="DE5" s="23">
        <f t="shared" si="10"/>
        <v>-91</v>
      </c>
      <c r="DF5" s="23">
        <f t="shared" si="10"/>
        <v>-92</v>
      </c>
      <c r="DG5" s="23">
        <f t="shared" si="10"/>
        <v>-93</v>
      </c>
      <c r="DH5" s="23">
        <f t="shared" si="10"/>
        <v>-94</v>
      </c>
      <c r="DI5" s="23">
        <f t="shared" si="10"/>
        <v>-95</v>
      </c>
      <c r="DJ5" s="23">
        <f t="shared" si="10"/>
        <v>-96</v>
      </c>
      <c r="DK5" s="23">
        <f t="shared" si="10"/>
        <v>-97</v>
      </c>
      <c r="DL5" s="23">
        <f t="shared" si="10"/>
        <v>-98</v>
      </c>
      <c r="DM5" s="23">
        <f t="shared" si="10"/>
        <v>-99</v>
      </c>
      <c r="DN5" s="23">
        <f t="shared" si="10"/>
        <v>-100</v>
      </c>
      <c r="DO5" s="23">
        <f t="shared" si="10"/>
        <v>-101</v>
      </c>
      <c r="DP5" s="23">
        <f t="shared" si="10"/>
        <v>-102</v>
      </c>
      <c r="DQ5" s="23">
        <f t="shared" si="10"/>
        <v>-103</v>
      </c>
      <c r="DR5" s="23">
        <f t="shared" si="10"/>
        <v>-104</v>
      </c>
      <c r="DS5" s="23">
        <f t="shared" si="10"/>
        <v>-105</v>
      </c>
      <c r="DT5" s="23">
        <f t="shared" si="10"/>
        <v>-106</v>
      </c>
      <c r="DU5" s="23">
        <f t="shared" si="10"/>
        <v>-107</v>
      </c>
      <c r="DV5" s="23">
        <f t="shared" si="10"/>
        <v>-108</v>
      </c>
      <c r="DW5" s="23">
        <f t="shared" si="10"/>
        <v>-109</v>
      </c>
      <c r="DX5" s="23">
        <f t="shared" si="10"/>
        <v>-110</v>
      </c>
      <c r="DY5" s="23">
        <f t="shared" si="10"/>
        <v>-111</v>
      </c>
      <c r="DZ5" s="23">
        <f t="shared" si="10"/>
        <v>-112</v>
      </c>
      <c r="EA5" s="23">
        <f t="shared" si="10"/>
        <v>-113</v>
      </c>
      <c r="EB5" s="23">
        <f t="shared" si="10"/>
        <v>-114</v>
      </c>
      <c r="EC5" s="23">
        <f t="shared" si="10"/>
        <v>-115</v>
      </c>
      <c r="ED5" s="23">
        <f t="shared" si="10"/>
        <v>-116</v>
      </c>
      <c r="EE5" s="23">
        <f t="shared" si="10"/>
        <v>-117</v>
      </c>
      <c r="EF5" s="23">
        <f t="shared" si="10"/>
        <v>-118</v>
      </c>
      <c r="EG5" s="23">
        <f t="shared" si="10"/>
        <v>-119</v>
      </c>
      <c r="EH5" s="23">
        <f t="shared" si="10"/>
        <v>-120</v>
      </c>
      <c r="EI5" s="23">
        <f t="shared" si="10"/>
        <v>-121</v>
      </c>
      <c r="EJ5" s="23">
        <f t="shared" si="10"/>
        <v>-122</v>
      </c>
      <c r="EK5" s="23">
        <f t="shared" si="10"/>
        <v>-123</v>
      </c>
      <c r="EL5" s="23">
        <f t="shared" si="10"/>
        <v>-124</v>
      </c>
      <c r="EM5" s="23">
        <f t="shared" si="10"/>
        <v>-125</v>
      </c>
      <c r="EN5" s="23">
        <f t="shared" si="10"/>
        <v>-126</v>
      </c>
      <c r="EO5" s="23">
        <f t="shared" si="10"/>
        <v>-127</v>
      </c>
      <c r="EP5" s="23">
        <f t="shared" si="10"/>
        <v>-128</v>
      </c>
      <c r="EQ5" s="23">
        <f t="shared" ref="EQ5:HB5" si="11">EP5-1</f>
        <v>-129</v>
      </c>
      <c r="ER5" s="23">
        <f t="shared" si="11"/>
        <v>-130</v>
      </c>
      <c r="ES5" s="23">
        <f t="shared" si="11"/>
        <v>-131</v>
      </c>
      <c r="ET5" s="23">
        <f t="shared" si="11"/>
        <v>-132</v>
      </c>
      <c r="EU5" s="23">
        <f t="shared" si="11"/>
        <v>-133</v>
      </c>
      <c r="EV5" s="23">
        <f t="shared" si="11"/>
        <v>-134</v>
      </c>
      <c r="EW5" s="23">
        <f t="shared" si="11"/>
        <v>-135</v>
      </c>
      <c r="EX5" s="23">
        <f t="shared" si="11"/>
        <v>-136</v>
      </c>
      <c r="EY5" s="23">
        <f t="shared" si="11"/>
        <v>-137</v>
      </c>
      <c r="EZ5" s="23">
        <f t="shared" si="11"/>
        <v>-138</v>
      </c>
      <c r="FA5" s="23">
        <f t="shared" si="11"/>
        <v>-139</v>
      </c>
      <c r="FB5" s="23">
        <f t="shared" si="11"/>
        <v>-140</v>
      </c>
      <c r="FC5" s="23">
        <f t="shared" si="11"/>
        <v>-141</v>
      </c>
      <c r="FD5" s="23">
        <f t="shared" si="11"/>
        <v>-142</v>
      </c>
      <c r="FE5" s="23">
        <f t="shared" si="11"/>
        <v>-143</v>
      </c>
      <c r="FF5" s="23">
        <f t="shared" si="11"/>
        <v>-144</v>
      </c>
      <c r="FG5" s="23">
        <f t="shared" si="11"/>
        <v>-145</v>
      </c>
      <c r="FH5" s="23">
        <f t="shared" si="11"/>
        <v>-146</v>
      </c>
      <c r="FI5" s="23">
        <f t="shared" si="11"/>
        <v>-147</v>
      </c>
      <c r="FJ5" s="23">
        <f t="shared" si="11"/>
        <v>-148</v>
      </c>
      <c r="FK5" s="23">
        <f t="shared" si="11"/>
        <v>-149</v>
      </c>
      <c r="FL5" s="23">
        <f t="shared" si="11"/>
        <v>-150</v>
      </c>
      <c r="FM5" s="23">
        <f t="shared" si="11"/>
        <v>-151</v>
      </c>
      <c r="FN5" s="23">
        <f t="shared" si="11"/>
        <v>-152</v>
      </c>
      <c r="FO5" s="23">
        <f t="shared" si="11"/>
        <v>-153</v>
      </c>
      <c r="FP5" s="23">
        <f t="shared" si="11"/>
        <v>-154</v>
      </c>
      <c r="FQ5" s="23">
        <f t="shared" si="11"/>
        <v>-155</v>
      </c>
      <c r="FR5" s="23">
        <f t="shared" si="11"/>
        <v>-156</v>
      </c>
      <c r="FS5" s="23">
        <f t="shared" si="11"/>
        <v>-157</v>
      </c>
      <c r="FT5" s="23">
        <f t="shared" si="11"/>
        <v>-158</v>
      </c>
      <c r="FU5" s="23">
        <f t="shared" si="11"/>
        <v>-159</v>
      </c>
      <c r="FV5" s="23">
        <f t="shared" si="11"/>
        <v>-160</v>
      </c>
      <c r="FW5" s="23">
        <f t="shared" si="11"/>
        <v>-161</v>
      </c>
      <c r="FX5" s="23">
        <f t="shared" si="11"/>
        <v>-162</v>
      </c>
      <c r="FY5" s="23">
        <f t="shared" si="11"/>
        <v>-163</v>
      </c>
      <c r="FZ5" s="23">
        <f t="shared" si="11"/>
        <v>-164</v>
      </c>
      <c r="GA5" s="23">
        <f t="shared" si="11"/>
        <v>-165</v>
      </c>
      <c r="GB5" s="23">
        <f t="shared" si="11"/>
        <v>-166</v>
      </c>
      <c r="GC5" s="23">
        <f t="shared" si="11"/>
        <v>-167</v>
      </c>
      <c r="GD5" s="23">
        <f t="shared" si="11"/>
        <v>-168</v>
      </c>
      <c r="GE5" s="23">
        <f t="shared" si="11"/>
        <v>-169</v>
      </c>
      <c r="GF5" s="23">
        <f t="shared" si="11"/>
        <v>-170</v>
      </c>
      <c r="GG5" s="23">
        <f t="shared" si="11"/>
        <v>-171</v>
      </c>
      <c r="GH5" s="23">
        <f t="shared" si="11"/>
        <v>-172</v>
      </c>
      <c r="GI5" s="23">
        <f t="shared" si="11"/>
        <v>-173</v>
      </c>
      <c r="GJ5" s="23">
        <f t="shared" si="11"/>
        <v>-174</v>
      </c>
      <c r="GK5" s="23">
        <f t="shared" si="11"/>
        <v>-175</v>
      </c>
      <c r="GL5" s="23">
        <f t="shared" si="11"/>
        <v>-176</v>
      </c>
      <c r="GM5" s="23">
        <f t="shared" si="11"/>
        <v>-177</v>
      </c>
      <c r="GN5" s="23">
        <f t="shared" si="11"/>
        <v>-178</v>
      </c>
      <c r="GO5" s="23">
        <f t="shared" si="11"/>
        <v>-179</v>
      </c>
      <c r="GP5" s="23">
        <f t="shared" si="11"/>
        <v>-180</v>
      </c>
      <c r="GQ5" s="23">
        <f t="shared" si="11"/>
        <v>-181</v>
      </c>
      <c r="GR5" s="23">
        <f t="shared" si="11"/>
        <v>-182</v>
      </c>
      <c r="GS5" s="23">
        <f t="shared" si="11"/>
        <v>-183</v>
      </c>
      <c r="GT5" s="23">
        <f t="shared" si="11"/>
        <v>-184</v>
      </c>
      <c r="GU5" s="23">
        <f t="shared" si="11"/>
        <v>-185</v>
      </c>
      <c r="GV5" s="23">
        <f t="shared" si="11"/>
        <v>-186</v>
      </c>
      <c r="GW5" s="23">
        <f t="shared" si="11"/>
        <v>-187</v>
      </c>
      <c r="GX5" s="23">
        <f t="shared" si="11"/>
        <v>-188</v>
      </c>
      <c r="GY5" s="23">
        <f t="shared" si="11"/>
        <v>-189</v>
      </c>
      <c r="GZ5" s="23">
        <f t="shared" si="11"/>
        <v>-190</v>
      </c>
      <c r="HA5" s="23">
        <f t="shared" si="11"/>
        <v>-191</v>
      </c>
      <c r="HB5" s="23">
        <f t="shared" si="11"/>
        <v>-192</v>
      </c>
      <c r="HC5" s="23">
        <f t="shared" ref="HC5:IV5" si="12">HB5-1</f>
        <v>-193</v>
      </c>
      <c r="HD5" s="23">
        <f t="shared" si="12"/>
        <v>-194</v>
      </c>
      <c r="HE5" s="23">
        <f t="shared" si="12"/>
        <v>-195</v>
      </c>
      <c r="HF5" s="23">
        <f t="shared" si="12"/>
        <v>-196</v>
      </c>
      <c r="HG5" s="23">
        <f t="shared" si="12"/>
        <v>-197</v>
      </c>
      <c r="HH5" s="23">
        <f t="shared" si="12"/>
        <v>-198</v>
      </c>
      <c r="HI5" s="23">
        <f t="shared" si="12"/>
        <v>-199</v>
      </c>
      <c r="HJ5" s="23">
        <f t="shared" si="12"/>
        <v>-200</v>
      </c>
      <c r="HK5" s="23">
        <f t="shared" si="12"/>
        <v>-201</v>
      </c>
      <c r="HL5" s="23">
        <f t="shared" si="12"/>
        <v>-202</v>
      </c>
      <c r="HM5" s="23">
        <f t="shared" si="12"/>
        <v>-203</v>
      </c>
      <c r="HN5" s="23">
        <f t="shared" si="12"/>
        <v>-204</v>
      </c>
      <c r="HO5" s="23">
        <f t="shared" si="12"/>
        <v>-205</v>
      </c>
      <c r="HP5" s="23">
        <f t="shared" si="12"/>
        <v>-206</v>
      </c>
      <c r="HQ5" s="23">
        <f t="shared" si="12"/>
        <v>-207</v>
      </c>
      <c r="HR5" s="23">
        <f t="shared" si="12"/>
        <v>-208</v>
      </c>
      <c r="HS5" s="23">
        <f t="shared" si="12"/>
        <v>-209</v>
      </c>
      <c r="HT5" s="23">
        <f t="shared" si="12"/>
        <v>-210</v>
      </c>
      <c r="HU5" s="23">
        <f t="shared" si="12"/>
        <v>-211</v>
      </c>
      <c r="HV5" s="23">
        <f t="shared" si="12"/>
        <v>-212</v>
      </c>
      <c r="HW5" s="23">
        <f t="shared" si="12"/>
        <v>-213</v>
      </c>
      <c r="HX5" s="23">
        <f t="shared" si="12"/>
        <v>-214</v>
      </c>
      <c r="HY5" s="23">
        <f t="shared" si="12"/>
        <v>-215</v>
      </c>
      <c r="HZ5" s="23">
        <f t="shared" si="12"/>
        <v>-216</v>
      </c>
      <c r="IA5" s="23">
        <f t="shared" si="12"/>
        <v>-217</v>
      </c>
      <c r="IB5" s="23">
        <f t="shared" si="12"/>
        <v>-218</v>
      </c>
      <c r="IC5" s="23">
        <f t="shared" si="12"/>
        <v>-219</v>
      </c>
      <c r="ID5" s="23">
        <f t="shared" si="12"/>
        <v>-220</v>
      </c>
      <c r="IE5" s="23">
        <f t="shared" si="12"/>
        <v>-221</v>
      </c>
      <c r="IF5" s="23">
        <f t="shared" si="12"/>
        <v>-222</v>
      </c>
      <c r="IG5" s="23">
        <f t="shared" si="12"/>
        <v>-223</v>
      </c>
      <c r="IH5" s="23">
        <f t="shared" si="12"/>
        <v>-224</v>
      </c>
      <c r="II5" s="23">
        <f t="shared" si="12"/>
        <v>-225</v>
      </c>
      <c r="IJ5" s="23">
        <f t="shared" si="12"/>
        <v>-226</v>
      </c>
      <c r="IK5" s="23">
        <f t="shared" si="12"/>
        <v>-227</v>
      </c>
      <c r="IL5" s="23">
        <f t="shared" si="12"/>
        <v>-228</v>
      </c>
      <c r="IM5" s="23">
        <f t="shared" si="12"/>
        <v>-229</v>
      </c>
      <c r="IN5" s="23">
        <f t="shared" si="12"/>
        <v>-230</v>
      </c>
      <c r="IO5" s="23">
        <f t="shared" si="12"/>
        <v>-231</v>
      </c>
      <c r="IP5" s="23">
        <f t="shared" si="12"/>
        <v>-232</v>
      </c>
      <c r="IQ5" s="23">
        <f t="shared" si="12"/>
        <v>-233</v>
      </c>
      <c r="IR5" s="23">
        <f t="shared" si="12"/>
        <v>-234</v>
      </c>
      <c r="IS5" s="23">
        <f t="shared" si="12"/>
        <v>-235</v>
      </c>
      <c r="IT5" s="23">
        <f t="shared" si="12"/>
        <v>-236</v>
      </c>
      <c r="IU5" s="24">
        <f t="shared" si="12"/>
        <v>-237</v>
      </c>
      <c r="IV5" s="24">
        <f t="shared" si="12"/>
        <v>-238</v>
      </c>
    </row>
    <row r="6" spans="1:256" collapsed="1" x14ac:dyDescent="0.2">
      <c r="A6" s="19"/>
      <c r="B6" s="20"/>
      <c r="C6" s="25" t="str">
        <f t="shared" ref="C6:BN6" si="13">IF(_BasisDur="Mths",LEFT(TEXT(C$2,"MMM"),3),TEXT(C$2,"m/d"))</f>
        <v>Jan</v>
      </c>
      <c r="D6" s="26" t="str">
        <f t="shared" si="13"/>
        <v>Feb</v>
      </c>
      <c r="E6" s="27" t="str">
        <f t="shared" si="13"/>
        <v>Mar</v>
      </c>
      <c r="F6" s="27" t="str">
        <f t="shared" si="13"/>
        <v>Apr</v>
      </c>
      <c r="G6" s="27" t="str">
        <f t="shared" si="13"/>
        <v>May</v>
      </c>
      <c r="H6" s="27" t="str">
        <f t="shared" si="13"/>
        <v>Jun</v>
      </c>
      <c r="I6" s="27" t="str">
        <f t="shared" si="13"/>
        <v>Jul</v>
      </c>
      <c r="J6" s="27" t="str">
        <f t="shared" si="13"/>
        <v>Aug</v>
      </c>
      <c r="K6" s="27" t="str">
        <f t="shared" si="13"/>
        <v>Sep</v>
      </c>
      <c r="L6" s="27" t="str">
        <f t="shared" si="13"/>
        <v>Oct</v>
      </c>
      <c r="M6" s="27" t="str">
        <f t="shared" si="13"/>
        <v>Nov</v>
      </c>
      <c r="N6" s="27" t="str">
        <f t="shared" si="13"/>
        <v>Dec</v>
      </c>
      <c r="O6" s="27" t="str">
        <f t="shared" si="13"/>
        <v>Jan</v>
      </c>
      <c r="P6" s="27" t="str">
        <f t="shared" si="13"/>
        <v>Feb</v>
      </c>
      <c r="Q6" s="27" t="str">
        <f t="shared" si="13"/>
        <v>Mar</v>
      </c>
      <c r="R6" s="27" t="str">
        <f t="shared" si="13"/>
        <v>Apr</v>
      </c>
      <c r="S6" s="27" t="str">
        <f t="shared" si="13"/>
        <v>May</v>
      </c>
      <c r="T6" s="27" t="str">
        <f t="shared" si="13"/>
        <v>Jun</v>
      </c>
      <c r="U6" s="27" t="str">
        <f t="shared" si="13"/>
        <v>Jul</v>
      </c>
      <c r="V6" s="28" t="str">
        <f t="shared" si="13"/>
        <v>Aug</v>
      </c>
      <c r="W6" s="29" t="str">
        <f t="shared" si="13"/>
        <v>Sep</v>
      </c>
      <c r="X6" s="29" t="str">
        <f t="shared" si="13"/>
        <v>Oct</v>
      </c>
      <c r="Y6" s="29" t="str">
        <f t="shared" si="13"/>
        <v>Nov</v>
      </c>
      <c r="Z6" s="29" t="str">
        <f t="shared" si="13"/>
        <v>Dec</v>
      </c>
      <c r="AA6" s="29" t="str">
        <f t="shared" si="13"/>
        <v>Jan</v>
      </c>
      <c r="AB6" s="29" t="str">
        <f t="shared" si="13"/>
        <v>Feb</v>
      </c>
      <c r="AC6" s="29" t="str">
        <f t="shared" si="13"/>
        <v>Mar</v>
      </c>
      <c r="AD6" s="29" t="str">
        <f t="shared" si="13"/>
        <v>Apr</v>
      </c>
      <c r="AE6" s="29" t="str">
        <f t="shared" si="13"/>
        <v>May</v>
      </c>
      <c r="AF6" s="29" t="str">
        <f t="shared" si="13"/>
        <v>Jun</v>
      </c>
      <c r="AG6" s="29" t="str">
        <f t="shared" si="13"/>
        <v>Jul</v>
      </c>
      <c r="AH6" s="29" t="str">
        <f t="shared" si="13"/>
        <v>Aug</v>
      </c>
      <c r="AI6" s="29" t="str">
        <f t="shared" si="13"/>
        <v>Sep</v>
      </c>
      <c r="AJ6" s="29" t="str">
        <f t="shared" si="13"/>
        <v>Oct</v>
      </c>
      <c r="AK6" s="29" t="str">
        <f t="shared" si="13"/>
        <v>Nov</v>
      </c>
      <c r="AL6" s="29" t="str">
        <f t="shared" si="13"/>
        <v>Dec</v>
      </c>
      <c r="AM6" s="29" t="str">
        <f t="shared" si="13"/>
        <v>Jan</v>
      </c>
      <c r="AN6" s="29" t="str">
        <f t="shared" si="13"/>
        <v>Feb</v>
      </c>
      <c r="AO6" s="29" t="str">
        <f t="shared" si="13"/>
        <v>Mar</v>
      </c>
      <c r="AP6" s="29" t="str">
        <f t="shared" si="13"/>
        <v>Apr</v>
      </c>
      <c r="AQ6" s="29" t="str">
        <f t="shared" si="13"/>
        <v>May</v>
      </c>
      <c r="AR6" s="29" t="str">
        <f t="shared" si="13"/>
        <v>Jun</v>
      </c>
      <c r="AS6" s="29" t="str">
        <f t="shared" si="13"/>
        <v>Jul</v>
      </c>
      <c r="AT6" s="29" t="str">
        <f t="shared" si="13"/>
        <v>Aug</v>
      </c>
      <c r="AU6" s="29" t="str">
        <f t="shared" si="13"/>
        <v>Sep</v>
      </c>
      <c r="AV6" s="30" t="str">
        <f t="shared" si="13"/>
        <v>Oct</v>
      </c>
      <c r="AW6" s="28" t="str">
        <f t="shared" si="13"/>
        <v>Nov</v>
      </c>
      <c r="AX6" s="30" t="str">
        <f t="shared" si="13"/>
        <v>Dec</v>
      </c>
      <c r="AY6" s="28" t="str">
        <f t="shared" si="13"/>
        <v>Jan</v>
      </c>
      <c r="AZ6" s="29" t="str">
        <f t="shared" si="13"/>
        <v>Feb</v>
      </c>
      <c r="BA6" s="29" t="str">
        <f t="shared" si="13"/>
        <v>Mar</v>
      </c>
      <c r="BB6" s="29" t="str">
        <f t="shared" si="13"/>
        <v>Apr</v>
      </c>
      <c r="BC6" s="30" t="str">
        <f t="shared" si="13"/>
        <v>May</v>
      </c>
      <c r="BD6" s="28" t="str">
        <f t="shared" si="13"/>
        <v>Jun</v>
      </c>
      <c r="BE6" s="29" t="str">
        <f t="shared" si="13"/>
        <v>Jul</v>
      </c>
      <c r="BF6" s="29" t="str">
        <f t="shared" si="13"/>
        <v>Aug</v>
      </c>
      <c r="BG6" s="29" t="str">
        <f t="shared" si="13"/>
        <v>Sep</v>
      </c>
      <c r="BH6" s="29" t="str">
        <f t="shared" si="13"/>
        <v>Oct</v>
      </c>
      <c r="BI6" s="29" t="str">
        <f t="shared" si="13"/>
        <v>Nov</v>
      </c>
      <c r="BJ6" s="29" t="str">
        <f t="shared" si="13"/>
        <v>Dec</v>
      </c>
      <c r="BK6" s="29" t="str">
        <f t="shared" si="13"/>
        <v>Jan</v>
      </c>
      <c r="BL6" s="29" t="str">
        <f t="shared" si="13"/>
        <v>Feb</v>
      </c>
      <c r="BM6" s="29" t="str">
        <f t="shared" si="13"/>
        <v>Mar</v>
      </c>
      <c r="BN6" s="29" t="str">
        <f t="shared" si="13"/>
        <v>Apr</v>
      </c>
      <c r="BO6" s="29" t="str">
        <f t="shared" ref="BO6:DZ6" si="14">IF(_BasisDur="Mths",LEFT(TEXT(BO$2,"MMM"),3),TEXT(BO$2,"m/d"))</f>
        <v>May</v>
      </c>
      <c r="BP6" s="29" t="str">
        <f t="shared" si="14"/>
        <v>Jun</v>
      </c>
      <c r="BQ6" s="29" t="str">
        <f t="shared" si="14"/>
        <v>Jul</v>
      </c>
      <c r="BR6" s="29" t="str">
        <f t="shared" si="14"/>
        <v>Aug</v>
      </c>
      <c r="BS6" s="29" t="str">
        <f t="shared" si="14"/>
        <v>Sep</v>
      </c>
      <c r="BT6" s="29" t="str">
        <f t="shared" si="14"/>
        <v>Oct</v>
      </c>
      <c r="BU6" s="29" t="str">
        <f t="shared" si="14"/>
        <v>Nov</v>
      </c>
      <c r="BV6" s="29" t="str">
        <f t="shared" si="14"/>
        <v>Dec</v>
      </c>
      <c r="BW6" s="29" t="str">
        <f t="shared" si="14"/>
        <v>Jan</v>
      </c>
      <c r="BX6" s="29" t="str">
        <f t="shared" si="14"/>
        <v>Feb</v>
      </c>
      <c r="BY6" s="29" t="str">
        <f t="shared" si="14"/>
        <v>Mar</v>
      </c>
      <c r="BZ6" s="29" t="str">
        <f t="shared" si="14"/>
        <v>Apr</v>
      </c>
      <c r="CA6" s="29" t="str">
        <f t="shared" si="14"/>
        <v>May</v>
      </c>
      <c r="CB6" s="29" t="str">
        <f t="shared" si="14"/>
        <v>Jun</v>
      </c>
      <c r="CC6" s="29" t="str">
        <f t="shared" si="14"/>
        <v>Jul</v>
      </c>
      <c r="CD6" s="29" t="str">
        <f t="shared" si="14"/>
        <v>Aug</v>
      </c>
      <c r="CE6" s="29" t="str">
        <f t="shared" si="14"/>
        <v>Sep</v>
      </c>
      <c r="CF6" s="29" t="str">
        <f t="shared" si="14"/>
        <v>Oct</v>
      </c>
      <c r="CG6" s="29" t="str">
        <f t="shared" si="14"/>
        <v>Nov</v>
      </c>
      <c r="CH6" s="29" t="str">
        <f t="shared" si="14"/>
        <v>Dec</v>
      </c>
      <c r="CI6" s="29" t="str">
        <f t="shared" si="14"/>
        <v>Jan</v>
      </c>
      <c r="CJ6" s="29" t="str">
        <f t="shared" si="14"/>
        <v>Feb</v>
      </c>
      <c r="CK6" s="29" t="str">
        <f t="shared" si="14"/>
        <v>Mar</v>
      </c>
      <c r="CL6" s="29" t="str">
        <f t="shared" si="14"/>
        <v>Apr</v>
      </c>
      <c r="CM6" s="29" t="str">
        <f t="shared" si="14"/>
        <v>May</v>
      </c>
      <c r="CN6" s="29" t="str">
        <f t="shared" si="14"/>
        <v>Jun</v>
      </c>
      <c r="CO6" s="29" t="str">
        <f t="shared" si="14"/>
        <v>Jul</v>
      </c>
      <c r="CP6" s="29" t="str">
        <f t="shared" si="14"/>
        <v>Aug</v>
      </c>
      <c r="CQ6" s="29" t="str">
        <f t="shared" si="14"/>
        <v>Sep</v>
      </c>
      <c r="CR6" s="29" t="str">
        <f t="shared" si="14"/>
        <v>Oct</v>
      </c>
      <c r="CS6" s="29" t="str">
        <f t="shared" si="14"/>
        <v>Nov</v>
      </c>
      <c r="CT6" s="29" t="str">
        <f t="shared" si="14"/>
        <v>Dec</v>
      </c>
      <c r="CU6" s="29" t="str">
        <f t="shared" si="14"/>
        <v>Jan</v>
      </c>
      <c r="CV6" s="29" t="str">
        <f t="shared" si="14"/>
        <v>Feb</v>
      </c>
      <c r="CW6" s="29" t="str">
        <f t="shared" si="14"/>
        <v>Mar</v>
      </c>
      <c r="CX6" s="29" t="str">
        <f t="shared" si="14"/>
        <v>Apr</v>
      </c>
      <c r="CY6" s="29" t="str">
        <f t="shared" si="14"/>
        <v>May</v>
      </c>
      <c r="CZ6" s="29" t="str">
        <f t="shared" si="14"/>
        <v>Jun</v>
      </c>
      <c r="DA6" s="29" t="str">
        <f t="shared" si="14"/>
        <v>Jul</v>
      </c>
      <c r="DB6" s="29" t="str">
        <f t="shared" si="14"/>
        <v>Aug</v>
      </c>
      <c r="DC6" s="29" t="str">
        <f t="shared" si="14"/>
        <v>Sep</v>
      </c>
      <c r="DD6" s="29" t="str">
        <f t="shared" si="14"/>
        <v>Oct</v>
      </c>
      <c r="DE6" s="29" t="str">
        <f t="shared" si="14"/>
        <v>Nov</v>
      </c>
      <c r="DF6" s="29" t="str">
        <f t="shared" si="14"/>
        <v>Dec</v>
      </c>
      <c r="DG6" s="29" t="str">
        <f t="shared" si="14"/>
        <v>Jan</v>
      </c>
      <c r="DH6" s="29" t="str">
        <f t="shared" si="14"/>
        <v>Feb</v>
      </c>
      <c r="DI6" s="29" t="str">
        <f t="shared" si="14"/>
        <v>Mar</v>
      </c>
      <c r="DJ6" s="29" t="str">
        <f t="shared" si="14"/>
        <v>Apr</v>
      </c>
      <c r="DK6" s="29" t="str">
        <f t="shared" si="14"/>
        <v>May</v>
      </c>
      <c r="DL6" s="29" t="str">
        <f t="shared" si="14"/>
        <v>Jun</v>
      </c>
      <c r="DM6" s="29" t="str">
        <f t="shared" si="14"/>
        <v>Jul</v>
      </c>
      <c r="DN6" s="29" t="str">
        <f t="shared" si="14"/>
        <v>Aug</v>
      </c>
      <c r="DO6" s="29" t="str">
        <f t="shared" si="14"/>
        <v>Sep</v>
      </c>
      <c r="DP6" s="29" t="str">
        <f t="shared" si="14"/>
        <v>Oct</v>
      </c>
      <c r="DQ6" s="29" t="str">
        <f t="shared" si="14"/>
        <v>Nov</v>
      </c>
      <c r="DR6" s="29" t="str">
        <f t="shared" si="14"/>
        <v>Dec</v>
      </c>
      <c r="DS6" s="29" t="str">
        <f t="shared" si="14"/>
        <v>Jan</v>
      </c>
      <c r="DT6" s="29" t="str">
        <f t="shared" si="14"/>
        <v>Feb</v>
      </c>
      <c r="DU6" s="29" t="str">
        <f t="shared" si="14"/>
        <v>Mar</v>
      </c>
      <c r="DV6" s="29" t="str">
        <f t="shared" si="14"/>
        <v>Apr</v>
      </c>
      <c r="DW6" s="29" t="str">
        <f t="shared" si="14"/>
        <v>May</v>
      </c>
      <c r="DX6" s="29" t="str">
        <f t="shared" si="14"/>
        <v>Jun</v>
      </c>
      <c r="DY6" s="29" t="str">
        <f t="shared" si="14"/>
        <v>Jul</v>
      </c>
      <c r="DZ6" s="29" t="str">
        <f t="shared" si="14"/>
        <v>Aug</v>
      </c>
      <c r="EA6" s="29" t="str">
        <f t="shared" ref="EA6:GL6" si="15">IF(_BasisDur="Mths",LEFT(TEXT(EA$2,"MMM"),3),TEXT(EA$2,"m/d"))</f>
        <v>Sep</v>
      </c>
      <c r="EB6" s="29" t="str">
        <f t="shared" si="15"/>
        <v>Oct</v>
      </c>
      <c r="EC6" s="29" t="str">
        <f t="shared" si="15"/>
        <v>Nov</v>
      </c>
      <c r="ED6" s="29" t="str">
        <f t="shared" si="15"/>
        <v>Dec</v>
      </c>
      <c r="EE6" s="29" t="str">
        <f t="shared" si="15"/>
        <v>Jan</v>
      </c>
      <c r="EF6" s="29" t="str">
        <f t="shared" si="15"/>
        <v>Feb</v>
      </c>
      <c r="EG6" s="29" t="str">
        <f t="shared" si="15"/>
        <v>Mar</v>
      </c>
      <c r="EH6" s="29" t="str">
        <f t="shared" si="15"/>
        <v>Apr</v>
      </c>
      <c r="EI6" s="29" t="str">
        <f t="shared" si="15"/>
        <v>May</v>
      </c>
      <c r="EJ6" s="29" t="str">
        <f t="shared" si="15"/>
        <v>Jun</v>
      </c>
      <c r="EK6" s="29" t="str">
        <f t="shared" si="15"/>
        <v>Jul</v>
      </c>
      <c r="EL6" s="29" t="str">
        <f t="shared" si="15"/>
        <v>Aug</v>
      </c>
      <c r="EM6" s="29" t="str">
        <f t="shared" si="15"/>
        <v>Sep</v>
      </c>
      <c r="EN6" s="29" t="str">
        <f t="shared" si="15"/>
        <v>Oct</v>
      </c>
      <c r="EO6" s="29" t="str">
        <f t="shared" si="15"/>
        <v>Nov</v>
      </c>
      <c r="EP6" s="29" t="str">
        <f t="shared" si="15"/>
        <v>Dec</v>
      </c>
      <c r="EQ6" s="29" t="str">
        <f t="shared" si="15"/>
        <v>Jan</v>
      </c>
      <c r="ER6" s="29" t="str">
        <f t="shared" si="15"/>
        <v>Feb</v>
      </c>
      <c r="ES6" s="29" t="str">
        <f t="shared" si="15"/>
        <v>Mar</v>
      </c>
      <c r="ET6" s="29" t="str">
        <f t="shared" si="15"/>
        <v>Apr</v>
      </c>
      <c r="EU6" s="29" t="str">
        <f t="shared" si="15"/>
        <v>May</v>
      </c>
      <c r="EV6" s="29" t="str">
        <f t="shared" si="15"/>
        <v>Jun</v>
      </c>
      <c r="EW6" s="29" t="str">
        <f t="shared" si="15"/>
        <v>Jul</v>
      </c>
      <c r="EX6" s="29" t="str">
        <f t="shared" si="15"/>
        <v>Aug</v>
      </c>
      <c r="EY6" s="29" t="str">
        <f t="shared" si="15"/>
        <v>Sep</v>
      </c>
      <c r="EZ6" s="29" t="str">
        <f t="shared" si="15"/>
        <v>Oct</v>
      </c>
      <c r="FA6" s="29" t="str">
        <f t="shared" si="15"/>
        <v>Nov</v>
      </c>
      <c r="FB6" s="29" t="str">
        <f t="shared" si="15"/>
        <v>Dec</v>
      </c>
      <c r="FC6" s="29" t="str">
        <f t="shared" si="15"/>
        <v>Jan</v>
      </c>
      <c r="FD6" s="29" t="str">
        <f t="shared" si="15"/>
        <v>Feb</v>
      </c>
      <c r="FE6" s="29" t="str">
        <f t="shared" si="15"/>
        <v>Mar</v>
      </c>
      <c r="FF6" s="29" t="str">
        <f t="shared" si="15"/>
        <v>Apr</v>
      </c>
      <c r="FG6" s="29" t="str">
        <f t="shared" si="15"/>
        <v>May</v>
      </c>
      <c r="FH6" s="29" t="str">
        <f t="shared" si="15"/>
        <v>Jun</v>
      </c>
      <c r="FI6" s="29" t="str">
        <f t="shared" si="15"/>
        <v>Jul</v>
      </c>
      <c r="FJ6" s="29" t="str">
        <f t="shared" si="15"/>
        <v>Aug</v>
      </c>
      <c r="FK6" s="29" t="str">
        <f t="shared" si="15"/>
        <v>Sep</v>
      </c>
      <c r="FL6" s="29" t="str">
        <f t="shared" si="15"/>
        <v>Oct</v>
      </c>
      <c r="FM6" s="29" t="str">
        <f t="shared" si="15"/>
        <v>Nov</v>
      </c>
      <c r="FN6" s="29" t="str">
        <f t="shared" si="15"/>
        <v>Dec</v>
      </c>
      <c r="FO6" s="29" t="str">
        <f t="shared" si="15"/>
        <v>Jan</v>
      </c>
      <c r="FP6" s="29" t="str">
        <f t="shared" si="15"/>
        <v>Feb</v>
      </c>
      <c r="FQ6" s="29" t="str">
        <f t="shared" si="15"/>
        <v>Mar</v>
      </c>
      <c r="FR6" s="29" t="str">
        <f t="shared" si="15"/>
        <v>Apr</v>
      </c>
      <c r="FS6" s="29" t="str">
        <f t="shared" si="15"/>
        <v>May</v>
      </c>
      <c r="FT6" s="29" t="str">
        <f t="shared" si="15"/>
        <v>Jun</v>
      </c>
      <c r="FU6" s="29" t="str">
        <f t="shared" si="15"/>
        <v>Jul</v>
      </c>
      <c r="FV6" s="29" t="str">
        <f t="shared" si="15"/>
        <v>Aug</v>
      </c>
      <c r="FW6" s="29" t="str">
        <f t="shared" si="15"/>
        <v>Sep</v>
      </c>
      <c r="FX6" s="29" t="str">
        <f t="shared" si="15"/>
        <v>Oct</v>
      </c>
      <c r="FY6" s="29" t="str">
        <f t="shared" si="15"/>
        <v>Nov</v>
      </c>
      <c r="FZ6" s="29" t="str">
        <f t="shared" si="15"/>
        <v>Dec</v>
      </c>
      <c r="GA6" s="29" t="str">
        <f t="shared" si="15"/>
        <v>Jan</v>
      </c>
      <c r="GB6" s="29" t="str">
        <f t="shared" si="15"/>
        <v>Feb</v>
      </c>
      <c r="GC6" s="29" t="str">
        <f t="shared" si="15"/>
        <v>Mar</v>
      </c>
      <c r="GD6" s="29" t="str">
        <f t="shared" si="15"/>
        <v>Apr</v>
      </c>
      <c r="GE6" s="29" t="str">
        <f t="shared" si="15"/>
        <v>May</v>
      </c>
      <c r="GF6" s="29" t="str">
        <f t="shared" si="15"/>
        <v>Jun</v>
      </c>
      <c r="GG6" s="29" t="str">
        <f t="shared" si="15"/>
        <v>Jul</v>
      </c>
      <c r="GH6" s="29" t="str">
        <f t="shared" si="15"/>
        <v>Aug</v>
      </c>
      <c r="GI6" s="29" t="str">
        <f t="shared" si="15"/>
        <v>Sep</v>
      </c>
      <c r="GJ6" s="29" t="str">
        <f t="shared" si="15"/>
        <v>Oct</v>
      </c>
      <c r="GK6" s="29" t="str">
        <f t="shared" si="15"/>
        <v>Nov</v>
      </c>
      <c r="GL6" s="29" t="str">
        <f t="shared" si="15"/>
        <v>Dec</v>
      </c>
      <c r="GM6" s="29" t="str">
        <f t="shared" ref="GM6:IV6" si="16">IF(_BasisDur="Mths",LEFT(TEXT(GM$2,"MMM"),3),TEXT(GM$2,"m/d"))</f>
        <v>Jan</v>
      </c>
      <c r="GN6" s="29" t="str">
        <f t="shared" si="16"/>
        <v>Feb</v>
      </c>
      <c r="GO6" s="29" t="str">
        <f t="shared" si="16"/>
        <v>Mar</v>
      </c>
      <c r="GP6" s="29" t="str">
        <f t="shared" si="16"/>
        <v>Apr</v>
      </c>
      <c r="GQ6" s="29" t="str">
        <f t="shared" si="16"/>
        <v>May</v>
      </c>
      <c r="GR6" s="29" t="str">
        <f t="shared" si="16"/>
        <v>Jun</v>
      </c>
      <c r="GS6" s="29" t="str">
        <f t="shared" si="16"/>
        <v>Jul</v>
      </c>
      <c r="GT6" s="29" t="str">
        <f t="shared" si="16"/>
        <v>Aug</v>
      </c>
      <c r="GU6" s="29" t="str">
        <f t="shared" si="16"/>
        <v>Sep</v>
      </c>
      <c r="GV6" s="29" t="str">
        <f t="shared" si="16"/>
        <v>Oct</v>
      </c>
      <c r="GW6" s="29" t="str">
        <f t="shared" si="16"/>
        <v>Nov</v>
      </c>
      <c r="GX6" s="29" t="str">
        <f t="shared" si="16"/>
        <v>Dec</v>
      </c>
      <c r="GY6" s="29" t="str">
        <f t="shared" si="16"/>
        <v>Jan</v>
      </c>
      <c r="GZ6" s="29" t="str">
        <f t="shared" si="16"/>
        <v>Feb</v>
      </c>
      <c r="HA6" s="29" t="str">
        <f t="shared" si="16"/>
        <v>Mar</v>
      </c>
      <c r="HB6" s="29" t="str">
        <f t="shared" si="16"/>
        <v>Apr</v>
      </c>
      <c r="HC6" s="29" t="str">
        <f t="shared" si="16"/>
        <v>May</v>
      </c>
      <c r="HD6" s="29" t="str">
        <f t="shared" si="16"/>
        <v>Jun</v>
      </c>
      <c r="HE6" s="29" t="str">
        <f t="shared" si="16"/>
        <v>Jul</v>
      </c>
      <c r="HF6" s="29" t="str">
        <f t="shared" si="16"/>
        <v>Aug</v>
      </c>
      <c r="HG6" s="29" t="str">
        <f t="shared" si="16"/>
        <v>Sep</v>
      </c>
      <c r="HH6" s="29" t="str">
        <f t="shared" si="16"/>
        <v>Oct</v>
      </c>
      <c r="HI6" s="29" t="str">
        <f t="shared" si="16"/>
        <v>Nov</v>
      </c>
      <c r="HJ6" s="29" t="str">
        <f t="shared" si="16"/>
        <v>Dec</v>
      </c>
      <c r="HK6" s="29" t="str">
        <f t="shared" si="16"/>
        <v>Jan</v>
      </c>
      <c r="HL6" s="29" t="str">
        <f t="shared" si="16"/>
        <v>Feb</v>
      </c>
      <c r="HM6" s="29" t="str">
        <f t="shared" si="16"/>
        <v>Mar</v>
      </c>
      <c r="HN6" s="29" t="str">
        <f t="shared" si="16"/>
        <v>Apr</v>
      </c>
      <c r="HO6" s="29" t="str">
        <f t="shared" si="16"/>
        <v>May</v>
      </c>
      <c r="HP6" s="29" t="str">
        <f t="shared" si="16"/>
        <v>Jun</v>
      </c>
      <c r="HQ6" s="29" t="str">
        <f t="shared" si="16"/>
        <v>Jul</v>
      </c>
      <c r="HR6" s="29" t="str">
        <f t="shared" si="16"/>
        <v>Aug</v>
      </c>
      <c r="HS6" s="29" t="str">
        <f t="shared" si="16"/>
        <v>Sep</v>
      </c>
      <c r="HT6" s="29" t="str">
        <f t="shared" si="16"/>
        <v>Oct</v>
      </c>
      <c r="HU6" s="29" t="str">
        <f t="shared" si="16"/>
        <v>Nov</v>
      </c>
      <c r="HV6" s="29" t="str">
        <f t="shared" si="16"/>
        <v>Dec</v>
      </c>
      <c r="HW6" s="29" t="str">
        <f t="shared" si="16"/>
        <v>Jan</v>
      </c>
      <c r="HX6" s="29" t="str">
        <f t="shared" si="16"/>
        <v>Feb</v>
      </c>
      <c r="HY6" s="29" t="str">
        <f t="shared" si="16"/>
        <v>Mar</v>
      </c>
      <c r="HZ6" s="29" t="str">
        <f t="shared" si="16"/>
        <v>Apr</v>
      </c>
      <c r="IA6" s="29" t="str">
        <f t="shared" si="16"/>
        <v>May</v>
      </c>
      <c r="IB6" s="29" t="str">
        <f t="shared" si="16"/>
        <v>Jun</v>
      </c>
      <c r="IC6" s="29" t="str">
        <f t="shared" si="16"/>
        <v>Jul</v>
      </c>
      <c r="ID6" s="29" t="str">
        <f t="shared" si="16"/>
        <v>Aug</v>
      </c>
      <c r="IE6" s="29" t="str">
        <f t="shared" si="16"/>
        <v>Sep</v>
      </c>
      <c r="IF6" s="29" t="str">
        <f t="shared" si="16"/>
        <v>Oct</v>
      </c>
      <c r="IG6" s="29" t="str">
        <f t="shared" si="16"/>
        <v>Nov</v>
      </c>
      <c r="IH6" s="29" t="str">
        <f t="shared" si="16"/>
        <v>Dec</v>
      </c>
      <c r="II6" s="29" t="str">
        <f t="shared" si="16"/>
        <v>Jan</v>
      </c>
      <c r="IJ6" s="29" t="str">
        <f t="shared" si="16"/>
        <v>Feb</v>
      </c>
      <c r="IK6" s="29" t="str">
        <f t="shared" si="16"/>
        <v>Mar</v>
      </c>
      <c r="IL6" s="29" t="str">
        <f t="shared" si="16"/>
        <v>Apr</v>
      </c>
      <c r="IM6" s="29" t="str">
        <f t="shared" si="16"/>
        <v>May</v>
      </c>
      <c r="IN6" s="29" t="str">
        <f t="shared" si="16"/>
        <v>Jun</v>
      </c>
      <c r="IO6" s="29" t="str">
        <f t="shared" si="16"/>
        <v>Jul</v>
      </c>
      <c r="IP6" s="29" t="str">
        <f t="shared" si="16"/>
        <v>Aug</v>
      </c>
      <c r="IQ6" s="29" t="str">
        <f t="shared" si="16"/>
        <v>Sep</v>
      </c>
      <c r="IR6" s="29" t="str">
        <f t="shared" si="16"/>
        <v>Oct</v>
      </c>
      <c r="IS6" s="29" t="str">
        <f t="shared" si="16"/>
        <v>Nov</v>
      </c>
      <c r="IT6" s="29" t="str">
        <f t="shared" si="16"/>
        <v>Dec</v>
      </c>
      <c r="IU6" s="31" t="str">
        <f t="shared" si="16"/>
        <v>Jan</v>
      </c>
      <c r="IV6" s="31" t="str">
        <f t="shared" si="16"/>
        <v>Feb</v>
      </c>
    </row>
    <row r="7" spans="1:256" ht="4.5" customHeight="1" outlineLevel="1" x14ac:dyDescent="0.2">
      <c r="B7" s="32"/>
      <c r="C7" s="33"/>
      <c r="D7" s="34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8"/>
      <c r="AW7" s="36"/>
      <c r="AX7" s="38"/>
      <c r="AY7" s="36"/>
      <c r="AZ7" s="37"/>
      <c r="BA7" s="37"/>
      <c r="BB7" s="37"/>
      <c r="BC7" s="38"/>
      <c r="BD7" s="36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9"/>
    </row>
    <row r="8" spans="1:256" ht="11.25" customHeight="1" x14ac:dyDescent="0.2">
      <c r="B8" s="77" t="s">
        <v>1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3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3"/>
      <c r="AV8" s="44"/>
      <c r="AW8" s="43"/>
      <c r="AX8" s="44"/>
      <c r="AY8" s="44"/>
      <c r="AZ8" s="44"/>
      <c r="BA8" s="44"/>
      <c r="BB8" s="44"/>
      <c r="BC8" s="45"/>
      <c r="BD8" s="43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  <c r="GI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44"/>
      <c r="HH8" s="44"/>
      <c r="HI8" s="44"/>
      <c r="HJ8" s="44"/>
      <c r="HK8" s="44"/>
      <c r="HL8" s="44"/>
      <c r="HM8" s="44"/>
      <c r="HN8" s="44"/>
      <c r="HO8" s="44"/>
      <c r="HP8" s="44"/>
      <c r="HQ8" s="44"/>
      <c r="HR8" s="44"/>
      <c r="HS8" s="44"/>
      <c r="HT8" s="44"/>
      <c r="HU8" s="44"/>
      <c r="HV8" s="44"/>
      <c r="HW8" s="44"/>
      <c r="HX8" s="44"/>
      <c r="HY8" s="44"/>
      <c r="HZ8" s="44"/>
      <c r="IA8" s="44"/>
      <c r="IB8" s="44"/>
      <c r="IC8" s="44"/>
      <c r="ID8" s="44"/>
      <c r="IE8" s="44"/>
      <c r="IF8" s="44"/>
      <c r="IG8" s="44"/>
      <c r="IH8" s="44"/>
      <c r="II8" s="44"/>
      <c r="IJ8" s="44"/>
      <c r="IK8" s="44"/>
      <c r="IL8" s="44"/>
      <c r="IM8" s="44"/>
      <c r="IN8" s="44"/>
      <c r="IO8" s="44"/>
      <c r="IP8" s="44"/>
      <c r="IQ8" s="44"/>
      <c r="IR8" s="44"/>
      <c r="IS8" s="44"/>
      <c r="IT8" s="44"/>
      <c r="IU8" s="44"/>
      <c r="IV8" s="46"/>
    </row>
    <row r="9" spans="1:256" ht="13.8" customHeight="1" x14ac:dyDescent="0.2">
      <c r="B9" s="78"/>
      <c r="C9" s="47"/>
      <c r="V9" s="49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49"/>
      <c r="AV9" s="50"/>
      <c r="AW9" s="49"/>
      <c r="AX9" s="50"/>
      <c r="AY9" s="50"/>
      <c r="AZ9" s="50"/>
      <c r="BA9" s="50"/>
      <c r="BB9" s="50"/>
      <c r="BC9" s="51"/>
      <c r="BD9" s="49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  <c r="IV9" s="52"/>
    </row>
    <row r="10" spans="1:256" ht="13.8" customHeight="1" x14ac:dyDescent="0.2">
      <c r="B10" s="78"/>
      <c r="C10" s="47"/>
      <c r="V10" s="49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49"/>
      <c r="AV10" s="50"/>
      <c r="AW10" s="49"/>
      <c r="AX10" s="50"/>
      <c r="AY10" s="50"/>
      <c r="AZ10" s="50"/>
      <c r="BA10" s="50"/>
      <c r="BB10" s="50"/>
      <c r="BC10" s="51"/>
      <c r="BD10" s="49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  <c r="IV10" s="52"/>
    </row>
    <row r="11" spans="1:256" ht="13.8" customHeight="1" x14ac:dyDescent="0.2">
      <c r="B11" s="78"/>
      <c r="C11" s="47"/>
      <c r="V11" s="49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49"/>
      <c r="AV11" s="50"/>
      <c r="AW11" s="49"/>
      <c r="AX11" s="50"/>
      <c r="AY11" s="50"/>
      <c r="AZ11" s="50"/>
      <c r="BA11" s="50"/>
      <c r="BB11" s="50"/>
      <c r="BC11" s="51"/>
      <c r="BD11" s="49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  <c r="IV11" s="52"/>
    </row>
    <row r="12" spans="1:256" ht="13.8" customHeight="1" x14ac:dyDescent="0.2">
      <c r="B12" s="78"/>
      <c r="C12" s="47"/>
      <c r="V12" s="49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49"/>
      <c r="AV12" s="50"/>
      <c r="AW12" s="49"/>
      <c r="AX12" s="50"/>
      <c r="AY12" s="50"/>
      <c r="AZ12" s="50"/>
      <c r="BA12" s="50"/>
      <c r="BB12" s="50"/>
      <c r="BC12" s="51"/>
      <c r="BD12" s="49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  <c r="IV12" s="52"/>
    </row>
    <row r="13" spans="1:256" ht="13.8" customHeight="1" x14ac:dyDescent="0.2">
      <c r="B13" s="78"/>
      <c r="C13" s="47"/>
      <c r="V13" s="49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49"/>
      <c r="AV13" s="50"/>
      <c r="AW13" s="49"/>
      <c r="AX13" s="50"/>
      <c r="AY13" s="50"/>
      <c r="AZ13" s="50"/>
      <c r="BA13" s="50"/>
      <c r="BB13" s="50"/>
      <c r="BC13" s="51"/>
      <c r="BD13" s="49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2"/>
    </row>
    <row r="14" spans="1:256" ht="13.8" customHeight="1" x14ac:dyDescent="0.2">
      <c r="B14" s="78"/>
      <c r="C14" s="47"/>
      <c r="V14" s="49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49"/>
      <c r="AV14" s="50"/>
      <c r="AW14" s="49"/>
      <c r="AX14" s="50"/>
      <c r="AY14" s="50"/>
      <c r="AZ14" s="50"/>
      <c r="BA14" s="50"/>
      <c r="BB14" s="50"/>
      <c r="BC14" s="51"/>
      <c r="BD14" s="49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  <c r="IV14" s="52"/>
    </row>
    <row r="15" spans="1:256" ht="6.75" customHeight="1" x14ac:dyDescent="0.2">
      <c r="B15" s="78"/>
      <c r="C15" s="47"/>
      <c r="V15" s="49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49"/>
      <c r="AV15" s="50"/>
      <c r="AW15" s="49"/>
      <c r="AX15" s="50"/>
      <c r="AY15" s="50"/>
      <c r="AZ15" s="50"/>
      <c r="BA15" s="50"/>
      <c r="BB15" s="50"/>
      <c r="BC15" s="51"/>
      <c r="BD15" s="49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  <c r="IV15" s="52"/>
    </row>
    <row r="16" spans="1:256" ht="13.8" customHeight="1" x14ac:dyDescent="0.2">
      <c r="B16" s="78"/>
      <c r="C16" s="47"/>
      <c r="V16" s="49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49"/>
      <c r="AV16" s="50"/>
      <c r="AW16" s="49"/>
      <c r="AX16" s="50"/>
      <c r="AY16" s="50"/>
      <c r="AZ16" s="50"/>
      <c r="BA16" s="50"/>
      <c r="BB16" s="50"/>
      <c r="BC16" s="51"/>
      <c r="BD16" s="49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  <c r="IV16" s="52"/>
    </row>
    <row r="17" spans="2:256" ht="13.8" customHeight="1" x14ac:dyDescent="0.2">
      <c r="B17" s="78"/>
      <c r="C17" s="47"/>
      <c r="V17" s="49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49"/>
      <c r="AV17" s="50"/>
      <c r="AW17" s="49"/>
      <c r="AX17" s="50"/>
      <c r="AY17" s="50"/>
      <c r="AZ17" s="50"/>
      <c r="BA17" s="50"/>
      <c r="BB17" s="50"/>
      <c r="BC17" s="51"/>
      <c r="BD17" s="49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  <c r="IV17" s="52"/>
    </row>
    <row r="18" spans="2:256" ht="13.8" customHeight="1" x14ac:dyDescent="0.2">
      <c r="B18" s="78"/>
      <c r="C18" s="47"/>
      <c r="V18" s="49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49"/>
      <c r="AV18" s="50"/>
      <c r="AW18" s="49"/>
      <c r="AX18" s="50"/>
      <c r="AY18" s="50"/>
      <c r="AZ18" s="50"/>
      <c r="BA18" s="50"/>
      <c r="BB18" s="50"/>
      <c r="BC18" s="51"/>
      <c r="BD18" s="49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50"/>
      <c r="HN18" s="50"/>
      <c r="HO18" s="50"/>
      <c r="HP18" s="50"/>
      <c r="HQ18" s="50"/>
      <c r="HR18" s="50"/>
      <c r="HS18" s="50"/>
      <c r="HT18" s="50"/>
      <c r="HU18" s="50"/>
      <c r="HV18" s="50"/>
      <c r="HW18" s="50"/>
      <c r="HX18" s="50"/>
      <c r="HY18" s="50"/>
      <c r="HZ18" s="50"/>
      <c r="IA18" s="50"/>
      <c r="IB18" s="50"/>
      <c r="IC18" s="50"/>
      <c r="ID18" s="50"/>
      <c r="IE18" s="50"/>
      <c r="IF18" s="50"/>
      <c r="IG18" s="50"/>
      <c r="IH18" s="50"/>
      <c r="II18" s="50"/>
      <c r="IJ18" s="50"/>
      <c r="IK18" s="50"/>
      <c r="IL18" s="50"/>
      <c r="IM18" s="50"/>
      <c r="IN18" s="50"/>
      <c r="IO18" s="50"/>
      <c r="IP18" s="50"/>
      <c r="IQ18" s="50"/>
      <c r="IR18" s="50"/>
      <c r="IS18" s="50"/>
      <c r="IT18" s="50"/>
      <c r="IU18" s="50"/>
      <c r="IV18" s="52"/>
    </row>
    <row r="19" spans="2:256" ht="13.8" customHeight="1" x14ac:dyDescent="0.2">
      <c r="B19" s="78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D19" s="49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  <c r="HG19" s="50"/>
      <c r="HH19" s="50"/>
      <c r="HI19" s="50"/>
      <c r="HJ19" s="50"/>
      <c r="HK19" s="50"/>
      <c r="HL19" s="50"/>
      <c r="HM19" s="50"/>
      <c r="HN19" s="50"/>
      <c r="HO19" s="50"/>
      <c r="HP19" s="50"/>
      <c r="HQ19" s="50"/>
      <c r="HR19" s="50"/>
      <c r="HS19" s="50"/>
      <c r="HT19" s="50"/>
      <c r="HU19" s="50"/>
      <c r="HV19" s="50"/>
      <c r="HW19" s="50"/>
      <c r="HX19" s="50"/>
      <c r="HY19" s="50"/>
      <c r="HZ19" s="50"/>
      <c r="IA19" s="50"/>
      <c r="IB19" s="50"/>
      <c r="IC19" s="50"/>
      <c r="ID19" s="50"/>
      <c r="IE19" s="50"/>
      <c r="IF19" s="50"/>
      <c r="IG19" s="50"/>
      <c r="IH19" s="50"/>
      <c r="II19" s="50"/>
      <c r="IJ19" s="50"/>
      <c r="IK19" s="50"/>
      <c r="IL19" s="50"/>
      <c r="IM19" s="50"/>
      <c r="IN19" s="50"/>
      <c r="IO19" s="50"/>
      <c r="IP19" s="50"/>
      <c r="IQ19" s="50"/>
      <c r="IR19" s="50"/>
      <c r="IS19" s="50"/>
      <c r="IT19" s="50"/>
      <c r="IU19" s="50"/>
      <c r="IV19" s="52"/>
    </row>
    <row r="20" spans="2:256" ht="13.8" customHeight="1" x14ac:dyDescent="0.2">
      <c r="B20" s="78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D20" s="49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  <c r="HG20" s="50"/>
      <c r="HH20" s="50"/>
      <c r="HI20" s="50"/>
      <c r="HJ20" s="50"/>
      <c r="HK20" s="50"/>
      <c r="HL20" s="50"/>
      <c r="HM20" s="50"/>
      <c r="HN20" s="50"/>
      <c r="HO20" s="50"/>
      <c r="HP20" s="50"/>
      <c r="HQ20" s="50"/>
      <c r="HR20" s="50"/>
      <c r="HS20" s="50"/>
      <c r="HT20" s="50"/>
      <c r="HU20" s="50"/>
      <c r="HV20" s="50"/>
      <c r="HW20" s="50"/>
      <c r="HX20" s="50"/>
      <c r="HY20" s="50"/>
      <c r="HZ20" s="50"/>
      <c r="IA20" s="50"/>
      <c r="IB20" s="50"/>
      <c r="IC20" s="50"/>
      <c r="ID20" s="50"/>
      <c r="IE20" s="50"/>
      <c r="IF20" s="50"/>
      <c r="IG20" s="50"/>
      <c r="IH20" s="50"/>
      <c r="II20" s="50"/>
      <c r="IJ20" s="50"/>
      <c r="IK20" s="50"/>
      <c r="IL20" s="50"/>
      <c r="IM20" s="50"/>
      <c r="IN20" s="50"/>
      <c r="IO20" s="50"/>
      <c r="IP20" s="50"/>
      <c r="IQ20" s="50"/>
      <c r="IR20" s="50"/>
      <c r="IS20" s="50"/>
      <c r="IT20" s="50"/>
      <c r="IU20" s="50"/>
      <c r="IV20" s="52"/>
    </row>
    <row r="21" spans="2:256" ht="10.199999999999999" hidden="1" customHeight="1" x14ac:dyDescent="0.2">
      <c r="B21" s="78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D21" s="49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  <c r="HG21" s="50"/>
      <c r="HH21" s="50"/>
      <c r="HI21" s="50"/>
      <c r="HJ21" s="50"/>
      <c r="HK21" s="50"/>
      <c r="HL21" s="50"/>
      <c r="HM21" s="50"/>
      <c r="HN21" s="50"/>
      <c r="HO21" s="50"/>
      <c r="HP21" s="50"/>
      <c r="HQ21" s="50"/>
      <c r="HR21" s="50"/>
      <c r="HS21" s="50"/>
      <c r="HT21" s="50"/>
      <c r="HU21" s="50"/>
      <c r="HV21" s="50"/>
      <c r="HW21" s="50"/>
      <c r="HX21" s="50"/>
      <c r="HY21" s="50"/>
      <c r="HZ21" s="50"/>
      <c r="IA21" s="50"/>
      <c r="IB21" s="50"/>
      <c r="IC21" s="50"/>
      <c r="ID21" s="50"/>
      <c r="IE21" s="50"/>
      <c r="IF21" s="50"/>
      <c r="IG21" s="50"/>
      <c r="IH21" s="50"/>
      <c r="II21" s="50"/>
      <c r="IJ21" s="50"/>
      <c r="IK21" s="50"/>
      <c r="IL21" s="50"/>
      <c r="IM21" s="50"/>
      <c r="IN21" s="50"/>
      <c r="IO21" s="50"/>
      <c r="IP21" s="50"/>
      <c r="IQ21" s="50"/>
      <c r="IR21" s="50"/>
      <c r="IS21" s="50"/>
      <c r="IT21" s="50"/>
      <c r="IU21" s="50"/>
      <c r="IV21" s="52"/>
    </row>
    <row r="22" spans="2:256" ht="10.199999999999999" hidden="1" customHeight="1" x14ac:dyDescent="0.2">
      <c r="B22" s="78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D22" s="49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  <c r="GH22" s="50"/>
      <c r="GI22" s="50"/>
      <c r="GJ22" s="50"/>
      <c r="GK22" s="50"/>
      <c r="GL22" s="50"/>
      <c r="GM22" s="50"/>
      <c r="GN22" s="50"/>
      <c r="GO22" s="50"/>
      <c r="GP22" s="50"/>
      <c r="GQ22" s="50"/>
      <c r="GR22" s="50"/>
      <c r="GS22" s="50"/>
      <c r="GT22" s="50"/>
      <c r="GU22" s="50"/>
      <c r="GV22" s="50"/>
      <c r="GW22" s="50"/>
      <c r="GX22" s="50"/>
      <c r="GY22" s="50"/>
      <c r="GZ22" s="50"/>
      <c r="HA22" s="50"/>
      <c r="HB22" s="50"/>
      <c r="HC22" s="50"/>
      <c r="HD22" s="50"/>
      <c r="HE22" s="50"/>
      <c r="HF22" s="50"/>
      <c r="HG22" s="50"/>
      <c r="HH22" s="50"/>
      <c r="HI22" s="50"/>
      <c r="HJ22" s="50"/>
      <c r="HK22" s="50"/>
      <c r="HL22" s="50"/>
      <c r="HM22" s="50"/>
      <c r="HN22" s="50"/>
      <c r="HO22" s="50"/>
      <c r="HP22" s="50"/>
      <c r="HQ22" s="50"/>
      <c r="HR22" s="50"/>
      <c r="HS22" s="50"/>
      <c r="HT22" s="50"/>
      <c r="HU22" s="50"/>
      <c r="HV22" s="50"/>
      <c r="HW22" s="50"/>
      <c r="HX22" s="50"/>
      <c r="HY22" s="50"/>
      <c r="HZ22" s="50"/>
      <c r="IA22" s="50"/>
      <c r="IB22" s="50"/>
      <c r="IC22" s="50"/>
      <c r="ID22" s="50"/>
      <c r="IE22" s="50"/>
      <c r="IF22" s="50"/>
      <c r="IG22" s="50"/>
      <c r="IH22" s="50"/>
      <c r="II22" s="50"/>
      <c r="IJ22" s="50"/>
      <c r="IK22" s="50"/>
      <c r="IL22" s="50"/>
      <c r="IM22" s="50"/>
      <c r="IN22" s="50"/>
      <c r="IO22" s="50"/>
      <c r="IP22" s="50"/>
      <c r="IQ22" s="50"/>
      <c r="IR22" s="50"/>
      <c r="IS22" s="50"/>
      <c r="IT22" s="50"/>
      <c r="IU22" s="50"/>
      <c r="IV22" s="52"/>
    </row>
    <row r="23" spans="2:256" ht="10.199999999999999" hidden="1" customHeight="1" x14ac:dyDescent="0.2">
      <c r="B23" s="78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D23" s="49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50"/>
      <c r="EX23" s="50"/>
      <c r="EY23" s="50"/>
      <c r="EZ23" s="50"/>
      <c r="FA23" s="50"/>
      <c r="FB23" s="50"/>
      <c r="FC23" s="50"/>
      <c r="FD23" s="50"/>
      <c r="FE23" s="50"/>
      <c r="FF23" s="50"/>
      <c r="FG23" s="50"/>
      <c r="FH23" s="50"/>
      <c r="FI23" s="50"/>
      <c r="FJ23" s="50"/>
      <c r="FK23" s="50"/>
      <c r="FL23" s="50"/>
      <c r="FM23" s="50"/>
      <c r="FN23" s="50"/>
      <c r="FO23" s="50"/>
      <c r="FP23" s="50"/>
      <c r="FQ23" s="50"/>
      <c r="FR23" s="50"/>
      <c r="FS23" s="50"/>
      <c r="FT23" s="50"/>
      <c r="FU23" s="50"/>
      <c r="FV23" s="50"/>
      <c r="FW23" s="50"/>
      <c r="FX23" s="50"/>
      <c r="FY23" s="50"/>
      <c r="FZ23" s="50"/>
      <c r="GA23" s="50"/>
      <c r="GB23" s="50"/>
      <c r="GC23" s="50"/>
      <c r="GD23" s="50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50"/>
      <c r="GZ23" s="50"/>
      <c r="HA23" s="50"/>
      <c r="HB23" s="50"/>
      <c r="HC23" s="50"/>
      <c r="HD23" s="50"/>
      <c r="HE23" s="50"/>
      <c r="HF23" s="50"/>
      <c r="HG23" s="50"/>
      <c r="HH23" s="50"/>
      <c r="HI23" s="50"/>
      <c r="HJ23" s="50"/>
      <c r="HK23" s="50"/>
      <c r="HL23" s="50"/>
      <c r="HM23" s="50"/>
      <c r="HN23" s="50"/>
      <c r="HO23" s="50"/>
      <c r="HP23" s="50"/>
      <c r="HQ23" s="50"/>
      <c r="HR23" s="50"/>
      <c r="HS23" s="50"/>
      <c r="HT23" s="50"/>
      <c r="HU23" s="50"/>
      <c r="HV23" s="50"/>
      <c r="HW23" s="50"/>
      <c r="HX23" s="50"/>
      <c r="HY23" s="50"/>
      <c r="HZ23" s="50"/>
      <c r="IA23" s="50"/>
      <c r="IB23" s="50"/>
      <c r="IC23" s="50"/>
      <c r="ID23" s="50"/>
      <c r="IE23" s="50"/>
      <c r="IF23" s="50"/>
      <c r="IG23" s="50"/>
      <c r="IH23" s="50"/>
      <c r="II23" s="50"/>
      <c r="IJ23" s="50"/>
      <c r="IK23" s="50"/>
      <c r="IL23" s="50"/>
      <c r="IM23" s="50"/>
      <c r="IN23" s="50"/>
      <c r="IO23" s="50"/>
      <c r="IP23" s="50"/>
      <c r="IQ23" s="50"/>
      <c r="IR23" s="50"/>
      <c r="IS23" s="50"/>
      <c r="IT23" s="50"/>
      <c r="IU23" s="50"/>
      <c r="IV23" s="52"/>
    </row>
    <row r="24" spans="2:256" ht="10.199999999999999" hidden="1" customHeight="1" x14ac:dyDescent="0.2">
      <c r="B24" s="78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D24" s="49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/>
      <c r="GP24" s="50"/>
      <c r="GQ24" s="50"/>
      <c r="GR24" s="50"/>
      <c r="GS24" s="50"/>
      <c r="GT24" s="50"/>
      <c r="GU24" s="50"/>
      <c r="GV24" s="50"/>
      <c r="GW24" s="50"/>
      <c r="GX24" s="50"/>
      <c r="GY24" s="50"/>
      <c r="GZ24" s="50"/>
      <c r="HA24" s="50"/>
      <c r="HB24" s="50"/>
      <c r="HC24" s="50"/>
      <c r="HD24" s="50"/>
      <c r="HE24" s="50"/>
      <c r="HF24" s="50"/>
      <c r="HG24" s="50"/>
      <c r="HH24" s="50"/>
      <c r="HI24" s="50"/>
      <c r="HJ24" s="50"/>
      <c r="HK24" s="50"/>
      <c r="HL24" s="50"/>
      <c r="HM24" s="50"/>
      <c r="HN24" s="50"/>
      <c r="HO24" s="50"/>
      <c r="HP24" s="50"/>
      <c r="HQ24" s="50"/>
      <c r="HR24" s="50"/>
      <c r="HS24" s="50"/>
      <c r="HT24" s="50"/>
      <c r="HU24" s="50"/>
      <c r="HV24" s="50"/>
      <c r="HW24" s="50"/>
      <c r="HX24" s="50"/>
      <c r="HY24" s="50"/>
      <c r="HZ24" s="50"/>
      <c r="IA24" s="50"/>
      <c r="IB24" s="50"/>
      <c r="IC24" s="50"/>
      <c r="ID24" s="50"/>
      <c r="IE24" s="50"/>
      <c r="IF24" s="50"/>
      <c r="IG24" s="50"/>
      <c r="IH24" s="50"/>
      <c r="II24" s="50"/>
      <c r="IJ24" s="50"/>
      <c r="IK24" s="50"/>
      <c r="IL24" s="50"/>
      <c r="IM24" s="50"/>
      <c r="IN24" s="50"/>
      <c r="IO24" s="50"/>
      <c r="IP24" s="50"/>
      <c r="IQ24" s="50"/>
      <c r="IR24" s="50"/>
      <c r="IS24" s="50"/>
      <c r="IT24" s="50"/>
      <c r="IU24" s="50"/>
      <c r="IV24" s="52"/>
    </row>
    <row r="25" spans="2:256" ht="10.199999999999999" hidden="1" customHeight="1" x14ac:dyDescent="0.2">
      <c r="B25" s="78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D25" s="49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  <c r="HN25" s="50"/>
      <c r="HO25" s="50"/>
      <c r="HP25" s="50"/>
      <c r="HQ25" s="50"/>
      <c r="HR25" s="50"/>
      <c r="HS25" s="50"/>
      <c r="HT25" s="50"/>
      <c r="HU25" s="50"/>
      <c r="HV25" s="50"/>
      <c r="HW25" s="50"/>
      <c r="HX25" s="50"/>
      <c r="HY25" s="50"/>
      <c r="HZ25" s="50"/>
      <c r="IA25" s="50"/>
      <c r="IB25" s="50"/>
      <c r="IC25" s="50"/>
      <c r="ID25" s="50"/>
      <c r="IE25" s="50"/>
      <c r="IF25" s="50"/>
      <c r="IG25" s="50"/>
      <c r="IH25" s="50"/>
      <c r="II25" s="50"/>
      <c r="IJ25" s="50"/>
      <c r="IK25" s="50"/>
      <c r="IL25" s="50"/>
      <c r="IM25" s="50"/>
      <c r="IN25" s="50"/>
      <c r="IO25" s="50"/>
      <c r="IP25" s="50"/>
      <c r="IQ25" s="50"/>
      <c r="IR25" s="50"/>
      <c r="IS25" s="50"/>
      <c r="IT25" s="50"/>
      <c r="IU25" s="50"/>
      <c r="IV25" s="52"/>
    </row>
    <row r="26" spans="2:256" ht="10.199999999999999" hidden="1" customHeight="1" x14ac:dyDescent="0.2">
      <c r="B26" s="78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D26" s="49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2"/>
    </row>
    <row r="27" spans="2:256" ht="22.8" customHeight="1" x14ac:dyDescent="0.2">
      <c r="B27" s="78"/>
      <c r="C27" s="54"/>
      <c r="D27" s="55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58"/>
      <c r="FB27" s="58"/>
      <c r="FC27" s="58"/>
      <c r="FD27" s="58"/>
      <c r="FE27" s="58"/>
      <c r="FF27" s="58"/>
      <c r="FG27" s="58"/>
      <c r="FH27" s="58"/>
      <c r="FI27" s="58"/>
      <c r="FJ27" s="58"/>
      <c r="FK27" s="58"/>
      <c r="FL27" s="58"/>
      <c r="FM27" s="58"/>
      <c r="FN27" s="58"/>
      <c r="FO27" s="58"/>
      <c r="FP27" s="58"/>
      <c r="FQ27" s="58"/>
      <c r="FR27" s="58"/>
      <c r="FS27" s="58"/>
      <c r="FT27" s="58"/>
      <c r="FU27" s="58"/>
      <c r="FV27" s="58"/>
      <c r="FW27" s="58"/>
      <c r="FX27" s="58"/>
      <c r="FY27" s="58"/>
      <c r="FZ27" s="58"/>
      <c r="GA27" s="58"/>
      <c r="GB27" s="58"/>
      <c r="GC27" s="58"/>
      <c r="GD27" s="58"/>
      <c r="GE27" s="58"/>
      <c r="GF27" s="58"/>
      <c r="GG27" s="58"/>
      <c r="GH27" s="58"/>
      <c r="GI27" s="58"/>
      <c r="GJ27" s="58"/>
      <c r="GK27" s="58"/>
      <c r="GL27" s="58"/>
      <c r="GM27" s="58"/>
      <c r="GN27" s="58"/>
      <c r="GO27" s="58"/>
      <c r="GP27" s="58"/>
      <c r="GQ27" s="58"/>
      <c r="GR27" s="58"/>
      <c r="GS27" s="58"/>
      <c r="GT27" s="58"/>
      <c r="GU27" s="58"/>
      <c r="GV27" s="58"/>
      <c r="GW27" s="58"/>
      <c r="GX27" s="58"/>
      <c r="GY27" s="58"/>
      <c r="GZ27" s="58"/>
      <c r="HA27" s="58"/>
      <c r="HB27" s="58"/>
      <c r="HC27" s="58"/>
      <c r="HD27" s="58"/>
      <c r="HE27" s="58"/>
      <c r="HF27" s="58"/>
      <c r="HG27" s="58"/>
      <c r="HH27" s="58"/>
      <c r="HI27" s="58"/>
      <c r="HJ27" s="58"/>
      <c r="HK27" s="58"/>
      <c r="HL27" s="58"/>
      <c r="HM27" s="58"/>
      <c r="HN27" s="58"/>
      <c r="HO27" s="58"/>
      <c r="HP27" s="58"/>
      <c r="HQ27" s="58"/>
      <c r="HR27" s="58"/>
      <c r="HS27" s="58"/>
      <c r="HT27" s="58"/>
      <c r="HU27" s="58"/>
      <c r="HV27" s="58"/>
      <c r="HW27" s="58"/>
      <c r="HX27" s="58"/>
      <c r="HY27" s="58"/>
      <c r="HZ27" s="58"/>
      <c r="IA27" s="58"/>
      <c r="IB27" s="58"/>
      <c r="IC27" s="58"/>
      <c r="ID27" s="58"/>
      <c r="IE27" s="58"/>
      <c r="IF27" s="58"/>
      <c r="IG27" s="58"/>
      <c r="IH27" s="58"/>
      <c r="II27" s="58"/>
      <c r="IJ27" s="58"/>
      <c r="IK27" s="58"/>
      <c r="IL27" s="58"/>
      <c r="IM27" s="58"/>
      <c r="IN27" s="58"/>
      <c r="IO27" s="58"/>
      <c r="IP27" s="58"/>
      <c r="IQ27" s="58"/>
      <c r="IR27" s="58"/>
      <c r="IS27" s="58"/>
      <c r="IT27" s="58"/>
      <c r="IU27" s="58"/>
      <c r="IV27" s="59"/>
    </row>
    <row r="28" spans="2:256" ht="13.8" customHeight="1" x14ac:dyDescent="0.2">
      <c r="B28" s="78"/>
      <c r="C28" s="47"/>
      <c r="V28" s="49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49"/>
      <c r="AV28" s="50"/>
      <c r="AW28" s="49"/>
      <c r="AX28" s="50"/>
      <c r="AY28" s="50"/>
      <c r="AZ28" s="50"/>
      <c r="BA28" s="50"/>
      <c r="BB28" s="50"/>
      <c r="BC28" s="51"/>
      <c r="BD28" s="49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0"/>
      <c r="ES28" s="50"/>
      <c r="ET28" s="50"/>
      <c r="EU28" s="50"/>
      <c r="EV28" s="50"/>
      <c r="EW28" s="50"/>
      <c r="EX28" s="50"/>
      <c r="EY28" s="50"/>
      <c r="EZ28" s="50"/>
      <c r="FA28" s="50"/>
      <c r="FB28" s="50"/>
      <c r="FC28" s="50"/>
      <c r="FD28" s="50"/>
      <c r="FE28" s="50"/>
      <c r="FF28" s="50"/>
      <c r="FG28" s="50"/>
      <c r="FH28" s="50"/>
      <c r="FI28" s="50"/>
      <c r="FJ28" s="50"/>
      <c r="FK28" s="50"/>
      <c r="FL28" s="50"/>
      <c r="FM28" s="50"/>
      <c r="FN28" s="50"/>
      <c r="FO28" s="50"/>
      <c r="FP28" s="50"/>
      <c r="FQ28" s="50"/>
      <c r="FR28" s="50"/>
      <c r="FS28" s="50"/>
      <c r="FT28" s="50"/>
      <c r="FU28" s="50"/>
      <c r="FV28" s="50"/>
      <c r="FW28" s="50"/>
      <c r="FX28" s="50"/>
      <c r="FY28" s="50"/>
      <c r="FZ28" s="50"/>
      <c r="GA28" s="50"/>
      <c r="GB28" s="50"/>
      <c r="GC28" s="50"/>
      <c r="GD28" s="50"/>
      <c r="GE28" s="50"/>
      <c r="GF28" s="50"/>
      <c r="GG28" s="50"/>
      <c r="GH28" s="50"/>
      <c r="GI28" s="50"/>
      <c r="GJ28" s="50"/>
      <c r="GK28" s="50"/>
      <c r="GL28" s="50"/>
      <c r="GM28" s="50"/>
      <c r="GN28" s="50"/>
      <c r="GO28" s="50"/>
      <c r="GP28" s="50"/>
      <c r="GQ28" s="50"/>
      <c r="GR28" s="50"/>
      <c r="GS28" s="50"/>
      <c r="GT28" s="50"/>
      <c r="GU28" s="50"/>
      <c r="GV28" s="50"/>
      <c r="GW28" s="50"/>
      <c r="GX28" s="50"/>
      <c r="GY28" s="50"/>
      <c r="GZ28" s="50"/>
      <c r="HA28" s="50"/>
      <c r="HB28" s="50"/>
      <c r="HC28" s="50"/>
      <c r="HD28" s="50"/>
      <c r="HE28" s="50"/>
      <c r="HF28" s="50"/>
      <c r="HG28" s="50"/>
      <c r="HH28" s="50"/>
      <c r="HI28" s="50"/>
      <c r="HJ28" s="50"/>
      <c r="HK28" s="50"/>
      <c r="HL28" s="50"/>
      <c r="HM28" s="50"/>
      <c r="HN28" s="50"/>
      <c r="HO28" s="50"/>
      <c r="HP28" s="50"/>
      <c r="HQ28" s="50"/>
      <c r="HR28" s="50"/>
      <c r="HS28" s="50"/>
      <c r="HT28" s="50"/>
      <c r="HU28" s="50"/>
      <c r="HV28" s="50"/>
      <c r="HW28" s="50"/>
      <c r="HX28" s="50"/>
      <c r="HY28" s="50"/>
      <c r="HZ28" s="50"/>
      <c r="IA28" s="50"/>
      <c r="IB28" s="50"/>
      <c r="IC28" s="50"/>
      <c r="ID28" s="50"/>
      <c r="IE28" s="50"/>
      <c r="IF28" s="50"/>
      <c r="IG28" s="50"/>
      <c r="IH28" s="50"/>
      <c r="II28" s="50"/>
      <c r="IJ28" s="50"/>
      <c r="IK28" s="50"/>
      <c r="IL28" s="50"/>
      <c r="IM28" s="50"/>
      <c r="IN28" s="50"/>
      <c r="IO28" s="50"/>
      <c r="IP28" s="50"/>
      <c r="IQ28" s="50"/>
      <c r="IR28" s="50"/>
      <c r="IS28" s="50"/>
      <c r="IT28" s="50"/>
      <c r="IU28" s="50"/>
      <c r="IV28" s="52"/>
    </row>
    <row r="29" spans="2:256" ht="13.8" customHeight="1" x14ac:dyDescent="0.2">
      <c r="B29" s="78"/>
      <c r="C29" s="47"/>
      <c r="V29" s="49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49"/>
      <c r="AV29" s="50"/>
      <c r="AW29" s="49"/>
      <c r="AX29" s="50"/>
      <c r="AY29" s="50"/>
      <c r="AZ29" s="50"/>
      <c r="BA29" s="50"/>
      <c r="BB29" s="50"/>
      <c r="BC29" s="51"/>
      <c r="BD29" s="49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/>
      <c r="EQ29" s="50"/>
      <c r="ER29" s="50"/>
      <c r="ES29" s="50"/>
      <c r="ET29" s="50"/>
      <c r="EU29" s="50"/>
      <c r="EV29" s="50"/>
      <c r="EW29" s="50"/>
      <c r="EX29" s="50"/>
      <c r="EY29" s="50"/>
      <c r="EZ29" s="50"/>
      <c r="FA29" s="50"/>
      <c r="FB29" s="50"/>
      <c r="FC29" s="50"/>
      <c r="FD29" s="50"/>
      <c r="FE29" s="50"/>
      <c r="FF29" s="50"/>
      <c r="FG29" s="50"/>
      <c r="FH29" s="50"/>
      <c r="FI29" s="50"/>
      <c r="FJ29" s="50"/>
      <c r="FK29" s="50"/>
      <c r="FL29" s="50"/>
      <c r="FM29" s="50"/>
      <c r="FN29" s="50"/>
      <c r="FO29" s="50"/>
      <c r="FP29" s="50"/>
      <c r="FQ29" s="50"/>
      <c r="FR29" s="50"/>
      <c r="FS29" s="50"/>
      <c r="FT29" s="50"/>
      <c r="FU29" s="50"/>
      <c r="FV29" s="50"/>
      <c r="FW29" s="50"/>
      <c r="FX29" s="50"/>
      <c r="FY29" s="50"/>
      <c r="FZ29" s="50"/>
      <c r="GA29" s="50"/>
      <c r="GB29" s="50"/>
      <c r="GC29" s="50"/>
      <c r="GD29" s="50"/>
      <c r="GE29" s="50"/>
      <c r="GF29" s="50"/>
      <c r="GG29" s="50"/>
      <c r="GH29" s="50"/>
      <c r="GI29" s="50"/>
      <c r="GJ29" s="50"/>
      <c r="GK29" s="50"/>
      <c r="GL29" s="50"/>
      <c r="GM29" s="50"/>
      <c r="GN29" s="50"/>
      <c r="GO29" s="50"/>
      <c r="GP29" s="50"/>
      <c r="GQ29" s="50"/>
      <c r="GR29" s="50"/>
      <c r="GS29" s="50"/>
      <c r="GT29" s="50"/>
      <c r="GU29" s="50"/>
      <c r="GV29" s="50"/>
      <c r="GW29" s="50"/>
      <c r="GX29" s="50"/>
      <c r="GY29" s="50"/>
      <c r="GZ29" s="50"/>
      <c r="HA29" s="50"/>
      <c r="HB29" s="50"/>
      <c r="HC29" s="50"/>
      <c r="HD29" s="50"/>
      <c r="HE29" s="50"/>
      <c r="HF29" s="50"/>
      <c r="HG29" s="50"/>
      <c r="HH29" s="50"/>
      <c r="HI29" s="50"/>
      <c r="HJ29" s="50"/>
      <c r="HK29" s="50"/>
      <c r="HL29" s="50"/>
      <c r="HM29" s="50"/>
      <c r="HN29" s="50"/>
      <c r="HO29" s="50"/>
      <c r="HP29" s="50"/>
      <c r="HQ29" s="50"/>
      <c r="HR29" s="50"/>
      <c r="HS29" s="50"/>
      <c r="HT29" s="50"/>
      <c r="HU29" s="50"/>
      <c r="HV29" s="50"/>
      <c r="HW29" s="50"/>
      <c r="HX29" s="50"/>
      <c r="HY29" s="50"/>
      <c r="HZ29" s="50"/>
      <c r="IA29" s="50"/>
      <c r="IB29" s="50"/>
      <c r="IC29" s="50"/>
      <c r="ID29" s="50"/>
      <c r="IE29" s="50"/>
      <c r="IF29" s="50"/>
      <c r="IG29" s="50"/>
      <c r="IH29" s="50"/>
      <c r="II29" s="50"/>
      <c r="IJ29" s="50"/>
      <c r="IK29" s="50"/>
      <c r="IL29" s="50"/>
      <c r="IM29" s="50"/>
      <c r="IN29" s="50"/>
      <c r="IO29" s="50"/>
      <c r="IP29" s="50"/>
      <c r="IQ29" s="50"/>
      <c r="IR29" s="50"/>
      <c r="IS29" s="50"/>
      <c r="IT29" s="50"/>
      <c r="IU29" s="50"/>
      <c r="IV29" s="52"/>
    </row>
    <row r="30" spans="2:256" ht="13.8" customHeight="1" x14ac:dyDescent="0.2">
      <c r="B30" s="78"/>
      <c r="C30" s="47"/>
      <c r="V30" s="49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49"/>
      <c r="AV30" s="50"/>
      <c r="AW30" s="49"/>
      <c r="AX30" s="50"/>
      <c r="AY30" s="50"/>
      <c r="AZ30" s="50"/>
      <c r="BA30" s="50"/>
      <c r="BB30" s="50"/>
      <c r="BC30" s="51"/>
      <c r="BD30" s="49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50"/>
      <c r="FC30" s="50"/>
      <c r="FD30" s="50"/>
      <c r="FE30" s="50"/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/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/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  <c r="HB30" s="50"/>
      <c r="HC30" s="50"/>
      <c r="HD30" s="50"/>
      <c r="HE30" s="50"/>
      <c r="HF30" s="50"/>
      <c r="HG30" s="50"/>
      <c r="HH30" s="50"/>
      <c r="HI30" s="50"/>
      <c r="HJ30" s="50"/>
      <c r="HK30" s="50"/>
      <c r="HL30" s="50"/>
      <c r="HM30" s="50"/>
      <c r="HN30" s="50"/>
      <c r="HO30" s="50"/>
      <c r="HP30" s="50"/>
      <c r="HQ30" s="50"/>
      <c r="HR30" s="50"/>
      <c r="HS30" s="50"/>
      <c r="HT30" s="50"/>
      <c r="HU30" s="50"/>
      <c r="HV30" s="50"/>
      <c r="HW30" s="50"/>
      <c r="HX30" s="50"/>
      <c r="HY30" s="50"/>
      <c r="HZ30" s="50"/>
      <c r="IA30" s="50"/>
      <c r="IB30" s="50"/>
      <c r="IC30" s="50"/>
      <c r="ID30" s="50"/>
      <c r="IE30" s="50"/>
      <c r="IF30" s="50"/>
      <c r="IG30" s="50"/>
      <c r="IH30" s="50"/>
      <c r="II30" s="50"/>
      <c r="IJ30" s="50"/>
      <c r="IK30" s="50"/>
      <c r="IL30" s="50"/>
      <c r="IM30" s="50"/>
      <c r="IN30" s="50"/>
      <c r="IO30" s="50"/>
      <c r="IP30" s="50"/>
      <c r="IQ30" s="50"/>
      <c r="IR30" s="50"/>
      <c r="IS30" s="50"/>
      <c r="IT30" s="50"/>
      <c r="IU30" s="50"/>
      <c r="IV30" s="52"/>
    </row>
    <row r="31" spans="2:256" ht="13.8" customHeight="1" x14ac:dyDescent="0.2">
      <c r="B31" s="78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D31" s="49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/>
      <c r="ET31" s="50"/>
      <c r="EU31" s="50"/>
      <c r="EV31" s="50"/>
      <c r="EW31" s="50"/>
      <c r="EX31" s="50"/>
      <c r="EY31" s="50"/>
      <c r="EZ31" s="50"/>
      <c r="FA31" s="50"/>
      <c r="FB31" s="50"/>
      <c r="FC31" s="50"/>
      <c r="FD31" s="50"/>
      <c r="FE31" s="50"/>
      <c r="FF31" s="50"/>
      <c r="FG31" s="50"/>
      <c r="FH31" s="50"/>
      <c r="FI31" s="50"/>
      <c r="FJ31" s="50"/>
      <c r="FK31" s="50"/>
      <c r="FL31" s="50"/>
      <c r="FM31" s="50"/>
      <c r="FN31" s="50"/>
      <c r="FO31" s="50"/>
      <c r="FP31" s="50"/>
      <c r="FQ31" s="50"/>
      <c r="FR31" s="50"/>
      <c r="FS31" s="50"/>
      <c r="FT31" s="50"/>
      <c r="FU31" s="50"/>
      <c r="FV31" s="50"/>
      <c r="FW31" s="50"/>
      <c r="FX31" s="50"/>
      <c r="FY31" s="50"/>
      <c r="FZ31" s="50"/>
      <c r="GA31" s="50"/>
      <c r="GB31" s="50"/>
      <c r="GC31" s="50"/>
      <c r="GD31" s="50"/>
      <c r="GE31" s="50"/>
      <c r="GF31" s="50"/>
      <c r="GG31" s="50"/>
      <c r="GH31" s="50"/>
      <c r="GI31" s="50"/>
      <c r="GJ31" s="50"/>
      <c r="GK31" s="50"/>
      <c r="GL31" s="50"/>
      <c r="GM31" s="50"/>
      <c r="GN31" s="50"/>
      <c r="GO31" s="50"/>
      <c r="GP31" s="50"/>
      <c r="GQ31" s="50"/>
      <c r="GR31" s="50"/>
      <c r="GS31" s="50"/>
      <c r="GT31" s="50"/>
      <c r="GU31" s="50"/>
      <c r="GV31" s="50"/>
      <c r="GW31" s="50"/>
      <c r="GX31" s="50"/>
      <c r="GY31" s="50"/>
      <c r="GZ31" s="50"/>
      <c r="HA31" s="50"/>
      <c r="HB31" s="50"/>
      <c r="HC31" s="50"/>
      <c r="HD31" s="50"/>
      <c r="HE31" s="50"/>
      <c r="HF31" s="50"/>
      <c r="HG31" s="50"/>
      <c r="HH31" s="50"/>
      <c r="HI31" s="50"/>
      <c r="HJ31" s="50"/>
      <c r="HK31" s="50"/>
      <c r="HL31" s="50"/>
      <c r="HM31" s="50"/>
      <c r="HN31" s="50"/>
      <c r="HO31" s="50"/>
      <c r="HP31" s="50"/>
      <c r="HQ31" s="50"/>
      <c r="HR31" s="50"/>
      <c r="HS31" s="50"/>
      <c r="HT31" s="50"/>
      <c r="HU31" s="50"/>
      <c r="HV31" s="50"/>
      <c r="HW31" s="50"/>
      <c r="HX31" s="50"/>
      <c r="HY31" s="50"/>
      <c r="HZ31" s="50"/>
      <c r="IA31" s="50"/>
      <c r="IB31" s="50"/>
      <c r="IC31" s="50"/>
      <c r="ID31" s="50"/>
      <c r="IE31" s="50"/>
      <c r="IF31" s="50"/>
      <c r="IG31" s="50"/>
      <c r="IH31" s="50"/>
      <c r="II31" s="50"/>
      <c r="IJ31" s="50"/>
      <c r="IK31" s="50"/>
      <c r="IL31" s="50"/>
      <c r="IM31" s="50"/>
      <c r="IN31" s="50"/>
      <c r="IO31" s="50"/>
      <c r="IP31" s="50"/>
      <c r="IQ31" s="50"/>
      <c r="IR31" s="50"/>
      <c r="IS31" s="50"/>
      <c r="IT31" s="50"/>
      <c r="IU31" s="50"/>
      <c r="IV31" s="52"/>
    </row>
    <row r="32" spans="2:256" ht="13.8" customHeight="1" x14ac:dyDescent="0.2">
      <c r="B32" s="78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D32" s="49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0"/>
      <c r="EY32" s="50"/>
      <c r="EZ32" s="50"/>
      <c r="FA32" s="50"/>
      <c r="FB32" s="50"/>
      <c r="FC32" s="50"/>
      <c r="FD32" s="50"/>
      <c r="FE32" s="50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  <c r="HG32" s="50"/>
      <c r="HH32" s="50"/>
      <c r="HI32" s="50"/>
      <c r="HJ32" s="50"/>
      <c r="HK32" s="50"/>
      <c r="HL32" s="50"/>
      <c r="HM32" s="50"/>
      <c r="HN32" s="50"/>
      <c r="HO32" s="50"/>
      <c r="HP32" s="50"/>
      <c r="HQ32" s="50"/>
      <c r="HR32" s="50"/>
      <c r="HS32" s="50"/>
      <c r="HT32" s="50"/>
      <c r="HU32" s="50"/>
      <c r="HV32" s="50"/>
      <c r="HW32" s="50"/>
      <c r="HX32" s="50"/>
      <c r="HY32" s="50"/>
      <c r="HZ32" s="50"/>
      <c r="IA32" s="50"/>
      <c r="IB32" s="50"/>
      <c r="IC32" s="50"/>
      <c r="ID32" s="50"/>
      <c r="IE32" s="50"/>
      <c r="IF32" s="50"/>
      <c r="IG32" s="50"/>
      <c r="IH32" s="50"/>
      <c r="II32" s="50"/>
      <c r="IJ32" s="50"/>
      <c r="IK32" s="50"/>
      <c r="IL32" s="50"/>
      <c r="IM32" s="50"/>
      <c r="IN32" s="50"/>
      <c r="IO32" s="50"/>
      <c r="IP32" s="50"/>
      <c r="IQ32" s="50"/>
      <c r="IR32" s="50"/>
      <c r="IS32" s="50"/>
      <c r="IT32" s="50"/>
      <c r="IU32" s="50"/>
      <c r="IV32" s="52"/>
    </row>
    <row r="33" spans="2:256" ht="10.199999999999999" hidden="1" customHeight="1" x14ac:dyDescent="0.2">
      <c r="B33" s="78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D33" s="49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0"/>
      <c r="EY33" s="50"/>
      <c r="EZ33" s="50"/>
      <c r="FA33" s="50"/>
      <c r="FB33" s="50"/>
      <c r="FC33" s="50"/>
      <c r="FD33" s="50"/>
      <c r="FE33" s="50"/>
      <c r="FF33" s="50"/>
      <c r="FG33" s="50"/>
      <c r="FH33" s="50"/>
      <c r="FI33" s="50"/>
      <c r="FJ33" s="50"/>
      <c r="FK33" s="50"/>
      <c r="FL33" s="50"/>
      <c r="FM33" s="50"/>
      <c r="FN33" s="50"/>
      <c r="FO33" s="50"/>
      <c r="FP33" s="50"/>
      <c r="FQ33" s="50"/>
      <c r="FR33" s="50"/>
      <c r="FS33" s="50"/>
      <c r="FT33" s="50"/>
      <c r="FU33" s="50"/>
      <c r="FV33" s="50"/>
      <c r="FW33" s="50"/>
      <c r="FX33" s="50"/>
      <c r="FY33" s="50"/>
      <c r="FZ33" s="50"/>
      <c r="GA33" s="50"/>
      <c r="GB33" s="50"/>
      <c r="GC33" s="50"/>
      <c r="GD33" s="50"/>
      <c r="GE33" s="50"/>
      <c r="GF33" s="50"/>
      <c r="GG33" s="50"/>
      <c r="GH33" s="50"/>
      <c r="GI33" s="50"/>
      <c r="GJ33" s="50"/>
      <c r="GK33" s="50"/>
      <c r="GL33" s="50"/>
      <c r="GM33" s="50"/>
      <c r="GN33" s="50"/>
      <c r="GO33" s="50"/>
      <c r="GP33" s="50"/>
      <c r="GQ33" s="50"/>
      <c r="GR33" s="50"/>
      <c r="GS33" s="50"/>
      <c r="GT33" s="50"/>
      <c r="GU33" s="50"/>
      <c r="GV33" s="50"/>
      <c r="GW33" s="50"/>
      <c r="GX33" s="50"/>
      <c r="GY33" s="50"/>
      <c r="GZ33" s="50"/>
      <c r="HA33" s="50"/>
      <c r="HB33" s="50"/>
      <c r="HC33" s="50"/>
      <c r="HD33" s="50"/>
      <c r="HE33" s="50"/>
      <c r="HF33" s="50"/>
      <c r="HG33" s="50"/>
      <c r="HH33" s="50"/>
      <c r="HI33" s="50"/>
      <c r="HJ33" s="50"/>
      <c r="HK33" s="50"/>
      <c r="HL33" s="50"/>
      <c r="HM33" s="50"/>
      <c r="HN33" s="50"/>
      <c r="HO33" s="50"/>
      <c r="HP33" s="50"/>
      <c r="HQ33" s="50"/>
      <c r="HR33" s="50"/>
      <c r="HS33" s="50"/>
      <c r="HT33" s="50"/>
      <c r="HU33" s="50"/>
      <c r="HV33" s="50"/>
      <c r="HW33" s="50"/>
      <c r="HX33" s="50"/>
      <c r="HY33" s="50"/>
      <c r="HZ33" s="50"/>
      <c r="IA33" s="50"/>
      <c r="IB33" s="50"/>
      <c r="IC33" s="50"/>
      <c r="ID33" s="50"/>
      <c r="IE33" s="50"/>
      <c r="IF33" s="50"/>
      <c r="IG33" s="50"/>
      <c r="IH33" s="50"/>
      <c r="II33" s="50"/>
      <c r="IJ33" s="50"/>
      <c r="IK33" s="50"/>
      <c r="IL33" s="50"/>
      <c r="IM33" s="50"/>
      <c r="IN33" s="50"/>
      <c r="IO33" s="50"/>
      <c r="IP33" s="50"/>
      <c r="IQ33" s="50"/>
      <c r="IR33" s="50"/>
      <c r="IS33" s="50"/>
      <c r="IT33" s="50"/>
      <c r="IU33" s="50"/>
      <c r="IV33" s="52"/>
    </row>
    <row r="34" spans="2:256" ht="10.199999999999999" hidden="1" customHeight="1" x14ac:dyDescent="0.2">
      <c r="B34" s="78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D34" s="49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0"/>
      <c r="EY34" s="50"/>
      <c r="EZ34" s="50"/>
      <c r="FA34" s="50"/>
      <c r="FB34" s="50"/>
      <c r="FC34" s="50"/>
      <c r="FD34" s="50"/>
      <c r="FE34" s="50"/>
      <c r="FF34" s="50"/>
      <c r="FG34" s="50"/>
      <c r="FH34" s="50"/>
      <c r="FI34" s="50"/>
      <c r="FJ34" s="50"/>
      <c r="FK34" s="50"/>
      <c r="FL34" s="50"/>
      <c r="FM34" s="50"/>
      <c r="FN34" s="50"/>
      <c r="FO34" s="50"/>
      <c r="FP34" s="50"/>
      <c r="FQ34" s="50"/>
      <c r="FR34" s="50"/>
      <c r="FS34" s="50"/>
      <c r="FT34" s="50"/>
      <c r="FU34" s="50"/>
      <c r="FV34" s="50"/>
      <c r="FW34" s="50"/>
      <c r="FX34" s="50"/>
      <c r="FY34" s="50"/>
      <c r="FZ34" s="50"/>
      <c r="GA34" s="50"/>
      <c r="GB34" s="50"/>
      <c r="GC34" s="50"/>
      <c r="GD34" s="50"/>
      <c r="GE34" s="50"/>
      <c r="GF34" s="50"/>
      <c r="GG34" s="50"/>
      <c r="GH34" s="50"/>
      <c r="GI34" s="50"/>
      <c r="GJ34" s="50"/>
      <c r="GK34" s="50"/>
      <c r="GL34" s="50"/>
      <c r="GM34" s="50"/>
      <c r="GN34" s="50"/>
      <c r="GO34" s="50"/>
      <c r="GP34" s="50"/>
      <c r="GQ34" s="50"/>
      <c r="GR34" s="50"/>
      <c r="GS34" s="50"/>
      <c r="GT34" s="50"/>
      <c r="GU34" s="50"/>
      <c r="GV34" s="50"/>
      <c r="GW34" s="50"/>
      <c r="GX34" s="50"/>
      <c r="GY34" s="50"/>
      <c r="GZ34" s="50"/>
      <c r="HA34" s="50"/>
      <c r="HB34" s="50"/>
      <c r="HC34" s="50"/>
      <c r="HD34" s="50"/>
      <c r="HE34" s="50"/>
      <c r="HF34" s="50"/>
      <c r="HG34" s="50"/>
      <c r="HH34" s="50"/>
      <c r="HI34" s="50"/>
      <c r="HJ34" s="50"/>
      <c r="HK34" s="50"/>
      <c r="HL34" s="50"/>
      <c r="HM34" s="50"/>
      <c r="HN34" s="50"/>
      <c r="HO34" s="50"/>
      <c r="HP34" s="50"/>
      <c r="HQ34" s="50"/>
      <c r="HR34" s="50"/>
      <c r="HS34" s="50"/>
      <c r="HT34" s="50"/>
      <c r="HU34" s="50"/>
      <c r="HV34" s="50"/>
      <c r="HW34" s="50"/>
      <c r="HX34" s="50"/>
      <c r="HY34" s="50"/>
      <c r="HZ34" s="50"/>
      <c r="IA34" s="50"/>
      <c r="IB34" s="50"/>
      <c r="IC34" s="50"/>
      <c r="ID34" s="50"/>
      <c r="IE34" s="50"/>
      <c r="IF34" s="50"/>
      <c r="IG34" s="50"/>
      <c r="IH34" s="50"/>
      <c r="II34" s="50"/>
      <c r="IJ34" s="50"/>
      <c r="IK34" s="50"/>
      <c r="IL34" s="50"/>
      <c r="IM34" s="50"/>
      <c r="IN34" s="50"/>
      <c r="IO34" s="50"/>
      <c r="IP34" s="50"/>
      <c r="IQ34" s="50"/>
      <c r="IR34" s="50"/>
      <c r="IS34" s="50"/>
      <c r="IT34" s="50"/>
      <c r="IU34" s="50"/>
      <c r="IV34" s="52"/>
    </row>
    <row r="35" spans="2:256" ht="10.199999999999999" hidden="1" customHeight="1" x14ac:dyDescent="0.2">
      <c r="B35" s="78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D35" s="49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0"/>
      <c r="EY35" s="50"/>
      <c r="EZ35" s="50"/>
      <c r="FA35" s="50"/>
      <c r="FB35" s="50"/>
      <c r="FC35" s="50"/>
      <c r="FD35" s="50"/>
      <c r="FE35" s="50"/>
      <c r="FF35" s="50"/>
      <c r="FG35" s="50"/>
      <c r="FH35" s="50"/>
      <c r="FI35" s="50"/>
      <c r="FJ35" s="50"/>
      <c r="FK35" s="50"/>
      <c r="FL35" s="50"/>
      <c r="FM35" s="50"/>
      <c r="FN35" s="50"/>
      <c r="FO35" s="50"/>
      <c r="FP35" s="50"/>
      <c r="FQ35" s="50"/>
      <c r="FR35" s="50"/>
      <c r="FS35" s="50"/>
      <c r="FT35" s="50"/>
      <c r="FU35" s="50"/>
      <c r="FV35" s="50"/>
      <c r="FW35" s="50"/>
      <c r="FX35" s="50"/>
      <c r="FY35" s="50"/>
      <c r="FZ35" s="50"/>
      <c r="GA35" s="50"/>
      <c r="GB35" s="50"/>
      <c r="GC35" s="50"/>
      <c r="GD35" s="50"/>
      <c r="GE35" s="50"/>
      <c r="GF35" s="50"/>
      <c r="GG35" s="50"/>
      <c r="GH35" s="50"/>
      <c r="GI35" s="50"/>
      <c r="GJ35" s="50"/>
      <c r="GK35" s="50"/>
      <c r="GL35" s="50"/>
      <c r="GM35" s="50"/>
      <c r="GN35" s="50"/>
      <c r="GO35" s="50"/>
      <c r="GP35" s="50"/>
      <c r="GQ35" s="50"/>
      <c r="GR35" s="50"/>
      <c r="GS35" s="50"/>
      <c r="GT35" s="50"/>
      <c r="GU35" s="50"/>
      <c r="GV35" s="50"/>
      <c r="GW35" s="50"/>
      <c r="GX35" s="50"/>
      <c r="GY35" s="50"/>
      <c r="GZ35" s="50"/>
      <c r="HA35" s="50"/>
      <c r="HB35" s="50"/>
      <c r="HC35" s="50"/>
      <c r="HD35" s="50"/>
      <c r="HE35" s="50"/>
      <c r="HF35" s="50"/>
      <c r="HG35" s="50"/>
      <c r="HH35" s="50"/>
      <c r="HI35" s="50"/>
      <c r="HJ35" s="50"/>
      <c r="HK35" s="50"/>
      <c r="HL35" s="50"/>
      <c r="HM35" s="50"/>
      <c r="HN35" s="50"/>
      <c r="HO35" s="50"/>
      <c r="HP35" s="50"/>
      <c r="HQ35" s="50"/>
      <c r="HR35" s="50"/>
      <c r="HS35" s="50"/>
      <c r="HT35" s="50"/>
      <c r="HU35" s="50"/>
      <c r="HV35" s="50"/>
      <c r="HW35" s="50"/>
      <c r="HX35" s="50"/>
      <c r="HY35" s="50"/>
      <c r="HZ35" s="50"/>
      <c r="IA35" s="50"/>
      <c r="IB35" s="50"/>
      <c r="IC35" s="50"/>
      <c r="ID35" s="50"/>
      <c r="IE35" s="50"/>
      <c r="IF35" s="50"/>
      <c r="IG35" s="50"/>
      <c r="IH35" s="50"/>
      <c r="II35" s="50"/>
      <c r="IJ35" s="50"/>
      <c r="IK35" s="50"/>
      <c r="IL35" s="50"/>
      <c r="IM35" s="50"/>
      <c r="IN35" s="50"/>
      <c r="IO35" s="50"/>
      <c r="IP35" s="50"/>
      <c r="IQ35" s="50"/>
      <c r="IR35" s="50"/>
      <c r="IS35" s="50"/>
      <c r="IT35" s="50"/>
      <c r="IU35" s="50"/>
      <c r="IV35" s="52"/>
    </row>
    <row r="36" spans="2:256" ht="10.199999999999999" hidden="1" customHeight="1" x14ac:dyDescent="0.2">
      <c r="B36" s="78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D36" s="49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  <c r="HG36" s="50"/>
      <c r="HH36" s="50"/>
      <c r="HI36" s="50"/>
      <c r="HJ36" s="50"/>
      <c r="HK36" s="50"/>
      <c r="HL36" s="50"/>
      <c r="HM36" s="50"/>
      <c r="HN36" s="50"/>
      <c r="HO36" s="50"/>
      <c r="HP36" s="50"/>
      <c r="HQ36" s="50"/>
      <c r="HR36" s="50"/>
      <c r="HS36" s="50"/>
      <c r="HT36" s="50"/>
      <c r="HU36" s="50"/>
      <c r="HV36" s="50"/>
      <c r="HW36" s="50"/>
      <c r="HX36" s="50"/>
      <c r="HY36" s="50"/>
      <c r="HZ36" s="50"/>
      <c r="IA36" s="50"/>
      <c r="IB36" s="50"/>
      <c r="IC36" s="50"/>
      <c r="ID36" s="50"/>
      <c r="IE36" s="50"/>
      <c r="IF36" s="50"/>
      <c r="IG36" s="50"/>
      <c r="IH36" s="50"/>
      <c r="II36" s="50"/>
      <c r="IJ36" s="50"/>
      <c r="IK36" s="50"/>
      <c r="IL36" s="50"/>
      <c r="IM36" s="50"/>
      <c r="IN36" s="50"/>
      <c r="IO36" s="50"/>
      <c r="IP36" s="50"/>
      <c r="IQ36" s="50"/>
      <c r="IR36" s="50"/>
      <c r="IS36" s="50"/>
      <c r="IT36" s="50"/>
      <c r="IU36" s="50"/>
      <c r="IV36" s="52"/>
    </row>
    <row r="37" spans="2:256" ht="10.199999999999999" hidden="1" customHeight="1" x14ac:dyDescent="0.2">
      <c r="B37" s="78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D37" s="49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0"/>
      <c r="ES37" s="50"/>
      <c r="ET37" s="50"/>
      <c r="EU37" s="50"/>
      <c r="EV37" s="50"/>
      <c r="EW37" s="50"/>
      <c r="EX37" s="50"/>
      <c r="EY37" s="50"/>
      <c r="EZ37" s="50"/>
      <c r="FA37" s="50"/>
      <c r="FB37" s="50"/>
      <c r="FC37" s="50"/>
      <c r="FD37" s="50"/>
      <c r="FE37" s="50"/>
      <c r="FF37" s="50"/>
      <c r="FG37" s="50"/>
      <c r="FH37" s="50"/>
      <c r="FI37" s="50"/>
      <c r="FJ37" s="50"/>
      <c r="FK37" s="50"/>
      <c r="FL37" s="50"/>
      <c r="FM37" s="50"/>
      <c r="FN37" s="50"/>
      <c r="FO37" s="50"/>
      <c r="FP37" s="50"/>
      <c r="FQ37" s="50"/>
      <c r="FR37" s="50"/>
      <c r="FS37" s="50"/>
      <c r="FT37" s="50"/>
      <c r="FU37" s="50"/>
      <c r="FV37" s="50"/>
      <c r="FW37" s="50"/>
      <c r="FX37" s="50"/>
      <c r="FY37" s="50"/>
      <c r="FZ37" s="50"/>
      <c r="GA37" s="50"/>
      <c r="GB37" s="50"/>
      <c r="GC37" s="50"/>
      <c r="GD37" s="50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0"/>
      <c r="GP37" s="50"/>
      <c r="GQ37" s="50"/>
      <c r="GR37" s="50"/>
      <c r="GS37" s="50"/>
      <c r="GT37" s="50"/>
      <c r="GU37" s="50"/>
      <c r="GV37" s="50"/>
      <c r="GW37" s="50"/>
      <c r="GX37" s="50"/>
      <c r="GY37" s="50"/>
      <c r="GZ37" s="50"/>
      <c r="HA37" s="50"/>
      <c r="HB37" s="50"/>
      <c r="HC37" s="50"/>
      <c r="HD37" s="50"/>
      <c r="HE37" s="50"/>
      <c r="HF37" s="50"/>
      <c r="HG37" s="50"/>
      <c r="HH37" s="50"/>
      <c r="HI37" s="50"/>
      <c r="HJ37" s="50"/>
      <c r="HK37" s="50"/>
      <c r="HL37" s="50"/>
      <c r="HM37" s="50"/>
      <c r="HN37" s="50"/>
      <c r="HO37" s="50"/>
      <c r="HP37" s="50"/>
      <c r="HQ37" s="50"/>
      <c r="HR37" s="50"/>
      <c r="HS37" s="50"/>
      <c r="HT37" s="50"/>
      <c r="HU37" s="50"/>
      <c r="HV37" s="50"/>
      <c r="HW37" s="50"/>
      <c r="HX37" s="50"/>
      <c r="HY37" s="50"/>
      <c r="HZ37" s="50"/>
      <c r="IA37" s="50"/>
      <c r="IB37" s="50"/>
      <c r="IC37" s="50"/>
      <c r="ID37" s="50"/>
      <c r="IE37" s="50"/>
      <c r="IF37" s="50"/>
      <c r="IG37" s="50"/>
      <c r="IH37" s="50"/>
      <c r="II37" s="50"/>
      <c r="IJ37" s="50"/>
      <c r="IK37" s="50"/>
      <c r="IL37" s="50"/>
      <c r="IM37" s="50"/>
      <c r="IN37" s="50"/>
      <c r="IO37" s="50"/>
      <c r="IP37" s="50"/>
      <c r="IQ37" s="50"/>
      <c r="IR37" s="50"/>
      <c r="IS37" s="50"/>
      <c r="IT37" s="50"/>
      <c r="IU37" s="50"/>
      <c r="IV37" s="52"/>
    </row>
    <row r="38" spans="2:256" ht="10.199999999999999" hidden="1" customHeight="1" x14ac:dyDescent="0.2">
      <c r="B38" s="78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D38" s="49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  <c r="EN38" s="50"/>
      <c r="EO38" s="50"/>
      <c r="EP38" s="50"/>
      <c r="EQ38" s="50"/>
      <c r="ER38" s="50"/>
      <c r="ES38" s="50"/>
      <c r="ET38" s="50"/>
      <c r="EU38" s="50"/>
      <c r="EV38" s="50"/>
      <c r="EW38" s="50"/>
      <c r="EX38" s="50"/>
      <c r="EY38" s="50"/>
      <c r="EZ38" s="50"/>
      <c r="FA38" s="50"/>
      <c r="FB38" s="50"/>
      <c r="FC38" s="50"/>
      <c r="FD38" s="50"/>
      <c r="FE38" s="50"/>
      <c r="FF38" s="50"/>
      <c r="FG38" s="50"/>
      <c r="FH38" s="50"/>
      <c r="FI38" s="50"/>
      <c r="FJ38" s="50"/>
      <c r="FK38" s="50"/>
      <c r="FL38" s="50"/>
      <c r="FM38" s="50"/>
      <c r="FN38" s="50"/>
      <c r="FO38" s="50"/>
      <c r="FP38" s="50"/>
      <c r="FQ38" s="50"/>
      <c r="FR38" s="50"/>
      <c r="FS38" s="50"/>
      <c r="FT38" s="50"/>
      <c r="FU38" s="50"/>
      <c r="FV38" s="50"/>
      <c r="FW38" s="50"/>
      <c r="FX38" s="50"/>
      <c r="FY38" s="50"/>
      <c r="FZ38" s="50"/>
      <c r="GA38" s="50"/>
      <c r="GB38" s="50"/>
      <c r="GC38" s="50"/>
      <c r="GD38" s="50"/>
      <c r="GE38" s="50"/>
      <c r="GF38" s="50"/>
      <c r="GG38" s="50"/>
      <c r="GH38" s="50"/>
      <c r="GI38" s="50"/>
      <c r="GJ38" s="50"/>
      <c r="GK38" s="50"/>
      <c r="GL38" s="50"/>
      <c r="GM38" s="50"/>
      <c r="GN38" s="50"/>
      <c r="GO38" s="50"/>
      <c r="GP38" s="50"/>
      <c r="GQ38" s="50"/>
      <c r="GR38" s="50"/>
      <c r="GS38" s="50"/>
      <c r="GT38" s="50"/>
      <c r="GU38" s="50"/>
      <c r="GV38" s="50"/>
      <c r="GW38" s="50"/>
      <c r="GX38" s="50"/>
      <c r="GY38" s="50"/>
      <c r="GZ38" s="50"/>
      <c r="HA38" s="50"/>
      <c r="HB38" s="50"/>
      <c r="HC38" s="50"/>
      <c r="HD38" s="50"/>
      <c r="HE38" s="50"/>
      <c r="HF38" s="50"/>
      <c r="HG38" s="50"/>
      <c r="HH38" s="50"/>
      <c r="HI38" s="50"/>
      <c r="HJ38" s="50"/>
      <c r="HK38" s="50"/>
      <c r="HL38" s="50"/>
      <c r="HM38" s="50"/>
      <c r="HN38" s="50"/>
      <c r="HO38" s="50"/>
      <c r="HP38" s="50"/>
      <c r="HQ38" s="50"/>
      <c r="HR38" s="50"/>
      <c r="HS38" s="50"/>
      <c r="HT38" s="50"/>
      <c r="HU38" s="50"/>
      <c r="HV38" s="50"/>
      <c r="HW38" s="50"/>
      <c r="HX38" s="50"/>
      <c r="HY38" s="50"/>
      <c r="HZ38" s="50"/>
      <c r="IA38" s="50"/>
      <c r="IB38" s="50"/>
      <c r="IC38" s="50"/>
      <c r="ID38" s="50"/>
      <c r="IE38" s="50"/>
      <c r="IF38" s="50"/>
      <c r="IG38" s="50"/>
      <c r="IH38" s="50"/>
      <c r="II38" s="50"/>
      <c r="IJ38" s="50"/>
      <c r="IK38" s="50"/>
      <c r="IL38" s="50"/>
      <c r="IM38" s="50"/>
      <c r="IN38" s="50"/>
      <c r="IO38" s="50"/>
      <c r="IP38" s="50"/>
      <c r="IQ38" s="50"/>
      <c r="IR38" s="50"/>
      <c r="IS38" s="50"/>
      <c r="IT38" s="50"/>
      <c r="IU38" s="50"/>
      <c r="IV38" s="52"/>
    </row>
    <row r="39" spans="2:256" ht="22.8" customHeight="1" x14ac:dyDescent="0.2">
      <c r="B39" s="79"/>
      <c r="C39" s="54"/>
      <c r="D39" s="55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58"/>
      <c r="FT39" s="58"/>
      <c r="FU39" s="58"/>
      <c r="FV39" s="58"/>
      <c r="FW39" s="58"/>
      <c r="FX39" s="58"/>
      <c r="FY39" s="58"/>
      <c r="FZ39" s="58"/>
      <c r="GA39" s="58"/>
      <c r="GB39" s="58"/>
      <c r="GC39" s="58"/>
      <c r="GD39" s="58"/>
      <c r="GE39" s="58"/>
      <c r="GF39" s="58"/>
      <c r="GG39" s="58"/>
      <c r="GH39" s="58"/>
      <c r="GI39" s="58"/>
      <c r="GJ39" s="58"/>
      <c r="GK39" s="58"/>
      <c r="GL39" s="58"/>
      <c r="GM39" s="58"/>
      <c r="GN39" s="58"/>
      <c r="GO39" s="58"/>
      <c r="GP39" s="58"/>
      <c r="GQ39" s="58"/>
      <c r="GR39" s="58"/>
      <c r="GS39" s="58"/>
      <c r="GT39" s="58"/>
      <c r="GU39" s="58"/>
      <c r="GV39" s="58"/>
      <c r="GW39" s="58"/>
      <c r="GX39" s="58"/>
      <c r="GY39" s="58"/>
      <c r="GZ39" s="58"/>
      <c r="HA39" s="58"/>
      <c r="HB39" s="58"/>
      <c r="HC39" s="58"/>
      <c r="HD39" s="58"/>
      <c r="HE39" s="58"/>
      <c r="HF39" s="58"/>
      <c r="HG39" s="58"/>
      <c r="HH39" s="58"/>
      <c r="HI39" s="58"/>
      <c r="HJ39" s="58"/>
      <c r="HK39" s="58"/>
      <c r="HL39" s="58"/>
      <c r="HM39" s="58"/>
      <c r="HN39" s="58"/>
      <c r="HO39" s="58"/>
      <c r="HP39" s="58"/>
      <c r="HQ39" s="58"/>
      <c r="HR39" s="58"/>
      <c r="HS39" s="58"/>
      <c r="HT39" s="58"/>
      <c r="HU39" s="58"/>
      <c r="HV39" s="58"/>
      <c r="HW39" s="58"/>
      <c r="HX39" s="58"/>
      <c r="HY39" s="58"/>
      <c r="HZ39" s="58"/>
      <c r="IA39" s="58"/>
      <c r="IB39" s="58"/>
      <c r="IC39" s="58"/>
      <c r="ID39" s="58"/>
      <c r="IE39" s="58"/>
      <c r="IF39" s="58"/>
      <c r="IG39" s="58"/>
      <c r="IH39" s="58"/>
      <c r="II39" s="58"/>
      <c r="IJ39" s="58"/>
      <c r="IK39" s="58"/>
      <c r="IL39" s="58"/>
      <c r="IM39" s="58"/>
      <c r="IN39" s="58"/>
      <c r="IO39" s="58"/>
      <c r="IP39" s="58"/>
      <c r="IQ39" s="58"/>
      <c r="IR39" s="58"/>
      <c r="IS39" s="58"/>
      <c r="IT39" s="58"/>
      <c r="IU39" s="58"/>
      <c r="IV39" s="59"/>
    </row>
    <row r="40" spans="2:256" ht="14.4" customHeight="1" x14ac:dyDescent="0.2">
      <c r="B40" s="82" t="s">
        <v>8</v>
      </c>
      <c r="C40" s="46"/>
      <c r="D40" s="41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  <c r="GE40" s="44"/>
      <c r="GF40" s="44"/>
      <c r="GG40" s="44"/>
      <c r="GH40" s="44"/>
      <c r="GI40" s="44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4"/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4"/>
      <c r="HH40" s="44"/>
      <c r="HI40" s="44"/>
      <c r="HJ40" s="44"/>
      <c r="HK40" s="44"/>
      <c r="HL40" s="44"/>
      <c r="HM40" s="44"/>
      <c r="HN40" s="44"/>
      <c r="HO40" s="44"/>
      <c r="HP40" s="44"/>
      <c r="HQ40" s="44"/>
      <c r="HR40" s="44"/>
      <c r="HS40" s="44"/>
      <c r="HT40" s="44"/>
      <c r="HU40" s="44"/>
      <c r="HV40" s="44"/>
      <c r="HW40" s="44"/>
      <c r="HX40" s="44"/>
      <c r="HY40" s="44"/>
      <c r="HZ40" s="44"/>
      <c r="IA40" s="44"/>
      <c r="IB40" s="44"/>
      <c r="IC40" s="44"/>
      <c r="ID40" s="44"/>
      <c r="IE40" s="44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  <c r="IQ40" s="44"/>
      <c r="IR40" s="44"/>
      <c r="IS40" s="44"/>
      <c r="IT40" s="44"/>
      <c r="IU40" s="44"/>
      <c r="IV40" s="46"/>
    </row>
    <row r="41" spans="2:256" ht="14.4" customHeight="1" x14ac:dyDescent="0.2">
      <c r="B41" s="82"/>
      <c r="C41" s="48"/>
      <c r="D41" s="80" t="s">
        <v>9</v>
      </c>
      <c r="E41" s="81"/>
      <c r="V41" s="49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0"/>
      <c r="EY41" s="50"/>
      <c r="EZ41" s="50"/>
      <c r="FA41" s="50"/>
      <c r="FB41" s="50"/>
      <c r="FC41" s="50"/>
      <c r="FD41" s="50"/>
      <c r="FE41" s="50"/>
      <c r="FF41" s="50"/>
      <c r="FG41" s="50"/>
      <c r="FH41" s="50"/>
      <c r="FI41" s="50"/>
      <c r="FJ41" s="50"/>
      <c r="FK41" s="50"/>
      <c r="FL41" s="50"/>
      <c r="FM41" s="50"/>
      <c r="FN41" s="50"/>
      <c r="FO41" s="50"/>
      <c r="FP41" s="50"/>
      <c r="FQ41" s="50"/>
      <c r="FR41" s="50"/>
      <c r="FS41" s="50"/>
      <c r="FT41" s="50"/>
      <c r="FU41" s="50"/>
      <c r="FV41" s="50"/>
      <c r="FW41" s="50"/>
      <c r="FX41" s="50"/>
      <c r="FY41" s="50"/>
      <c r="FZ41" s="50"/>
      <c r="GA41" s="50"/>
      <c r="GB41" s="50"/>
      <c r="GC41" s="50"/>
      <c r="GD41" s="50"/>
      <c r="GE41" s="50"/>
      <c r="GF41" s="50"/>
      <c r="GG41" s="50"/>
      <c r="GH41" s="50"/>
      <c r="GI41" s="50"/>
      <c r="GJ41" s="50"/>
      <c r="GK41" s="50"/>
      <c r="GL41" s="50"/>
      <c r="GM41" s="50"/>
      <c r="GN41" s="50"/>
      <c r="GO41" s="50"/>
      <c r="GP41" s="50"/>
      <c r="GQ41" s="50"/>
      <c r="GR41" s="50"/>
      <c r="GS41" s="50"/>
      <c r="GT41" s="50"/>
      <c r="GU41" s="50"/>
      <c r="GV41" s="50"/>
      <c r="GW41" s="50"/>
      <c r="GX41" s="50"/>
      <c r="GY41" s="50"/>
      <c r="GZ41" s="50"/>
      <c r="HA41" s="50"/>
      <c r="HB41" s="50"/>
      <c r="HC41" s="50"/>
      <c r="HD41" s="50"/>
      <c r="HE41" s="50"/>
      <c r="HF41" s="50"/>
      <c r="HG41" s="50"/>
      <c r="HH41" s="50"/>
      <c r="HI41" s="50"/>
      <c r="HJ41" s="50"/>
      <c r="HK41" s="50"/>
      <c r="HL41" s="50"/>
      <c r="HM41" s="50"/>
      <c r="HN41" s="50"/>
      <c r="HO41" s="50"/>
      <c r="HP41" s="50"/>
      <c r="HQ41" s="50"/>
      <c r="HR41" s="50"/>
      <c r="HS41" s="50"/>
      <c r="HT41" s="50"/>
      <c r="HU41" s="50"/>
      <c r="HV41" s="50"/>
      <c r="HW41" s="50"/>
      <c r="HX41" s="50"/>
      <c r="HY41" s="50"/>
      <c r="HZ41" s="50"/>
      <c r="IA41" s="50"/>
      <c r="IB41" s="50"/>
      <c r="IC41" s="50"/>
      <c r="ID41" s="50"/>
      <c r="IE41" s="50"/>
      <c r="IF41" s="50"/>
      <c r="IG41" s="50"/>
      <c r="IH41" s="50"/>
      <c r="II41" s="50"/>
      <c r="IJ41" s="50"/>
      <c r="IK41" s="50"/>
      <c r="IL41" s="50"/>
      <c r="IM41" s="50"/>
      <c r="IN41" s="50"/>
      <c r="IO41" s="50"/>
      <c r="IP41" s="50"/>
      <c r="IQ41" s="50"/>
      <c r="IR41" s="50"/>
      <c r="IS41" s="50"/>
      <c r="IT41" s="50"/>
      <c r="IU41" s="50"/>
      <c r="IV41" s="52"/>
    </row>
    <row r="42" spans="2:256" ht="14.4" customHeight="1" x14ac:dyDescent="0.2">
      <c r="B42" s="82"/>
      <c r="C42" s="48"/>
      <c r="D42" s="80" t="s">
        <v>10</v>
      </c>
      <c r="E42" s="81"/>
      <c r="V42" s="49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0"/>
      <c r="EY42" s="50"/>
      <c r="EZ42" s="50"/>
      <c r="FA42" s="50"/>
      <c r="FB42" s="50"/>
      <c r="FC42" s="50"/>
      <c r="FD42" s="50"/>
      <c r="FE42" s="50"/>
      <c r="FF42" s="50"/>
      <c r="FG42" s="50"/>
      <c r="FH42" s="50"/>
      <c r="FI42" s="50"/>
      <c r="FJ42" s="50"/>
      <c r="FK42" s="50"/>
      <c r="FL42" s="50"/>
      <c r="FM42" s="50"/>
      <c r="FN42" s="50"/>
      <c r="FO42" s="50"/>
      <c r="FP42" s="50"/>
      <c r="FQ42" s="50"/>
      <c r="FR42" s="50"/>
      <c r="FS42" s="50"/>
      <c r="FT42" s="50"/>
      <c r="FU42" s="50"/>
      <c r="FV42" s="50"/>
      <c r="FW42" s="50"/>
      <c r="FX42" s="50"/>
      <c r="FY42" s="50"/>
      <c r="FZ42" s="50"/>
      <c r="GA42" s="50"/>
      <c r="GB42" s="50"/>
      <c r="GC42" s="50"/>
      <c r="GD42" s="50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0"/>
      <c r="GP42" s="50"/>
      <c r="GQ42" s="50"/>
      <c r="GR42" s="50"/>
      <c r="GS42" s="50"/>
      <c r="GT42" s="50"/>
      <c r="GU42" s="50"/>
      <c r="GV42" s="50"/>
      <c r="GW42" s="50"/>
      <c r="GX42" s="50"/>
      <c r="GY42" s="50"/>
      <c r="GZ42" s="50"/>
      <c r="HA42" s="50"/>
      <c r="HB42" s="50"/>
      <c r="HC42" s="50"/>
      <c r="HD42" s="50"/>
      <c r="HE42" s="50"/>
      <c r="HF42" s="50"/>
      <c r="HG42" s="50"/>
      <c r="HH42" s="50"/>
      <c r="HI42" s="50"/>
      <c r="HJ42" s="50"/>
      <c r="HK42" s="50"/>
      <c r="HL42" s="50"/>
      <c r="HM42" s="50"/>
      <c r="HN42" s="50"/>
      <c r="HO42" s="50"/>
      <c r="HP42" s="50"/>
      <c r="HQ42" s="50"/>
      <c r="HR42" s="50"/>
      <c r="HS42" s="50"/>
      <c r="HT42" s="50"/>
      <c r="HU42" s="50"/>
      <c r="HV42" s="50"/>
      <c r="HW42" s="50"/>
      <c r="HX42" s="50"/>
      <c r="HY42" s="50"/>
      <c r="HZ42" s="50"/>
      <c r="IA42" s="50"/>
      <c r="IB42" s="50"/>
      <c r="IC42" s="50"/>
      <c r="ID42" s="50"/>
      <c r="IE42" s="50"/>
      <c r="IF42" s="50"/>
      <c r="IG42" s="50"/>
      <c r="IH42" s="50"/>
      <c r="II42" s="50"/>
      <c r="IJ42" s="50"/>
      <c r="IK42" s="50"/>
      <c r="IL42" s="50"/>
      <c r="IM42" s="50"/>
      <c r="IN42" s="50"/>
      <c r="IO42" s="50"/>
      <c r="IP42" s="50"/>
      <c r="IQ42" s="50"/>
      <c r="IR42" s="50"/>
      <c r="IS42" s="50"/>
      <c r="IT42" s="50"/>
      <c r="IU42" s="50"/>
      <c r="IV42" s="52"/>
    </row>
    <row r="43" spans="2:256" ht="14.4" customHeight="1" x14ac:dyDescent="0.2">
      <c r="B43" s="82"/>
      <c r="C43" s="48"/>
      <c r="D43" s="80" t="s">
        <v>11</v>
      </c>
      <c r="E43" s="81"/>
      <c r="V43" s="49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0"/>
      <c r="EY43" s="50"/>
      <c r="EZ43" s="50"/>
      <c r="FA43" s="50"/>
      <c r="FB43" s="50"/>
      <c r="FC43" s="50"/>
      <c r="FD43" s="50"/>
      <c r="FE43" s="50"/>
      <c r="FF43" s="50"/>
      <c r="FG43" s="50"/>
      <c r="FH43" s="50"/>
      <c r="FI43" s="50"/>
      <c r="FJ43" s="50"/>
      <c r="FK43" s="50"/>
      <c r="FL43" s="50"/>
      <c r="FM43" s="50"/>
      <c r="FN43" s="50"/>
      <c r="FO43" s="50"/>
      <c r="FP43" s="50"/>
      <c r="FQ43" s="50"/>
      <c r="FR43" s="50"/>
      <c r="FS43" s="50"/>
      <c r="FT43" s="50"/>
      <c r="FU43" s="50"/>
      <c r="FV43" s="50"/>
      <c r="FW43" s="50"/>
      <c r="FX43" s="50"/>
      <c r="FY43" s="50"/>
      <c r="FZ43" s="50"/>
      <c r="GA43" s="50"/>
      <c r="GB43" s="50"/>
      <c r="GC43" s="50"/>
      <c r="GD43" s="50"/>
      <c r="GE43" s="50"/>
      <c r="GF43" s="50"/>
      <c r="GG43" s="50"/>
      <c r="GH43" s="50"/>
      <c r="GI43" s="50"/>
      <c r="GJ43" s="50"/>
      <c r="GK43" s="50"/>
      <c r="GL43" s="50"/>
      <c r="GM43" s="50"/>
      <c r="GN43" s="50"/>
      <c r="GO43" s="50"/>
      <c r="GP43" s="50"/>
      <c r="GQ43" s="50"/>
      <c r="GR43" s="50"/>
      <c r="GS43" s="50"/>
      <c r="GT43" s="50"/>
      <c r="GU43" s="50"/>
      <c r="GV43" s="50"/>
      <c r="GW43" s="50"/>
      <c r="GX43" s="50"/>
      <c r="GY43" s="50"/>
      <c r="GZ43" s="50"/>
      <c r="HA43" s="50"/>
      <c r="HB43" s="50"/>
      <c r="HC43" s="50"/>
      <c r="HD43" s="50"/>
      <c r="HE43" s="50"/>
      <c r="HF43" s="50"/>
      <c r="HG43" s="50"/>
      <c r="HH43" s="50"/>
      <c r="HI43" s="50"/>
      <c r="HJ43" s="50"/>
      <c r="HK43" s="50"/>
      <c r="HL43" s="50"/>
      <c r="HM43" s="50"/>
      <c r="HN43" s="50"/>
      <c r="HO43" s="50"/>
      <c r="HP43" s="50"/>
      <c r="HQ43" s="50"/>
      <c r="HR43" s="50"/>
      <c r="HS43" s="50"/>
      <c r="HT43" s="50"/>
      <c r="HU43" s="50"/>
      <c r="HV43" s="50"/>
      <c r="HW43" s="50"/>
      <c r="HX43" s="50"/>
      <c r="HY43" s="50"/>
      <c r="HZ43" s="50"/>
      <c r="IA43" s="50"/>
      <c r="IB43" s="50"/>
      <c r="IC43" s="50"/>
      <c r="ID43" s="50"/>
      <c r="IE43" s="50"/>
      <c r="IF43" s="50"/>
      <c r="IG43" s="50"/>
      <c r="IH43" s="50"/>
      <c r="II43" s="50"/>
      <c r="IJ43" s="50"/>
      <c r="IK43" s="50"/>
      <c r="IL43" s="50"/>
      <c r="IM43" s="50"/>
      <c r="IN43" s="50"/>
      <c r="IO43" s="50"/>
      <c r="IP43" s="50"/>
      <c r="IQ43" s="50"/>
      <c r="IR43" s="50"/>
      <c r="IS43" s="50"/>
      <c r="IT43" s="50"/>
      <c r="IU43" s="50"/>
      <c r="IV43" s="52"/>
    </row>
    <row r="44" spans="2:256" ht="14.4" customHeight="1" x14ac:dyDescent="0.2">
      <c r="B44" s="82"/>
      <c r="C44" s="48"/>
      <c r="D44" s="80" t="s">
        <v>12</v>
      </c>
      <c r="E44" s="81"/>
      <c r="V44" s="49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  <c r="EN44" s="50"/>
      <c r="EO44" s="50"/>
      <c r="EP44" s="50"/>
      <c r="EQ44" s="50"/>
      <c r="ER44" s="50"/>
      <c r="ES44" s="50"/>
      <c r="ET44" s="50"/>
      <c r="EU44" s="50"/>
      <c r="EV44" s="50"/>
      <c r="EW44" s="50"/>
      <c r="EX44" s="50"/>
      <c r="EY44" s="50"/>
      <c r="EZ44" s="50"/>
      <c r="FA44" s="50"/>
      <c r="FB44" s="50"/>
      <c r="FC44" s="50"/>
      <c r="FD44" s="50"/>
      <c r="FE44" s="50"/>
      <c r="FF44" s="50"/>
      <c r="FG44" s="50"/>
      <c r="FH44" s="50"/>
      <c r="FI44" s="50"/>
      <c r="FJ44" s="50"/>
      <c r="FK44" s="50"/>
      <c r="FL44" s="50"/>
      <c r="FM44" s="50"/>
      <c r="FN44" s="50"/>
      <c r="FO44" s="50"/>
      <c r="FP44" s="50"/>
      <c r="FQ44" s="50"/>
      <c r="FR44" s="50"/>
      <c r="FS44" s="50"/>
      <c r="FT44" s="50"/>
      <c r="FU44" s="50"/>
      <c r="FV44" s="50"/>
      <c r="FW44" s="50"/>
      <c r="FX44" s="50"/>
      <c r="FY44" s="50"/>
      <c r="FZ44" s="50"/>
      <c r="GA44" s="50"/>
      <c r="GB44" s="50"/>
      <c r="GC44" s="50"/>
      <c r="GD44" s="50"/>
      <c r="GE44" s="50"/>
      <c r="GF44" s="50"/>
      <c r="GG44" s="50"/>
      <c r="GH44" s="50"/>
      <c r="GI44" s="50"/>
      <c r="GJ44" s="50"/>
      <c r="GK44" s="50"/>
      <c r="GL44" s="50"/>
      <c r="GM44" s="50"/>
      <c r="GN44" s="50"/>
      <c r="GO44" s="50"/>
      <c r="GP44" s="50"/>
      <c r="GQ44" s="50"/>
      <c r="GR44" s="50"/>
      <c r="GS44" s="50"/>
      <c r="GT44" s="50"/>
      <c r="GU44" s="50"/>
      <c r="GV44" s="50"/>
      <c r="GW44" s="50"/>
      <c r="GX44" s="50"/>
      <c r="GY44" s="50"/>
      <c r="GZ44" s="50"/>
      <c r="HA44" s="50"/>
      <c r="HB44" s="50"/>
      <c r="HC44" s="50"/>
      <c r="HD44" s="50"/>
      <c r="HE44" s="50"/>
      <c r="HF44" s="50"/>
      <c r="HG44" s="50"/>
      <c r="HH44" s="50"/>
      <c r="HI44" s="50"/>
      <c r="HJ44" s="50"/>
      <c r="HK44" s="50"/>
      <c r="HL44" s="50"/>
      <c r="HM44" s="50"/>
      <c r="HN44" s="50"/>
      <c r="HO44" s="50"/>
      <c r="HP44" s="50"/>
      <c r="HQ44" s="50"/>
      <c r="HR44" s="50"/>
      <c r="HS44" s="50"/>
      <c r="HT44" s="50"/>
      <c r="HU44" s="50"/>
      <c r="HV44" s="50"/>
      <c r="HW44" s="50"/>
      <c r="HX44" s="50"/>
      <c r="HY44" s="50"/>
      <c r="HZ44" s="50"/>
      <c r="IA44" s="50"/>
      <c r="IB44" s="50"/>
      <c r="IC44" s="50"/>
      <c r="ID44" s="50"/>
      <c r="IE44" s="50"/>
      <c r="IF44" s="50"/>
      <c r="IG44" s="50"/>
      <c r="IH44" s="50"/>
      <c r="II44" s="50"/>
      <c r="IJ44" s="50"/>
      <c r="IK44" s="50"/>
      <c r="IL44" s="50"/>
      <c r="IM44" s="50"/>
      <c r="IN44" s="50"/>
      <c r="IO44" s="50"/>
      <c r="IP44" s="50"/>
      <c r="IQ44" s="50"/>
      <c r="IR44" s="50"/>
      <c r="IS44" s="50"/>
      <c r="IT44" s="50"/>
      <c r="IU44" s="50"/>
      <c r="IV44" s="52"/>
    </row>
    <row r="45" spans="2:256" ht="14.4" customHeight="1" x14ac:dyDescent="0.2">
      <c r="B45" s="82"/>
      <c r="C45" s="48"/>
      <c r="D45" s="80" t="s">
        <v>13</v>
      </c>
      <c r="E45" s="81"/>
      <c r="V45" s="49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50"/>
      <c r="EY45" s="50"/>
      <c r="EZ45" s="50"/>
      <c r="FA45" s="50"/>
      <c r="FB45" s="50"/>
      <c r="FC45" s="50"/>
      <c r="FD45" s="50"/>
      <c r="FE45" s="50"/>
      <c r="FF45" s="50"/>
      <c r="FG45" s="50"/>
      <c r="FH45" s="50"/>
      <c r="FI45" s="50"/>
      <c r="FJ45" s="50"/>
      <c r="FK45" s="50"/>
      <c r="FL45" s="50"/>
      <c r="FM45" s="50"/>
      <c r="FN45" s="50"/>
      <c r="FO45" s="50"/>
      <c r="FP45" s="50"/>
      <c r="FQ45" s="50"/>
      <c r="FR45" s="50"/>
      <c r="FS45" s="50"/>
      <c r="FT45" s="50"/>
      <c r="FU45" s="50"/>
      <c r="FV45" s="50"/>
      <c r="FW45" s="50"/>
      <c r="FX45" s="50"/>
      <c r="FY45" s="50"/>
      <c r="FZ45" s="50"/>
      <c r="GA45" s="50"/>
      <c r="GB45" s="50"/>
      <c r="GC45" s="50"/>
      <c r="GD45" s="50"/>
      <c r="GE45" s="50"/>
      <c r="GF45" s="50"/>
      <c r="GG45" s="50"/>
      <c r="GH45" s="50"/>
      <c r="GI45" s="50"/>
      <c r="GJ45" s="50"/>
      <c r="GK45" s="50"/>
      <c r="GL45" s="50"/>
      <c r="GM45" s="50"/>
      <c r="GN45" s="50"/>
      <c r="GO45" s="50"/>
      <c r="GP45" s="50"/>
      <c r="GQ45" s="50"/>
      <c r="GR45" s="50"/>
      <c r="GS45" s="50"/>
      <c r="GT45" s="50"/>
      <c r="GU45" s="50"/>
      <c r="GV45" s="50"/>
      <c r="GW45" s="50"/>
      <c r="GX45" s="50"/>
      <c r="GY45" s="50"/>
      <c r="GZ45" s="50"/>
      <c r="HA45" s="50"/>
      <c r="HB45" s="50"/>
      <c r="HC45" s="50"/>
      <c r="HD45" s="50"/>
      <c r="HE45" s="50"/>
      <c r="HF45" s="50"/>
      <c r="HG45" s="50"/>
      <c r="HH45" s="50"/>
      <c r="HI45" s="50"/>
      <c r="HJ45" s="50"/>
      <c r="HK45" s="50"/>
      <c r="HL45" s="50"/>
      <c r="HM45" s="50"/>
      <c r="HN45" s="50"/>
      <c r="HO45" s="50"/>
      <c r="HP45" s="50"/>
      <c r="HQ45" s="50"/>
      <c r="HR45" s="50"/>
      <c r="HS45" s="50"/>
      <c r="HT45" s="50"/>
      <c r="HU45" s="50"/>
      <c r="HV45" s="50"/>
      <c r="HW45" s="50"/>
      <c r="HX45" s="50"/>
      <c r="HY45" s="50"/>
      <c r="HZ45" s="50"/>
      <c r="IA45" s="50"/>
      <c r="IB45" s="50"/>
      <c r="IC45" s="50"/>
      <c r="ID45" s="50"/>
      <c r="IE45" s="50"/>
      <c r="IF45" s="50"/>
      <c r="IG45" s="50"/>
      <c r="IH45" s="50"/>
      <c r="II45" s="50"/>
      <c r="IJ45" s="50"/>
      <c r="IK45" s="50"/>
      <c r="IL45" s="50"/>
      <c r="IM45" s="50"/>
      <c r="IN45" s="50"/>
      <c r="IO45" s="50"/>
      <c r="IP45" s="50"/>
      <c r="IQ45" s="50"/>
      <c r="IR45" s="50"/>
      <c r="IS45" s="50"/>
      <c r="IT45" s="50"/>
      <c r="IU45" s="50"/>
      <c r="IV45" s="52"/>
    </row>
    <row r="46" spans="2:256" ht="14.4" customHeight="1" x14ac:dyDescent="0.2">
      <c r="B46" s="82"/>
      <c r="C46" s="47"/>
      <c r="D46" s="80" t="s">
        <v>22</v>
      </c>
      <c r="E46" s="81"/>
      <c r="V46" s="49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0"/>
      <c r="EY46" s="50"/>
      <c r="EZ46" s="50"/>
      <c r="FA46" s="50"/>
      <c r="FB46" s="50"/>
      <c r="FC46" s="50"/>
      <c r="FD46" s="50"/>
      <c r="FE46" s="50"/>
      <c r="FF46" s="50"/>
      <c r="FG46" s="50"/>
      <c r="FH46" s="50"/>
      <c r="FI46" s="50"/>
      <c r="FJ46" s="50"/>
      <c r="FK46" s="50"/>
      <c r="FL46" s="50"/>
      <c r="FM46" s="50"/>
      <c r="FN46" s="50"/>
      <c r="FO46" s="50"/>
      <c r="FP46" s="50"/>
      <c r="FQ46" s="50"/>
      <c r="FR46" s="50"/>
      <c r="FS46" s="50"/>
      <c r="FT46" s="50"/>
      <c r="FU46" s="50"/>
      <c r="FV46" s="50"/>
      <c r="FW46" s="50"/>
      <c r="FX46" s="50"/>
      <c r="FY46" s="50"/>
      <c r="FZ46" s="50"/>
      <c r="GA46" s="50"/>
      <c r="GB46" s="50"/>
      <c r="GC46" s="50"/>
      <c r="GD46" s="50"/>
      <c r="GE46" s="50"/>
      <c r="GF46" s="50"/>
      <c r="GG46" s="50"/>
      <c r="GH46" s="50"/>
      <c r="GI46" s="50"/>
      <c r="GJ46" s="50"/>
      <c r="GK46" s="50"/>
      <c r="GL46" s="50"/>
      <c r="GM46" s="50"/>
      <c r="GN46" s="50"/>
      <c r="GO46" s="50"/>
      <c r="GP46" s="50"/>
      <c r="GQ46" s="50"/>
      <c r="GR46" s="50"/>
      <c r="GS46" s="50"/>
      <c r="GT46" s="50"/>
      <c r="GU46" s="50"/>
      <c r="GV46" s="50"/>
      <c r="GW46" s="50"/>
      <c r="GX46" s="50"/>
      <c r="GY46" s="50"/>
      <c r="GZ46" s="50"/>
      <c r="HA46" s="50"/>
      <c r="HB46" s="50"/>
      <c r="HC46" s="50"/>
      <c r="HD46" s="50"/>
      <c r="HE46" s="50"/>
      <c r="HF46" s="50"/>
      <c r="HG46" s="50"/>
      <c r="HH46" s="50"/>
      <c r="HI46" s="50"/>
      <c r="HJ46" s="50"/>
      <c r="HK46" s="50"/>
      <c r="HL46" s="50"/>
      <c r="HM46" s="50"/>
      <c r="HN46" s="50"/>
      <c r="HO46" s="50"/>
      <c r="HP46" s="50"/>
      <c r="HQ46" s="50"/>
      <c r="HR46" s="50"/>
      <c r="HS46" s="50"/>
      <c r="HT46" s="50"/>
      <c r="HU46" s="50"/>
      <c r="HV46" s="50"/>
      <c r="HW46" s="50"/>
      <c r="HX46" s="50"/>
      <c r="HY46" s="50"/>
      <c r="HZ46" s="50"/>
      <c r="IA46" s="50"/>
      <c r="IB46" s="50"/>
      <c r="IC46" s="50"/>
      <c r="ID46" s="50"/>
      <c r="IE46" s="50"/>
      <c r="IF46" s="50"/>
      <c r="IG46" s="50"/>
      <c r="IH46" s="50"/>
      <c r="II46" s="50"/>
      <c r="IJ46" s="50"/>
      <c r="IK46" s="50"/>
      <c r="IL46" s="50"/>
      <c r="IM46" s="50"/>
      <c r="IN46" s="50"/>
      <c r="IO46" s="50"/>
      <c r="IP46" s="50"/>
      <c r="IQ46" s="50"/>
      <c r="IR46" s="50"/>
      <c r="IS46" s="50"/>
      <c r="IT46" s="50"/>
      <c r="IU46" s="50"/>
      <c r="IV46" s="52"/>
    </row>
    <row r="47" spans="2:256" ht="14.4" customHeight="1" x14ac:dyDescent="0.2">
      <c r="B47" s="82"/>
      <c r="C47" s="47"/>
      <c r="D47" s="80" t="s">
        <v>23</v>
      </c>
      <c r="E47" s="81"/>
      <c r="V47" s="49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0"/>
      <c r="ES47" s="50"/>
      <c r="ET47" s="50"/>
      <c r="EU47" s="50"/>
      <c r="EV47" s="50"/>
      <c r="EW47" s="50"/>
      <c r="EX47" s="50"/>
      <c r="EY47" s="50"/>
      <c r="EZ47" s="50"/>
      <c r="FA47" s="50"/>
      <c r="FB47" s="50"/>
      <c r="FC47" s="50"/>
      <c r="FD47" s="50"/>
      <c r="FE47" s="50"/>
      <c r="FF47" s="50"/>
      <c r="FG47" s="50"/>
      <c r="FH47" s="50"/>
      <c r="FI47" s="50"/>
      <c r="FJ47" s="50"/>
      <c r="FK47" s="50"/>
      <c r="FL47" s="50"/>
      <c r="FM47" s="50"/>
      <c r="FN47" s="50"/>
      <c r="FO47" s="50"/>
      <c r="FP47" s="50"/>
      <c r="FQ47" s="50"/>
      <c r="FR47" s="50"/>
      <c r="FS47" s="50"/>
      <c r="FT47" s="50"/>
      <c r="FU47" s="50"/>
      <c r="FV47" s="50"/>
      <c r="FW47" s="50"/>
      <c r="FX47" s="50"/>
      <c r="FY47" s="50"/>
      <c r="FZ47" s="50"/>
      <c r="GA47" s="50"/>
      <c r="GB47" s="50"/>
      <c r="GC47" s="50"/>
      <c r="GD47" s="50"/>
      <c r="GE47" s="50"/>
      <c r="GF47" s="50"/>
      <c r="GG47" s="50"/>
      <c r="GH47" s="50"/>
      <c r="GI47" s="50"/>
      <c r="GJ47" s="50"/>
      <c r="GK47" s="50"/>
      <c r="GL47" s="50"/>
      <c r="GM47" s="50"/>
      <c r="GN47" s="50"/>
      <c r="GO47" s="50"/>
      <c r="GP47" s="50"/>
      <c r="GQ47" s="50"/>
      <c r="GR47" s="50"/>
      <c r="GS47" s="50"/>
      <c r="GT47" s="50"/>
      <c r="GU47" s="50"/>
      <c r="GV47" s="50"/>
      <c r="GW47" s="50"/>
      <c r="GX47" s="50"/>
      <c r="GY47" s="50"/>
      <c r="GZ47" s="50"/>
      <c r="HA47" s="50"/>
      <c r="HB47" s="50"/>
      <c r="HC47" s="50"/>
      <c r="HD47" s="50"/>
      <c r="HE47" s="50"/>
      <c r="HF47" s="50"/>
      <c r="HG47" s="50"/>
      <c r="HH47" s="50"/>
      <c r="HI47" s="50"/>
      <c r="HJ47" s="50"/>
      <c r="HK47" s="50"/>
      <c r="HL47" s="50"/>
      <c r="HM47" s="50"/>
      <c r="HN47" s="50"/>
      <c r="HO47" s="50"/>
      <c r="HP47" s="50"/>
      <c r="HQ47" s="50"/>
      <c r="HR47" s="50"/>
      <c r="HS47" s="50"/>
      <c r="HT47" s="50"/>
      <c r="HU47" s="50"/>
      <c r="HV47" s="50"/>
      <c r="HW47" s="50"/>
      <c r="HX47" s="50"/>
      <c r="HY47" s="50"/>
      <c r="HZ47" s="50"/>
      <c r="IA47" s="50"/>
      <c r="IB47" s="50"/>
      <c r="IC47" s="50"/>
      <c r="ID47" s="50"/>
      <c r="IE47" s="50"/>
      <c r="IF47" s="50"/>
      <c r="IG47" s="50"/>
      <c r="IH47" s="50"/>
      <c r="II47" s="50"/>
      <c r="IJ47" s="50"/>
      <c r="IK47" s="50"/>
      <c r="IL47" s="50"/>
      <c r="IM47" s="50"/>
      <c r="IN47" s="50"/>
      <c r="IO47" s="50"/>
      <c r="IP47" s="50"/>
      <c r="IQ47" s="50"/>
      <c r="IR47" s="50"/>
      <c r="IS47" s="50"/>
      <c r="IT47" s="50"/>
      <c r="IU47" s="50"/>
      <c r="IV47" s="52"/>
    </row>
    <row r="48" spans="2:256" ht="14.4" customHeight="1" x14ac:dyDescent="0.2">
      <c r="B48" s="82"/>
      <c r="C48" s="47"/>
      <c r="D48" s="80" t="s">
        <v>24</v>
      </c>
      <c r="E48" s="81"/>
      <c r="V48" s="49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0"/>
      <c r="EV48" s="50"/>
      <c r="EW48" s="50"/>
      <c r="EX48" s="50"/>
      <c r="EY48" s="50"/>
      <c r="EZ48" s="50"/>
      <c r="FA48" s="50"/>
      <c r="FB48" s="50"/>
      <c r="FC48" s="50"/>
      <c r="FD48" s="50"/>
      <c r="FE48" s="50"/>
      <c r="FF48" s="50"/>
      <c r="FG48" s="50"/>
      <c r="FH48" s="50"/>
      <c r="FI48" s="50"/>
      <c r="FJ48" s="50"/>
      <c r="FK48" s="50"/>
      <c r="FL48" s="50"/>
      <c r="FM48" s="50"/>
      <c r="FN48" s="50"/>
      <c r="FO48" s="50"/>
      <c r="FP48" s="50"/>
      <c r="FQ48" s="50"/>
      <c r="FR48" s="50"/>
      <c r="FS48" s="50"/>
      <c r="FT48" s="50"/>
      <c r="FU48" s="50"/>
      <c r="FV48" s="50"/>
      <c r="FW48" s="50"/>
      <c r="FX48" s="50"/>
      <c r="FY48" s="50"/>
      <c r="FZ48" s="50"/>
      <c r="GA48" s="50"/>
      <c r="GB48" s="50"/>
      <c r="GC48" s="50"/>
      <c r="GD48" s="50"/>
      <c r="GE48" s="50"/>
      <c r="GF48" s="50"/>
      <c r="GG48" s="50"/>
      <c r="GH48" s="50"/>
      <c r="GI48" s="50"/>
      <c r="GJ48" s="50"/>
      <c r="GK48" s="50"/>
      <c r="GL48" s="50"/>
      <c r="GM48" s="50"/>
      <c r="GN48" s="50"/>
      <c r="GO48" s="50"/>
      <c r="GP48" s="50"/>
      <c r="GQ48" s="50"/>
      <c r="GR48" s="50"/>
      <c r="GS48" s="50"/>
      <c r="GT48" s="50"/>
      <c r="GU48" s="50"/>
      <c r="GV48" s="50"/>
      <c r="GW48" s="50"/>
      <c r="GX48" s="50"/>
      <c r="GY48" s="50"/>
      <c r="GZ48" s="50"/>
      <c r="HA48" s="50"/>
      <c r="HB48" s="50"/>
      <c r="HC48" s="50"/>
      <c r="HD48" s="50"/>
      <c r="HE48" s="50"/>
      <c r="HF48" s="50"/>
      <c r="HG48" s="50"/>
      <c r="HH48" s="50"/>
      <c r="HI48" s="50"/>
      <c r="HJ48" s="50"/>
      <c r="HK48" s="50"/>
      <c r="HL48" s="50"/>
      <c r="HM48" s="50"/>
      <c r="HN48" s="50"/>
      <c r="HO48" s="50"/>
      <c r="HP48" s="50"/>
      <c r="HQ48" s="50"/>
      <c r="HR48" s="50"/>
      <c r="HS48" s="50"/>
      <c r="HT48" s="50"/>
      <c r="HU48" s="50"/>
      <c r="HV48" s="50"/>
      <c r="HW48" s="50"/>
      <c r="HX48" s="50"/>
      <c r="HY48" s="50"/>
      <c r="HZ48" s="50"/>
      <c r="IA48" s="50"/>
      <c r="IB48" s="50"/>
      <c r="IC48" s="50"/>
      <c r="ID48" s="50"/>
      <c r="IE48" s="50"/>
      <c r="IF48" s="50"/>
      <c r="IG48" s="50"/>
      <c r="IH48" s="50"/>
      <c r="II48" s="50"/>
      <c r="IJ48" s="50"/>
      <c r="IK48" s="50"/>
      <c r="IL48" s="50"/>
      <c r="IM48" s="50"/>
      <c r="IN48" s="50"/>
      <c r="IO48" s="50"/>
      <c r="IP48" s="50"/>
      <c r="IQ48" s="50"/>
      <c r="IR48" s="50"/>
      <c r="IS48" s="50"/>
      <c r="IT48" s="50"/>
      <c r="IU48" s="50"/>
      <c r="IV48" s="52"/>
    </row>
    <row r="49" spans="2:256" ht="14.4" customHeight="1" x14ac:dyDescent="0.2">
      <c r="B49" s="82"/>
      <c r="C49" s="47"/>
      <c r="D49" s="80" t="s">
        <v>19</v>
      </c>
      <c r="E49" s="81"/>
      <c r="V49" s="49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0"/>
      <c r="ES49" s="50"/>
      <c r="ET49" s="50"/>
      <c r="EU49" s="50"/>
      <c r="EV49" s="50"/>
      <c r="EW49" s="50"/>
      <c r="EX49" s="50"/>
      <c r="EY49" s="50"/>
      <c r="EZ49" s="50"/>
      <c r="FA49" s="50"/>
      <c r="FB49" s="50"/>
      <c r="FC49" s="50"/>
      <c r="FD49" s="50"/>
      <c r="FE49" s="50"/>
      <c r="FF49" s="50"/>
      <c r="FG49" s="50"/>
      <c r="FH49" s="50"/>
      <c r="FI49" s="50"/>
      <c r="FJ49" s="50"/>
      <c r="FK49" s="50"/>
      <c r="FL49" s="50"/>
      <c r="FM49" s="50"/>
      <c r="FN49" s="50"/>
      <c r="FO49" s="50"/>
      <c r="FP49" s="50"/>
      <c r="FQ49" s="50"/>
      <c r="FR49" s="50"/>
      <c r="FS49" s="50"/>
      <c r="FT49" s="50"/>
      <c r="FU49" s="50"/>
      <c r="FV49" s="50"/>
      <c r="FW49" s="50"/>
      <c r="FX49" s="50"/>
      <c r="FY49" s="50"/>
      <c r="FZ49" s="50"/>
      <c r="GA49" s="50"/>
      <c r="GB49" s="50"/>
      <c r="GC49" s="50"/>
      <c r="GD49" s="50"/>
      <c r="GE49" s="50"/>
      <c r="GF49" s="50"/>
      <c r="GG49" s="50"/>
      <c r="GH49" s="50"/>
      <c r="GI49" s="50"/>
      <c r="GJ49" s="50"/>
      <c r="GK49" s="50"/>
      <c r="GL49" s="50"/>
      <c r="GM49" s="50"/>
      <c r="GN49" s="50"/>
      <c r="GO49" s="50"/>
      <c r="GP49" s="50"/>
      <c r="GQ49" s="50"/>
      <c r="GR49" s="50"/>
      <c r="GS49" s="50"/>
      <c r="GT49" s="50"/>
      <c r="GU49" s="50"/>
      <c r="GV49" s="50"/>
      <c r="GW49" s="50"/>
      <c r="GX49" s="50"/>
      <c r="GY49" s="50"/>
      <c r="GZ49" s="50"/>
      <c r="HA49" s="50"/>
      <c r="HB49" s="50"/>
      <c r="HC49" s="50"/>
      <c r="HD49" s="50"/>
      <c r="HE49" s="50"/>
      <c r="HF49" s="50"/>
      <c r="HG49" s="50"/>
      <c r="HH49" s="50"/>
      <c r="HI49" s="50"/>
      <c r="HJ49" s="50"/>
      <c r="HK49" s="50"/>
      <c r="HL49" s="50"/>
      <c r="HM49" s="50"/>
      <c r="HN49" s="50"/>
      <c r="HO49" s="50"/>
      <c r="HP49" s="50"/>
      <c r="HQ49" s="50"/>
      <c r="HR49" s="50"/>
      <c r="HS49" s="50"/>
      <c r="HT49" s="50"/>
      <c r="HU49" s="50"/>
      <c r="HV49" s="50"/>
      <c r="HW49" s="50"/>
      <c r="HX49" s="50"/>
      <c r="HY49" s="50"/>
      <c r="HZ49" s="50"/>
      <c r="IA49" s="50"/>
      <c r="IB49" s="50"/>
      <c r="IC49" s="50"/>
      <c r="ID49" s="50"/>
      <c r="IE49" s="50"/>
      <c r="IF49" s="50"/>
      <c r="IG49" s="50"/>
      <c r="IH49" s="50"/>
      <c r="II49" s="50"/>
      <c r="IJ49" s="50"/>
      <c r="IK49" s="50"/>
      <c r="IL49" s="50"/>
      <c r="IM49" s="50"/>
      <c r="IN49" s="50"/>
      <c r="IO49" s="50"/>
      <c r="IP49" s="50"/>
      <c r="IQ49" s="50"/>
      <c r="IR49" s="50"/>
      <c r="IS49" s="50"/>
      <c r="IT49" s="50"/>
      <c r="IU49" s="50"/>
      <c r="IV49" s="52"/>
    </row>
    <row r="50" spans="2:256" ht="14.4" customHeight="1" x14ac:dyDescent="0.2">
      <c r="B50" s="82"/>
      <c r="C50" s="48"/>
      <c r="D50" s="80" t="s">
        <v>14</v>
      </c>
      <c r="E50" s="81"/>
      <c r="V50" s="49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  <c r="EN50" s="50"/>
      <c r="EO50" s="50"/>
      <c r="EP50" s="50"/>
      <c r="EQ50" s="50"/>
      <c r="ER50" s="50"/>
      <c r="ES50" s="50"/>
      <c r="ET50" s="50"/>
      <c r="EU50" s="50"/>
      <c r="EV50" s="50"/>
      <c r="EW50" s="50"/>
      <c r="EX50" s="50"/>
      <c r="EY50" s="50"/>
      <c r="EZ50" s="50"/>
      <c r="FA50" s="50"/>
      <c r="FB50" s="50"/>
      <c r="FC50" s="50"/>
      <c r="FD50" s="50"/>
      <c r="FE50" s="50"/>
      <c r="FF50" s="50"/>
      <c r="FG50" s="50"/>
      <c r="FH50" s="50"/>
      <c r="FI50" s="50"/>
      <c r="FJ50" s="50"/>
      <c r="FK50" s="50"/>
      <c r="FL50" s="50"/>
      <c r="FM50" s="50"/>
      <c r="FN50" s="50"/>
      <c r="FO50" s="50"/>
      <c r="FP50" s="50"/>
      <c r="FQ50" s="50"/>
      <c r="FR50" s="50"/>
      <c r="FS50" s="50"/>
      <c r="FT50" s="50"/>
      <c r="FU50" s="50"/>
      <c r="FV50" s="50"/>
      <c r="FW50" s="50"/>
      <c r="FX50" s="50"/>
      <c r="FY50" s="50"/>
      <c r="FZ50" s="50"/>
      <c r="GA50" s="50"/>
      <c r="GB50" s="50"/>
      <c r="GC50" s="50"/>
      <c r="GD50" s="50"/>
      <c r="GE50" s="50"/>
      <c r="GF50" s="50"/>
      <c r="GG50" s="50"/>
      <c r="GH50" s="50"/>
      <c r="GI50" s="50"/>
      <c r="GJ50" s="50"/>
      <c r="GK50" s="50"/>
      <c r="GL50" s="50"/>
      <c r="GM50" s="50"/>
      <c r="GN50" s="50"/>
      <c r="GO50" s="50"/>
      <c r="GP50" s="50"/>
      <c r="GQ50" s="50"/>
      <c r="GR50" s="50"/>
      <c r="GS50" s="50"/>
      <c r="GT50" s="50"/>
      <c r="GU50" s="50"/>
      <c r="GV50" s="50"/>
      <c r="GW50" s="50"/>
      <c r="GX50" s="50"/>
      <c r="GY50" s="50"/>
      <c r="GZ50" s="50"/>
      <c r="HA50" s="50"/>
      <c r="HB50" s="50"/>
      <c r="HC50" s="50"/>
      <c r="HD50" s="50"/>
      <c r="HE50" s="50"/>
      <c r="HF50" s="50"/>
      <c r="HG50" s="50"/>
      <c r="HH50" s="50"/>
      <c r="HI50" s="50"/>
      <c r="HJ50" s="50"/>
      <c r="HK50" s="50"/>
      <c r="HL50" s="50"/>
      <c r="HM50" s="50"/>
      <c r="HN50" s="50"/>
      <c r="HO50" s="50"/>
      <c r="HP50" s="50"/>
      <c r="HQ50" s="50"/>
      <c r="HR50" s="50"/>
      <c r="HS50" s="50"/>
      <c r="HT50" s="50"/>
      <c r="HU50" s="50"/>
      <c r="HV50" s="50"/>
      <c r="HW50" s="50"/>
      <c r="HX50" s="50"/>
      <c r="HY50" s="50"/>
      <c r="HZ50" s="50"/>
      <c r="IA50" s="50"/>
      <c r="IB50" s="50"/>
      <c r="IC50" s="50"/>
      <c r="ID50" s="50"/>
      <c r="IE50" s="50"/>
      <c r="IF50" s="50"/>
      <c r="IG50" s="50"/>
      <c r="IH50" s="50"/>
      <c r="II50" s="50"/>
      <c r="IJ50" s="50"/>
      <c r="IK50" s="50"/>
      <c r="IL50" s="50"/>
      <c r="IM50" s="50"/>
      <c r="IN50" s="50"/>
      <c r="IO50" s="50"/>
      <c r="IP50" s="50"/>
      <c r="IQ50" s="50"/>
      <c r="IR50" s="50"/>
      <c r="IS50" s="50"/>
      <c r="IT50" s="50"/>
      <c r="IU50" s="50"/>
      <c r="IV50" s="52"/>
    </row>
    <row r="51" spans="2:256" ht="14.4" customHeight="1" x14ac:dyDescent="0.2">
      <c r="B51" s="82"/>
      <c r="C51" s="48"/>
      <c r="D51" s="80" t="s">
        <v>15</v>
      </c>
      <c r="E51" s="81"/>
      <c r="V51" s="49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0"/>
      <c r="EA51" s="50"/>
      <c r="EB51" s="50"/>
      <c r="EC51" s="50"/>
      <c r="ED51" s="50"/>
      <c r="EE51" s="50"/>
      <c r="EF51" s="50"/>
      <c r="EG51" s="50"/>
      <c r="EH51" s="50"/>
      <c r="EI51" s="50"/>
      <c r="EJ51" s="50"/>
      <c r="EK51" s="50"/>
      <c r="EL51" s="50"/>
      <c r="EM51" s="50"/>
      <c r="EN51" s="50"/>
      <c r="EO51" s="50"/>
      <c r="EP51" s="50"/>
      <c r="EQ51" s="50"/>
      <c r="ER51" s="50"/>
      <c r="ES51" s="50"/>
      <c r="ET51" s="50"/>
      <c r="EU51" s="50"/>
      <c r="EV51" s="50"/>
      <c r="EW51" s="50"/>
      <c r="EX51" s="50"/>
      <c r="EY51" s="50"/>
      <c r="EZ51" s="50"/>
      <c r="FA51" s="50"/>
      <c r="FB51" s="50"/>
      <c r="FC51" s="50"/>
      <c r="FD51" s="50"/>
      <c r="FE51" s="50"/>
      <c r="FF51" s="50"/>
      <c r="FG51" s="50"/>
      <c r="FH51" s="50"/>
      <c r="FI51" s="50"/>
      <c r="FJ51" s="50"/>
      <c r="FK51" s="50"/>
      <c r="FL51" s="50"/>
      <c r="FM51" s="50"/>
      <c r="FN51" s="50"/>
      <c r="FO51" s="50"/>
      <c r="FP51" s="50"/>
      <c r="FQ51" s="50"/>
      <c r="FR51" s="50"/>
      <c r="FS51" s="50"/>
      <c r="FT51" s="50"/>
      <c r="FU51" s="50"/>
      <c r="FV51" s="50"/>
      <c r="FW51" s="50"/>
      <c r="FX51" s="50"/>
      <c r="FY51" s="50"/>
      <c r="FZ51" s="50"/>
      <c r="GA51" s="50"/>
      <c r="GB51" s="50"/>
      <c r="GC51" s="50"/>
      <c r="GD51" s="50"/>
      <c r="GE51" s="50"/>
      <c r="GF51" s="50"/>
      <c r="GG51" s="50"/>
      <c r="GH51" s="50"/>
      <c r="GI51" s="50"/>
      <c r="GJ51" s="50"/>
      <c r="GK51" s="50"/>
      <c r="GL51" s="50"/>
      <c r="GM51" s="50"/>
      <c r="GN51" s="50"/>
      <c r="GO51" s="50"/>
      <c r="GP51" s="50"/>
      <c r="GQ51" s="50"/>
      <c r="GR51" s="50"/>
      <c r="GS51" s="50"/>
      <c r="GT51" s="50"/>
      <c r="GU51" s="50"/>
      <c r="GV51" s="50"/>
      <c r="GW51" s="50"/>
      <c r="GX51" s="50"/>
      <c r="GY51" s="50"/>
      <c r="GZ51" s="50"/>
      <c r="HA51" s="50"/>
      <c r="HB51" s="50"/>
      <c r="HC51" s="50"/>
      <c r="HD51" s="50"/>
      <c r="HE51" s="50"/>
      <c r="HF51" s="50"/>
      <c r="HG51" s="50"/>
      <c r="HH51" s="50"/>
      <c r="HI51" s="50"/>
      <c r="HJ51" s="50"/>
      <c r="HK51" s="50"/>
      <c r="HL51" s="50"/>
      <c r="HM51" s="50"/>
      <c r="HN51" s="50"/>
      <c r="HO51" s="50"/>
      <c r="HP51" s="50"/>
      <c r="HQ51" s="50"/>
      <c r="HR51" s="50"/>
      <c r="HS51" s="50"/>
      <c r="HT51" s="50"/>
      <c r="HU51" s="50"/>
      <c r="HV51" s="50"/>
      <c r="HW51" s="50"/>
      <c r="HX51" s="50"/>
      <c r="HY51" s="50"/>
      <c r="HZ51" s="50"/>
      <c r="IA51" s="50"/>
      <c r="IB51" s="50"/>
      <c r="IC51" s="50"/>
      <c r="ID51" s="50"/>
      <c r="IE51" s="50"/>
      <c r="IF51" s="50"/>
      <c r="IG51" s="50"/>
      <c r="IH51" s="50"/>
      <c r="II51" s="50"/>
      <c r="IJ51" s="50"/>
      <c r="IK51" s="50"/>
      <c r="IL51" s="50"/>
      <c r="IM51" s="50"/>
      <c r="IN51" s="50"/>
      <c r="IO51" s="50"/>
      <c r="IP51" s="50"/>
      <c r="IQ51" s="50"/>
      <c r="IR51" s="50"/>
      <c r="IS51" s="50"/>
      <c r="IT51" s="50"/>
      <c r="IU51" s="50"/>
      <c r="IV51" s="52"/>
    </row>
    <row r="52" spans="2:256" ht="14.4" customHeight="1" x14ac:dyDescent="0.2">
      <c r="B52" s="82"/>
      <c r="C52" s="48"/>
      <c r="D52" s="80" t="s">
        <v>16</v>
      </c>
      <c r="E52" s="81"/>
      <c r="V52" s="49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  <c r="EB52" s="50"/>
      <c r="EC52" s="50"/>
      <c r="ED52" s="50"/>
      <c r="EE52" s="50"/>
      <c r="EF52" s="50"/>
      <c r="EG52" s="50"/>
      <c r="EH52" s="50"/>
      <c r="EI52" s="50"/>
      <c r="EJ52" s="50"/>
      <c r="EK52" s="50"/>
      <c r="EL52" s="50"/>
      <c r="EM52" s="50"/>
      <c r="EN52" s="50"/>
      <c r="EO52" s="50"/>
      <c r="EP52" s="50"/>
      <c r="EQ52" s="50"/>
      <c r="ER52" s="50"/>
      <c r="ES52" s="50"/>
      <c r="ET52" s="50"/>
      <c r="EU52" s="50"/>
      <c r="EV52" s="50"/>
      <c r="EW52" s="50"/>
      <c r="EX52" s="50"/>
      <c r="EY52" s="50"/>
      <c r="EZ52" s="50"/>
      <c r="FA52" s="50"/>
      <c r="FB52" s="50"/>
      <c r="FC52" s="50"/>
      <c r="FD52" s="50"/>
      <c r="FE52" s="50"/>
      <c r="FF52" s="50"/>
      <c r="FG52" s="50"/>
      <c r="FH52" s="50"/>
      <c r="FI52" s="50"/>
      <c r="FJ52" s="50"/>
      <c r="FK52" s="50"/>
      <c r="FL52" s="50"/>
      <c r="FM52" s="50"/>
      <c r="FN52" s="50"/>
      <c r="FO52" s="50"/>
      <c r="FP52" s="50"/>
      <c r="FQ52" s="50"/>
      <c r="FR52" s="50"/>
      <c r="FS52" s="50"/>
      <c r="FT52" s="50"/>
      <c r="FU52" s="50"/>
      <c r="FV52" s="50"/>
      <c r="FW52" s="50"/>
      <c r="FX52" s="50"/>
      <c r="FY52" s="50"/>
      <c r="FZ52" s="50"/>
      <c r="GA52" s="50"/>
      <c r="GB52" s="50"/>
      <c r="GC52" s="50"/>
      <c r="GD52" s="50"/>
      <c r="GE52" s="50"/>
      <c r="GF52" s="50"/>
      <c r="GG52" s="50"/>
      <c r="GH52" s="50"/>
      <c r="GI52" s="50"/>
      <c r="GJ52" s="50"/>
      <c r="GK52" s="50"/>
      <c r="GL52" s="50"/>
      <c r="GM52" s="50"/>
      <c r="GN52" s="50"/>
      <c r="GO52" s="50"/>
      <c r="GP52" s="50"/>
      <c r="GQ52" s="50"/>
      <c r="GR52" s="50"/>
      <c r="GS52" s="50"/>
      <c r="GT52" s="50"/>
      <c r="GU52" s="50"/>
      <c r="GV52" s="50"/>
      <c r="GW52" s="50"/>
      <c r="GX52" s="50"/>
      <c r="GY52" s="50"/>
      <c r="GZ52" s="50"/>
      <c r="HA52" s="50"/>
      <c r="HB52" s="50"/>
      <c r="HC52" s="50"/>
      <c r="HD52" s="50"/>
      <c r="HE52" s="50"/>
      <c r="HF52" s="50"/>
      <c r="HG52" s="50"/>
      <c r="HH52" s="50"/>
      <c r="HI52" s="50"/>
      <c r="HJ52" s="50"/>
      <c r="HK52" s="50"/>
      <c r="HL52" s="50"/>
      <c r="HM52" s="50"/>
      <c r="HN52" s="50"/>
      <c r="HO52" s="50"/>
      <c r="HP52" s="50"/>
      <c r="HQ52" s="50"/>
      <c r="HR52" s="50"/>
      <c r="HS52" s="50"/>
      <c r="HT52" s="50"/>
      <c r="HU52" s="50"/>
      <c r="HV52" s="50"/>
      <c r="HW52" s="50"/>
      <c r="HX52" s="50"/>
      <c r="HY52" s="50"/>
      <c r="HZ52" s="50"/>
      <c r="IA52" s="50"/>
      <c r="IB52" s="50"/>
      <c r="IC52" s="50"/>
      <c r="ID52" s="50"/>
      <c r="IE52" s="50"/>
      <c r="IF52" s="50"/>
      <c r="IG52" s="50"/>
      <c r="IH52" s="50"/>
      <c r="II52" s="50"/>
      <c r="IJ52" s="50"/>
      <c r="IK52" s="50"/>
      <c r="IL52" s="50"/>
      <c r="IM52" s="50"/>
      <c r="IN52" s="50"/>
      <c r="IO52" s="50"/>
      <c r="IP52" s="50"/>
      <c r="IQ52" s="50"/>
      <c r="IR52" s="50"/>
      <c r="IS52" s="50"/>
      <c r="IT52" s="50"/>
      <c r="IU52" s="50"/>
      <c r="IV52" s="52"/>
    </row>
    <row r="53" spans="2:256" ht="14.4" customHeight="1" x14ac:dyDescent="0.2">
      <c r="B53" s="82"/>
      <c r="C53" s="48"/>
      <c r="D53" s="80" t="s">
        <v>21</v>
      </c>
      <c r="E53" s="81"/>
      <c r="V53" s="49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2"/>
    </row>
    <row r="54" spans="2:256" ht="14.4" customHeight="1" x14ac:dyDescent="0.2">
      <c r="B54" s="82"/>
      <c r="C54" s="48"/>
      <c r="D54" s="80" t="s">
        <v>29</v>
      </c>
      <c r="E54" s="81"/>
      <c r="V54" s="49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  <c r="EN54" s="50"/>
      <c r="EO54" s="50"/>
      <c r="EP54" s="50"/>
      <c r="EQ54" s="50"/>
      <c r="ER54" s="50"/>
      <c r="ES54" s="50"/>
      <c r="ET54" s="50"/>
      <c r="EU54" s="50"/>
      <c r="EV54" s="50"/>
      <c r="EW54" s="50"/>
      <c r="EX54" s="50"/>
      <c r="EY54" s="50"/>
      <c r="EZ54" s="50"/>
      <c r="FA54" s="50"/>
      <c r="FB54" s="50"/>
      <c r="FC54" s="50"/>
      <c r="FD54" s="50"/>
      <c r="FE54" s="50"/>
      <c r="FF54" s="50"/>
      <c r="FG54" s="50"/>
      <c r="FH54" s="50"/>
      <c r="FI54" s="50"/>
      <c r="FJ54" s="50"/>
      <c r="FK54" s="50"/>
      <c r="FL54" s="50"/>
      <c r="FM54" s="50"/>
      <c r="FN54" s="50"/>
      <c r="FO54" s="50"/>
      <c r="FP54" s="50"/>
      <c r="FQ54" s="50"/>
      <c r="FR54" s="50"/>
      <c r="FS54" s="50"/>
      <c r="FT54" s="50"/>
      <c r="FU54" s="50"/>
      <c r="FV54" s="50"/>
      <c r="FW54" s="50"/>
      <c r="FX54" s="50"/>
      <c r="FY54" s="50"/>
      <c r="FZ54" s="50"/>
      <c r="GA54" s="50"/>
      <c r="GB54" s="50"/>
      <c r="GC54" s="50"/>
      <c r="GD54" s="50"/>
      <c r="GE54" s="50"/>
      <c r="GF54" s="50"/>
      <c r="GG54" s="50"/>
      <c r="GH54" s="50"/>
      <c r="GI54" s="50"/>
      <c r="GJ54" s="50"/>
      <c r="GK54" s="50"/>
      <c r="GL54" s="50"/>
      <c r="GM54" s="50"/>
      <c r="GN54" s="50"/>
      <c r="GO54" s="50"/>
      <c r="GP54" s="50"/>
      <c r="GQ54" s="50"/>
      <c r="GR54" s="50"/>
      <c r="GS54" s="50"/>
      <c r="GT54" s="50"/>
      <c r="GU54" s="50"/>
      <c r="GV54" s="50"/>
      <c r="GW54" s="50"/>
      <c r="GX54" s="50"/>
      <c r="GY54" s="50"/>
      <c r="GZ54" s="50"/>
      <c r="HA54" s="50"/>
      <c r="HB54" s="50"/>
      <c r="HC54" s="50"/>
      <c r="HD54" s="50"/>
      <c r="HE54" s="50"/>
      <c r="HF54" s="50"/>
      <c r="HG54" s="50"/>
      <c r="HH54" s="50"/>
      <c r="HI54" s="50"/>
      <c r="HJ54" s="50"/>
      <c r="HK54" s="50"/>
      <c r="HL54" s="50"/>
      <c r="HM54" s="50"/>
      <c r="HN54" s="50"/>
      <c r="HO54" s="50"/>
      <c r="HP54" s="50"/>
      <c r="HQ54" s="50"/>
      <c r="HR54" s="50"/>
      <c r="HS54" s="50"/>
      <c r="HT54" s="50"/>
      <c r="HU54" s="50"/>
      <c r="HV54" s="50"/>
      <c r="HW54" s="50"/>
      <c r="HX54" s="50"/>
      <c r="HY54" s="50"/>
      <c r="HZ54" s="50"/>
      <c r="IA54" s="50"/>
      <c r="IB54" s="50"/>
      <c r="IC54" s="50"/>
      <c r="ID54" s="50"/>
      <c r="IE54" s="50"/>
      <c r="IF54" s="50"/>
      <c r="IG54" s="50"/>
      <c r="IH54" s="50"/>
      <c r="II54" s="50"/>
      <c r="IJ54" s="50"/>
      <c r="IK54" s="50"/>
      <c r="IL54" s="50"/>
      <c r="IM54" s="50"/>
      <c r="IN54" s="50"/>
      <c r="IO54" s="50"/>
      <c r="IP54" s="50"/>
      <c r="IQ54" s="50"/>
      <c r="IR54" s="50"/>
      <c r="IS54" s="50"/>
      <c r="IT54" s="50"/>
      <c r="IU54" s="50"/>
      <c r="IV54" s="52"/>
    </row>
    <row r="55" spans="2:256" ht="14.4" customHeight="1" x14ac:dyDescent="0.2">
      <c r="B55" s="82"/>
      <c r="C55" s="48"/>
      <c r="D55" s="80" t="s">
        <v>30</v>
      </c>
      <c r="E55" s="81"/>
      <c r="V55" s="49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/>
      <c r="EH55" s="50"/>
      <c r="EI55" s="50"/>
      <c r="EJ55" s="50"/>
      <c r="EK55" s="50"/>
      <c r="EL55" s="50"/>
      <c r="EM55" s="50"/>
      <c r="EN55" s="50"/>
      <c r="EO55" s="50"/>
      <c r="EP55" s="50"/>
      <c r="EQ55" s="50"/>
      <c r="ER55" s="50"/>
      <c r="ES55" s="50"/>
      <c r="ET55" s="50"/>
      <c r="EU55" s="50"/>
      <c r="EV55" s="50"/>
      <c r="EW55" s="50"/>
      <c r="EX55" s="50"/>
      <c r="EY55" s="50"/>
      <c r="EZ55" s="50"/>
      <c r="FA55" s="50"/>
      <c r="FB55" s="50"/>
      <c r="FC55" s="50"/>
      <c r="FD55" s="50"/>
      <c r="FE55" s="50"/>
      <c r="FF55" s="50"/>
      <c r="FG55" s="50"/>
      <c r="FH55" s="50"/>
      <c r="FI55" s="50"/>
      <c r="FJ55" s="50"/>
      <c r="FK55" s="50"/>
      <c r="FL55" s="50"/>
      <c r="FM55" s="50"/>
      <c r="FN55" s="50"/>
      <c r="FO55" s="50"/>
      <c r="FP55" s="50"/>
      <c r="FQ55" s="50"/>
      <c r="FR55" s="50"/>
      <c r="FS55" s="50"/>
      <c r="FT55" s="50"/>
      <c r="FU55" s="50"/>
      <c r="FV55" s="50"/>
      <c r="FW55" s="50"/>
      <c r="FX55" s="50"/>
      <c r="FY55" s="50"/>
      <c r="FZ55" s="50"/>
      <c r="GA55" s="50"/>
      <c r="GB55" s="50"/>
      <c r="GC55" s="50"/>
      <c r="GD55" s="50"/>
      <c r="GE55" s="50"/>
      <c r="GF55" s="50"/>
      <c r="GG55" s="50"/>
      <c r="GH55" s="50"/>
      <c r="GI55" s="50"/>
      <c r="GJ55" s="50"/>
      <c r="GK55" s="50"/>
      <c r="GL55" s="50"/>
      <c r="GM55" s="50"/>
      <c r="GN55" s="50"/>
      <c r="GO55" s="50"/>
      <c r="GP55" s="50"/>
      <c r="GQ55" s="50"/>
      <c r="GR55" s="50"/>
      <c r="GS55" s="50"/>
      <c r="GT55" s="50"/>
      <c r="GU55" s="50"/>
      <c r="GV55" s="50"/>
      <c r="GW55" s="50"/>
      <c r="GX55" s="50"/>
      <c r="GY55" s="50"/>
      <c r="GZ55" s="50"/>
      <c r="HA55" s="50"/>
      <c r="HB55" s="50"/>
      <c r="HC55" s="50"/>
      <c r="HD55" s="50"/>
      <c r="HE55" s="50"/>
      <c r="HF55" s="50"/>
      <c r="HG55" s="50"/>
      <c r="HH55" s="50"/>
      <c r="HI55" s="50"/>
      <c r="HJ55" s="50"/>
      <c r="HK55" s="50"/>
      <c r="HL55" s="50"/>
      <c r="HM55" s="50"/>
      <c r="HN55" s="50"/>
      <c r="HO55" s="50"/>
      <c r="HP55" s="50"/>
      <c r="HQ55" s="50"/>
      <c r="HR55" s="50"/>
      <c r="HS55" s="50"/>
      <c r="HT55" s="50"/>
      <c r="HU55" s="50"/>
      <c r="HV55" s="50"/>
      <c r="HW55" s="50"/>
      <c r="HX55" s="50"/>
      <c r="HY55" s="50"/>
      <c r="HZ55" s="50"/>
      <c r="IA55" s="50"/>
      <c r="IB55" s="50"/>
      <c r="IC55" s="50"/>
      <c r="ID55" s="50"/>
      <c r="IE55" s="50"/>
      <c r="IF55" s="50"/>
      <c r="IG55" s="50"/>
      <c r="IH55" s="50"/>
      <c r="II55" s="50"/>
      <c r="IJ55" s="50"/>
      <c r="IK55" s="50"/>
      <c r="IL55" s="50"/>
      <c r="IM55" s="50"/>
      <c r="IN55" s="50"/>
      <c r="IO55" s="50"/>
      <c r="IP55" s="50"/>
      <c r="IQ55" s="50"/>
      <c r="IR55" s="50"/>
      <c r="IS55" s="50"/>
      <c r="IT55" s="50"/>
      <c r="IU55" s="50"/>
      <c r="IV55" s="52"/>
    </row>
    <row r="56" spans="2:256" ht="14.4" customHeight="1" x14ac:dyDescent="0.2">
      <c r="B56" s="82"/>
      <c r="C56" s="48"/>
      <c r="D56" s="80" t="s">
        <v>26</v>
      </c>
      <c r="E56" s="81"/>
      <c r="V56" s="49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/>
      <c r="ET56" s="50"/>
      <c r="EU56" s="50"/>
      <c r="EV56" s="50"/>
      <c r="EW56" s="50"/>
      <c r="EX56" s="50"/>
      <c r="EY56" s="50"/>
      <c r="EZ56" s="50"/>
      <c r="FA56" s="50"/>
      <c r="FB56" s="50"/>
      <c r="FC56" s="50"/>
      <c r="FD56" s="50"/>
      <c r="FE56" s="50"/>
      <c r="FF56" s="50"/>
      <c r="FG56" s="50"/>
      <c r="FH56" s="50"/>
      <c r="FI56" s="50"/>
      <c r="FJ56" s="50"/>
      <c r="FK56" s="50"/>
      <c r="FL56" s="50"/>
      <c r="FM56" s="50"/>
      <c r="FN56" s="50"/>
      <c r="FO56" s="50"/>
      <c r="FP56" s="50"/>
      <c r="FQ56" s="50"/>
      <c r="FR56" s="50"/>
      <c r="FS56" s="50"/>
      <c r="FT56" s="50"/>
      <c r="FU56" s="50"/>
      <c r="FV56" s="50"/>
      <c r="FW56" s="50"/>
      <c r="FX56" s="50"/>
      <c r="FY56" s="50"/>
      <c r="FZ56" s="50"/>
      <c r="GA56" s="50"/>
      <c r="GB56" s="50"/>
      <c r="GC56" s="50"/>
      <c r="GD56" s="50"/>
      <c r="GE56" s="50"/>
      <c r="GF56" s="50"/>
      <c r="GG56" s="50"/>
      <c r="GH56" s="50"/>
      <c r="GI56" s="50"/>
      <c r="GJ56" s="50"/>
      <c r="GK56" s="50"/>
      <c r="GL56" s="50"/>
      <c r="GM56" s="50"/>
      <c r="GN56" s="50"/>
      <c r="GO56" s="50"/>
      <c r="GP56" s="50"/>
      <c r="GQ56" s="50"/>
      <c r="GR56" s="50"/>
      <c r="GS56" s="50"/>
      <c r="GT56" s="50"/>
      <c r="GU56" s="50"/>
      <c r="GV56" s="50"/>
      <c r="GW56" s="50"/>
      <c r="GX56" s="50"/>
      <c r="GY56" s="50"/>
      <c r="GZ56" s="50"/>
      <c r="HA56" s="50"/>
      <c r="HB56" s="50"/>
      <c r="HC56" s="50"/>
      <c r="HD56" s="50"/>
      <c r="HE56" s="50"/>
      <c r="HF56" s="50"/>
      <c r="HG56" s="50"/>
      <c r="HH56" s="50"/>
      <c r="HI56" s="50"/>
      <c r="HJ56" s="50"/>
      <c r="HK56" s="50"/>
      <c r="HL56" s="50"/>
      <c r="HM56" s="50"/>
      <c r="HN56" s="50"/>
      <c r="HO56" s="50"/>
      <c r="HP56" s="50"/>
      <c r="HQ56" s="50"/>
      <c r="HR56" s="50"/>
      <c r="HS56" s="50"/>
      <c r="HT56" s="50"/>
      <c r="HU56" s="50"/>
      <c r="HV56" s="50"/>
      <c r="HW56" s="50"/>
      <c r="HX56" s="50"/>
      <c r="HY56" s="50"/>
      <c r="HZ56" s="50"/>
      <c r="IA56" s="50"/>
      <c r="IB56" s="50"/>
      <c r="IC56" s="50"/>
      <c r="ID56" s="50"/>
      <c r="IE56" s="50"/>
      <c r="IF56" s="50"/>
      <c r="IG56" s="50"/>
      <c r="IH56" s="50"/>
      <c r="II56" s="50"/>
      <c r="IJ56" s="50"/>
      <c r="IK56" s="50"/>
      <c r="IL56" s="50"/>
      <c r="IM56" s="50"/>
      <c r="IN56" s="50"/>
      <c r="IO56" s="50"/>
      <c r="IP56" s="50"/>
      <c r="IQ56" s="50"/>
      <c r="IR56" s="50"/>
      <c r="IS56" s="50"/>
      <c r="IT56" s="50"/>
      <c r="IU56" s="50"/>
      <c r="IV56" s="52"/>
    </row>
    <row r="57" spans="2:256" ht="14.4" customHeight="1" x14ac:dyDescent="0.2">
      <c r="B57" s="82"/>
      <c r="C57" s="48"/>
      <c r="D57" s="80" t="s">
        <v>27</v>
      </c>
      <c r="E57" s="81"/>
      <c r="V57" s="49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50"/>
      <c r="EO57" s="50"/>
      <c r="EP57" s="50"/>
      <c r="EQ57" s="50"/>
      <c r="ER57" s="50"/>
      <c r="ES57" s="50"/>
      <c r="ET57" s="50"/>
      <c r="EU57" s="50"/>
      <c r="EV57" s="50"/>
      <c r="EW57" s="50"/>
      <c r="EX57" s="50"/>
      <c r="EY57" s="50"/>
      <c r="EZ57" s="50"/>
      <c r="FA57" s="50"/>
      <c r="FB57" s="50"/>
      <c r="FC57" s="50"/>
      <c r="FD57" s="50"/>
      <c r="FE57" s="50"/>
      <c r="FF57" s="50"/>
      <c r="FG57" s="50"/>
      <c r="FH57" s="50"/>
      <c r="FI57" s="50"/>
      <c r="FJ57" s="50"/>
      <c r="FK57" s="50"/>
      <c r="FL57" s="50"/>
      <c r="FM57" s="50"/>
      <c r="FN57" s="50"/>
      <c r="FO57" s="50"/>
      <c r="FP57" s="50"/>
      <c r="FQ57" s="50"/>
      <c r="FR57" s="50"/>
      <c r="FS57" s="50"/>
      <c r="FT57" s="50"/>
      <c r="FU57" s="50"/>
      <c r="FV57" s="50"/>
      <c r="FW57" s="50"/>
      <c r="FX57" s="50"/>
      <c r="FY57" s="50"/>
      <c r="FZ57" s="50"/>
      <c r="GA57" s="50"/>
      <c r="GB57" s="50"/>
      <c r="GC57" s="50"/>
      <c r="GD57" s="50"/>
      <c r="GE57" s="50"/>
      <c r="GF57" s="50"/>
      <c r="GG57" s="50"/>
      <c r="GH57" s="50"/>
      <c r="GI57" s="50"/>
      <c r="GJ57" s="50"/>
      <c r="GK57" s="50"/>
      <c r="GL57" s="50"/>
      <c r="GM57" s="50"/>
      <c r="GN57" s="50"/>
      <c r="GO57" s="50"/>
      <c r="GP57" s="50"/>
      <c r="GQ57" s="50"/>
      <c r="GR57" s="50"/>
      <c r="GS57" s="50"/>
      <c r="GT57" s="50"/>
      <c r="GU57" s="50"/>
      <c r="GV57" s="50"/>
      <c r="GW57" s="50"/>
      <c r="GX57" s="50"/>
      <c r="GY57" s="50"/>
      <c r="GZ57" s="50"/>
      <c r="HA57" s="50"/>
      <c r="HB57" s="50"/>
      <c r="HC57" s="50"/>
      <c r="HD57" s="50"/>
      <c r="HE57" s="50"/>
      <c r="HF57" s="50"/>
      <c r="HG57" s="50"/>
      <c r="HH57" s="50"/>
      <c r="HI57" s="50"/>
      <c r="HJ57" s="50"/>
      <c r="HK57" s="50"/>
      <c r="HL57" s="50"/>
      <c r="HM57" s="50"/>
      <c r="HN57" s="50"/>
      <c r="HO57" s="50"/>
      <c r="HP57" s="50"/>
      <c r="HQ57" s="50"/>
      <c r="HR57" s="50"/>
      <c r="HS57" s="50"/>
      <c r="HT57" s="50"/>
      <c r="HU57" s="50"/>
      <c r="HV57" s="50"/>
      <c r="HW57" s="50"/>
      <c r="HX57" s="50"/>
      <c r="HY57" s="50"/>
      <c r="HZ57" s="50"/>
      <c r="IA57" s="50"/>
      <c r="IB57" s="50"/>
      <c r="IC57" s="50"/>
      <c r="ID57" s="50"/>
      <c r="IE57" s="50"/>
      <c r="IF57" s="50"/>
      <c r="IG57" s="50"/>
      <c r="IH57" s="50"/>
      <c r="II57" s="50"/>
      <c r="IJ57" s="50"/>
      <c r="IK57" s="50"/>
      <c r="IL57" s="50"/>
      <c r="IM57" s="50"/>
      <c r="IN57" s="50"/>
      <c r="IO57" s="50"/>
      <c r="IP57" s="50"/>
      <c r="IQ57" s="50"/>
      <c r="IR57" s="50"/>
      <c r="IS57" s="50"/>
      <c r="IT57" s="50"/>
      <c r="IU57" s="50"/>
      <c r="IV57" s="52"/>
    </row>
    <row r="58" spans="2:256" ht="14.4" customHeight="1" x14ac:dyDescent="0.2">
      <c r="B58" s="82"/>
      <c r="C58" s="48"/>
      <c r="D58" s="80" t="s">
        <v>28</v>
      </c>
      <c r="E58" s="81"/>
      <c r="V58" s="49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  <c r="EB58" s="50"/>
      <c r="EC58" s="50"/>
      <c r="ED58" s="50"/>
      <c r="EE58" s="50"/>
      <c r="EF58" s="50"/>
      <c r="EG58" s="50"/>
      <c r="EH58" s="50"/>
      <c r="EI58" s="50"/>
      <c r="EJ58" s="50"/>
      <c r="EK58" s="50"/>
      <c r="EL58" s="50"/>
      <c r="EM58" s="50"/>
      <c r="EN58" s="50"/>
      <c r="EO58" s="50"/>
      <c r="EP58" s="50"/>
      <c r="EQ58" s="50"/>
      <c r="ER58" s="50"/>
      <c r="ES58" s="50"/>
      <c r="ET58" s="50"/>
      <c r="EU58" s="50"/>
      <c r="EV58" s="50"/>
      <c r="EW58" s="50"/>
      <c r="EX58" s="50"/>
      <c r="EY58" s="50"/>
      <c r="EZ58" s="50"/>
      <c r="FA58" s="50"/>
      <c r="FB58" s="50"/>
      <c r="FC58" s="50"/>
      <c r="FD58" s="50"/>
      <c r="FE58" s="50"/>
      <c r="FF58" s="50"/>
      <c r="FG58" s="50"/>
      <c r="FH58" s="50"/>
      <c r="FI58" s="50"/>
      <c r="FJ58" s="50"/>
      <c r="FK58" s="50"/>
      <c r="FL58" s="50"/>
      <c r="FM58" s="50"/>
      <c r="FN58" s="50"/>
      <c r="FO58" s="50"/>
      <c r="FP58" s="50"/>
      <c r="FQ58" s="50"/>
      <c r="FR58" s="50"/>
      <c r="FS58" s="50"/>
      <c r="FT58" s="50"/>
      <c r="FU58" s="50"/>
      <c r="FV58" s="50"/>
      <c r="FW58" s="50"/>
      <c r="FX58" s="50"/>
      <c r="FY58" s="50"/>
      <c r="FZ58" s="50"/>
      <c r="GA58" s="50"/>
      <c r="GB58" s="50"/>
      <c r="GC58" s="50"/>
      <c r="GD58" s="50"/>
      <c r="GE58" s="50"/>
      <c r="GF58" s="50"/>
      <c r="GG58" s="50"/>
      <c r="GH58" s="50"/>
      <c r="GI58" s="50"/>
      <c r="GJ58" s="50"/>
      <c r="GK58" s="50"/>
      <c r="GL58" s="50"/>
      <c r="GM58" s="50"/>
      <c r="GN58" s="50"/>
      <c r="GO58" s="50"/>
      <c r="GP58" s="50"/>
      <c r="GQ58" s="50"/>
      <c r="GR58" s="50"/>
      <c r="GS58" s="50"/>
      <c r="GT58" s="50"/>
      <c r="GU58" s="50"/>
      <c r="GV58" s="50"/>
      <c r="GW58" s="50"/>
      <c r="GX58" s="50"/>
      <c r="GY58" s="50"/>
      <c r="GZ58" s="50"/>
      <c r="HA58" s="50"/>
      <c r="HB58" s="50"/>
      <c r="HC58" s="50"/>
      <c r="HD58" s="50"/>
      <c r="HE58" s="50"/>
      <c r="HF58" s="50"/>
      <c r="HG58" s="50"/>
      <c r="HH58" s="50"/>
      <c r="HI58" s="50"/>
      <c r="HJ58" s="50"/>
      <c r="HK58" s="50"/>
      <c r="HL58" s="50"/>
      <c r="HM58" s="50"/>
      <c r="HN58" s="50"/>
      <c r="HO58" s="50"/>
      <c r="HP58" s="50"/>
      <c r="HQ58" s="50"/>
      <c r="HR58" s="50"/>
      <c r="HS58" s="50"/>
      <c r="HT58" s="50"/>
      <c r="HU58" s="50"/>
      <c r="HV58" s="50"/>
      <c r="HW58" s="50"/>
      <c r="HX58" s="50"/>
      <c r="HY58" s="50"/>
      <c r="HZ58" s="50"/>
      <c r="IA58" s="50"/>
      <c r="IB58" s="50"/>
      <c r="IC58" s="50"/>
      <c r="ID58" s="50"/>
      <c r="IE58" s="50"/>
      <c r="IF58" s="50"/>
      <c r="IG58" s="50"/>
      <c r="IH58" s="50"/>
      <c r="II58" s="50"/>
      <c r="IJ58" s="50"/>
      <c r="IK58" s="50"/>
      <c r="IL58" s="50"/>
      <c r="IM58" s="50"/>
      <c r="IN58" s="50"/>
      <c r="IO58" s="50"/>
      <c r="IP58" s="50"/>
      <c r="IQ58" s="50"/>
      <c r="IR58" s="50"/>
      <c r="IS58" s="50"/>
      <c r="IT58" s="50"/>
      <c r="IU58" s="50"/>
      <c r="IV58" s="52"/>
    </row>
    <row r="59" spans="2:256" ht="14.4" customHeight="1" x14ac:dyDescent="0.2">
      <c r="B59" s="82"/>
      <c r="C59" s="47"/>
      <c r="D59" s="80" t="s">
        <v>17</v>
      </c>
      <c r="E59" s="81"/>
      <c r="V59" s="49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50"/>
      <c r="EP59" s="50"/>
      <c r="EQ59" s="50"/>
      <c r="ER59" s="50"/>
      <c r="ES59" s="50"/>
      <c r="ET59" s="50"/>
      <c r="EU59" s="50"/>
      <c r="EV59" s="50"/>
      <c r="EW59" s="50"/>
      <c r="EX59" s="50"/>
      <c r="EY59" s="50"/>
      <c r="EZ59" s="50"/>
      <c r="FA59" s="50"/>
      <c r="FB59" s="50"/>
      <c r="FC59" s="50"/>
      <c r="FD59" s="50"/>
      <c r="FE59" s="50"/>
      <c r="FF59" s="50"/>
      <c r="FG59" s="50"/>
      <c r="FH59" s="50"/>
      <c r="FI59" s="50"/>
      <c r="FJ59" s="50"/>
      <c r="FK59" s="50"/>
      <c r="FL59" s="50"/>
      <c r="FM59" s="50"/>
      <c r="FN59" s="50"/>
      <c r="FO59" s="50"/>
      <c r="FP59" s="50"/>
      <c r="FQ59" s="50"/>
      <c r="FR59" s="50"/>
      <c r="FS59" s="50"/>
      <c r="FT59" s="50"/>
      <c r="FU59" s="50"/>
      <c r="FV59" s="50"/>
      <c r="FW59" s="50"/>
      <c r="FX59" s="50"/>
      <c r="FY59" s="50"/>
      <c r="FZ59" s="50"/>
      <c r="GA59" s="50"/>
      <c r="GB59" s="50"/>
      <c r="GC59" s="50"/>
      <c r="GD59" s="50"/>
      <c r="GE59" s="50"/>
      <c r="GF59" s="50"/>
      <c r="GG59" s="50"/>
      <c r="GH59" s="50"/>
      <c r="GI59" s="50"/>
      <c r="GJ59" s="50"/>
      <c r="GK59" s="50"/>
      <c r="GL59" s="50"/>
      <c r="GM59" s="50"/>
      <c r="GN59" s="50"/>
      <c r="GO59" s="50"/>
      <c r="GP59" s="50"/>
      <c r="GQ59" s="50"/>
      <c r="GR59" s="50"/>
      <c r="GS59" s="50"/>
      <c r="GT59" s="50"/>
      <c r="GU59" s="50"/>
      <c r="GV59" s="50"/>
      <c r="GW59" s="50"/>
      <c r="GX59" s="50"/>
      <c r="GY59" s="50"/>
      <c r="GZ59" s="50"/>
      <c r="HA59" s="50"/>
      <c r="HB59" s="50"/>
      <c r="HC59" s="50"/>
      <c r="HD59" s="50"/>
      <c r="HE59" s="50"/>
      <c r="HF59" s="50"/>
      <c r="HG59" s="50"/>
      <c r="HH59" s="50"/>
      <c r="HI59" s="50"/>
      <c r="HJ59" s="50"/>
      <c r="HK59" s="50"/>
      <c r="HL59" s="50"/>
      <c r="HM59" s="50"/>
      <c r="HN59" s="50"/>
      <c r="HO59" s="50"/>
      <c r="HP59" s="50"/>
      <c r="HQ59" s="50"/>
      <c r="HR59" s="50"/>
      <c r="HS59" s="50"/>
      <c r="HT59" s="50"/>
      <c r="HU59" s="50"/>
      <c r="HV59" s="50"/>
      <c r="HW59" s="50"/>
      <c r="HX59" s="50"/>
      <c r="HY59" s="50"/>
      <c r="HZ59" s="50"/>
      <c r="IA59" s="50"/>
      <c r="IB59" s="50"/>
      <c r="IC59" s="50"/>
      <c r="ID59" s="50"/>
      <c r="IE59" s="50"/>
      <c r="IF59" s="50"/>
      <c r="IG59" s="50"/>
      <c r="IH59" s="50"/>
      <c r="II59" s="50"/>
      <c r="IJ59" s="50"/>
      <c r="IK59" s="50"/>
      <c r="IL59" s="50"/>
      <c r="IM59" s="50"/>
      <c r="IN59" s="50"/>
      <c r="IO59" s="50"/>
      <c r="IP59" s="50"/>
      <c r="IQ59" s="50"/>
      <c r="IR59" s="50"/>
      <c r="IS59" s="50"/>
      <c r="IT59" s="50"/>
      <c r="IU59" s="50"/>
      <c r="IV59" s="52"/>
    </row>
    <row r="60" spans="2:256" ht="14.4" customHeight="1" x14ac:dyDescent="0.2">
      <c r="B60" s="82"/>
      <c r="C60" s="47"/>
      <c r="D60" s="80" t="s">
        <v>18</v>
      </c>
      <c r="E60" s="81"/>
      <c r="V60" s="49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50"/>
      <c r="EQ60" s="50"/>
      <c r="ER60" s="50"/>
      <c r="ES60" s="50"/>
      <c r="ET60" s="50"/>
      <c r="EU60" s="50"/>
      <c r="EV60" s="50"/>
      <c r="EW60" s="50"/>
      <c r="EX60" s="50"/>
      <c r="EY60" s="50"/>
      <c r="EZ60" s="50"/>
      <c r="FA60" s="50"/>
      <c r="FB60" s="50"/>
      <c r="FC60" s="50"/>
      <c r="FD60" s="50"/>
      <c r="FE60" s="50"/>
      <c r="FF60" s="50"/>
      <c r="FG60" s="50"/>
      <c r="FH60" s="50"/>
      <c r="FI60" s="50"/>
      <c r="FJ60" s="50"/>
      <c r="FK60" s="50"/>
      <c r="FL60" s="50"/>
      <c r="FM60" s="50"/>
      <c r="FN60" s="50"/>
      <c r="FO60" s="50"/>
      <c r="FP60" s="50"/>
      <c r="FQ60" s="50"/>
      <c r="FR60" s="50"/>
      <c r="FS60" s="50"/>
      <c r="FT60" s="50"/>
      <c r="FU60" s="50"/>
      <c r="FV60" s="50"/>
      <c r="FW60" s="50"/>
      <c r="FX60" s="50"/>
      <c r="FY60" s="50"/>
      <c r="FZ60" s="50"/>
      <c r="GA60" s="50"/>
      <c r="GB60" s="50"/>
      <c r="GC60" s="50"/>
      <c r="GD60" s="50"/>
      <c r="GE60" s="50"/>
      <c r="GF60" s="50"/>
      <c r="GG60" s="50"/>
      <c r="GH60" s="50"/>
      <c r="GI60" s="50"/>
      <c r="GJ60" s="50"/>
      <c r="GK60" s="50"/>
      <c r="GL60" s="50"/>
      <c r="GM60" s="50"/>
      <c r="GN60" s="50"/>
      <c r="GO60" s="50"/>
      <c r="GP60" s="50"/>
      <c r="GQ60" s="50"/>
      <c r="GR60" s="50"/>
      <c r="GS60" s="50"/>
      <c r="GT60" s="50"/>
      <c r="GU60" s="50"/>
      <c r="GV60" s="50"/>
      <c r="GW60" s="50"/>
      <c r="GX60" s="50"/>
      <c r="GY60" s="50"/>
      <c r="GZ60" s="50"/>
      <c r="HA60" s="50"/>
      <c r="HB60" s="50"/>
      <c r="HC60" s="50"/>
      <c r="HD60" s="50"/>
      <c r="HE60" s="50"/>
      <c r="HF60" s="50"/>
      <c r="HG60" s="50"/>
      <c r="HH60" s="50"/>
      <c r="HI60" s="50"/>
      <c r="HJ60" s="50"/>
      <c r="HK60" s="50"/>
      <c r="HL60" s="50"/>
      <c r="HM60" s="50"/>
      <c r="HN60" s="50"/>
      <c r="HO60" s="50"/>
      <c r="HP60" s="50"/>
      <c r="HQ60" s="50"/>
      <c r="HR60" s="50"/>
      <c r="HS60" s="50"/>
      <c r="HT60" s="50"/>
      <c r="HU60" s="50"/>
      <c r="HV60" s="50"/>
      <c r="HW60" s="50"/>
      <c r="HX60" s="50"/>
      <c r="HY60" s="50"/>
      <c r="HZ60" s="50"/>
      <c r="IA60" s="50"/>
      <c r="IB60" s="50"/>
      <c r="IC60" s="50"/>
      <c r="ID60" s="50"/>
      <c r="IE60" s="50"/>
      <c r="IF60" s="50"/>
      <c r="IG60" s="50"/>
      <c r="IH60" s="50"/>
      <c r="II60" s="50"/>
      <c r="IJ60" s="50"/>
      <c r="IK60" s="50"/>
      <c r="IL60" s="50"/>
      <c r="IM60" s="50"/>
      <c r="IN60" s="50"/>
      <c r="IO60" s="50"/>
      <c r="IP60" s="50"/>
      <c r="IQ60" s="50"/>
      <c r="IR60" s="50"/>
      <c r="IS60" s="50"/>
      <c r="IT60" s="50"/>
      <c r="IU60" s="50"/>
      <c r="IV60" s="52"/>
    </row>
    <row r="61" spans="2:256" ht="14.4" customHeight="1" x14ac:dyDescent="0.2">
      <c r="B61" s="82"/>
      <c r="C61" s="47"/>
      <c r="D61" s="80" t="s">
        <v>25</v>
      </c>
      <c r="E61" s="81"/>
      <c r="V61" s="49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50"/>
      <c r="FC61" s="50"/>
      <c r="FD61" s="50"/>
      <c r="FE61" s="50"/>
      <c r="FF61" s="50"/>
      <c r="FG61" s="50"/>
      <c r="FH61" s="50"/>
      <c r="FI61" s="50"/>
      <c r="FJ61" s="50"/>
      <c r="FK61" s="50"/>
      <c r="FL61" s="50"/>
      <c r="FM61" s="50"/>
      <c r="FN61" s="50"/>
      <c r="FO61" s="50"/>
      <c r="FP61" s="50"/>
      <c r="FQ61" s="50"/>
      <c r="FR61" s="50"/>
      <c r="FS61" s="50"/>
      <c r="FT61" s="50"/>
      <c r="FU61" s="50"/>
      <c r="FV61" s="50"/>
      <c r="FW61" s="50"/>
      <c r="FX61" s="50"/>
      <c r="FY61" s="50"/>
      <c r="FZ61" s="50"/>
      <c r="GA61" s="50"/>
      <c r="GB61" s="50"/>
      <c r="GC61" s="50"/>
      <c r="GD61" s="50"/>
      <c r="GE61" s="50"/>
      <c r="GF61" s="50"/>
      <c r="GG61" s="50"/>
      <c r="GH61" s="50"/>
      <c r="GI61" s="50"/>
      <c r="GJ61" s="50"/>
      <c r="GK61" s="50"/>
      <c r="GL61" s="50"/>
      <c r="GM61" s="50"/>
      <c r="GN61" s="50"/>
      <c r="GO61" s="50"/>
      <c r="GP61" s="50"/>
      <c r="GQ61" s="50"/>
      <c r="GR61" s="50"/>
      <c r="GS61" s="50"/>
      <c r="GT61" s="50"/>
      <c r="GU61" s="50"/>
      <c r="GV61" s="50"/>
      <c r="GW61" s="50"/>
      <c r="GX61" s="50"/>
      <c r="GY61" s="50"/>
      <c r="GZ61" s="50"/>
      <c r="HA61" s="50"/>
      <c r="HB61" s="50"/>
      <c r="HC61" s="50"/>
      <c r="HD61" s="50"/>
      <c r="HE61" s="50"/>
      <c r="HF61" s="50"/>
      <c r="HG61" s="50"/>
      <c r="HH61" s="50"/>
      <c r="HI61" s="50"/>
      <c r="HJ61" s="50"/>
      <c r="HK61" s="50"/>
      <c r="HL61" s="50"/>
      <c r="HM61" s="50"/>
      <c r="HN61" s="50"/>
      <c r="HO61" s="50"/>
      <c r="HP61" s="50"/>
      <c r="HQ61" s="50"/>
      <c r="HR61" s="50"/>
      <c r="HS61" s="50"/>
      <c r="HT61" s="50"/>
      <c r="HU61" s="50"/>
      <c r="HV61" s="50"/>
      <c r="HW61" s="50"/>
      <c r="HX61" s="50"/>
      <c r="HY61" s="50"/>
      <c r="HZ61" s="50"/>
      <c r="IA61" s="50"/>
      <c r="IB61" s="50"/>
      <c r="IC61" s="50"/>
      <c r="ID61" s="50"/>
      <c r="IE61" s="50"/>
      <c r="IF61" s="50"/>
      <c r="IG61" s="50"/>
      <c r="IH61" s="50"/>
      <c r="II61" s="50"/>
      <c r="IJ61" s="50"/>
      <c r="IK61" s="50"/>
      <c r="IL61" s="50"/>
      <c r="IM61" s="50"/>
      <c r="IN61" s="50"/>
      <c r="IO61" s="50"/>
      <c r="IP61" s="50"/>
      <c r="IQ61" s="50"/>
      <c r="IR61" s="50"/>
      <c r="IS61" s="50"/>
      <c r="IT61" s="50"/>
      <c r="IU61" s="50"/>
      <c r="IV61" s="52"/>
    </row>
    <row r="62" spans="2:256" ht="14.4" customHeight="1" x14ac:dyDescent="0.2">
      <c r="B62" s="82"/>
      <c r="C62" s="60"/>
      <c r="D62" s="80" t="s">
        <v>20</v>
      </c>
      <c r="E62" s="81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7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58"/>
      <c r="EJ62" s="58"/>
      <c r="EK62" s="58"/>
      <c r="EL62" s="58"/>
      <c r="EM62" s="58"/>
      <c r="EN62" s="58"/>
      <c r="EO62" s="58"/>
      <c r="EP62" s="58"/>
      <c r="EQ62" s="58"/>
      <c r="ER62" s="58"/>
      <c r="ES62" s="58"/>
      <c r="ET62" s="58"/>
      <c r="EU62" s="58"/>
      <c r="EV62" s="58"/>
      <c r="EW62" s="58"/>
      <c r="EX62" s="58"/>
      <c r="EY62" s="58"/>
      <c r="EZ62" s="58"/>
      <c r="FA62" s="58"/>
      <c r="FB62" s="58"/>
      <c r="FC62" s="58"/>
      <c r="FD62" s="58"/>
      <c r="FE62" s="58"/>
      <c r="FF62" s="58"/>
      <c r="FG62" s="58"/>
      <c r="FH62" s="58"/>
      <c r="FI62" s="58"/>
      <c r="FJ62" s="58"/>
      <c r="FK62" s="58"/>
      <c r="FL62" s="58"/>
      <c r="FM62" s="58"/>
      <c r="FN62" s="58"/>
      <c r="FO62" s="58"/>
      <c r="FP62" s="58"/>
      <c r="FQ62" s="58"/>
      <c r="FR62" s="58"/>
      <c r="FS62" s="58"/>
      <c r="FT62" s="58"/>
      <c r="FU62" s="58"/>
      <c r="FV62" s="58"/>
      <c r="FW62" s="58"/>
      <c r="FX62" s="58"/>
      <c r="FY62" s="58"/>
      <c r="FZ62" s="58"/>
      <c r="GA62" s="58"/>
      <c r="GB62" s="58"/>
      <c r="GC62" s="58"/>
      <c r="GD62" s="58"/>
      <c r="GE62" s="58"/>
      <c r="GF62" s="58"/>
      <c r="GG62" s="58"/>
      <c r="GH62" s="58"/>
      <c r="GI62" s="58"/>
      <c r="GJ62" s="58"/>
      <c r="GK62" s="58"/>
      <c r="GL62" s="58"/>
      <c r="GM62" s="58"/>
      <c r="GN62" s="58"/>
      <c r="GO62" s="58"/>
      <c r="GP62" s="58"/>
      <c r="GQ62" s="58"/>
      <c r="GR62" s="58"/>
      <c r="GS62" s="58"/>
      <c r="GT62" s="58"/>
      <c r="GU62" s="58"/>
      <c r="GV62" s="58"/>
      <c r="GW62" s="58"/>
      <c r="GX62" s="58"/>
      <c r="GY62" s="58"/>
      <c r="GZ62" s="58"/>
      <c r="HA62" s="58"/>
      <c r="HB62" s="58"/>
      <c r="HC62" s="58"/>
      <c r="HD62" s="58"/>
      <c r="HE62" s="58"/>
      <c r="HF62" s="58"/>
      <c r="HG62" s="58"/>
      <c r="HH62" s="58"/>
      <c r="HI62" s="58"/>
      <c r="HJ62" s="58"/>
      <c r="HK62" s="58"/>
      <c r="HL62" s="58"/>
      <c r="HM62" s="58"/>
      <c r="HN62" s="58"/>
      <c r="HO62" s="58"/>
      <c r="HP62" s="58"/>
      <c r="HQ62" s="58"/>
      <c r="HR62" s="58"/>
      <c r="HS62" s="58"/>
      <c r="HT62" s="58"/>
      <c r="HU62" s="58"/>
      <c r="HV62" s="58"/>
      <c r="HW62" s="58"/>
      <c r="HX62" s="58"/>
      <c r="HY62" s="58"/>
      <c r="HZ62" s="58"/>
      <c r="IA62" s="58"/>
      <c r="IB62" s="58"/>
      <c r="IC62" s="58"/>
      <c r="ID62" s="58"/>
      <c r="IE62" s="58"/>
      <c r="IF62" s="58"/>
      <c r="IG62" s="58"/>
      <c r="IH62" s="58"/>
      <c r="II62" s="58"/>
      <c r="IJ62" s="58"/>
      <c r="IK62" s="58"/>
      <c r="IL62" s="58"/>
      <c r="IM62" s="58"/>
      <c r="IN62" s="58"/>
      <c r="IO62" s="58"/>
      <c r="IP62" s="58"/>
      <c r="IQ62" s="58"/>
      <c r="IR62" s="58"/>
      <c r="IS62" s="58"/>
      <c r="IT62" s="58"/>
      <c r="IU62" s="58"/>
      <c r="IV62" s="59"/>
    </row>
    <row r="63" spans="2:256" ht="12" customHeight="1" x14ac:dyDescent="0.2">
      <c r="B63" s="77" t="s">
        <v>2</v>
      </c>
      <c r="C63" s="47"/>
      <c r="V63" s="49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N63" s="50"/>
      <c r="FO63" s="50"/>
      <c r="FP63" s="50"/>
      <c r="FQ63" s="50"/>
      <c r="FR63" s="50"/>
      <c r="FS63" s="50"/>
      <c r="FT63" s="50"/>
      <c r="FU63" s="50"/>
      <c r="FV63" s="50"/>
      <c r="FW63" s="50"/>
      <c r="FX63" s="50"/>
      <c r="FY63" s="50"/>
      <c r="FZ63" s="50"/>
      <c r="GA63" s="50"/>
      <c r="GB63" s="50"/>
      <c r="GC63" s="50"/>
      <c r="GD63" s="50"/>
      <c r="GE63" s="50"/>
      <c r="GF63" s="50"/>
      <c r="GG63" s="50"/>
      <c r="GH63" s="50"/>
      <c r="GI63" s="50"/>
      <c r="GJ63" s="50"/>
      <c r="GK63" s="50"/>
      <c r="GL63" s="50"/>
      <c r="GM63" s="50"/>
      <c r="GN63" s="50"/>
      <c r="GO63" s="50"/>
      <c r="GP63" s="50"/>
      <c r="GQ63" s="50"/>
      <c r="GR63" s="50"/>
      <c r="GS63" s="50"/>
      <c r="GT63" s="50"/>
      <c r="GU63" s="50"/>
      <c r="GV63" s="50"/>
      <c r="GW63" s="50"/>
      <c r="GX63" s="50"/>
      <c r="GY63" s="50"/>
      <c r="GZ63" s="50"/>
      <c r="HA63" s="50"/>
      <c r="HB63" s="50"/>
      <c r="HC63" s="50"/>
      <c r="HD63" s="50"/>
      <c r="HE63" s="50"/>
      <c r="HF63" s="50"/>
      <c r="HG63" s="50"/>
      <c r="HH63" s="50"/>
      <c r="HI63" s="50"/>
      <c r="HJ63" s="50"/>
      <c r="HK63" s="50"/>
      <c r="HL63" s="50"/>
      <c r="HM63" s="50"/>
      <c r="HN63" s="50"/>
      <c r="HO63" s="50"/>
      <c r="HP63" s="50"/>
      <c r="HQ63" s="50"/>
      <c r="HR63" s="50"/>
      <c r="HS63" s="50"/>
      <c r="HT63" s="50"/>
      <c r="HU63" s="50"/>
      <c r="HV63" s="50"/>
      <c r="HW63" s="50"/>
      <c r="HX63" s="50"/>
      <c r="HY63" s="50"/>
      <c r="HZ63" s="50"/>
      <c r="IA63" s="50"/>
      <c r="IB63" s="50"/>
      <c r="IC63" s="50"/>
      <c r="ID63" s="50"/>
      <c r="IE63" s="50"/>
      <c r="IF63" s="50"/>
      <c r="IG63" s="50"/>
      <c r="IH63" s="50"/>
      <c r="II63" s="50"/>
      <c r="IJ63" s="50"/>
      <c r="IK63" s="50"/>
      <c r="IL63" s="50"/>
      <c r="IM63" s="50"/>
      <c r="IN63" s="50"/>
      <c r="IO63" s="50"/>
      <c r="IP63" s="50"/>
      <c r="IQ63" s="50"/>
      <c r="IR63" s="50"/>
      <c r="IS63" s="50"/>
      <c r="IT63" s="50"/>
      <c r="IU63" s="50"/>
      <c r="IV63" s="52"/>
    </row>
    <row r="64" spans="2:256" ht="12" customHeight="1" x14ac:dyDescent="0.2">
      <c r="B64" s="78"/>
      <c r="C64" s="47"/>
      <c r="V64" s="49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50"/>
      <c r="FC64" s="50"/>
      <c r="FD64" s="50"/>
      <c r="FE64" s="50"/>
      <c r="FF64" s="50"/>
      <c r="FG64" s="50"/>
      <c r="FH64" s="50"/>
      <c r="FI64" s="50"/>
      <c r="FJ64" s="50"/>
      <c r="FK64" s="50"/>
      <c r="FL64" s="50"/>
      <c r="FM64" s="50"/>
      <c r="FN64" s="50"/>
      <c r="FO64" s="50"/>
      <c r="FP64" s="50"/>
      <c r="FQ64" s="50"/>
      <c r="FR64" s="50"/>
      <c r="FS64" s="50"/>
      <c r="FT64" s="50"/>
      <c r="FU64" s="50"/>
      <c r="FV64" s="50"/>
      <c r="FW64" s="50"/>
      <c r="FX64" s="50"/>
      <c r="FY64" s="50"/>
      <c r="FZ64" s="50"/>
      <c r="GA64" s="50"/>
      <c r="GB64" s="50"/>
      <c r="GC64" s="50"/>
      <c r="GD64" s="50"/>
      <c r="GE64" s="50"/>
      <c r="GF64" s="50"/>
      <c r="GG64" s="50"/>
      <c r="GH64" s="50"/>
      <c r="GI64" s="50"/>
      <c r="GJ64" s="50"/>
      <c r="GK64" s="50"/>
      <c r="GL64" s="50"/>
      <c r="GM64" s="50"/>
      <c r="GN64" s="50"/>
      <c r="GO64" s="50"/>
      <c r="GP64" s="50"/>
      <c r="GQ64" s="50"/>
      <c r="GR64" s="50"/>
      <c r="GS64" s="50"/>
      <c r="GT64" s="50"/>
      <c r="GU64" s="50"/>
      <c r="GV64" s="50"/>
      <c r="GW64" s="50"/>
      <c r="GX64" s="50"/>
      <c r="GY64" s="50"/>
      <c r="GZ64" s="50"/>
      <c r="HA64" s="50"/>
      <c r="HB64" s="50"/>
      <c r="HC64" s="50"/>
      <c r="HD64" s="50"/>
      <c r="HE64" s="50"/>
      <c r="HF64" s="50"/>
      <c r="HG64" s="50"/>
      <c r="HH64" s="50"/>
      <c r="HI64" s="50"/>
      <c r="HJ64" s="50"/>
      <c r="HK64" s="50"/>
      <c r="HL64" s="50"/>
      <c r="HM64" s="50"/>
      <c r="HN64" s="50"/>
      <c r="HO64" s="50"/>
      <c r="HP64" s="50"/>
      <c r="HQ64" s="50"/>
      <c r="HR64" s="50"/>
      <c r="HS64" s="50"/>
      <c r="HT64" s="50"/>
      <c r="HU64" s="50"/>
      <c r="HV64" s="50"/>
      <c r="HW64" s="50"/>
      <c r="HX64" s="50"/>
      <c r="HY64" s="50"/>
      <c r="HZ64" s="50"/>
      <c r="IA64" s="50"/>
      <c r="IB64" s="50"/>
      <c r="IC64" s="50"/>
      <c r="ID64" s="50"/>
      <c r="IE64" s="50"/>
      <c r="IF64" s="50"/>
      <c r="IG64" s="50"/>
      <c r="IH64" s="50"/>
      <c r="II64" s="50"/>
      <c r="IJ64" s="50"/>
      <c r="IK64" s="50"/>
      <c r="IL64" s="50"/>
      <c r="IM64" s="50"/>
      <c r="IN64" s="50"/>
      <c r="IO64" s="50"/>
      <c r="IP64" s="50"/>
      <c r="IQ64" s="50"/>
      <c r="IR64" s="50"/>
      <c r="IS64" s="50"/>
      <c r="IT64" s="50"/>
      <c r="IU64" s="50"/>
      <c r="IV64" s="52"/>
    </row>
    <row r="65" spans="2:256" ht="12" customHeight="1" x14ac:dyDescent="0.2">
      <c r="B65" s="78"/>
      <c r="C65" s="47"/>
      <c r="V65" s="49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  <c r="EB65" s="50"/>
      <c r="EC65" s="50"/>
      <c r="ED65" s="50"/>
      <c r="EE65" s="50"/>
      <c r="EF65" s="50"/>
      <c r="EG65" s="50"/>
      <c r="EH65" s="50"/>
      <c r="EI65" s="50"/>
      <c r="EJ65" s="50"/>
      <c r="EK65" s="50"/>
      <c r="EL65" s="50"/>
      <c r="EM65" s="50"/>
      <c r="EN65" s="50"/>
      <c r="EO65" s="50"/>
      <c r="EP65" s="50"/>
      <c r="EQ65" s="50"/>
      <c r="ER65" s="50"/>
      <c r="ES65" s="50"/>
      <c r="ET65" s="50"/>
      <c r="EU65" s="50"/>
      <c r="EV65" s="50"/>
      <c r="EW65" s="50"/>
      <c r="EX65" s="50"/>
      <c r="EY65" s="50"/>
      <c r="EZ65" s="50"/>
      <c r="FA65" s="50"/>
      <c r="FB65" s="50"/>
      <c r="FC65" s="50"/>
      <c r="FD65" s="50"/>
      <c r="FE65" s="50"/>
      <c r="FF65" s="50"/>
      <c r="FG65" s="50"/>
      <c r="FH65" s="50"/>
      <c r="FI65" s="50"/>
      <c r="FJ65" s="50"/>
      <c r="FK65" s="50"/>
      <c r="FL65" s="50"/>
      <c r="FM65" s="50"/>
      <c r="FN65" s="50"/>
      <c r="FO65" s="50"/>
      <c r="FP65" s="50"/>
      <c r="FQ65" s="50"/>
      <c r="FR65" s="50"/>
      <c r="FS65" s="50"/>
      <c r="FT65" s="50"/>
      <c r="FU65" s="50"/>
      <c r="FV65" s="50"/>
      <c r="FW65" s="50"/>
      <c r="FX65" s="50"/>
      <c r="FY65" s="50"/>
      <c r="FZ65" s="50"/>
      <c r="GA65" s="50"/>
      <c r="GB65" s="50"/>
      <c r="GC65" s="50"/>
      <c r="GD65" s="50"/>
      <c r="GE65" s="50"/>
      <c r="GF65" s="50"/>
      <c r="GG65" s="50"/>
      <c r="GH65" s="50"/>
      <c r="GI65" s="50"/>
      <c r="GJ65" s="50"/>
      <c r="GK65" s="50"/>
      <c r="GL65" s="50"/>
      <c r="GM65" s="50"/>
      <c r="GN65" s="50"/>
      <c r="GO65" s="50"/>
      <c r="GP65" s="50"/>
      <c r="GQ65" s="50"/>
      <c r="GR65" s="50"/>
      <c r="GS65" s="50"/>
      <c r="GT65" s="50"/>
      <c r="GU65" s="50"/>
      <c r="GV65" s="50"/>
      <c r="GW65" s="50"/>
      <c r="GX65" s="50"/>
      <c r="GY65" s="50"/>
      <c r="GZ65" s="50"/>
      <c r="HA65" s="50"/>
      <c r="HB65" s="50"/>
      <c r="HC65" s="50"/>
      <c r="HD65" s="50"/>
      <c r="HE65" s="50"/>
      <c r="HF65" s="50"/>
      <c r="HG65" s="50"/>
      <c r="HH65" s="50"/>
      <c r="HI65" s="50"/>
      <c r="HJ65" s="50"/>
      <c r="HK65" s="50"/>
      <c r="HL65" s="50"/>
      <c r="HM65" s="50"/>
      <c r="HN65" s="50"/>
      <c r="HO65" s="50"/>
      <c r="HP65" s="50"/>
      <c r="HQ65" s="50"/>
      <c r="HR65" s="50"/>
      <c r="HS65" s="50"/>
      <c r="HT65" s="50"/>
      <c r="HU65" s="50"/>
      <c r="HV65" s="50"/>
      <c r="HW65" s="50"/>
      <c r="HX65" s="50"/>
      <c r="HY65" s="50"/>
      <c r="HZ65" s="50"/>
      <c r="IA65" s="50"/>
      <c r="IB65" s="50"/>
      <c r="IC65" s="50"/>
      <c r="ID65" s="50"/>
      <c r="IE65" s="50"/>
      <c r="IF65" s="50"/>
      <c r="IG65" s="50"/>
      <c r="IH65" s="50"/>
      <c r="II65" s="50"/>
      <c r="IJ65" s="50"/>
      <c r="IK65" s="50"/>
      <c r="IL65" s="50"/>
      <c r="IM65" s="50"/>
      <c r="IN65" s="50"/>
      <c r="IO65" s="50"/>
      <c r="IP65" s="50"/>
      <c r="IQ65" s="50"/>
      <c r="IR65" s="50"/>
      <c r="IS65" s="50"/>
      <c r="IT65" s="50"/>
      <c r="IU65" s="50"/>
      <c r="IV65" s="52"/>
    </row>
    <row r="66" spans="2:256" ht="12" customHeight="1" x14ac:dyDescent="0.2">
      <c r="B66" s="78"/>
      <c r="C66" s="47"/>
      <c r="V66" s="49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/>
      <c r="GD66" s="50"/>
      <c r="GE66" s="50"/>
      <c r="GF66" s="50"/>
      <c r="GG66" s="50"/>
      <c r="GH66" s="50"/>
      <c r="GI66" s="50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  <c r="HG66" s="50"/>
      <c r="HH66" s="50"/>
      <c r="HI66" s="50"/>
      <c r="HJ66" s="50"/>
      <c r="HK66" s="50"/>
      <c r="HL66" s="50"/>
      <c r="HM66" s="50"/>
      <c r="HN66" s="50"/>
      <c r="HO66" s="50"/>
      <c r="HP66" s="50"/>
      <c r="HQ66" s="50"/>
      <c r="HR66" s="50"/>
      <c r="HS66" s="50"/>
      <c r="HT66" s="50"/>
      <c r="HU66" s="50"/>
      <c r="HV66" s="50"/>
      <c r="HW66" s="50"/>
      <c r="HX66" s="50"/>
      <c r="HY66" s="50"/>
      <c r="HZ66" s="50"/>
      <c r="IA66" s="50"/>
      <c r="IB66" s="50"/>
      <c r="IC66" s="50"/>
      <c r="ID66" s="50"/>
      <c r="IE66" s="50"/>
      <c r="IF66" s="50"/>
      <c r="IG66" s="50"/>
      <c r="IH66" s="50"/>
      <c r="II66" s="50"/>
      <c r="IJ66" s="50"/>
      <c r="IK66" s="50"/>
      <c r="IL66" s="50"/>
      <c r="IM66" s="50"/>
      <c r="IN66" s="50"/>
      <c r="IO66" s="50"/>
      <c r="IP66" s="50"/>
      <c r="IQ66" s="50"/>
      <c r="IR66" s="50"/>
      <c r="IS66" s="50"/>
      <c r="IT66" s="50"/>
      <c r="IU66" s="50"/>
      <c r="IV66" s="52"/>
    </row>
    <row r="67" spans="2:256" ht="12" customHeight="1" x14ac:dyDescent="0.2">
      <c r="B67" s="79"/>
      <c r="C67" s="60"/>
      <c r="D67" s="55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7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58"/>
      <c r="EG67" s="58"/>
      <c r="EH67" s="58"/>
      <c r="EI67" s="58"/>
      <c r="EJ67" s="58"/>
      <c r="EK67" s="58"/>
      <c r="EL67" s="58"/>
      <c r="EM67" s="58"/>
      <c r="EN67" s="58"/>
      <c r="EO67" s="58"/>
      <c r="EP67" s="58"/>
      <c r="EQ67" s="58"/>
      <c r="ER67" s="58"/>
      <c r="ES67" s="58"/>
      <c r="ET67" s="58"/>
      <c r="EU67" s="58"/>
      <c r="EV67" s="58"/>
      <c r="EW67" s="58"/>
      <c r="EX67" s="58"/>
      <c r="EY67" s="58"/>
      <c r="EZ67" s="58"/>
      <c r="FA67" s="58"/>
      <c r="FB67" s="58"/>
      <c r="FC67" s="58"/>
      <c r="FD67" s="58"/>
      <c r="FE67" s="58"/>
      <c r="FF67" s="58"/>
      <c r="FG67" s="58"/>
      <c r="FH67" s="58"/>
      <c r="FI67" s="58"/>
      <c r="FJ67" s="58"/>
      <c r="FK67" s="58"/>
      <c r="FL67" s="58"/>
      <c r="FM67" s="58"/>
      <c r="FN67" s="58"/>
      <c r="FO67" s="58"/>
      <c r="FP67" s="58"/>
      <c r="FQ67" s="58"/>
      <c r="FR67" s="58"/>
      <c r="FS67" s="58"/>
      <c r="FT67" s="58"/>
      <c r="FU67" s="58"/>
      <c r="FV67" s="58"/>
      <c r="FW67" s="58"/>
      <c r="FX67" s="58"/>
      <c r="FY67" s="58"/>
      <c r="FZ67" s="58"/>
      <c r="GA67" s="58"/>
      <c r="GB67" s="58"/>
      <c r="GC67" s="58"/>
      <c r="GD67" s="58"/>
      <c r="GE67" s="58"/>
      <c r="GF67" s="58"/>
      <c r="GG67" s="58"/>
      <c r="GH67" s="58"/>
      <c r="GI67" s="58"/>
      <c r="GJ67" s="58"/>
      <c r="GK67" s="58"/>
      <c r="GL67" s="58"/>
      <c r="GM67" s="58"/>
      <c r="GN67" s="58"/>
      <c r="GO67" s="58"/>
      <c r="GP67" s="58"/>
      <c r="GQ67" s="58"/>
      <c r="GR67" s="58"/>
      <c r="GS67" s="58"/>
      <c r="GT67" s="58"/>
      <c r="GU67" s="58"/>
      <c r="GV67" s="58"/>
      <c r="GW67" s="58"/>
      <c r="GX67" s="58"/>
      <c r="GY67" s="58"/>
      <c r="GZ67" s="58"/>
      <c r="HA67" s="58"/>
      <c r="HB67" s="58"/>
      <c r="HC67" s="58"/>
      <c r="HD67" s="58"/>
      <c r="HE67" s="58"/>
      <c r="HF67" s="58"/>
      <c r="HG67" s="58"/>
      <c r="HH67" s="58"/>
      <c r="HI67" s="58"/>
      <c r="HJ67" s="58"/>
      <c r="HK67" s="58"/>
      <c r="HL67" s="58"/>
      <c r="HM67" s="58"/>
      <c r="HN67" s="58"/>
      <c r="HO67" s="58"/>
      <c r="HP67" s="58"/>
      <c r="HQ67" s="58"/>
      <c r="HR67" s="58"/>
      <c r="HS67" s="58"/>
      <c r="HT67" s="58"/>
      <c r="HU67" s="58"/>
      <c r="HV67" s="58"/>
      <c r="HW67" s="58"/>
      <c r="HX67" s="58"/>
      <c r="HY67" s="58"/>
      <c r="HZ67" s="58"/>
      <c r="IA67" s="58"/>
      <c r="IB67" s="58"/>
      <c r="IC67" s="58"/>
      <c r="ID67" s="58"/>
      <c r="IE67" s="58"/>
      <c r="IF67" s="58"/>
      <c r="IG67" s="58"/>
      <c r="IH67" s="58"/>
      <c r="II67" s="58"/>
      <c r="IJ67" s="58"/>
      <c r="IK67" s="58"/>
      <c r="IL67" s="58"/>
      <c r="IM67" s="58"/>
      <c r="IN67" s="58"/>
      <c r="IO67" s="58"/>
      <c r="IP67" s="58"/>
      <c r="IQ67" s="58"/>
      <c r="IR67" s="58"/>
      <c r="IS67" s="58"/>
      <c r="IT67" s="58"/>
      <c r="IU67" s="58"/>
      <c r="IV67" s="59"/>
    </row>
    <row r="68" spans="2:256" ht="12" customHeight="1" x14ac:dyDescent="0.2">
      <c r="B68" s="77" t="s">
        <v>3</v>
      </c>
      <c r="C68" s="47"/>
      <c r="V68" s="49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  <c r="EB68" s="50"/>
      <c r="EC68" s="50"/>
      <c r="ED68" s="50"/>
      <c r="EE68" s="50"/>
      <c r="EF68" s="50"/>
      <c r="EG68" s="50"/>
      <c r="EH68" s="50"/>
      <c r="EI68" s="50"/>
      <c r="EJ68" s="50"/>
      <c r="EK68" s="50"/>
      <c r="EL68" s="50"/>
      <c r="EM68" s="50"/>
      <c r="EN68" s="50"/>
      <c r="EO68" s="50"/>
      <c r="EP68" s="50"/>
      <c r="EQ68" s="50"/>
      <c r="ER68" s="50"/>
      <c r="ES68" s="50"/>
      <c r="ET68" s="50"/>
      <c r="EU68" s="50"/>
      <c r="EV68" s="50"/>
      <c r="EW68" s="50"/>
      <c r="EX68" s="50"/>
      <c r="EY68" s="50"/>
      <c r="EZ68" s="50"/>
      <c r="FA68" s="50"/>
      <c r="FB68" s="50"/>
      <c r="FC68" s="50"/>
      <c r="FD68" s="50"/>
      <c r="FE68" s="50"/>
      <c r="FF68" s="50"/>
      <c r="FG68" s="50"/>
      <c r="FH68" s="50"/>
      <c r="FI68" s="50"/>
      <c r="FJ68" s="50"/>
      <c r="FK68" s="50"/>
      <c r="FL68" s="50"/>
      <c r="FM68" s="50"/>
      <c r="FN68" s="50"/>
      <c r="FO68" s="50"/>
      <c r="FP68" s="50"/>
      <c r="FQ68" s="50"/>
      <c r="FR68" s="50"/>
      <c r="FS68" s="50"/>
      <c r="FT68" s="50"/>
      <c r="FU68" s="50"/>
      <c r="FV68" s="50"/>
      <c r="FW68" s="50"/>
      <c r="FX68" s="50"/>
      <c r="FY68" s="50"/>
      <c r="FZ68" s="50"/>
      <c r="GA68" s="50"/>
      <c r="GB68" s="50"/>
      <c r="GC68" s="50"/>
      <c r="GD68" s="50"/>
      <c r="GE68" s="50"/>
      <c r="GF68" s="50"/>
      <c r="GG68" s="50"/>
      <c r="GH68" s="50"/>
      <c r="GI68" s="50"/>
      <c r="GJ68" s="50"/>
      <c r="GK68" s="50"/>
      <c r="GL68" s="50"/>
      <c r="GM68" s="50"/>
      <c r="GN68" s="50"/>
      <c r="GO68" s="50"/>
      <c r="GP68" s="50"/>
      <c r="GQ68" s="50"/>
      <c r="GR68" s="50"/>
      <c r="GS68" s="50"/>
      <c r="GT68" s="50"/>
      <c r="GU68" s="50"/>
      <c r="GV68" s="50"/>
      <c r="GW68" s="50"/>
      <c r="GX68" s="50"/>
      <c r="GY68" s="50"/>
      <c r="GZ68" s="50"/>
      <c r="HA68" s="50"/>
      <c r="HB68" s="50"/>
      <c r="HC68" s="50"/>
      <c r="HD68" s="50"/>
      <c r="HE68" s="50"/>
      <c r="HF68" s="50"/>
      <c r="HG68" s="50"/>
      <c r="HH68" s="50"/>
      <c r="HI68" s="50"/>
      <c r="HJ68" s="50"/>
      <c r="HK68" s="50"/>
      <c r="HL68" s="50"/>
      <c r="HM68" s="50"/>
      <c r="HN68" s="50"/>
      <c r="HO68" s="50"/>
      <c r="HP68" s="50"/>
      <c r="HQ68" s="50"/>
      <c r="HR68" s="50"/>
      <c r="HS68" s="50"/>
      <c r="HT68" s="50"/>
      <c r="HU68" s="50"/>
      <c r="HV68" s="50"/>
      <c r="HW68" s="50"/>
      <c r="HX68" s="50"/>
      <c r="HY68" s="50"/>
      <c r="HZ68" s="50"/>
      <c r="IA68" s="50"/>
      <c r="IB68" s="50"/>
      <c r="IC68" s="50"/>
      <c r="ID68" s="50"/>
      <c r="IE68" s="50"/>
      <c r="IF68" s="50"/>
      <c r="IG68" s="50"/>
      <c r="IH68" s="50"/>
      <c r="II68" s="50"/>
      <c r="IJ68" s="50"/>
      <c r="IK68" s="50"/>
      <c r="IL68" s="50"/>
      <c r="IM68" s="50"/>
      <c r="IN68" s="50"/>
      <c r="IO68" s="50"/>
      <c r="IP68" s="50"/>
      <c r="IQ68" s="50"/>
      <c r="IR68" s="50"/>
      <c r="IS68" s="50"/>
      <c r="IT68" s="50"/>
      <c r="IU68" s="50"/>
      <c r="IV68" s="52"/>
    </row>
    <row r="69" spans="2:256" ht="12" customHeight="1" x14ac:dyDescent="0.2">
      <c r="B69" s="78"/>
      <c r="C69" s="47"/>
      <c r="V69" s="49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0"/>
      <c r="EA69" s="50"/>
      <c r="EB69" s="50"/>
      <c r="EC69" s="50"/>
      <c r="ED69" s="50"/>
      <c r="EE69" s="50"/>
      <c r="EF69" s="50"/>
      <c r="EG69" s="50"/>
      <c r="EH69" s="50"/>
      <c r="EI69" s="50"/>
      <c r="EJ69" s="50"/>
      <c r="EK69" s="50"/>
      <c r="EL69" s="50"/>
      <c r="EM69" s="50"/>
      <c r="EN69" s="50"/>
      <c r="EO69" s="50"/>
      <c r="EP69" s="50"/>
      <c r="EQ69" s="50"/>
      <c r="ER69" s="50"/>
      <c r="ES69" s="50"/>
      <c r="ET69" s="50"/>
      <c r="EU69" s="50"/>
      <c r="EV69" s="50"/>
      <c r="EW69" s="50"/>
      <c r="EX69" s="50"/>
      <c r="EY69" s="50"/>
      <c r="EZ69" s="50"/>
      <c r="FA69" s="50"/>
      <c r="FB69" s="50"/>
      <c r="FC69" s="50"/>
      <c r="FD69" s="50"/>
      <c r="FE69" s="50"/>
      <c r="FF69" s="50"/>
      <c r="FG69" s="50"/>
      <c r="FH69" s="50"/>
      <c r="FI69" s="50"/>
      <c r="FJ69" s="50"/>
      <c r="FK69" s="50"/>
      <c r="FL69" s="50"/>
      <c r="FM69" s="50"/>
      <c r="FN69" s="50"/>
      <c r="FO69" s="50"/>
      <c r="FP69" s="50"/>
      <c r="FQ69" s="50"/>
      <c r="FR69" s="50"/>
      <c r="FS69" s="50"/>
      <c r="FT69" s="50"/>
      <c r="FU69" s="50"/>
      <c r="FV69" s="50"/>
      <c r="FW69" s="50"/>
      <c r="FX69" s="50"/>
      <c r="FY69" s="50"/>
      <c r="FZ69" s="50"/>
      <c r="GA69" s="50"/>
      <c r="GB69" s="50"/>
      <c r="GC69" s="50"/>
      <c r="GD69" s="50"/>
      <c r="GE69" s="50"/>
      <c r="GF69" s="50"/>
      <c r="GG69" s="50"/>
      <c r="GH69" s="50"/>
      <c r="GI69" s="50"/>
      <c r="GJ69" s="50"/>
      <c r="GK69" s="50"/>
      <c r="GL69" s="50"/>
      <c r="GM69" s="50"/>
      <c r="GN69" s="50"/>
      <c r="GO69" s="50"/>
      <c r="GP69" s="50"/>
      <c r="GQ69" s="50"/>
      <c r="GR69" s="50"/>
      <c r="GS69" s="50"/>
      <c r="GT69" s="50"/>
      <c r="GU69" s="50"/>
      <c r="GV69" s="50"/>
      <c r="GW69" s="50"/>
      <c r="GX69" s="50"/>
      <c r="GY69" s="50"/>
      <c r="GZ69" s="50"/>
      <c r="HA69" s="50"/>
      <c r="HB69" s="50"/>
      <c r="HC69" s="50"/>
      <c r="HD69" s="50"/>
      <c r="HE69" s="50"/>
      <c r="HF69" s="50"/>
      <c r="HG69" s="50"/>
      <c r="HH69" s="50"/>
      <c r="HI69" s="50"/>
      <c r="HJ69" s="50"/>
      <c r="HK69" s="50"/>
      <c r="HL69" s="50"/>
      <c r="HM69" s="50"/>
      <c r="HN69" s="50"/>
      <c r="HO69" s="50"/>
      <c r="HP69" s="50"/>
      <c r="HQ69" s="50"/>
      <c r="HR69" s="50"/>
      <c r="HS69" s="50"/>
      <c r="HT69" s="50"/>
      <c r="HU69" s="50"/>
      <c r="HV69" s="50"/>
      <c r="HW69" s="50"/>
      <c r="HX69" s="50"/>
      <c r="HY69" s="50"/>
      <c r="HZ69" s="50"/>
      <c r="IA69" s="50"/>
      <c r="IB69" s="50"/>
      <c r="IC69" s="50"/>
      <c r="ID69" s="50"/>
      <c r="IE69" s="50"/>
      <c r="IF69" s="50"/>
      <c r="IG69" s="50"/>
      <c r="IH69" s="50"/>
      <c r="II69" s="50"/>
      <c r="IJ69" s="50"/>
      <c r="IK69" s="50"/>
      <c r="IL69" s="50"/>
      <c r="IM69" s="50"/>
      <c r="IN69" s="50"/>
      <c r="IO69" s="50"/>
      <c r="IP69" s="50"/>
      <c r="IQ69" s="50"/>
      <c r="IR69" s="50"/>
      <c r="IS69" s="50"/>
      <c r="IT69" s="50"/>
      <c r="IU69" s="50"/>
      <c r="IV69" s="52"/>
    </row>
    <row r="70" spans="2:256" ht="12" customHeight="1" x14ac:dyDescent="0.2">
      <c r="B70" s="78"/>
      <c r="C70" s="47"/>
      <c r="V70" s="49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  <c r="EE70" s="50"/>
      <c r="EF70" s="50"/>
      <c r="EG70" s="50"/>
      <c r="EH70" s="50"/>
      <c r="EI70" s="50"/>
      <c r="EJ70" s="50"/>
      <c r="EK70" s="50"/>
      <c r="EL70" s="50"/>
      <c r="EM70" s="50"/>
      <c r="EN70" s="50"/>
      <c r="EO70" s="50"/>
      <c r="EP70" s="50"/>
      <c r="EQ70" s="50"/>
      <c r="ER70" s="50"/>
      <c r="ES70" s="50"/>
      <c r="ET70" s="50"/>
      <c r="EU70" s="50"/>
      <c r="EV70" s="50"/>
      <c r="EW70" s="50"/>
      <c r="EX70" s="50"/>
      <c r="EY70" s="50"/>
      <c r="EZ70" s="50"/>
      <c r="FA70" s="50"/>
      <c r="FB70" s="50"/>
      <c r="FC70" s="50"/>
      <c r="FD70" s="50"/>
      <c r="FE70" s="50"/>
      <c r="FF70" s="50"/>
      <c r="FG70" s="50"/>
      <c r="FH70" s="50"/>
      <c r="FI70" s="50"/>
      <c r="FJ70" s="50"/>
      <c r="FK70" s="50"/>
      <c r="FL70" s="50"/>
      <c r="FM70" s="50"/>
      <c r="FN70" s="50"/>
      <c r="FO70" s="50"/>
      <c r="FP70" s="50"/>
      <c r="FQ70" s="50"/>
      <c r="FR70" s="50"/>
      <c r="FS70" s="50"/>
      <c r="FT70" s="50"/>
      <c r="FU70" s="50"/>
      <c r="FV70" s="50"/>
      <c r="FW70" s="50"/>
      <c r="FX70" s="50"/>
      <c r="FY70" s="50"/>
      <c r="FZ70" s="50"/>
      <c r="GA70" s="50"/>
      <c r="GB70" s="50"/>
      <c r="GC70" s="50"/>
      <c r="GD70" s="50"/>
      <c r="GE70" s="50"/>
      <c r="GF70" s="50"/>
      <c r="GG70" s="50"/>
      <c r="GH70" s="50"/>
      <c r="GI70" s="50"/>
      <c r="GJ70" s="50"/>
      <c r="GK70" s="50"/>
      <c r="GL70" s="50"/>
      <c r="GM70" s="50"/>
      <c r="GN70" s="50"/>
      <c r="GO70" s="50"/>
      <c r="GP70" s="50"/>
      <c r="GQ70" s="50"/>
      <c r="GR70" s="50"/>
      <c r="GS70" s="50"/>
      <c r="GT70" s="50"/>
      <c r="GU70" s="50"/>
      <c r="GV70" s="50"/>
      <c r="GW70" s="50"/>
      <c r="GX70" s="50"/>
      <c r="GY70" s="50"/>
      <c r="GZ70" s="50"/>
      <c r="HA70" s="50"/>
      <c r="HB70" s="50"/>
      <c r="HC70" s="50"/>
      <c r="HD70" s="50"/>
      <c r="HE70" s="50"/>
      <c r="HF70" s="50"/>
      <c r="HG70" s="50"/>
      <c r="HH70" s="50"/>
      <c r="HI70" s="50"/>
      <c r="HJ70" s="50"/>
      <c r="HK70" s="50"/>
      <c r="HL70" s="50"/>
      <c r="HM70" s="50"/>
      <c r="HN70" s="50"/>
      <c r="HO70" s="50"/>
      <c r="HP70" s="50"/>
      <c r="HQ70" s="50"/>
      <c r="HR70" s="50"/>
      <c r="HS70" s="50"/>
      <c r="HT70" s="50"/>
      <c r="HU70" s="50"/>
      <c r="HV70" s="50"/>
      <c r="HW70" s="50"/>
      <c r="HX70" s="50"/>
      <c r="HY70" s="50"/>
      <c r="HZ70" s="50"/>
      <c r="IA70" s="50"/>
      <c r="IB70" s="50"/>
      <c r="IC70" s="50"/>
      <c r="ID70" s="50"/>
      <c r="IE70" s="50"/>
      <c r="IF70" s="50"/>
      <c r="IG70" s="50"/>
      <c r="IH70" s="50"/>
      <c r="II70" s="50"/>
      <c r="IJ70" s="50"/>
      <c r="IK70" s="50"/>
      <c r="IL70" s="50"/>
      <c r="IM70" s="50"/>
      <c r="IN70" s="50"/>
      <c r="IO70" s="50"/>
      <c r="IP70" s="50"/>
      <c r="IQ70" s="50"/>
      <c r="IR70" s="50"/>
      <c r="IS70" s="50"/>
      <c r="IT70" s="50"/>
      <c r="IU70" s="50"/>
      <c r="IV70" s="52"/>
    </row>
    <row r="71" spans="2:256" ht="12" hidden="1" customHeight="1" x14ac:dyDescent="0.2">
      <c r="B71" s="78"/>
      <c r="C71" s="47"/>
      <c r="V71" s="49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50"/>
      <c r="EY71" s="50"/>
      <c r="EZ71" s="50"/>
      <c r="FA71" s="50"/>
      <c r="FB71" s="50"/>
      <c r="FC71" s="50"/>
      <c r="FD71" s="50"/>
      <c r="FE71" s="50"/>
      <c r="FF71" s="50"/>
      <c r="FG71" s="50"/>
      <c r="FH71" s="50"/>
      <c r="FI71" s="50"/>
      <c r="FJ71" s="50"/>
      <c r="FK71" s="50"/>
      <c r="FL71" s="50"/>
      <c r="FM71" s="50"/>
      <c r="FN71" s="50"/>
      <c r="FO71" s="50"/>
      <c r="FP71" s="50"/>
      <c r="FQ71" s="50"/>
      <c r="FR71" s="50"/>
      <c r="FS71" s="50"/>
      <c r="FT71" s="50"/>
      <c r="FU71" s="50"/>
      <c r="FV71" s="50"/>
      <c r="FW71" s="50"/>
      <c r="FX71" s="50"/>
      <c r="FY71" s="50"/>
      <c r="FZ71" s="50"/>
      <c r="GA71" s="50"/>
      <c r="GB71" s="50"/>
      <c r="GC71" s="50"/>
      <c r="GD71" s="50"/>
      <c r="GE71" s="50"/>
      <c r="GF71" s="50"/>
      <c r="GG71" s="50"/>
      <c r="GH71" s="50"/>
      <c r="GI71" s="50"/>
      <c r="GJ71" s="50"/>
      <c r="GK71" s="50"/>
      <c r="GL71" s="50"/>
      <c r="GM71" s="50"/>
      <c r="GN71" s="50"/>
      <c r="GO71" s="50"/>
      <c r="GP71" s="50"/>
      <c r="GQ71" s="50"/>
      <c r="GR71" s="50"/>
      <c r="GS71" s="50"/>
      <c r="GT71" s="50"/>
      <c r="GU71" s="50"/>
      <c r="GV71" s="50"/>
      <c r="GW71" s="50"/>
      <c r="GX71" s="50"/>
      <c r="GY71" s="50"/>
      <c r="GZ71" s="50"/>
      <c r="HA71" s="50"/>
      <c r="HB71" s="50"/>
      <c r="HC71" s="50"/>
      <c r="HD71" s="50"/>
      <c r="HE71" s="50"/>
      <c r="HF71" s="50"/>
      <c r="HG71" s="50"/>
      <c r="HH71" s="50"/>
      <c r="HI71" s="50"/>
      <c r="HJ71" s="50"/>
      <c r="HK71" s="50"/>
      <c r="HL71" s="50"/>
      <c r="HM71" s="50"/>
      <c r="HN71" s="50"/>
      <c r="HO71" s="50"/>
      <c r="HP71" s="50"/>
      <c r="HQ71" s="50"/>
      <c r="HR71" s="50"/>
      <c r="HS71" s="50"/>
      <c r="HT71" s="50"/>
      <c r="HU71" s="50"/>
      <c r="HV71" s="50"/>
      <c r="HW71" s="50"/>
      <c r="HX71" s="50"/>
      <c r="HY71" s="50"/>
      <c r="HZ71" s="50"/>
      <c r="IA71" s="50"/>
      <c r="IB71" s="50"/>
      <c r="IC71" s="50"/>
      <c r="ID71" s="50"/>
      <c r="IE71" s="50"/>
      <c r="IF71" s="50"/>
      <c r="IG71" s="50"/>
      <c r="IH71" s="50"/>
      <c r="II71" s="50"/>
      <c r="IJ71" s="50"/>
      <c r="IK71" s="50"/>
      <c r="IL71" s="50"/>
      <c r="IM71" s="50"/>
      <c r="IN71" s="50"/>
      <c r="IO71" s="50"/>
      <c r="IP71" s="50"/>
      <c r="IQ71" s="50"/>
      <c r="IR71" s="50"/>
      <c r="IS71" s="50"/>
      <c r="IT71" s="50"/>
      <c r="IU71" s="50"/>
      <c r="IV71" s="52"/>
    </row>
    <row r="72" spans="2:256" ht="12" hidden="1" customHeight="1" x14ac:dyDescent="0.2">
      <c r="B72" s="78"/>
      <c r="C72" s="47"/>
      <c r="V72" s="49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  <c r="EB72" s="50"/>
      <c r="EC72" s="50"/>
      <c r="ED72" s="50"/>
      <c r="EE72" s="50"/>
      <c r="EF72" s="50"/>
      <c r="EG72" s="50"/>
      <c r="EH72" s="50"/>
      <c r="EI72" s="50"/>
      <c r="EJ72" s="50"/>
      <c r="EK72" s="50"/>
      <c r="EL72" s="50"/>
      <c r="EM72" s="50"/>
      <c r="EN72" s="50"/>
      <c r="EO72" s="50"/>
      <c r="EP72" s="50"/>
      <c r="EQ72" s="50"/>
      <c r="ER72" s="50"/>
      <c r="ES72" s="50"/>
      <c r="ET72" s="50"/>
      <c r="EU72" s="50"/>
      <c r="EV72" s="50"/>
      <c r="EW72" s="50"/>
      <c r="EX72" s="50"/>
      <c r="EY72" s="50"/>
      <c r="EZ72" s="50"/>
      <c r="FA72" s="50"/>
      <c r="FB72" s="50"/>
      <c r="FC72" s="50"/>
      <c r="FD72" s="50"/>
      <c r="FE72" s="50"/>
      <c r="FF72" s="50"/>
      <c r="FG72" s="50"/>
      <c r="FH72" s="50"/>
      <c r="FI72" s="50"/>
      <c r="FJ72" s="50"/>
      <c r="FK72" s="50"/>
      <c r="FL72" s="50"/>
      <c r="FM72" s="50"/>
      <c r="FN72" s="50"/>
      <c r="FO72" s="50"/>
      <c r="FP72" s="50"/>
      <c r="FQ72" s="50"/>
      <c r="FR72" s="50"/>
      <c r="FS72" s="50"/>
      <c r="FT72" s="50"/>
      <c r="FU72" s="50"/>
      <c r="FV72" s="50"/>
      <c r="FW72" s="50"/>
      <c r="FX72" s="50"/>
      <c r="FY72" s="50"/>
      <c r="FZ72" s="50"/>
      <c r="GA72" s="50"/>
      <c r="GB72" s="50"/>
      <c r="GC72" s="50"/>
      <c r="GD72" s="50"/>
      <c r="GE72" s="50"/>
      <c r="GF72" s="50"/>
      <c r="GG72" s="50"/>
      <c r="GH72" s="50"/>
      <c r="GI72" s="50"/>
      <c r="GJ72" s="50"/>
      <c r="GK72" s="50"/>
      <c r="GL72" s="50"/>
      <c r="GM72" s="50"/>
      <c r="GN72" s="50"/>
      <c r="GO72" s="50"/>
      <c r="GP72" s="50"/>
      <c r="GQ72" s="50"/>
      <c r="GR72" s="50"/>
      <c r="GS72" s="50"/>
      <c r="GT72" s="50"/>
      <c r="GU72" s="50"/>
      <c r="GV72" s="50"/>
      <c r="GW72" s="50"/>
      <c r="GX72" s="50"/>
      <c r="GY72" s="50"/>
      <c r="GZ72" s="50"/>
      <c r="HA72" s="50"/>
      <c r="HB72" s="50"/>
      <c r="HC72" s="50"/>
      <c r="HD72" s="50"/>
      <c r="HE72" s="50"/>
      <c r="HF72" s="50"/>
      <c r="HG72" s="50"/>
      <c r="HH72" s="50"/>
      <c r="HI72" s="50"/>
      <c r="HJ72" s="50"/>
      <c r="HK72" s="50"/>
      <c r="HL72" s="50"/>
      <c r="HM72" s="50"/>
      <c r="HN72" s="50"/>
      <c r="HO72" s="50"/>
      <c r="HP72" s="50"/>
      <c r="HQ72" s="50"/>
      <c r="HR72" s="50"/>
      <c r="HS72" s="50"/>
      <c r="HT72" s="50"/>
      <c r="HU72" s="50"/>
      <c r="HV72" s="50"/>
      <c r="HW72" s="50"/>
      <c r="HX72" s="50"/>
      <c r="HY72" s="50"/>
      <c r="HZ72" s="50"/>
      <c r="IA72" s="50"/>
      <c r="IB72" s="50"/>
      <c r="IC72" s="50"/>
      <c r="ID72" s="50"/>
      <c r="IE72" s="50"/>
      <c r="IF72" s="50"/>
      <c r="IG72" s="50"/>
      <c r="IH72" s="50"/>
      <c r="II72" s="50"/>
      <c r="IJ72" s="50"/>
      <c r="IK72" s="50"/>
      <c r="IL72" s="50"/>
      <c r="IM72" s="50"/>
      <c r="IN72" s="50"/>
      <c r="IO72" s="50"/>
      <c r="IP72" s="50"/>
      <c r="IQ72" s="50"/>
      <c r="IR72" s="50"/>
      <c r="IS72" s="50"/>
      <c r="IT72" s="50"/>
      <c r="IU72" s="50"/>
      <c r="IV72" s="52"/>
    </row>
    <row r="73" spans="2:256" ht="12" hidden="1" customHeight="1" x14ac:dyDescent="0.2">
      <c r="B73" s="78"/>
      <c r="C73" s="47"/>
      <c r="V73" s="49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0"/>
      <c r="EA73" s="50"/>
      <c r="EB73" s="50"/>
      <c r="EC73" s="50"/>
      <c r="ED73" s="50"/>
      <c r="EE73" s="50"/>
      <c r="EF73" s="50"/>
      <c r="EG73" s="50"/>
      <c r="EH73" s="50"/>
      <c r="EI73" s="50"/>
      <c r="EJ73" s="50"/>
      <c r="EK73" s="50"/>
      <c r="EL73" s="50"/>
      <c r="EM73" s="50"/>
      <c r="EN73" s="50"/>
      <c r="EO73" s="50"/>
      <c r="EP73" s="50"/>
      <c r="EQ73" s="50"/>
      <c r="ER73" s="50"/>
      <c r="ES73" s="50"/>
      <c r="ET73" s="50"/>
      <c r="EU73" s="50"/>
      <c r="EV73" s="50"/>
      <c r="EW73" s="50"/>
      <c r="EX73" s="50"/>
      <c r="EY73" s="50"/>
      <c r="EZ73" s="50"/>
      <c r="FA73" s="50"/>
      <c r="FB73" s="50"/>
      <c r="FC73" s="50"/>
      <c r="FD73" s="50"/>
      <c r="FE73" s="50"/>
      <c r="FF73" s="50"/>
      <c r="FG73" s="50"/>
      <c r="FH73" s="50"/>
      <c r="FI73" s="50"/>
      <c r="FJ73" s="50"/>
      <c r="FK73" s="50"/>
      <c r="FL73" s="50"/>
      <c r="FM73" s="50"/>
      <c r="FN73" s="50"/>
      <c r="FO73" s="50"/>
      <c r="FP73" s="50"/>
      <c r="FQ73" s="50"/>
      <c r="FR73" s="50"/>
      <c r="FS73" s="50"/>
      <c r="FT73" s="50"/>
      <c r="FU73" s="50"/>
      <c r="FV73" s="50"/>
      <c r="FW73" s="50"/>
      <c r="FX73" s="50"/>
      <c r="FY73" s="50"/>
      <c r="FZ73" s="50"/>
      <c r="GA73" s="50"/>
      <c r="GB73" s="50"/>
      <c r="GC73" s="50"/>
      <c r="GD73" s="50"/>
      <c r="GE73" s="50"/>
      <c r="GF73" s="50"/>
      <c r="GG73" s="50"/>
      <c r="GH73" s="50"/>
      <c r="GI73" s="50"/>
      <c r="GJ73" s="50"/>
      <c r="GK73" s="50"/>
      <c r="GL73" s="50"/>
      <c r="GM73" s="50"/>
      <c r="GN73" s="50"/>
      <c r="GO73" s="50"/>
      <c r="GP73" s="50"/>
      <c r="GQ73" s="50"/>
      <c r="GR73" s="50"/>
      <c r="GS73" s="50"/>
      <c r="GT73" s="50"/>
      <c r="GU73" s="50"/>
      <c r="GV73" s="50"/>
      <c r="GW73" s="50"/>
      <c r="GX73" s="50"/>
      <c r="GY73" s="50"/>
      <c r="GZ73" s="50"/>
      <c r="HA73" s="50"/>
      <c r="HB73" s="50"/>
      <c r="HC73" s="50"/>
      <c r="HD73" s="50"/>
      <c r="HE73" s="50"/>
      <c r="HF73" s="50"/>
      <c r="HG73" s="50"/>
      <c r="HH73" s="50"/>
      <c r="HI73" s="50"/>
      <c r="HJ73" s="50"/>
      <c r="HK73" s="50"/>
      <c r="HL73" s="50"/>
      <c r="HM73" s="50"/>
      <c r="HN73" s="50"/>
      <c r="HO73" s="50"/>
      <c r="HP73" s="50"/>
      <c r="HQ73" s="50"/>
      <c r="HR73" s="50"/>
      <c r="HS73" s="50"/>
      <c r="HT73" s="50"/>
      <c r="HU73" s="50"/>
      <c r="HV73" s="50"/>
      <c r="HW73" s="50"/>
      <c r="HX73" s="50"/>
      <c r="HY73" s="50"/>
      <c r="HZ73" s="50"/>
      <c r="IA73" s="50"/>
      <c r="IB73" s="50"/>
      <c r="IC73" s="50"/>
      <c r="ID73" s="50"/>
      <c r="IE73" s="50"/>
      <c r="IF73" s="50"/>
      <c r="IG73" s="50"/>
      <c r="IH73" s="50"/>
      <c r="II73" s="50"/>
      <c r="IJ73" s="50"/>
      <c r="IK73" s="50"/>
      <c r="IL73" s="50"/>
      <c r="IM73" s="50"/>
      <c r="IN73" s="50"/>
      <c r="IO73" s="50"/>
      <c r="IP73" s="50"/>
      <c r="IQ73" s="50"/>
      <c r="IR73" s="50"/>
      <c r="IS73" s="50"/>
      <c r="IT73" s="50"/>
      <c r="IU73" s="50"/>
      <c r="IV73" s="52"/>
    </row>
    <row r="74" spans="2:256" ht="12" hidden="1" customHeight="1" x14ac:dyDescent="0.2">
      <c r="B74" s="78"/>
      <c r="C74" s="47"/>
      <c r="V74" s="49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/>
      <c r="ET74" s="50"/>
      <c r="EU74" s="50"/>
      <c r="EV74" s="50"/>
      <c r="EW74" s="50"/>
      <c r="EX74" s="50"/>
      <c r="EY74" s="50"/>
      <c r="EZ74" s="50"/>
      <c r="FA74" s="50"/>
      <c r="FB74" s="50"/>
      <c r="FC74" s="50"/>
      <c r="FD74" s="50"/>
      <c r="FE74" s="50"/>
      <c r="FF74" s="50"/>
      <c r="FG74" s="50"/>
      <c r="FH74" s="50"/>
      <c r="FI74" s="50"/>
      <c r="FJ74" s="50"/>
      <c r="FK74" s="50"/>
      <c r="FL74" s="50"/>
      <c r="FM74" s="50"/>
      <c r="FN74" s="50"/>
      <c r="FO74" s="50"/>
      <c r="FP74" s="50"/>
      <c r="FQ74" s="50"/>
      <c r="FR74" s="50"/>
      <c r="FS74" s="50"/>
      <c r="FT74" s="50"/>
      <c r="FU74" s="50"/>
      <c r="FV74" s="50"/>
      <c r="FW74" s="50"/>
      <c r="FX74" s="50"/>
      <c r="FY74" s="50"/>
      <c r="FZ74" s="50"/>
      <c r="GA74" s="50"/>
      <c r="GB74" s="50"/>
      <c r="GC74" s="50"/>
      <c r="GD74" s="50"/>
      <c r="GE74" s="50"/>
      <c r="GF74" s="50"/>
      <c r="GG74" s="50"/>
      <c r="GH74" s="50"/>
      <c r="GI74" s="50"/>
      <c r="GJ74" s="50"/>
      <c r="GK74" s="50"/>
      <c r="GL74" s="50"/>
      <c r="GM74" s="50"/>
      <c r="GN74" s="50"/>
      <c r="GO74" s="50"/>
      <c r="GP74" s="50"/>
      <c r="GQ74" s="50"/>
      <c r="GR74" s="50"/>
      <c r="GS74" s="50"/>
      <c r="GT74" s="50"/>
      <c r="GU74" s="50"/>
      <c r="GV74" s="50"/>
      <c r="GW74" s="50"/>
      <c r="GX74" s="50"/>
      <c r="GY74" s="50"/>
      <c r="GZ74" s="50"/>
      <c r="HA74" s="50"/>
      <c r="HB74" s="50"/>
      <c r="HC74" s="50"/>
      <c r="HD74" s="50"/>
      <c r="HE74" s="50"/>
      <c r="HF74" s="50"/>
      <c r="HG74" s="50"/>
      <c r="HH74" s="50"/>
      <c r="HI74" s="50"/>
      <c r="HJ74" s="50"/>
      <c r="HK74" s="50"/>
      <c r="HL74" s="50"/>
      <c r="HM74" s="50"/>
      <c r="HN74" s="50"/>
      <c r="HO74" s="50"/>
      <c r="HP74" s="50"/>
      <c r="HQ74" s="50"/>
      <c r="HR74" s="50"/>
      <c r="HS74" s="50"/>
      <c r="HT74" s="50"/>
      <c r="HU74" s="50"/>
      <c r="HV74" s="50"/>
      <c r="HW74" s="50"/>
      <c r="HX74" s="50"/>
      <c r="HY74" s="50"/>
      <c r="HZ74" s="50"/>
      <c r="IA74" s="50"/>
      <c r="IB74" s="50"/>
      <c r="IC74" s="50"/>
      <c r="ID74" s="50"/>
      <c r="IE74" s="50"/>
      <c r="IF74" s="50"/>
      <c r="IG74" s="50"/>
      <c r="IH74" s="50"/>
      <c r="II74" s="50"/>
      <c r="IJ74" s="50"/>
      <c r="IK74" s="50"/>
      <c r="IL74" s="50"/>
      <c r="IM74" s="50"/>
      <c r="IN74" s="50"/>
      <c r="IO74" s="50"/>
      <c r="IP74" s="50"/>
      <c r="IQ74" s="50"/>
      <c r="IR74" s="50"/>
      <c r="IS74" s="50"/>
      <c r="IT74" s="50"/>
      <c r="IU74" s="50"/>
      <c r="IV74" s="52"/>
    </row>
    <row r="75" spans="2:256" ht="12" hidden="1" customHeight="1" x14ac:dyDescent="0.2">
      <c r="B75" s="78"/>
      <c r="C75" s="47"/>
      <c r="V75" s="49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0"/>
      <c r="EA75" s="50"/>
      <c r="EB75" s="50"/>
      <c r="EC75" s="50"/>
      <c r="ED75" s="50"/>
      <c r="EE75" s="50"/>
      <c r="EF75" s="50"/>
      <c r="EG75" s="50"/>
      <c r="EH75" s="50"/>
      <c r="EI75" s="50"/>
      <c r="EJ75" s="50"/>
      <c r="EK75" s="50"/>
      <c r="EL75" s="50"/>
      <c r="EM75" s="50"/>
      <c r="EN75" s="50"/>
      <c r="EO75" s="50"/>
      <c r="EP75" s="50"/>
      <c r="EQ75" s="50"/>
      <c r="ER75" s="50"/>
      <c r="ES75" s="50"/>
      <c r="ET75" s="50"/>
      <c r="EU75" s="50"/>
      <c r="EV75" s="50"/>
      <c r="EW75" s="50"/>
      <c r="EX75" s="50"/>
      <c r="EY75" s="50"/>
      <c r="EZ75" s="50"/>
      <c r="FA75" s="50"/>
      <c r="FB75" s="50"/>
      <c r="FC75" s="50"/>
      <c r="FD75" s="50"/>
      <c r="FE75" s="50"/>
      <c r="FF75" s="50"/>
      <c r="FG75" s="50"/>
      <c r="FH75" s="50"/>
      <c r="FI75" s="50"/>
      <c r="FJ75" s="50"/>
      <c r="FK75" s="50"/>
      <c r="FL75" s="50"/>
      <c r="FM75" s="50"/>
      <c r="FN75" s="50"/>
      <c r="FO75" s="50"/>
      <c r="FP75" s="50"/>
      <c r="FQ75" s="50"/>
      <c r="FR75" s="50"/>
      <c r="FS75" s="50"/>
      <c r="FT75" s="50"/>
      <c r="FU75" s="50"/>
      <c r="FV75" s="50"/>
      <c r="FW75" s="50"/>
      <c r="FX75" s="50"/>
      <c r="FY75" s="50"/>
      <c r="FZ75" s="50"/>
      <c r="GA75" s="50"/>
      <c r="GB75" s="50"/>
      <c r="GC75" s="50"/>
      <c r="GD75" s="50"/>
      <c r="GE75" s="50"/>
      <c r="GF75" s="50"/>
      <c r="GG75" s="50"/>
      <c r="GH75" s="50"/>
      <c r="GI75" s="50"/>
      <c r="GJ75" s="50"/>
      <c r="GK75" s="50"/>
      <c r="GL75" s="50"/>
      <c r="GM75" s="50"/>
      <c r="GN75" s="50"/>
      <c r="GO75" s="50"/>
      <c r="GP75" s="50"/>
      <c r="GQ75" s="50"/>
      <c r="GR75" s="50"/>
      <c r="GS75" s="50"/>
      <c r="GT75" s="50"/>
      <c r="GU75" s="50"/>
      <c r="GV75" s="50"/>
      <c r="GW75" s="50"/>
      <c r="GX75" s="50"/>
      <c r="GY75" s="50"/>
      <c r="GZ75" s="50"/>
      <c r="HA75" s="50"/>
      <c r="HB75" s="50"/>
      <c r="HC75" s="50"/>
      <c r="HD75" s="50"/>
      <c r="HE75" s="50"/>
      <c r="HF75" s="50"/>
      <c r="HG75" s="50"/>
      <c r="HH75" s="50"/>
      <c r="HI75" s="50"/>
      <c r="HJ75" s="50"/>
      <c r="HK75" s="50"/>
      <c r="HL75" s="50"/>
      <c r="HM75" s="50"/>
      <c r="HN75" s="50"/>
      <c r="HO75" s="50"/>
      <c r="HP75" s="50"/>
      <c r="HQ75" s="50"/>
      <c r="HR75" s="50"/>
      <c r="HS75" s="50"/>
      <c r="HT75" s="50"/>
      <c r="HU75" s="50"/>
      <c r="HV75" s="50"/>
      <c r="HW75" s="50"/>
      <c r="HX75" s="50"/>
      <c r="HY75" s="50"/>
      <c r="HZ75" s="50"/>
      <c r="IA75" s="50"/>
      <c r="IB75" s="50"/>
      <c r="IC75" s="50"/>
      <c r="ID75" s="50"/>
      <c r="IE75" s="50"/>
      <c r="IF75" s="50"/>
      <c r="IG75" s="50"/>
      <c r="IH75" s="50"/>
      <c r="II75" s="50"/>
      <c r="IJ75" s="50"/>
      <c r="IK75" s="50"/>
      <c r="IL75" s="50"/>
      <c r="IM75" s="50"/>
      <c r="IN75" s="50"/>
      <c r="IO75" s="50"/>
      <c r="IP75" s="50"/>
      <c r="IQ75" s="50"/>
      <c r="IR75" s="50"/>
      <c r="IS75" s="50"/>
      <c r="IT75" s="50"/>
      <c r="IU75" s="50"/>
      <c r="IV75" s="52"/>
    </row>
    <row r="76" spans="2:256" ht="12" hidden="1" customHeight="1" x14ac:dyDescent="0.2">
      <c r="B76" s="78"/>
      <c r="C76" s="47"/>
      <c r="V76" s="49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  <c r="DZ76" s="50"/>
      <c r="EA76" s="50"/>
      <c r="EB76" s="50"/>
      <c r="EC76" s="50"/>
      <c r="ED76" s="50"/>
      <c r="EE76" s="50"/>
      <c r="EF76" s="50"/>
      <c r="EG76" s="50"/>
      <c r="EH76" s="50"/>
      <c r="EI76" s="50"/>
      <c r="EJ76" s="50"/>
      <c r="EK76" s="50"/>
      <c r="EL76" s="50"/>
      <c r="EM76" s="50"/>
      <c r="EN76" s="50"/>
      <c r="EO76" s="50"/>
      <c r="EP76" s="50"/>
      <c r="EQ76" s="50"/>
      <c r="ER76" s="50"/>
      <c r="ES76" s="50"/>
      <c r="ET76" s="50"/>
      <c r="EU76" s="50"/>
      <c r="EV76" s="50"/>
      <c r="EW76" s="50"/>
      <c r="EX76" s="50"/>
      <c r="EY76" s="50"/>
      <c r="EZ76" s="50"/>
      <c r="FA76" s="50"/>
      <c r="FB76" s="50"/>
      <c r="FC76" s="50"/>
      <c r="FD76" s="50"/>
      <c r="FE76" s="50"/>
      <c r="FF76" s="50"/>
      <c r="FG76" s="50"/>
      <c r="FH76" s="50"/>
      <c r="FI76" s="50"/>
      <c r="FJ76" s="50"/>
      <c r="FK76" s="50"/>
      <c r="FL76" s="50"/>
      <c r="FM76" s="50"/>
      <c r="FN76" s="50"/>
      <c r="FO76" s="50"/>
      <c r="FP76" s="50"/>
      <c r="FQ76" s="50"/>
      <c r="FR76" s="50"/>
      <c r="FS76" s="50"/>
      <c r="FT76" s="50"/>
      <c r="FU76" s="50"/>
      <c r="FV76" s="50"/>
      <c r="FW76" s="50"/>
      <c r="FX76" s="50"/>
      <c r="FY76" s="50"/>
      <c r="FZ76" s="50"/>
      <c r="GA76" s="50"/>
      <c r="GB76" s="50"/>
      <c r="GC76" s="50"/>
      <c r="GD76" s="50"/>
      <c r="GE76" s="50"/>
      <c r="GF76" s="50"/>
      <c r="GG76" s="50"/>
      <c r="GH76" s="50"/>
      <c r="GI76" s="50"/>
      <c r="GJ76" s="50"/>
      <c r="GK76" s="50"/>
      <c r="GL76" s="50"/>
      <c r="GM76" s="50"/>
      <c r="GN76" s="50"/>
      <c r="GO76" s="50"/>
      <c r="GP76" s="50"/>
      <c r="GQ76" s="50"/>
      <c r="GR76" s="50"/>
      <c r="GS76" s="50"/>
      <c r="GT76" s="50"/>
      <c r="GU76" s="50"/>
      <c r="GV76" s="50"/>
      <c r="GW76" s="50"/>
      <c r="GX76" s="50"/>
      <c r="GY76" s="50"/>
      <c r="GZ76" s="50"/>
      <c r="HA76" s="50"/>
      <c r="HB76" s="50"/>
      <c r="HC76" s="50"/>
      <c r="HD76" s="50"/>
      <c r="HE76" s="50"/>
      <c r="HF76" s="50"/>
      <c r="HG76" s="50"/>
      <c r="HH76" s="50"/>
      <c r="HI76" s="50"/>
      <c r="HJ76" s="50"/>
      <c r="HK76" s="50"/>
      <c r="HL76" s="50"/>
      <c r="HM76" s="50"/>
      <c r="HN76" s="50"/>
      <c r="HO76" s="50"/>
      <c r="HP76" s="50"/>
      <c r="HQ76" s="50"/>
      <c r="HR76" s="50"/>
      <c r="HS76" s="50"/>
      <c r="HT76" s="50"/>
      <c r="HU76" s="50"/>
      <c r="HV76" s="50"/>
      <c r="HW76" s="50"/>
      <c r="HX76" s="50"/>
      <c r="HY76" s="50"/>
      <c r="HZ76" s="50"/>
      <c r="IA76" s="50"/>
      <c r="IB76" s="50"/>
      <c r="IC76" s="50"/>
      <c r="ID76" s="50"/>
      <c r="IE76" s="50"/>
      <c r="IF76" s="50"/>
      <c r="IG76" s="50"/>
      <c r="IH76" s="50"/>
      <c r="II76" s="50"/>
      <c r="IJ76" s="50"/>
      <c r="IK76" s="50"/>
      <c r="IL76" s="50"/>
      <c r="IM76" s="50"/>
      <c r="IN76" s="50"/>
      <c r="IO76" s="50"/>
      <c r="IP76" s="50"/>
      <c r="IQ76" s="50"/>
      <c r="IR76" s="50"/>
      <c r="IS76" s="50"/>
      <c r="IT76" s="50"/>
      <c r="IU76" s="50"/>
      <c r="IV76" s="52"/>
    </row>
    <row r="77" spans="2:256" ht="12" hidden="1" customHeight="1" x14ac:dyDescent="0.2">
      <c r="B77" s="78"/>
      <c r="C77" s="47"/>
      <c r="V77" s="49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50"/>
      <c r="DW77" s="50"/>
      <c r="DX77" s="50"/>
      <c r="DY77" s="50"/>
      <c r="DZ77" s="50"/>
      <c r="EA77" s="50"/>
      <c r="EB77" s="50"/>
      <c r="EC77" s="50"/>
      <c r="ED77" s="50"/>
      <c r="EE77" s="50"/>
      <c r="EF77" s="50"/>
      <c r="EG77" s="50"/>
      <c r="EH77" s="50"/>
      <c r="EI77" s="50"/>
      <c r="EJ77" s="50"/>
      <c r="EK77" s="50"/>
      <c r="EL77" s="50"/>
      <c r="EM77" s="50"/>
      <c r="EN77" s="50"/>
      <c r="EO77" s="50"/>
      <c r="EP77" s="50"/>
      <c r="EQ77" s="50"/>
      <c r="ER77" s="50"/>
      <c r="ES77" s="50"/>
      <c r="ET77" s="50"/>
      <c r="EU77" s="50"/>
      <c r="EV77" s="50"/>
      <c r="EW77" s="50"/>
      <c r="EX77" s="50"/>
      <c r="EY77" s="50"/>
      <c r="EZ77" s="50"/>
      <c r="FA77" s="50"/>
      <c r="FB77" s="50"/>
      <c r="FC77" s="50"/>
      <c r="FD77" s="50"/>
      <c r="FE77" s="50"/>
      <c r="FF77" s="50"/>
      <c r="FG77" s="50"/>
      <c r="FH77" s="50"/>
      <c r="FI77" s="50"/>
      <c r="FJ77" s="50"/>
      <c r="FK77" s="50"/>
      <c r="FL77" s="50"/>
      <c r="FM77" s="50"/>
      <c r="FN77" s="50"/>
      <c r="FO77" s="50"/>
      <c r="FP77" s="50"/>
      <c r="FQ77" s="50"/>
      <c r="FR77" s="50"/>
      <c r="FS77" s="50"/>
      <c r="FT77" s="50"/>
      <c r="FU77" s="50"/>
      <c r="FV77" s="50"/>
      <c r="FW77" s="50"/>
      <c r="FX77" s="50"/>
      <c r="FY77" s="50"/>
      <c r="FZ77" s="50"/>
      <c r="GA77" s="50"/>
      <c r="GB77" s="50"/>
      <c r="GC77" s="50"/>
      <c r="GD77" s="50"/>
      <c r="GE77" s="50"/>
      <c r="GF77" s="50"/>
      <c r="GG77" s="50"/>
      <c r="GH77" s="50"/>
      <c r="GI77" s="50"/>
      <c r="GJ77" s="50"/>
      <c r="GK77" s="50"/>
      <c r="GL77" s="50"/>
      <c r="GM77" s="50"/>
      <c r="GN77" s="50"/>
      <c r="GO77" s="50"/>
      <c r="GP77" s="50"/>
      <c r="GQ77" s="50"/>
      <c r="GR77" s="50"/>
      <c r="GS77" s="50"/>
      <c r="GT77" s="50"/>
      <c r="GU77" s="50"/>
      <c r="GV77" s="50"/>
      <c r="GW77" s="50"/>
      <c r="GX77" s="50"/>
      <c r="GY77" s="50"/>
      <c r="GZ77" s="50"/>
      <c r="HA77" s="50"/>
      <c r="HB77" s="50"/>
      <c r="HC77" s="50"/>
      <c r="HD77" s="50"/>
      <c r="HE77" s="50"/>
      <c r="HF77" s="50"/>
      <c r="HG77" s="50"/>
      <c r="HH77" s="50"/>
      <c r="HI77" s="50"/>
      <c r="HJ77" s="50"/>
      <c r="HK77" s="50"/>
      <c r="HL77" s="50"/>
      <c r="HM77" s="50"/>
      <c r="HN77" s="50"/>
      <c r="HO77" s="50"/>
      <c r="HP77" s="50"/>
      <c r="HQ77" s="50"/>
      <c r="HR77" s="50"/>
      <c r="HS77" s="50"/>
      <c r="HT77" s="50"/>
      <c r="HU77" s="50"/>
      <c r="HV77" s="50"/>
      <c r="HW77" s="50"/>
      <c r="HX77" s="50"/>
      <c r="HY77" s="50"/>
      <c r="HZ77" s="50"/>
      <c r="IA77" s="50"/>
      <c r="IB77" s="50"/>
      <c r="IC77" s="50"/>
      <c r="ID77" s="50"/>
      <c r="IE77" s="50"/>
      <c r="IF77" s="50"/>
      <c r="IG77" s="50"/>
      <c r="IH77" s="50"/>
      <c r="II77" s="50"/>
      <c r="IJ77" s="50"/>
      <c r="IK77" s="50"/>
      <c r="IL77" s="50"/>
      <c r="IM77" s="50"/>
      <c r="IN77" s="50"/>
      <c r="IO77" s="50"/>
      <c r="IP77" s="50"/>
      <c r="IQ77" s="50"/>
      <c r="IR77" s="50"/>
      <c r="IS77" s="50"/>
      <c r="IT77" s="50"/>
      <c r="IU77" s="50"/>
      <c r="IV77" s="52"/>
    </row>
    <row r="78" spans="2:256" s="56" customFormat="1" ht="12" hidden="1" customHeight="1" x14ac:dyDescent="0.2">
      <c r="B78" s="79"/>
      <c r="C78" s="60"/>
      <c r="D78" s="55"/>
      <c r="V78" s="57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  <c r="DT78" s="58"/>
      <c r="DU78" s="58"/>
      <c r="DV78" s="58"/>
      <c r="DW78" s="58"/>
      <c r="DX78" s="58"/>
      <c r="DY78" s="58"/>
      <c r="DZ78" s="58"/>
      <c r="EA78" s="58"/>
      <c r="EB78" s="58"/>
      <c r="EC78" s="58"/>
      <c r="ED78" s="58"/>
      <c r="EE78" s="58"/>
      <c r="EF78" s="58"/>
      <c r="EG78" s="58"/>
      <c r="EH78" s="58"/>
      <c r="EI78" s="58"/>
      <c r="EJ78" s="58"/>
      <c r="EK78" s="58"/>
      <c r="EL78" s="58"/>
      <c r="EM78" s="58"/>
      <c r="EN78" s="58"/>
      <c r="EO78" s="58"/>
      <c r="EP78" s="58"/>
      <c r="EQ78" s="58"/>
      <c r="ER78" s="58"/>
      <c r="ES78" s="58"/>
      <c r="ET78" s="58"/>
      <c r="EU78" s="58"/>
      <c r="EV78" s="58"/>
      <c r="EW78" s="58"/>
      <c r="EX78" s="58"/>
      <c r="EY78" s="58"/>
      <c r="EZ78" s="58"/>
      <c r="FA78" s="58"/>
      <c r="FB78" s="58"/>
      <c r="FC78" s="58"/>
      <c r="FD78" s="58"/>
      <c r="FE78" s="58"/>
      <c r="FF78" s="58"/>
      <c r="FG78" s="58"/>
      <c r="FH78" s="58"/>
      <c r="FI78" s="58"/>
      <c r="FJ78" s="58"/>
      <c r="FK78" s="58"/>
      <c r="FL78" s="58"/>
      <c r="FM78" s="58"/>
      <c r="FN78" s="58"/>
      <c r="FO78" s="58"/>
      <c r="FP78" s="58"/>
      <c r="FQ78" s="58"/>
      <c r="FR78" s="58"/>
      <c r="FS78" s="58"/>
      <c r="FT78" s="58"/>
      <c r="FU78" s="58"/>
      <c r="FV78" s="58"/>
      <c r="FW78" s="58"/>
      <c r="FX78" s="58"/>
      <c r="FY78" s="58"/>
      <c r="FZ78" s="58"/>
      <c r="GA78" s="58"/>
      <c r="GB78" s="58"/>
      <c r="GC78" s="58"/>
      <c r="GD78" s="58"/>
      <c r="GE78" s="58"/>
      <c r="GF78" s="58"/>
      <c r="GG78" s="58"/>
      <c r="GH78" s="58"/>
      <c r="GI78" s="58"/>
      <c r="GJ78" s="58"/>
      <c r="GK78" s="58"/>
      <c r="GL78" s="58"/>
      <c r="GM78" s="58"/>
      <c r="GN78" s="58"/>
      <c r="GO78" s="58"/>
      <c r="GP78" s="58"/>
      <c r="GQ78" s="58"/>
      <c r="GR78" s="58"/>
      <c r="GS78" s="58"/>
      <c r="GT78" s="58"/>
      <c r="GU78" s="58"/>
      <c r="GV78" s="58"/>
      <c r="GW78" s="58"/>
      <c r="GX78" s="58"/>
      <c r="GY78" s="58"/>
      <c r="GZ78" s="58"/>
      <c r="HA78" s="58"/>
      <c r="HB78" s="58"/>
      <c r="HC78" s="58"/>
      <c r="HD78" s="58"/>
      <c r="HE78" s="58"/>
      <c r="HF78" s="58"/>
      <c r="HG78" s="58"/>
      <c r="HH78" s="58"/>
      <c r="HI78" s="58"/>
      <c r="HJ78" s="58"/>
      <c r="HK78" s="58"/>
      <c r="HL78" s="58"/>
      <c r="HM78" s="58"/>
      <c r="HN78" s="58"/>
      <c r="HO78" s="58"/>
      <c r="HP78" s="58"/>
      <c r="HQ78" s="58"/>
      <c r="HR78" s="58"/>
      <c r="HS78" s="58"/>
      <c r="HT78" s="58"/>
      <c r="HU78" s="58"/>
      <c r="HV78" s="58"/>
      <c r="HW78" s="58"/>
      <c r="HX78" s="58"/>
      <c r="HY78" s="58"/>
      <c r="HZ78" s="58"/>
      <c r="IA78" s="58"/>
      <c r="IB78" s="58"/>
      <c r="IC78" s="58"/>
      <c r="ID78" s="58"/>
      <c r="IE78" s="58"/>
      <c r="IF78" s="58"/>
      <c r="IG78" s="58"/>
      <c r="IH78" s="58"/>
      <c r="II78" s="58"/>
      <c r="IJ78" s="58"/>
      <c r="IK78" s="58"/>
      <c r="IL78" s="58"/>
      <c r="IM78" s="58"/>
      <c r="IN78" s="58"/>
      <c r="IO78" s="58"/>
      <c r="IP78" s="58"/>
      <c r="IQ78" s="58"/>
      <c r="IR78" s="58"/>
      <c r="IS78" s="58"/>
      <c r="IT78" s="58"/>
      <c r="IU78" s="58"/>
      <c r="IV78" s="59"/>
    </row>
    <row r="79" spans="2:256" s="42" customFormat="1" ht="12" customHeight="1" x14ac:dyDescent="0.2">
      <c r="B79" s="77" t="s">
        <v>4</v>
      </c>
      <c r="C79" s="40"/>
      <c r="D79" s="41"/>
      <c r="V79" s="43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/>
      <c r="EW79" s="44"/>
      <c r="EX79" s="44"/>
      <c r="EY79" s="44"/>
      <c r="EZ79" s="44"/>
      <c r="FA79" s="44"/>
      <c r="FB79" s="44"/>
      <c r="FC79" s="44"/>
      <c r="FD79" s="44"/>
      <c r="FE79" s="44"/>
      <c r="FF79" s="44"/>
      <c r="FG79" s="44"/>
      <c r="FH79" s="44"/>
      <c r="FI79" s="44"/>
      <c r="FJ79" s="44"/>
      <c r="FK79" s="44"/>
      <c r="FL79" s="44"/>
      <c r="FM79" s="44"/>
      <c r="FN79" s="44"/>
      <c r="FO79" s="44"/>
      <c r="FP79" s="44"/>
      <c r="FQ79" s="44"/>
      <c r="FR79" s="44"/>
      <c r="FS79" s="44"/>
      <c r="FT79" s="44"/>
      <c r="FU79" s="44"/>
      <c r="FV79" s="44"/>
      <c r="FW79" s="44"/>
      <c r="FX79" s="44"/>
      <c r="FY79" s="44"/>
      <c r="FZ79" s="44"/>
      <c r="GA79" s="44"/>
      <c r="GB79" s="44"/>
      <c r="GC79" s="44"/>
      <c r="GD79" s="44"/>
      <c r="GE79" s="44"/>
      <c r="GF79" s="44"/>
      <c r="GG79" s="44"/>
      <c r="GH79" s="44"/>
      <c r="GI79" s="44"/>
      <c r="GJ79" s="44"/>
      <c r="GK79" s="44"/>
      <c r="GL79" s="44"/>
      <c r="GM79" s="44"/>
      <c r="GN79" s="44"/>
      <c r="GO79" s="44"/>
      <c r="GP79" s="44"/>
      <c r="GQ79" s="44"/>
      <c r="GR79" s="44"/>
      <c r="GS79" s="44"/>
      <c r="GT79" s="44"/>
      <c r="GU79" s="44"/>
      <c r="GV79" s="44"/>
      <c r="GW79" s="44"/>
      <c r="GX79" s="44"/>
      <c r="GY79" s="44"/>
      <c r="GZ79" s="44"/>
      <c r="HA79" s="44"/>
      <c r="HB79" s="44"/>
      <c r="HC79" s="44"/>
      <c r="HD79" s="44"/>
      <c r="HE79" s="44"/>
      <c r="HF79" s="44"/>
      <c r="HG79" s="44"/>
      <c r="HH79" s="44"/>
      <c r="HI79" s="44"/>
      <c r="HJ79" s="44"/>
      <c r="HK79" s="44"/>
      <c r="HL79" s="44"/>
      <c r="HM79" s="44"/>
      <c r="HN79" s="44"/>
      <c r="HO79" s="44"/>
      <c r="HP79" s="44"/>
      <c r="HQ79" s="44"/>
      <c r="HR79" s="44"/>
      <c r="HS79" s="44"/>
      <c r="HT79" s="44"/>
      <c r="HU79" s="44"/>
      <c r="HV79" s="44"/>
      <c r="HW79" s="44"/>
      <c r="HX79" s="44"/>
      <c r="HY79" s="44"/>
      <c r="HZ79" s="44"/>
      <c r="IA79" s="44"/>
      <c r="IB79" s="44"/>
      <c r="IC79" s="44"/>
      <c r="ID79" s="44"/>
      <c r="IE79" s="44"/>
      <c r="IF79" s="44"/>
      <c r="IG79" s="44"/>
      <c r="IH79" s="44"/>
      <c r="II79" s="44"/>
      <c r="IJ79" s="44"/>
      <c r="IK79" s="44"/>
      <c r="IL79" s="44"/>
      <c r="IM79" s="44"/>
      <c r="IN79" s="44"/>
      <c r="IO79" s="44"/>
      <c r="IP79" s="44"/>
      <c r="IQ79" s="44"/>
      <c r="IR79" s="44"/>
      <c r="IS79" s="44"/>
      <c r="IT79" s="44"/>
      <c r="IU79" s="44"/>
      <c r="IV79" s="46"/>
    </row>
    <row r="80" spans="2:256" ht="12" customHeight="1" x14ac:dyDescent="0.2">
      <c r="B80" s="78"/>
      <c r="C80" s="47"/>
      <c r="V80" s="49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/>
      <c r="DV80" s="50"/>
      <c r="DW80" s="50"/>
      <c r="DX80" s="50"/>
      <c r="DY80" s="50"/>
      <c r="DZ80" s="50"/>
      <c r="EA80" s="50"/>
      <c r="EB80" s="50"/>
      <c r="EC80" s="50"/>
      <c r="ED80" s="50"/>
      <c r="EE80" s="50"/>
      <c r="EF80" s="50"/>
      <c r="EG80" s="50"/>
      <c r="EH80" s="50"/>
      <c r="EI80" s="50"/>
      <c r="EJ80" s="50"/>
      <c r="EK80" s="50"/>
      <c r="EL80" s="50"/>
      <c r="EM80" s="50"/>
      <c r="EN80" s="50"/>
      <c r="EO80" s="50"/>
      <c r="EP80" s="50"/>
      <c r="EQ80" s="50"/>
      <c r="ER80" s="50"/>
      <c r="ES80" s="50"/>
      <c r="ET80" s="50"/>
      <c r="EU80" s="50"/>
      <c r="EV80" s="50"/>
      <c r="EW80" s="50"/>
      <c r="EX80" s="50"/>
      <c r="EY80" s="50"/>
      <c r="EZ80" s="50"/>
      <c r="FA80" s="50"/>
      <c r="FB80" s="50"/>
      <c r="FC80" s="50"/>
      <c r="FD80" s="50"/>
      <c r="FE80" s="50"/>
      <c r="FF80" s="50"/>
      <c r="FG80" s="50"/>
      <c r="FH80" s="50"/>
      <c r="FI80" s="50"/>
      <c r="FJ80" s="50"/>
      <c r="FK80" s="50"/>
      <c r="FL80" s="50"/>
      <c r="FM80" s="50"/>
      <c r="FN80" s="50"/>
      <c r="FO80" s="50"/>
      <c r="FP80" s="50"/>
      <c r="FQ80" s="50"/>
      <c r="FR80" s="50"/>
      <c r="FS80" s="50"/>
      <c r="FT80" s="50"/>
      <c r="FU80" s="50"/>
      <c r="FV80" s="50"/>
      <c r="FW80" s="50"/>
      <c r="FX80" s="50"/>
      <c r="FY80" s="50"/>
      <c r="FZ80" s="50"/>
      <c r="GA80" s="50"/>
      <c r="GB80" s="50"/>
      <c r="GC80" s="50"/>
      <c r="GD80" s="50"/>
      <c r="GE80" s="50"/>
      <c r="GF80" s="50"/>
      <c r="GG80" s="50"/>
      <c r="GH80" s="50"/>
      <c r="GI80" s="50"/>
      <c r="GJ80" s="50"/>
      <c r="GK80" s="50"/>
      <c r="GL80" s="50"/>
      <c r="GM80" s="50"/>
      <c r="GN80" s="50"/>
      <c r="GO80" s="50"/>
      <c r="GP80" s="50"/>
      <c r="GQ80" s="50"/>
      <c r="GR80" s="50"/>
      <c r="GS80" s="50"/>
      <c r="GT80" s="50"/>
      <c r="GU80" s="50"/>
      <c r="GV80" s="50"/>
      <c r="GW80" s="50"/>
      <c r="GX80" s="50"/>
      <c r="GY80" s="50"/>
      <c r="GZ80" s="50"/>
      <c r="HA80" s="50"/>
      <c r="HB80" s="50"/>
      <c r="HC80" s="50"/>
      <c r="HD80" s="50"/>
      <c r="HE80" s="50"/>
      <c r="HF80" s="50"/>
      <c r="HG80" s="50"/>
      <c r="HH80" s="50"/>
      <c r="HI80" s="50"/>
      <c r="HJ80" s="50"/>
      <c r="HK80" s="50"/>
      <c r="HL80" s="50"/>
      <c r="HM80" s="50"/>
      <c r="HN80" s="50"/>
      <c r="HO80" s="50"/>
      <c r="HP80" s="50"/>
      <c r="HQ80" s="50"/>
      <c r="HR80" s="50"/>
      <c r="HS80" s="50"/>
      <c r="HT80" s="50"/>
      <c r="HU80" s="50"/>
      <c r="HV80" s="50"/>
      <c r="HW80" s="50"/>
      <c r="HX80" s="50"/>
      <c r="HY80" s="50"/>
      <c r="HZ80" s="50"/>
      <c r="IA80" s="50"/>
      <c r="IB80" s="50"/>
      <c r="IC80" s="50"/>
      <c r="ID80" s="50"/>
      <c r="IE80" s="50"/>
      <c r="IF80" s="50"/>
      <c r="IG80" s="50"/>
      <c r="IH80" s="50"/>
      <c r="II80" s="50"/>
      <c r="IJ80" s="50"/>
      <c r="IK80" s="50"/>
      <c r="IL80" s="50"/>
      <c r="IM80" s="50"/>
      <c r="IN80" s="50"/>
      <c r="IO80" s="50"/>
      <c r="IP80" s="50"/>
      <c r="IQ80" s="50"/>
      <c r="IR80" s="50"/>
      <c r="IS80" s="50"/>
      <c r="IT80" s="50"/>
      <c r="IU80" s="50"/>
      <c r="IV80" s="52"/>
    </row>
    <row r="81" spans="2:256" ht="12" customHeight="1" x14ac:dyDescent="0.2">
      <c r="B81" s="78"/>
      <c r="C81" s="47"/>
      <c r="V81" s="49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DV81" s="50"/>
      <c r="DW81" s="50"/>
      <c r="DX81" s="50"/>
      <c r="DY81" s="50"/>
      <c r="DZ81" s="50"/>
      <c r="EA81" s="50"/>
      <c r="EB81" s="50"/>
      <c r="EC81" s="50"/>
      <c r="ED81" s="50"/>
      <c r="EE81" s="50"/>
      <c r="EF81" s="50"/>
      <c r="EG81" s="50"/>
      <c r="EH81" s="50"/>
      <c r="EI81" s="50"/>
      <c r="EJ81" s="50"/>
      <c r="EK81" s="50"/>
      <c r="EL81" s="50"/>
      <c r="EM81" s="50"/>
      <c r="EN81" s="50"/>
      <c r="EO81" s="50"/>
      <c r="EP81" s="50"/>
      <c r="EQ81" s="50"/>
      <c r="ER81" s="50"/>
      <c r="ES81" s="50"/>
      <c r="ET81" s="50"/>
      <c r="EU81" s="50"/>
      <c r="EV81" s="50"/>
      <c r="EW81" s="50"/>
      <c r="EX81" s="50"/>
      <c r="EY81" s="50"/>
      <c r="EZ81" s="50"/>
      <c r="FA81" s="50"/>
      <c r="FB81" s="50"/>
      <c r="FC81" s="50"/>
      <c r="FD81" s="50"/>
      <c r="FE81" s="50"/>
      <c r="FF81" s="50"/>
      <c r="FG81" s="50"/>
      <c r="FH81" s="50"/>
      <c r="FI81" s="50"/>
      <c r="FJ81" s="50"/>
      <c r="FK81" s="50"/>
      <c r="FL81" s="50"/>
      <c r="FM81" s="50"/>
      <c r="FN81" s="50"/>
      <c r="FO81" s="50"/>
      <c r="FP81" s="50"/>
      <c r="FQ81" s="50"/>
      <c r="FR81" s="50"/>
      <c r="FS81" s="50"/>
      <c r="FT81" s="50"/>
      <c r="FU81" s="50"/>
      <c r="FV81" s="50"/>
      <c r="FW81" s="50"/>
      <c r="FX81" s="50"/>
      <c r="FY81" s="50"/>
      <c r="FZ81" s="50"/>
      <c r="GA81" s="50"/>
      <c r="GB81" s="50"/>
      <c r="GC81" s="50"/>
      <c r="GD81" s="50"/>
      <c r="GE81" s="50"/>
      <c r="GF81" s="50"/>
      <c r="GG81" s="50"/>
      <c r="GH81" s="50"/>
      <c r="GI81" s="50"/>
      <c r="GJ81" s="50"/>
      <c r="GK81" s="50"/>
      <c r="GL81" s="50"/>
      <c r="GM81" s="50"/>
      <c r="GN81" s="50"/>
      <c r="GO81" s="50"/>
      <c r="GP81" s="50"/>
      <c r="GQ81" s="50"/>
      <c r="GR81" s="50"/>
      <c r="GS81" s="50"/>
      <c r="GT81" s="50"/>
      <c r="GU81" s="50"/>
      <c r="GV81" s="50"/>
      <c r="GW81" s="50"/>
      <c r="GX81" s="50"/>
      <c r="GY81" s="50"/>
      <c r="GZ81" s="50"/>
      <c r="HA81" s="50"/>
      <c r="HB81" s="50"/>
      <c r="HC81" s="50"/>
      <c r="HD81" s="50"/>
      <c r="HE81" s="50"/>
      <c r="HF81" s="50"/>
      <c r="HG81" s="50"/>
      <c r="HH81" s="50"/>
      <c r="HI81" s="50"/>
      <c r="HJ81" s="50"/>
      <c r="HK81" s="50"/>
      <c r="HL81" s="50"/>
      <c r="HM81" s="50"/>
      <c r="HN81" s="50"/>
      <c r="HO81" s="50"/>
      <c r="HP81" s="50"/>
      <c r="HQ81" s="50"/>
      <c r="HR81" s="50"/>
      <c r="HS81" s="50"/>
      <c r="HT81" s="50"/>
      <c r="HU81" s="50"/>
      <c r="HV81" s="50"/>
      <c r="HW81" s="50"/>
      <c r="HX81" s="50"/>
      <c r="HY81" s="50"/>
      <c r="HZ81" s="50"/>
      <c r="IA81" s="50"/>
      <c r="IB81" s="50"/>
      <c r="IC81" s="50"/>
      <c r="ID81" s="50"/>
      <c r="IE81" s="50"/>
      <c r="IF81" s="50"/>
      <c r="IG81" s="50"/>
      <c r="IH81" s="50"/>
      <c r="II81" s="50"/>
      <c r="IJ81" s="50"/>
      <c r="IK81" s="50"/>
      <c r="IL81" s="50"/>
      <c r="IM81" s="50"/>
      <c r="IN81" s="50"/>
      <c r="IO81" s="50"/>
      <c r="IP81" s="50"/>
      <c r="IQ81" s="50"/>
      <c r="IR81" s="50"/>
      <c r="IS81" s="50"/>
      <c r="IT81" s="50"/>
      <c r="IU81" s="50"/>
      <c r="IV81" s="52"/>
    </row>
    <row r="82" spans="2:256" ht="12" customHeight="1" x14ac:dyDescent="0.2">
      <c r="B82" s="78"/>
      <c r="C82" s="47"/>
      <c r="V82" s="49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  <c r="EB82" s="50"/>
      <c r="EC82" s="50"/>
      <c r="ED82" s="50"/>
      <c r="EE82" s="50"/>
      <c r="EF82" s="50"/>
      <c r="EG82" s="50"/>
      <c r="EH82" s="50"/>
      <c r="EI82" s="50"/>
      <c r="EJ82" s="50"/>
      <c r="EK82" s="50"/>
      <c r="EL82" s="50"/>
      <c r="EM82" s="50"/>
      <c r="EN82" s="50"/>
      <c r="EO82" s="50"/>
      <c r="EP82" s="50"/>
      <c r="EQ82" s="50"/>
      <c r="ER82" s="50"/>
      <c r="ES82" s="50"/>
      <c r="ET82" s="50"/>
      <c r="EU82" s="50"/>
      <c r="EV82" s="50"/>
      <c r="EW82" s="50"/>
      <c r="EX82" s="50"/>
      <c r="EY82" s="50"/>
      <c r="EZ82" s="50"/>
      <c r="FA82" s="50"/>
      <c r="FB82" s="50"/>
      <c r="FC82" s="50"/>
      <c r="FD82" s="50"/>
      <c r="FE82" s="50"/>
      <c r="FF82" s="50"/>
      <c r="FG82" s="50"/>
      <c r="FH82" s="50"/>
      <c r="FI82" s="50"/>
      <c r="FJ82" s="50"/>
      <c r="FK82" s="50"/>
      <c r="FL82" s="50"/>
      <c r="FM82" s="50"/>
      <c r="FN82" s="50"/>
      <c r="FO82" s="50"/>
      <c r="FP82" s="50"/>
      <c r="FQ82" s="50"/>
      <c r="FR82" s="50"/>
      <c r="FS82" s="50"/>
      <c r="FT82" s="50"/>
      <c r="FU82" s="50"/>
      <c r="FV82" s="50"/>
      <c r="FW82" s="50"/>
      <c r="FX82" s="50"/>
      <c r="FY82" s="50"/>
      <c r="FZ82" s="50"/>
      <c r="GA82" s="50"/>
      <c r="GB82" s="50"/>
      <c r="GC82" s="50"/>
      <c r="GD82" s="50"/>
      <c r="GE82" s="50"/>
      <c r="GF82" s="50"/>
      <c r="GG82" s="50"/>
      <c r="GH82" s="50"/>
      <c r="GI82" s="50"/>
      <c r="GJ82" s="50"/>
      <c r="GK82" s="50"/>
      <c r="GL82" s="50"/>
      <c r="GM82" s="50"/>
      <c r="GN82" s="50"/>
      <c r="GO82" s="50"/>
      <c r="GP82" s="50"/>
      <c r="GQ82" s="50"/>
      <c r="GR82" s="50"/>
      <c r="GS82" s="50"/>
      <c r="GT82" s="50"/>
      <c r="GU82" s="50"/>
      <c r="GV82" s="50"/>
      <c r="GW82" s="50"/>
      <c r="GX82" s="50"/>
      <c r="GY82" s="50"/>
      <c r="GZ82" s="50"/>
      <c r="HA82" s="50"/>
      <c r="HB82" s="50"/>
      <c r="HC82" s="50"/>
      <c r="HD82" s="50"/>
      <c r="HE82" s="50"/>
      <c r="HF82" s="50"/>
      <c r="HG82" s="50"/>
      <c r="HH82" s="50"/>
      <c r="HI82" s="50"/>
      <c r="HJ82" s="50"/>
      <c r="HK82" s="50"/>
      <c r="HL82" s="50"/>
      <c r="HM82" s="50"/>
      <c r="HN82" s="50"/>
      <c r="HO82" s="50"/>
      <c r="HP82" s="50"/>
      <c r="HQ82" s="50"/>
      <c r="HR82" s="50"/>
      <c r="HS82" s="50"/>
      <c r="HT82" s="50"/>
      <c r="HU82" s="50"/>
      <c r="HV82" s="50"/>
      <c r="HW82" s="50"/>
      <c r="HX82" s="50"/>
      <c r="HY82" s="50"/>
      <c r="HZ82" s="50"/>
      <c r="IA82" s="50"/>
      <c r="IB82" s="50"/>
      <c r="IC82" s="50"/>
      <c r="ID82" s="50"/>
      <c r="IE82" s="50"/>
      <c r="IF82" s="50"/>
      <c r="IG82" s="50"/>
      <c r="IH82" s="50"/>
      <c r="II82" s="50"/>
      <c r="IJ82" s="50"/>
      <c r="IK82" s="50"/>
      <c r="IL82" s="50"/>
      <c r="IM82" s="50"/>
      <c r="IN82" s="50"/>
      <c r="IO82" s="50"/>
      <c r="IP82" s="50"/>
      <c r="IQ82" s="50"/>
      <c r="IR82" s="50"/>
      <c r="IS82" s="50"/>
      <c r="IT82" s="50"/>
      <c r="IU82" s="50"/>
      <c r="IV82" s="52"/>
    </row>
    <row r="83" spans="2:256" ht="12" customHeight="1" x14ac:dyDescent="0.2">
      <c r="B83" s="78"/>
      <c r="C83" s="47"/>
      <c r="V83" s="49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  <c r="EC83" s="50"/>
      <c r="ED83" s="50"/>
      <c r="EE83" s="50"/>
      <c r="EF83" s="50"/>
      <c r="EG83" s="50"/>
      <c r="EH83" s="50"/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50"/>
      <c r="EY83" s="50"/>
      <c r="EZ83" s="50"/>
      <c r="FA83" s="50"/>
      <c r="FB83" s="50"/>
      <c r="FC83" s="50"/>
      <c r="FD83" s="50"/>
      <c r="FE83" s="50"/>
      <c r="FF83" s="50"/>
      <c r="FG83" s="50"/>
      <c r="FH83" s="50"/>
      <c r="FI83" s="50"/>
      <c r="FJ83" s="50"/>
      <c r="FK83" s="50"/>
      <c r="FL83" s="50"/>
      <c r="FM83" s="50"/>
      <c r="FN83" s="50"/>
      <c r="FO83" s="50"/>
      <c r="FP83" s="50"/>
      <c r="FQ83" s="50"/>
      <c r="FR83" s="50"/>
      <c r="FS83" s="50"/>
      <c r="FT83" s="50"/>
      <c r="FU83" s="50"/>
      <c r="FV83" s="50"/>
      <c r="FW83" s="50"/>
      <c r="FX83" s="50"/>
      <c r="FY83" s="50"/>
      <c r="FZ83" s="50"/>
      <c r="GA83" s="50"/>
      <c r="GB83" s="50"/>
      <c r="GC83" s="50"/>
      <c r="GD83" s="50"/>
      <c r="GE83" s="50"/>
      <c r="GF83" s="50"/>
      <c r="GG83" s="50"/>
      <c r="GH83" s="50"/>
      <c r="GI83" s="50"/>
      <c r="GJ83" s="50"/>
      <c r="GK83" s="50"/>
      <c r="GL83" s="50"/>
      <c r="GM83" s="50"/>
      <c r="GN83" s="50"/>
      <c r="GO83" s="50"/>
      <c r="GP83" s="50"/>
      <c r="GQ83" s="50"/>
      <c r="GR83" s="50"/>
      <c r="GS83" s="50"/>
      <c r="GT83" s="50"/>
      <c r="GU83" s="50"/>
      <c r="GV83" s="50"/>
      <c r="GW83" s="50"/>
      <c r="GX83" s="50"/>
      <c r="GY83" s="50"/>
      <c r="GZ83" s="50"/>
      <c r="HA83" s="50"/>
      <c r="HB83" s="50"/>
      <c r="HC83" s="50"/>
      <c r="HD83" s="50"/>
      <c r="HE83" s="50"/>
      <c r="HF83" s="50"/>
      <c r="HG83" s="50"/>
      <c r="HH83" s="50"/>
      <c r="HI83" s="50"/>
      <c r="HJ83" s="50"/>
      <c r="HK83" s="50"/>
      <c r="HL83" s="50"/>
      <c r="HM83" s="50"/>
      <c r="HN83" s="50"/>
      <c r="HO83" s="50"/>
      <c r="HP83" s="50"/>
      <c r="HQ83" s="50"/>
      <c r="HR83" s="50"/>
      <c r="HS83" s="50"/>
      <c r="HT83" s="50"/>
      <c r="HU83" s="50"/>
      <c r="HV83" s="50"/>
      <c r="HW83" s="50"/>
      <c r="HX83" s="50"/>
      <c r="HY83" s="50"/>
      <c r="HZ83" s="50"/>
      <c r="IA83" s="50"/>
      <c r="IB83" s="50"/>
      <c r="IC83" s="50"/>
      <c r="ID83" s="50"/>
      <c r="IE83" s="50"/>
      <c r="IF83" s="50"/>
      <c r="IG83" s="50"/>
      <c r="IH83" s="50"/>
      <c r="II83" s="50"/>
      <c r="IJ83" s="50"/>
      <c r="IK83" s="50"/>
      <c r="IL83" s="50"/>
      <c r="IM83" s="50"/>
      <c r="IN83" s="50"/>
      <c r="IO83" s="50"/>
      <c r="IP83" s="50"/>
      <c r="IQ83" s="50"/>
      <c r="IR83" s="50"/>
      <c r="IS83" s="50"/>
      <c r="IT83" s="50"/>
      <c r="IU83" s="50"/>
      <c r="IV83" s="52"/>
    </row>
    <row r="84" spans="2:256" ht="12.75" customHeight="1" x14ac:dyDescent="0.2">
      <c r="B84" s="77" t="s">
        <v>5</v>
      </c>
      <c r="C84" s="40"/>
      <c r="D84" s="41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3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  <c r="FN84" s="44"/>
      <c r="FO84" s="44"/>
      <c r="FP84" s="44"/>
      <c r="FQ84" s="44"/>
      <c r="FR84" s="44"/>
      <c r="FS84" s="44"/>
      <c r="FT84" s="44"/>
      <c r="FU84" s="44"/>
      <c r="FV84" s="44"/>
      <c r="FW84" s="44"/>
      <c r="FX84" s="44"/>
      <c r="FY84" s="44"/>
      <c r="FZ84" s="44"/>
      <c r="GA84" s="44"/>
      <c r="GB84" s="44"/>
      <c r="GC84" s="44"/>
      <c r="GD84" s="44"/>
      <c r="GE84" s="44"/>
      <c r="GF84" s="44"/>
      <c r="GG84" s="44"/>
      <c r="GH84" s="44"/>
      <c r="GI84" s="44"/>
      <c r="GJ84" s="44"/>
      <c r="GK84" s="44"/>
      <c r="GL84" s="44"/>
      <c r="GM84" s="44"/>
      <c r="GN84" s="44"/>
      <c r="GO84" s="44"/>
      <c r="GP84" s="44"/>
      <c r="GQ84" s="44"/>
      <c r="GR84" s="44"/>
      <c r="GS84" s="44"/>
      <c r="GT84" s="44"/>
      <c r="GU84" s="44"/>
      <c r="GV84" s="44"/>
      <c r="GW84" s="44"/>
      <c r="GX84" s="44"/>
      <c r="GY84" s="44"/>
      <c r="GZ84" s="44"/>
      <c r="HA84" s="44"/>
      <c r="HB84" s="44"/>
      <c r="HC84" s="44"/>
      <c r="HD84" s="44"/>
      <c r="HE84" s="44"/>
      <c r="HF84" s="44"/>
      <c r="HG84" s="44"/>
      <c r="HH84" s="44"/>
      <c r="HI84" s="44"/>
      <c r="HJ84" s="44"/>
      <c r="HK84" s="44"/>
      <c r="HL84" s="44"/>
      <c r="HM84" s="44"/>
      <c r="HN84" s="44"/>
      <c r="HO84" s="44"/>
      <c r="HP84" s="44"/>
      <c r="HQ84" s="44"/>
      <c r="HR84" s="44"/>
      <c r="HS84" s="44"/>
      <c r="HT84" s="44"/>
      <c r="HU84" s="44"/>
      <c r="HV84" s="44"/>
      <c r="HW84" s="44"/>
      <c r="HX84" s="44"/>
      <c r="HY84" s="44"/>
      <c r="HZ84" s="44"/>
      <c r="IA84" s="44"/>
      <c r="IB84" s="44"/>
      <c r="IC84" s="44"/>
      <c r="ID84" s="44"/>
      <c r="IE84" s="44"/>
      <c r="IF84" s="44"/>
      <c r="IG84" s="44"/>
      <c r="IH84" s="44"/>
      <c r="II84" s="44"/>
      <c r="IJ84" s="44"/>
      <c r="IK84" s="44"/>
      <c r="IL84" s="44"/>
      <c r="IM84" s="44"/>
      <c r="IN84" s="44"/>
      <c r="IO84" s="44"/>
      <c r="IP84" s="44"/>
      <c r="IQ84" s="44"/>
      <c r="IR84" s="44"/>
      <c r="IS84" s="44"/>
      <c r="IT84" s="44"/>
      <c r="IU84" s="44"/>
      <c r="IV84" s="46"/>
    </row>
    <row r="85" spans="2:256" ht="12.75" customHeight="1" x14ac:dyDescent="0.2">
      <c r="B85" s="78"/>
      <c r="C85" s="47"/>
      <c r="V85" s="49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50"/>
      <c r="DX85" s="50"/>
      <c r="DY85" s="50"/>
      <c r="DZ85" s="50"/>
      <c r="EA85" s="50"/>
      <c r="EB85" s="50"/>
      <c r="EC85" s="50"/>
      <c r="ED85" s="50"/>
      <c r="EE85" s="50"/>
      <c r="EF85" s="50"/>
      <c r="EG85" s="50"/>
      <c r="EH85" s="50"/>
      <c r="EI85" s="50"/>
      <c r="EJ85" s="50"/>
      <c r="EK85" s="50"/>
      <c r="EL85" s="50"/>
      <c r="EM85" s="50"/>
      <c r="EN85" s="50"/>
      <c r="EO85" s="50"/>
      <c r="EP85" s="50"/>
      <c r="EQ85" s="50"/>
      <c r="ER85" s="50"/>
      <c r="ES85" s="50"/>
      <c r="ET85" s="50"/>
      <c r="EU85" s="50"/>
      <c r="EV85" s="50"/>
      <c r="EW85" s="50"/>
      <c r="EX85" s="50"/>
      <c r="EY85" s="50"/>
      <c r="EZ85" s="50"/>
      <c r="FA85" s="50"/>
      <c r="FB85" s="50"/>
      <c r="FC85" s="50"/>
      <c r="FD85" s="50"/>
      <c r="FE85" s="50"/>
      <c r="FF85" s="50"/>
      <c r="FG85" s="50"/>
      <c r="FH85" s="50"/>
      <c r="FI85" s="50"/>
      <c r="FJ85" s="50"/>
      <c r="FK85" s="50"/>
      <c r="FL85" s="50"/>
      <c r="FM85" s="50"/>
      <c r="FN85" s="50"/>
      <c r="FO85" s="50"/>
      <c r="FP85" s="50"/>
      <c r="FQ85" s="50"/>
      <c r="FR85" s="50"/>
      <c r="FS85" s="50"/>
      <c r="FT85" s="50"/>
      <c r="FU85" s="50"/>
      <c r="FV85" s="50"/>
      <c r="FW85" s="50"/>
      <c r="FX85" s="50"/>
      <c r="FY85" s="50"/>
      <c r="FZ85" s="50"/>
      <c r="GA85" s="50"/>
      <c r="GB85" s="50"/>
      <c r="GC85" s="50"/>
      <c r="GD85" s="50"/>
      <c r="GE85" s="50"/>
      <c r="GF85" s="50"/>
      <c r="GG85" s="50"/>
      <c r="GH85" s="50"/>
      <c r="GI85" s="50"/>
      <c r="GJ85" s="50"/>
      <c r="GK85" s="50"/>
      <c r="GL85" s="50"/>
      <c r="GM85" s="50"/>
      <c r="GN85" s="50"/>
      <c r="GO85" s="50"/>
      <c r="GP85" s="50"/>
      <c r="GQ85" s="50"/>
      <c r="GR85" s="50"/>
      <c r="GS85" s="50"/>
      <c r="GT85" s="50"/>
      <c r="GU85" s="50"/>
      <c r="GV85" s="50"/>
      <c r="GW85" s="50"/>
      <c r="GX85" s="50"/>
      <c r="GY85" s="50"/>
      <c r="GZ85" s="50"/>
      <c r="HA85" s="50"/>
      <c r="HB85" s="50"/>
      <c r="HC85" s="50"/>
      <c r="HD85" s="50"/>
      <c r="HE85" s="50"/>
      <c r="HF85" s="50"/>
      <c r="HG85" s="50"/>
      <c r="HH85" s="50"/>
      <c r="HI85" s="50"/>
      <c r="HJ85" s="50"/>
      <c r="HK85" s="50"/>
      <c r="HL85" s="50"/>
      <c r="HM85" s="50"/>
      <c r="HN85" s="50"/>
      <c r="HO85" s="50"/>
      <c r="HP85" s="50"/>
      <c r="HQ85" s="50"/>
      <c r="HR85" s="50"/>
      <c r="HS85" s="50"/>
      <c r="HT85" s="50"/>
      <c r="HU85" s="50"/>
      <c r="HV85" s="50"/>
      <c r="HW85" s="50"/>
      <c r="HX85" s="50"/>
      <c r="HY85" s="50"/>
      <c r="HZ85" s="50"/>
      <c r="IA85" s="50"/>
      <c r="IB85" s="50"/>
      <c r="IC85" s="50"/>
      <c r="ID85" s="50"/>
      <c r="IE85" s="50"/>
      <c r="IF85" s="50"/>
      <c r="IG85" s="50"/>
      <c r="IH85" s="50"/>
      <c r="II85" s="50"/>
      <c r="IJ85" s="50"/>
      <c r="IK85" s="50"/>
      <c r="IL85" s="50"/>
      <c r="IM85" s="50"/>
      <c r="IN85" s="50"/>
      <c r="IO85" s="50"/>
      <c r="IP85" s="50"/>
      <c r="IQ85" s="50"/>
      <c r="IR85" s="50"/>
      <c r="IS85" s="50"/>
      <c r="IT85" s="50"/>
      <c r="IU85" s="50"/>
      <c r="IV85" s="52"/>
    </row>
    <row r="86" spans="2:256" ht="12.75" customHeight="1" x14ac:dyDescent="0.2">
      <c r="B86" s="78"/>
      <c r="C86" s="47"/>
      <c r="V86" s="49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0"/>
      <c r="EA86" s="50"/>
      <c r="EB86" s="50"/>
      <c r="EC86" s="50"/>
      <c r="ED86" s="50"/>
      <c r="EE86" s="50"/>
      <c r="EF86" s="50"/>
      <c r="EG86" s="50"/>
      <c r="EH86" s="50"/>
      <c r="EI86" s="50"/>
      <c r="EJ86" s="50"/>
      <c r="EK86" s="50"/>
      <c r="EL86" s="50"/>
      <c r="EM86" s="50"/>
      <c r="EN86" s="50"/>
      <c r="EO86" s="50"/>
      <c r="EP86" s="50"/>
      <c r="EQ86" s="50"/>
      <c r="ER86" s="50"/>
      <c r="ES86" s="50"/>
      <c r="ET86" s="50"/>
      <c r="EU86" s="50"/>
      <c r="EV86" s="50"/>
      <c r="EW86" s="50"/>
      <c r="EX86" s="50"/>
      <c r="EY86" s="50"/>
      <c r="EZ86" s="50"/>
      <c r="FA86" s="50"/>
      <c r="FB86" s="50"/>
      <c r="FC86" s="50"/>
      <c r="FD86" s="50"/>
      <c r="FE86" s="50"/>
      <c r="FF86" s="50"/>
      <c r="FG86" s="50"/>
      <c r="FH86" s="50"/>
      <c r="FI86" s="50"/>
      <c r="FJ86" s="50"/>
      <c r="FK86" s="50"/>
      <c r="FL86" s="50"/>
      <c r="FM86" s="50"/>
      <c r="FN86" s="50"/>
      <c r="FO86" s="50"/>
      <c r="FP86" s="50"/>
      <c r="FQ86" s="50"/>
      <c r="FR86" s="50"/>
      <c r="FS86" s="50"/>
      <c r="FT86" s="50"/>
      <c r="FU86" s="50"/>
      <c r="FV86" s="50"/>
      <c r="FW86" s="50"/>
      <c r="FX86" s="50"/>
      <c r="FY86" s="50"/>
      <c r="FZ86" s="50"/>
      <c r="GA86" s="50"/>
      <c r="GB86" s="50"/>
      <c r="GC86" s="50"/>
      <c r="GD86" s="50"/>
      <c r="GE86" s="50"/>
      <c r="GF86" s="50"/>
      <c r="GG86" s="50"/>
      <c r="GH86" s="50"/>
      <c r="GI86" s="50"/>
      <c r="GJ86" s="50"/>
      <c r="GK86" s="50"/>
      <c r="GL86" s="50"/>
      <c r="GM86" s="50"/>
      <c r="GN86" s="50"/>
      <c r="GO86" s="50"/>
      <c r="GP86" s="50"/>
      <c r="GQ86" s="50"/>
      <c r="GR86" s="50"/>
      <c r="GS86" s="50"/>
      <c r="GT86" s="50"/>
      <c r="GU86" s="50"/>
      <c r="GV86" s="50"/>
      <c r="GW86" s="50"/>
      <c r="GX86" s="50"/>
      <c r="GY86" s="50"/>
      <c r="GZ86" s="50"/>
      <c r="HA86" s="50"/>
      <c r="HB86" s="50"/>
      <c r="HC86" s="50"/>
      <c r="HD86" s="50"/>
      <c r="HE86" s="50"/>
      <c r="HF86" s="50"/>
      <c r="HG86" s="50"/>
      <c r="HH86" s="50"/>
      <c r="HI86" s="50"/>
      <c r="HJ86" s="50"/>
      <c r="HK86" s="50"/>
      <c r="HL86" s="50"/>
      <c r="HM86" s="50"/>
      <c r="HN86" s="50"/>
      <c r="HO86" s="50"/>
      <c r="HP86" s="50"/>
      <c r="HQ86" s="50"/>
      <c r="HR86" s="50"/>
      <c r="HS86" s="50"/>
      <c r="HT86" s="50"/>
      <c r="HU86" s="50"/>
      <c r="HV86" s="50"/>
      <c r="HW86" s="50"/>
      <c r="HX86" s="50"/>
      <c r="HY86" s="50"/>
      <c r="HZ86" s="50"/>
      <c r="IA86" s="50"/>
      <c r="IB86" s="50"/>
      <c r="IC86" s="50"/>
      <c r="ID86" s="50"/>
      <c r="IE86" s="50"/>
      <c r="IF86" s="50"/>
      <c r="IG86" s="50"/>
      <c r="IH86" s="50"/>
      <c r="II86" s="50"/>
      <c r="IJ86" s="50"/>
      <c r="IK86" s="50"/>
      <c r="IL86" s="50"/>
      <c r="IM86" s="50"/>
      <c r="IN86" s="50"/>
      <c r="IO86" s="50"/>
      <c r="IP86" s="50"/>
      <c r="IQ86" s="50"/>
      <c r="IR86" s="50"/>
      <c r="IS86" s="50"/>
      <c r="IT86" s="50"/>
      <c r="IU86" s="50"/>
      <c r="IV86" s="52"/>
    </row>
    <row r="87" spans="2:256" ht="12.75" hidden="1" customHeight="1" x14ac:dyDescent="0.2">
      <c r="B87" s="78"/>
      <c r="C87" s="47"/>
      <c r="V87" s="49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0"/>
      <c r="EA87" s="50"/>
      <c r="EB87" s="50"/>
      <c r="EC87" s="50"/>
      <c r="ED87" s="50"/>
      <c r="EE87" s="50"/>
      <c r="EF87" s="50"/>
      <c r="EG87" s="50"/>
      <c r="EH87" s="50"/>
      <c r="EI87" s="50"/>
      <c r="EJ87" s="50"/>
      <c r="EK87" s="50"/>
      <c r="EL87" s="50"/>
      <c r="EM87" s="50"/>
      <c r="EN87" s="50"/>
      <c r="EO87" s="50"/>
      <c r="EP87" s="50"/>
      <c r="EQ87" s="50"/>
      <c r="ER87" s="50"/>
      <c r="ES87" s="50"/>
      <c r="ET87" s="50"/>
      <c r="EU87" s="50"/>
      <c r="EV87" s="50"/>
      <c r="EW87" s="50"/>
      <c r="EX87" s="50"/>
      <c r="EY87" s="50"/>
      <c r="EZ87" s="50"/>
      <c r="FA87" s="50"/>
      <c r="FB87" s="50"/>
      <c r="FC87" s="50"/>
      <c r="FD87" s="50"/>
      <c r="FE87" s="50"/>
      <c r="FF87" s="50"/>
      <c r="FG87" s="50"/>
      <c r="FH87" s="50"/>
      <c r="FI87" s="50"/>
      <c r="FJ87" s="50"/>
      <c r="FK87" s="50"/>
      <c r="FL87" s="50"/>
      <c r="FM87" s="50"/>
      <c r="FN87" s="50"/>
      <c r="FO87" s="50"/>
      <c r="FP87" s="50"/>
      <c r="FQ87" s="50"/>
      <c r="FR87" s="50"/>
      <c r="FS87" s="50"/>
      <c r="FT87" s="50"/>
      <c r="FU87" s="50"/>
      <c r="FV87" s="50"/>
      <c r="FW87" s="50"/>
      <c r="FX87" s="50"/>
      <c r="FY87" s="50"/>
      <c r="FZ87" s="50"/>
      <c r="GA87" s="50"/>
      <c r="GB87" s="50"/>
      <c r="GC87" s="50"/>
      <c r="GD87" s="50"/>
      <c r="GE87" s="50"/>
      <c r="GF87" s="50"/>
      <c r="GG87" s="50"/>
      <c r="GH87" s="50"/>
      <c r="GI87" s="50"/>
      <c r="GJ87" s="50"/>
      <c r="GK87" s="50"/>
      <c r="GL87" s="50"/>
      <c r="GM87" s="50"/>
      <c r="GN87" s="50"/>
      <c r="GO87" s="50"/>
      <c r="GP87" s="50"/>
      <c r="GQ87" s="50"/>
      <c r="GR87" s="50"/>
      <c r="GS87" s="50"/>
      <c r="GT87" s="50"/>
      <c r="GU87" s="50"/>
      <c r="GV87" s="50"/>
      <c r="GW87" s="50"/>
      <c r="GX87" s="50"/>
      <c r="GY87" s="50"/>
      <c r="GZ87" s="50"/>
      <c r="HA87" s="50"/>
      <c r="HB87" s="50"/>
      <c r="HC87" s="50"/>
      <c r="HD87" s="50"/>
      <c r="HE87" s="50"/>
      <c r="HF87" s="50"/>
      <c r="HG87" s="50"/>
      <c r="HH87" s="50"/>
      <c r="HI87" s="50"/>
      <c r="HJ87" s="50"/>
      <c r="HK87" s="50"/>
      <c r="HL87" s="50"/>
      <c r="HM87" s="50"/>
      <c r="HN87" s="50"/>
      <c r="HO87" s="50"/>
      <c r="HP87" s="50"/>
      <c r="HQ87" s="50"/>
      <c r="HR87" s="50"/>
      <c r="HS87" s="50"/>
      <c r="HT87" s="50"/>
      <c r="HU87" s="50"/>
      <c r="HV87" s="50"/>
      <c r="HW87" s="50"/>
      <c r="HX87" s="50"/>
      <c r="HY87" s="50"/>
      <c r="HZ87" s="50"/>
      <c r="IA87" s="50"/>
      <c r="IB87" s="50"/>
      <c r="IC87" s="50"/>
      <c r="ID87" s="50"/>
      <c r="IE87" s="50"/>
      <c r="IF87" s="50"/>
      <c r="IG87" s="50"/>
      <c r="IH87" s="50"/>
      <c r="II87" s="50"/>
      <c r="IJ87" s="50"/>
      <c r="IK87" s="50"/>
      <c r="IL87" s="50"/>
      <c r="IM87" s="50"/>
      <c r="IN87" s="50"/>
      <c r="IO87" s="50"/>
      <c r="IP87" s="50"/>
      <c r="IQ87" s="50"/>
      <c r="IR87" s="50"/>
      <c r="IS87" s="50"/>
      <c r="IT87" s="50"/>
      <c r="IU87" s="50"/>
      <c r="IV87" s="52"/>
    </row>
    <row r="88" spans="2:256" ht="12.75" hidden="1" customHeight="1" x14ac:dyDescent="0.2">
      <c r="B88" s="78"/>
      <c r="C88" s="47"/>
      <c r="V88" s="49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  <c r="DZ88" s="50"/>
      <c r="EA88" s="50"/>
      <c r="EB88" s="50"/>
      <c r="EC88" s="50"/>
      <c r="ED88" s="50"/>
      <c r="EE88" s="50"/>
      <c r="EF88" s="50"/>
      <c r="EG88" s="50"/>
      <c r="EH88" s="50"/>
      <c r="EI88" s="50"/>
      <c r="EJ88" s="50"/>
      <c r="EK88" s="50"/>
      <c r="EL88" s="50"/>
      <c r="EM88" s="50"/>
      <c r="EN88" s="50"/>
      <c r="EO88" s="50"/>
      <c r="EP88" s="50"/>
      <c r="EQ88" s="50"/>
      <c r="ER88" s="50"/>
      <c r="ES88" s="50"/>
      <c r="ET88" s="50"/>
      <c r="EU88" s="50"/>
      <c r="EV88" s="50"/>
      <c r="EW88" s="50"/>
      <c r="EX88" s="50"/>
      <c r="EY88" s="50"/>
      <c r="EZ88" s="50"/>
      <c r="FA88" s="50"/>
      <c r="FB88" s="50"/>
      <c r="FC88" s="50"/>
      <c r="FD88" s="50"/>
      <c r="FE88" s="50"/>
      <c r="FF88" s="50"/>
      <c r="FG88" s="50"/>
      <c r="FH88" s="50"/>
      <c r="FI88" s="50"/>
      <c r="FJ88" s="50"/>
      <c r="FK88" s="50"/>
      <c r="FL88" s="50"/>
      <c r="FM88" s="50"/>
      <c r="FN88" s="50"/>
      <c r="FO88" s="50"/>
      <c r="FP88" s="50"/>
      <c r="FQ88" s="50"/>
      <c r="FR88" s="50"/>
      <c r="FS88" s="50"/>
      <c r="FT88" s="50"/>
      <c r="FU88" s="50"/>
      <c r="FV88" s="50"/>
      <c r="FW88" s="50"/>
      <c r="FX88" s="50"/>
      <c r="FY88" s="50"/>
      <c r="FZ88" s="50"/>
      <c r="GA88" s="50"/>
      <c r="GB88" s="50"/>
      <c r="GC88" s="50"/>
      <c r="GD88" s="50"/>
      <c r="GE88" s="50"/>
      <c r="GF88" s="50"/>
      <c r="GG88" s="50"/>
      <c r="GH88" s="50"/>
      <c r="GI88" s="50"/>
      <c r="GJ88" s="50"/>
      <c r="GK88" s="50"/>
      <c r="GL88" s="50"/>
      <c r="GM88" s="50"/>
      <c r="GN88" s="50"/>
      <c r="GO88" s="50"/>
      <c r="GP88" s="50"/>
      <c r="GQ88" s="50"/>
      <c r="GR88" s="50"/>
      <c r="GS88" s="50"/>
      <c r="GT88" s="50"/>
      <c r="GU88" s="50"/>
      <c r="GV88" s="50"/>
      <c r="GW88" s="50"/>
      <c r="GX88" s="50"/>
      <c r="GY88" s="50"/>
      <c r="GZ88" s="50"/>
      <c r="HA88" s="50"/>
      <c r="HB88" s="50"/>
      <c r="HC88" s="50"/>
      <c r="HD88" s="50"/>
      <c r="HE88" s="50"/>
      <c r="HF88" s="50"/>
      <c r="HG88" s="50"/>
      <c r="HH88" s="50"/>
      <c r="HI88" s="50"/>
      <c r="HJ88" s="50"/>
      <c r="HK88" s="50"/>
      <c r="HL88" s="50"/>
      <c r="HM88" s="50"/>
      <c r="HN88" s="50"/>
      <c r="HO88" s="50"/>
      <c r="HP88" s="50"/>
      <c r="HQ88" s="50"/>
      <c r="HR88" s="50"/>
      <c r="HS88" s="50"/>
      <c r="HT88" s="50"/>
      <c r="HU88" s="50"/>
      <c r="HV88" s="50"/>
      <c r="HW88" s="50"/>
      <c r="HX88" s="50"/>
      <c r="HY88" s="50"/>
      <c r="HZ88" s="50"/>
      <c r="IA88" s="50"/>
      <c r="IB88" s="50"/>
      <c r="IC88" s="50"/>
      <c r="ID88" s="50"/>
      <c r="IE88" s="50"/>
      <c r="IF88" s="50"/>
      <c r="IG88" s="50"/>
      <c r="IH88" s="50"/>
      <c r="II88" s="50"/>
      <c r="IJ88" s="50"/>
      <c r="IK88" s="50"/>
      <c r="IL88" s="50"/>
      <c r="IM88" s="50"/>
      <c r="IN88" s="50"/>
      <c r="IO88" s="50"/>
      <c r="IP88" s="50"/>
      <c r="IQ88" s="50"/>
      <c r="IR88" s="50"/>
      <c r="IS88" s="50"/>
      <c r="IT88" s="50"/>
      <c r="IU88" s="50"/>
      <c r="IV88" s="52"/>
    </row>
    <row r="89" spans="2:256" ht="12.75" hidden="1" customHeight="1" x14ac:dyDescent="0.2">
      <c r="B89" s="78"/>
      <c r="C89" s="47"/>
      <c r="V89" s="49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  <c r="DZ89" s="50"/>
      <c r="EA89" s="50"/>
      <c r="EB89" s="50"/>
      <c r="EC89" s="50"/>
      <c r="ED89" s="50"/>
      <c r="EE89" s="50"/>
      <c r="EF89" s="50"/>
      <c r="EG89" s="50"/>
      <c r="EH89" s="50"/>
      <c r="EI89" s="50"/>
      <c r="EJ89" s="50"/>
      <c r="EK89" s="50"/>
      <c r="EL89" s="50"/>
      <c r="EM89" s="50"/>
      <c r="EN89" s="50"/>
      <c r="EO89" s="50"/>
      <c r="EP89" s="50"/>
      <c r="EQ89" s="50"/>
      <c r="ER89" s="50"/>
      <c r="ES89" s="50"/>
      <c r="ET89" s="50"/>
      <c r="EU89" s="50"/>
      <c r="EV89" s="50"/>
      <c r="EW89" s="50"/>
      <c r="EX89" s="50"/>
      <c r="EY89" s="50"/>
      <c r="EZ89" s="50"/>
      <c r="FA89" s="50"/>
      <c r="FB89" s="50"/>
      <c r="FC89" s="50"/>
      <c r="FD89" s="50"/>
      <c r="FE89" s="50"/>
      <c r="FF89" s="50"/>
      <c r="FG89" s="50"/>
      <c r="FH89" s="50"/>
      <c r="FI89" s="50"/>
      <c r="FJ89" s="50"/>
      <c r="FK89" s="50"/>
      <c r="FL89" s="50"/>
      <c r="FM89" s="50"/>
      <c r="FN89" s="50"/>
      <c r="FO89" s="50"/>
      <c r="FP89" s="50"/>
      <c r="FQ89" s="50"/>
      <c r="FR89" s="50"/>
      <c r="FS89" s="50"/>
      <c r="FT89" s="50"/>
      <c r="FU89" s="50"/>
      <c r="FV89" s="50"/>
      <c r="FW89" s="50"/>
      <c r="FX89" s="50"/>
      <c r="FY89" s="50"/>
      <c r="FZ89" s="50"/>
      <c r="GA89" s="50"/>
      <c r="GB89" s="50"/>
      <c r="GC89" s="50"/>
      <c r="GD89" s="50"/>
      <c r="GE89" s="50"/>
      <c r="GF89" s="50"/>
      <c r="GG89" s="50"/>
      <c r="GH89" s="50"/>
      <c r="GI89" s="50"/>
      <c r="GJ89" s="50"/>
      <c r="GK89" s="50"/>
      <c r="GL89" s="50"/>
      <c r="GM89" s="50"/>
      <c r="GN89" s="50"/>
      <c r="GO89" s="50"/>
      <c r="GP89" s="50"/>
      <c r="GQ89" s="50"/>
      <c r="GR89" s="50"/>
      <c r="GS89" s="50"/>
      <c r="GT89" s="50"/>
      <c r="GU89" s="50"/>
      <c r="GV89" s="50"/>
      <c r="GW89" s="50"/>
      <c r="GX89" s="50"/>
      <c r="GY89" s="50"/>
      <c r="GZ89" s="50"/>
      <c r="HA89" s="50"/>
      <c r="HB89" s="50"/>
      <c r="HC89" s="50"/>
      <c r="HD89" s="50"/>
      <c r="HE89" s="50"/>
      <c r="HF89" s="50"/>
      <c r="HG89" s="50"/>
      <c r="HH89" s="50"/>
      <c r="HI89" s="50"/>
      <c r="HJ89" s="50"/>
      <c r="HK89" s="50"/>
      <c r="HL89" s="50"/>
      <c r="HM89" s="50"/>
      <c r="HN89" s="50"/>
      <c r="HO89" s="50"/>
      <c r="HP89" s="50"/>
      <c r="HQ89" s="50"/>
      <c r="HR89" s="50"/>
      <c r="HS89" s="50"/>
      <c r="HT89" s="50"/>
      <c r="HU89" s="50"/>
      <c r="HV89" s="50"/>
      <c r="HW89" s="50"/>
      <c r="HX89" s="50"/>
      <c r="HY89" s="50"/>
      <c r="HZ89" s="50"/>
      <c r="IA89" s="50"/>
      <c r="IB89" s="50"/>
      <c r="IC89" s="50"/>
      <c r="ID89" s="50"/>
      <c r="IE89" s="50"/>
      <c r="IF89" s="50"/>
      <c r="IG89" s="50"/>
      <c r="IH89" s="50"/>
      <c r="II89" s="50"/>
      <c r="IJ89" s="50"/>
      <c r="IK89" s="50"/>
      <c r="IL89" s="50"/>
      <c r="IM89" s="50"/>
      <c r="IN89" s="50"/>
      <c r="IO89" s="50"/>
      <c r="IP89" s="50"/>
      <c r="IQ89" s="50"/>
      <c r="IR89" s="50"/>
      <c r="IS89" s="50"/>
      <c r="IT89" s="50"/>
      <c r="IU89" s="50"/>
      <c r="IV89" s="52"/>
    </row>
    <row r="90" spans="2:256" ht="12.75" hidden="1" customHeight="1" x14ac:dyDescent="0.2">
      <c r="B90" s="78"/>
      <c r="C90" s="47"/>
      <c r="V90" s="49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  <c r="DS90" s="50"/>
      <c r="DT90" s="50"/>
      <c r="DU90" s="50"/>
      <c r="DV90" s="50"/>
      <c r="DW90" s="50"/>
      <c r="DX90" s="50"/>
      <c r="DY90" s="50"/>
      <c r="DZ90" s="50"/>
      <c r="EA90" s="50"/>
      <c r="EB90" s="50"/>
      <c r="EC90" s="50"/>
      <c r="ED90" s="50"/>
      <c r="EE90" s="50"/>
      <c r="EF90" s="50"/>
      <c r="EG90" s="50"/>
      <c r="EH90" s="50"/>
      <c r="EI90" s="50"/>
      <c r="EJ90" s="50"/>
      <c r="EK90" s="50"/>
      <c r="EL90" s="50"/>
      <c r="EM90" s="50"/>
      <c r="EN90" s="50"/>
      <c r="EO90" s="50"/>
      <c r="EP90" s="50"/>
      <c r="EQ90" s="50"/>
      <c r="ER90" s="50"/>
      <c r="ES90" s="50"/>
      <c r="ET90" s="50"/>
      <c r="EU90" s="50"/>
      <c r="EV90" s="50"/>
      <c r="EW90" s="50"/>
      <c r="EX90" s="50"/>
      <c r="EY90" s="50"/>
      <c r="EZ90" s="50"/>
      <c r="FA90" s="50"/>
      <c r="FB90" s="50"/>
      <c r="FC90" s="50"/>
      <c r="FD90" s="50"/>
      <c r="FE90" s="50"/>
      <c r="FF90" s="50"/>
      <c r="FG90" s="50"/>
      <c r="FH90" s="50"/>
      <c r="FI90" s="50"/>
      <c r="FJ90" s="50"/>
      <c r="FK90" s="50"/>
      <c r="FL90" s="50"/>
      <c r="FM90" s="50"/>
      <c r="FN90" s="50"/>
      <c r="FO90" s="50"/>
      <c r="FP90" s="50"/>
      <c r="FQ90" s="50"/>
      <c r="FR90" s="50"/>
      <c r="FS90" s="50"/>
      <c r="FT90" s="50"/>
      <c r="FU90" s="50"/>
      <c r="FV90" s="50"/>
      <c r="FW90" s="50"/>
      <c r="FX90" s="50"/>
      <c r="FY90" s="50"/>
      <c r="FZ90" s="50"/>
      <c r="GA90" s="50"/>
      <c r="GB90" s="50"/>
      <c r="GC90" s="50"/>
      <c r="GD90" s="50"/>
      <c r="GE90" s="50"/>
      <c r="GF90" s="50"/>
      <c r="GG90" s="50"/>
      <c r="GH90" s="50"/>
      <c r="GI90" s="50"/>
      <c r="GJ90" s="50"/>
      <c r="GK90" s="50"/>
      <c r="GL90" s="50"/>
      <c r="GM90" s="50"/>
      <c r="GN90" s="50"/>
      <c r="GO90" s="50"/>
      <c r="GP90" s="50"/>
      <c r="GQ90" s="50"/>
      <c r="GR90" s="50"/>
      <c r="GS90" s="50"/>
      <c r="GT90" s="50"/>
      <c r="GU90" s="50"/>
      <c r="GV90" s="50"/>
      <c r="GW90" s="50"/>
      <c r="GX90" s="50"/>
      <c r="GY90" s="50"/>
      <c r="GZ90" s="50"/>
      <c r="HA90" s="50"/>
      <c r="HB90" s="50"/>
      <c r="HC90" s="50"/>
      <c r="HD90" s="50"/>
      <c r="HE90" s="50"/>
      <c r="HF90" s="50"/>
      <c r="HG90" s="50"/>
      <c r="HH90" s="50"/>
      <c r="HI90" s="50"/>
      <c r="HJ90" s="50"/>
      <c r="HK90" s="50"/>
      <c r="HL90" s="50"/>
      <c r="HM90" s="50"/>
      <c r="HN90" s="50"/>
      <c r="HO90" s="50"/>
      <c r="HP90" s="50"/>
      <c r="HQ90" s="50"/>
      <c r="HR90" s="50"/>
      <c r="HS90" s="50"/>
      <c r="HT90" s="50"/>
      <c r="HU90" s="50"/>
      <c r="HV90" s="50"/>
      <c r="HW90" s="50"/>
      <c r="HX90" s="50"/>
      <c r="HY90" s="50"/>
      <c r="HZ90" s="50"/>
      <c r="IA90" s="50"/>
      <c r="IB90" s="50"/>
      <c r="IC90" s="50"/>
      <c r="ID90" s="50"/>
      <c r="IE90" s="50"/>
      <c r="IF90" s="50"/>
      <c r="IG90" s="50"/>
      <c r="IH90" s="50"/>
      <c r="II90" s="50"/>
      <c r="IJ90" s="50"/>
      <c r="IK90" s="50"/>
      <c r="IL90" s="50"/>
      <c r="IM90" s="50"/>
      <c r="IN90" s="50"/>
      <c r="IO90" s="50"/>
      <c r="IP90" s="50"/>
      <c r="IQ90" s="50"/>
      <c r="IR90" s="50"/>
      <c r="IS90" s="50"/>
      <c r="IT90" s="50"/>
      <c r="IU90" s="50"/>
      <c r="IV90" s="52"/>
    </row>
    <row r="91" spans="2:256" ht="12.75" hidden="1" customHeight="1" x14ac:dyDescent="0.2">
      <c r="B91" s="78"/>
      <c r="C91" s="47"/>
      <c r="V91" s="49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50"/>
      <c r="DX91" s="50"/>
      <c r="DY91" s="50"/>
      <c r="DZ91" s="50"/>
      <c r="EA91" s="50"/>
      <c r="EB91" s="50"/>
      <c r="EC91" s="50"/>
      <c r="ED91" s="50"/>
      <c r="EE91" s="50"/>
      <c r="EF91" s="50"/>
      <c r="EG91" s="50"/>
      <c r="EH91" s="50"/>
      <c r="EI91" s="50"/>
      <c r="EJ91" s="50"/>
      <c r="EK91" s="50"/>
      <c r="EL91" s="50"/>
      <c r="EM91" s="50"/>
      <c r="EN91" s="50"/>
      <c r="EO91" s="50"/>
      <c r="EP91" s="50"/>
      <c r="EQ91" s="50"/>
      <c r="ER91" s="50"/>
      <c r="ES91" s="50"/>
      <c r="ET91" s="50"/>
      <c r="EU91" s="50"/>
      <c r="EV91" s="50"/>
      <c r="EW91" s="50"/>
      <c r="EX91" s="50"/>
      <c r="EY91" s="50"/>
      <c r="EZ91" s="50"/>
      <c r="FA91" s="50"/>
      <c r="FB91" s="50"/>
      <c r="FC91" s="50"/>
      <c r="FD91" s="50"/>
      <c r="FE91" s="50"/>
      <c r="FF91" s="50"/>
      <c r="FG91" s="50"/>
      <c r="FH91" s="50"/>
      <c r="FI91" s="50"/>
      <c r="FJ91" s="50"/>
      <c r="FK91" s="50"/>
      <c r="FL91" s="50"/>
      <c r="FM91" s="50"/>
      <c r="FN91" s="50"/>
      <c r="FO91" s="50"/>
      <c r="FP91" s="50"/>
      <c r="FQ91" s="50"/>
      <c r="FR91" s="50"/>
      <c r="FS91" s="50"/>
      <c r="FT91" s="50"/>
      <c r="FU91" s="50"/>
      <c r="FV91" s="50"/>
      <c r="FW91" s="50"/>
      <c r="FX91" s="50"/>
      <c r="FY91" s="50"/>
      <c r="FZ91" s="50"/>
      <c r="GA91" s="50"/>
      <c r="GB91" s="50"/>
      <c r="GC91" s="50"/>
      <c r="GD91" s="50"/>
      <c r="GE91" s="50"/>
      <c r="GF91" s="50"/>
      <c r="GG91" s="50"/>
      <c r="GH91" s="50"/>
      <c r="GI91" s="50"/>
      <c r="GJ91" s="50"/>
      <c r="GK91" s="50"/>
      <c r="GL91" s="50"/>
      <c r="GM91" s="50"/>
      <c r="GN91" s="50"/>
      <c r="GO91" s="50"/>
      <c r="GP91" s="50"/>
      <c r="GQ91" s="50"/>
      <c r="GR91" s="50"/>
      <c r="GS91" s="50"/>
      <c r="GT91" s="50"/>
      <c r="GU91" s="50"/>
      <c r="GV91" s="50"/>
      <c r="GW91" s="50"/>
      <c r="GX91" s="50"/>
      <c r="GY91" s="50"/>
      <c r="GZ91" s="50"/>
      <c r="HA91" s="50"/>
      <c r="HB91" s="50"/>
      <c r="HC91" s="50"/>
      <c r="HD91" s="50"/>
      <c r="HE91" s="50"/>
      <c r="HF91" s="50"/>
      <c r="HG91" s="50"/>
      <c r="HH91" s="50"/>
      <c r="HI91" s="50"/>
      <c r="HJ91" s="50"/>
      <c r="HK91" s="50"/>
      <c r="HL91" s="50"/>
      <c r="HM91" s="50"/>
      <c r="HN91" s="50"/>
      <c r="HO91" s="50"/>
      <c r="HP91" s="50"/>
      <c r="HQ91" s="50"/>
      <c r="HR91" s="50"/>
      <c r="HS91" s="50"/>
      <c r="HT91" s="50"/>
      <c r="HU91" s="50"/>
      <c r="HV91" s="50"/>
      <c r="HW91" s="50"/>
      <c r="HX91" s="50"/>
      <c r="HY91" s="50"/>
      <c r="HZ91" s="50"/>
      <c r="IA91" s="50"/>
      <c r="IB91" s="50"/>
      <c r="IC91" s="50"/>
      <c r="ID91" s="50"/>
      <c r="IE91" s="50"/>
      <c r="IF91" s="50"/>
      <c r="IG91" s="50"/>
      <c r="IH91" s="50"/>
      <c r="II91" s="50"/>
      <c r="IJ91" s="50"/>
      <c r="IK91" s="50"/>
      <c r="IL91" s="50"/>
      <c r="IM91" s="50"/>
      <c r="IN91" s="50"/>
      <c r="IO91" s="50"/>
      <c r="IP91" s="50"/>
      <c r="IQ91" s="50"/>
      <c r="IR91" s="50"/>
      <c r="IS91" s="50"/>
      <c r="IT91" s="50"/>
      <c r="IU91" s="50"/>
      <c r="IV91" s="52"/>
    </row>
    <row r="92" spans="2:256" ht="12.75" hidden="1" customHeight="1" x14ac:dyDescent="0.2">
      <c r="B92" s="78"/>
      <c r="C92" s="47"/>
      <c r="V92" s="49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  <c r="EB92" s="50"/>
      <c r="EC92" s="50"/>
      <c r="ED92" s="50"/>
      <c r="EE92" s="50"/>
      <c r="EF92" s="50"/>
      <c r="EG92" s="50"/>
      <c r="EH92" s="50"/>
      <c r="EI92" s="50"/>
      <c r="EJ92" s="50"/>
      <c r="EK92" s="50"/>
      <c r="EL92" s="50"/>
      <c r="EM92" s="50"/>
      <c r="EN92" s="50"/>
      <c r="EO92" s="50"/>
      <c r="EP92" s="50"/>
      <c r="EQ92" s="50"/>
      <c r="ER92" s="50"/>
      <c r="ES92" s="50"/>
      <c r="ET92" s="50"/>
      <c r="EU92" s="50"/>
      <c r="EV92" s="50"/>
      <c r="EW92" s="50"/>
      <c r="EX92" s="50"/>
      <c r="EY92" s="50"/>
      <c r="EZ92" s="50"/>
      <c r="FA92" s="50"/>
      <c r="FB92" s="50"/>
      <c r="FC92" s="50"/>
      <c r="FD92" s="50"/>
      <c r="FE92" s="50"/>
      <c r="FF92" s="50"/>
      <c r="FG92" s="50"/>
      <c r="FH92" s="50"/>
      <c r="FI92" s="50"/>
      <c r="FJ92" s="50"/>
      <c r="FK92" s="50"/>
      <c r="FL92" s="50"/>
      <c r="FM92" s="50"/>
      <c r="FN92" s="50"/>
      <c r="FO92" s="50"/>
      <c r="FP92" s="50"/>
      <c r="FQ92" s="50"/>
      <c r="FR92" s="50"/>
      <c r="FS92" s="50"/>
      <c r="FT92" s="50"/>
      <c r="FU92" s="50"/>
      <c r="FV92" s="50"/>
      <c r="FW92" s="50"/>
      <c r="FX92" s="50"/>
      <c r="FY92" s="50"/>
      <c r="FZ92" s="50"/>
      <c r="GA92" s="50"/>
      <c r="GB92" s="50"/>
      <c r="GC92" s="50"/>
      <c r="GD92" s="50"/>
      <c r="GE92" s="50"/>
      <c r="GF92" s="50"/>
      <c r="GG92" s="50"/>
      <c r="GH92" s="50"/>
      <c r="GI92" s="50"/>
      <c r="GJ92" s="50"/>
      <c r="GK92" s="50"/>
      <c r="GL92" s="50"/>
      <c r="GM92" s="50"/>
      <c r="GN92" s="50"/>
      <c r="GO92" s="50"/>
      <c r="GP92" s="50"/>
      <c r="GQ92" s="50"/>
      <c r="GR92" s="50"/>
      <c r="GS92" s="50"/>
      <c r="GT92" s="50"/>
      <c r="GU92" s="50"/>
      <c r="GV92" s="50"/>
      <c r="GW92" s="50"/>
      <c r="GX92" s="50"/>
      <c r="GY92" s="50"/>
      <c r="GZ92" s="50"/>
      <c r="HA92" s="50"/>
      <c r="HB92" s="50"/>
      <c r="HC92" s="50"/>
      <c r="HD92" s="50"/>
      <c r="HE92" s="50"/>
      <c r="HF92" s="50"/>
      <c r="HG92" s="50"/>
      <c r="HH92" s="50"/>
      <c r="HI92" s="50"/>
      <c r="HJ92" s="50"/>
      <c r="HK92" s="50"/>
      <c r="HL92" s="50"/>
      <c r="HM92" s="50"/>
      <c r="HN92" s="50"/>
      <c r="HO92" s="50"/>
      <c r="HP92" s="50"/>
      <c r="HQ92" s="50"/>
      <c r="HR92" s="50"/>
      <c r="HS92" s="50"/>
      <c r="HT92" s="50"/>
      <c r="HU92" s="50"/>
      <c r="HV92" s="50"/>
      <c r="HW92" s="50"/>
      <c r="HX92" s="50"/>
      <c r="HY92" s="50"/>
      <c r="HZ92" s="50"/>
      <c r="IA92" s="50"/>
      <c r="IB92" s="50"/>
      <c r="IC92" s="50"/>
      <c r="ID92" s="50"/>
      <c r="IE92" s="50"/>
      <c r="IF92" s="50"/>
      <c r="IG92" s="50"/>
      <c r="IH92" s="50"/>
      <c r="II92" s="50"/>
      <c r="IJ92" s="50"/>
      <c r="IK92" s="50"/>
      <c r="IL92" s="50"/>
      <c r="IM92" s="50"/>
      <c r="IN92" s="50"/>
      <c r="IO92" s="50"/>
      <c r="IP92" s="50"/>
      <c r="IQ92" s="50"/>
      <c r="IR92" s="50"/>
      <c r="IS92" s="50"/>
      <c r="IT92" s="50"/>
      <c r="IU92" s="50"/>
      <c r="IV92" s="52"/>
    </row>
    <row r="93" spans="2:256" ht="12.75" hidden="1" customHeight="1" x14ac:dyDescent="0.2">
      <c r="B93" s="78"/>
      <c r="C93" s="47"/>
      <c r="V93" s="49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50"/>
      <c r="DX93" s="50"/>
      <c r="DY93" s="50"/>
      <c r="DZ93" s="50"/>
      <c r="EA93" s="50"/>
      <c r="EB93" s="50"/>
      <c r="EC93" s="50"/>
      <c r="ED93" s="50"/>
      <c r="EE93" s="50"/>
      <c r="EF93" s="50"/>
      <c r="EG93" s="50"/>
      <c r="EH93" s="50"/>
      <c r="EI93" s="50"/>
      <c r="EJ93" s="50"/>
      <c r="EK93" s="50"/>
      <c r="EL93" s="50"/>
      <c r="EM93" s="50"/>
      <c r="EN93" s="50"/>
      <c r="EO93" s="50"/>
      <c r="EP93" s="50"/>
      <c r="EQ93" s="50"/>
      <c r="ER93" s="50"/>
      <c r="ES93" s="50"/>
      <c r="ET93" s="50"/>
      <c r="EU93" s="50"/>
      <c r="EV93" s="50"/>
      <c r="EW93" s="50"/>
      <c r="EX93" s="50"/>
      <c r="EY93" s="50"/>
      <c r="EZ93" s="50"/>
      <c r="FA93" s="50"/>
      <c r="FB93" s="50"/>
      <c r="FC93" s="50"/>
      <c r="FD93" s="50"/>
      <c r="FE93" s="50"/>
      <c r="FF93" s="50"/>
      <c r="FG93" s="50"/>
      <c r="FH93" s="50"/>
      <c r="FI93" s="50"/>
      <c r="FJ93" s="50"/>
      <c r="FK93" s="50"/>
      <c r="FL93" s="50"/>
      <c r="FM93" s="50"/>
      <c r="FN93" s="50"/>
      <c r="FO93" s="50"/>
      <c r="FP93" s="50"/>
      <c r="FQ93" s="50"/>
      <c r="FR93" s="50"/>
      <c r="FS93" s="50"/>
      <c r="FT93" s="50"/>
      <c r="FU93" s="50"/>
      <c r="FV93" s="50"/>
      <c r="FW93" s="50"/>
      <c r="FX93" s="50"/>
      <c r="FY93" s="50"/>
      <c r="FZ93" s="50"/>
      <c r="GA93" s="50"/>
      <c r="GB93" s="50"/>
      <c r="GC93" s="50"/>
      <c r="GD93" s="50"/>
      <c r="GE93" s="50"/>
      <c r="GF93" s="50"/>
      <c r="GG93" s="50"/>
      <c r="GH93" s="50"/>
      <c r="GI93" s="50"/>
      <c r="GJ93" s="50"/>
      <c r="GK93" s="50"/>
      <c r="GL93" s="50"/>
      <c r="GM93" s="50"/>
      <c r="GN93" s="50"/>
      <c r="GO93" s="50"/>
      <c r="GP93" s="50"/>
      <c r="GQ93" s="50"/>
      <c r="GR93" s="50"/>
      <c r="GS93" s="50"/>
      <c r="GT93" s="50"/>
      <c r="GU93" s="50"/>
      <c r="GV93" s="50"/>
      <c r="GW93" s="50"/>
      <c r="GX93" s="50"/>
      <c r="GY93" s="50"/>
      <c r="GZ93" s="50"/>
      <c r="HA93" s="50"/>
      <c r="HB93" s="50"/>
      <c r="HC93" s="50"/>
      <c r="HD93" s="50"/>
      <c r="HE93" s="50"/>
      <c r="HF93" s="50"/>
      <c r="HG93" s="50"/>
      <c r="HH93" s="50"/>
      <c r="HI93" s="50"/>
      <c r="HJ93" s="50"/>
      <c r="HK93" s="50"/>
      <c r="HL93" s="50"/>
      <c r="HM93" s="50"/>
      <c r="HN93" s="50"/>
      <c r="HO93" s="50"/>
      <c r="HP93" s="50"/>
      <c r="HQ93" s="50"/>
      <c r="HR93" s="50"/>
      <c r="HS93" s="50"/>
      <c r="HT93" s="50"/>
      <c r="HU93" s="50"/>
      <c r="HV93" s="50"/>
      <c r="HW93" s="50"/>
      <c r="HX93" s="50"/>
      <c r="HY93" s="50"/>
      <c r="HZ93" s="50"/>
      <c r="IA93" s="50"/>
      <c r="IB93" s="50"/>
      <c r="IC93" s="50"/>
      <c r="ID93" s="50"/>
      <c r="IE93" s="50"/>
      <c r="IF93" s="50"/>
      <c r="IG93" s="50"/>
      <c r="IH93" s="50"/>
      <c r="II93" s="50"/>
      <c r="IJ93" s="50"/>
      <c r="IK93" s="50"/>
      <c r="IL93" s="50"/>
      <c r="IM93" s="50"/>
      <c r="IN93" s="50"/>
      <c r="IO93" s="50"/>
      <c r="IP93" s="50"/>
      <c r="IQ93" s="50"/>
      <c r="IR93" s="50"/>
      <c r="IS93" s="50"/>
      <c r="IT93" s="50"/>
      <c r="IU93" s="50"/>
      <c r="IV93" s="52"/>
    </row>
    <row r="94" spans="2:256" ht="12.75" hidden="1" customHeight="1" x14ac:dyDescent="0.2">
      <c r="B94" s="78"/>
      <c r="C94" s="47"/>
      <c r="V94" s="49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50"/>
      <c r="DX94" s="50"/>
      <c r="DY94" s="50"/>
      <c r="DZ94" s="50"/>
      <c r="EA94" s="50"/>
      <c r="EB94" s="50"/>
      <c r="EC94" s="50"/>
      <c r="ED94" s="50"/>
      <c r="EE94" s="50"/>
      <c r="EF94" s="50"/>
      <c r="EG94" s="50"/>
      <c r="EH94" s="50"/>
      <c r="EI94" s="50"/>
      <c r="EJ94" s="50"/>
      <c r="EK94" s="50"/>
      <c r="EL94" s="50"/>
      <c r="EM94" s="50"/>
      <c r="EN94" s="50"/>
      <c r="EO94" s="50"/>
      <c r="EP94" s="50"/>
      <c r="EQ94" s="50"/>
      <c r="ER94" s="50"/>
      <c r="ES94" s="50"/>
      <c r="ET94" s="50"/>
      <c r="EU94" s="50"/>
      <c r="EV94" s="50"/>
      <c r="EW94" s="50"/>
      <c r="EX94" s="50"/>
      <c r="EY94" s="50"/>
      <c r="EZ94" s="50"/>
      <c r="FA94" s="50"/>
      <c r="FB94" s="50"/>
      <c r="FC94" s="50"/>
      <c r="FD94" s="50"/>
      <c r="FE94" s="50"/>
      <c r="FF94" s="50"/>
      <c r="FG94" s="50"/>
      <c r="FH94" s="50"/>
      <c r="FI94" s="50"/>
      <c r="FJ94" s="50"/>
      <c r="FK94" s="50"/>
      <c r="FL94" s="50"/>
      <c r="FM94" s="50"/>
      <c r="FN94" s="50"/>
      <c r="FO94" s="50"/>
      <c r="FP94" s="50"/>
      <c r="FQ94" s="50"/>
      <c r="FR94" s="50"/>
      <c r="FS94" s="50"/>
      <c r="FT94" s="50"/>
      <c r="FU94" s="50"/>
      <c r="FV94" s="50"/>
      <c r="FW94" s="50"/>
      <c r="FX94" s="50"/>
      <c r="FY94" s="50"/>
      <c r="FZ94" s="50"/>
      <c r="GA94" s="50"/>
      <c r="GB94" s="50"/>
      <c r="GC94" s="50"/>
      <c r="GD94" s="50"/>
      <c r="GE94" s="50"/>
      <c r="GF94" s="50"/>
      <c r="GG94" s="50"/>
      <c r="GH94" s="50"/>
      <c r="GI94" s="50"/>
      <c r="GJ94" s="50"/>
      <c r="GK94" s="50"/>
      <c r="GL94" s="50"/>
      <c r="GM94" s="50"/>
      <c r="GN94" s="50"/>
      <c r="GO94" s="50"/>
      <c r="GP94" s="50"/>
      <c r="GQ94" s="50"/>
      <c r="GR94" s="50"/>
      <c r="GS94" s="50"/>
      <c r="GT94" s="50"/>
      <c r="GU94" s="50"/>
      <c r="GV94" s="50"/>
      <c r="GW94" s="50"/>
      <c r="GX94" s="50"/>
      <c r="GY94" s="50"/>
      <c r="GZ94" s="50"/>
      <c r="HA94" s="50"/>
      <c r="HB94" s="50"/>
      <c r="HC94" s="50"/>
      <c r="HD94" s="50"/>
      <c r="HE94" s="50"/>
      <c r="HF94" s="50"/>
      <c r="HG94" s="50"/>
      <c r="HH94" s="50"/>
      <c r="HI94" s="50"/>
      <c r="HJ94" s="50"/>
      <c r="HK94" s="50"/>
      <c r="HL94" s="50"/>
      <c r="HM94" s="50"/>
      <c r="HN94" s="50"/>
      <c r="HO94" s="50"/>
      <c r="HP94" s="50"/>
      <c r="HQ94" s="50"/>
      <c r="HR94" s="50"/>
      <c r="HS94" s="50"/>
      <c r="HT94" s="50"/>
      <c r="HU94" s="50"/>
      <c r="HV94" s="50"/>
      <c r="HW94" s="50"/>
      <c r="HX94" s="50"/>
      <c r="HY94" s="50"/>
      <c r="HZ94" s="50"/>
      <c r="IA94" s="50"/>
      <c r="IB94" s="50"/>
      <c r="IC94" s="50"/>
      <c r="ID94" s="50"/>
      <c r="IE94" s="50"/>
      <c r="IF94" s="50"/>
      <c r="IG94" s="50"/>
      <c r="IH94" s="50"/>
      <c r="II94" s="50"/>
      <c r="IJ94" s="50"/>
      <c r="IK94" s="50"/>
      <c r="IL94" s="50"/>
      <c r="IM94" s="50"/>
      <c r="IN94" s="50"/>
      <c r="IO94" s="50"/>
      <c r="IP94" s="50"/>
      <c r="IQ94" s="50"/>
      <c r="IR94" s="50"/>
      <c r="IS94" s="50"/>
      <c r="IT94" s="50"/>
      <c r="IU94" s="50"/>
      <c r="IV94" s="52"/>
    </row>
    <row r="95" spans="2:256" ht="12.75" hidden="1" customHeight="1" x14ac:dyDescent="0.2">
      <c r="B95" s="78"/>
      <c r="C95" s="47"/>
      <c r="V95" s="49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  <c r="DS95" s="50"/>
      <c r="DT95" s="50"/>
      <c r="DU95" s="50"/>
      <c r="DV95" s="50"/>
      <c r="DW95" s="50"/>
      <c r="DX95" s="50"/>
      <c r="DY95" s="50"/>
      <c r="DZ95" s="50"/>
      <c r="EA95" s="50"/>
      <c r="EB95" s="50"/>
      <c r="EC95" s="50"/>
      <c r="ED95" s="50"/>
      <c r="EE95" s="50"/>
      <c r="EF95" s="50"/>
      <c r="EG95" s="50"/>
      <c r="EH95" s="50"/>
      <c r="EI95" s="50"/>
      <c r="EJ95" s="50"/>
      <c r="EK95" s="50"/>
      <c r="EL95" s="50"/>
      <c r="EM95" s="50"/>
      <c r="EN95" s="50"/>
      <c r="EO95" s="50"/>
      <c r="EP95" s="50"/>
      <c r="EQ95" s="50"/>
      <c r="ER95" s="50"/>
      <c r="ES95" s="50"/>
      <c r="ET95" s="50"/>
      <c r="EU95" s="50"/>
      <c r="EV95" s="50"/>
      <c r="EW95" s="50"/>
      <c r="EX95" s="50"/>
      <c r="EY95" s="50"/>
      <c r="EZ95" s="50"/>
      <c r="FA95" s="50"/>
      <c r="FB95" s="50"/>
      <c r="FC95" s="50"/>
      <c r="FD95" s="50"/>
      <c r="FE95" s="50"/>
      <c r="FF95" s="50"/>
      <c r="FG95" s="50"/>
      <c r="FH95" s="50"/>
      <c r="FI95" s="50"/>
      <c r="FJ95" s="50"/>
      <c r="FK95" s="50"/>
      <c r="FL95" s="50"/>
      <c r="FM95" s="50"/>
      <c r="FN95" s="50"/>
      <c r="FO95" s="50"/>
      <c r="FP95" s="50"/>
      <c r="FQ95" s="50"/>
      <c r="FR95" s="50"/>
      <c r="FS95" s="50"/>
      <c r="FT95" s="50"/>
      <c r="FU95" s="50"/>
      <c r="FV95" s="50"/>
      <c r="FW95" s="50"/>
      <c r="FX95" s="50"/>
      <c r="FY95" s="50"/>
      <c r="FZ95" s="50"/>
      <c r="GA95" s="50"/>
      <c r="GB95" s="50"/>
      <c r="GC95" s="50"/>
      <c r="GD95" s="50"/>
      <c r="GE95" s="50"/>
      <c r="GF95" s="50"/>
      <c r="GG95" s="50"/>
      <c r="GH95" s="50"/>
      <c r="GI95" s="50"/>
      <c r="GJ95" s="50"/>
      <c r="GK95" s="50"/>
      <c r="GL95" s="50"/>
      <c r="GM95" s="50"/>
      <c r="GN95" s="50"/>
      <c r="GO95" s="50"/>
      <c r="GP95" s="50"/>
      <c r="GQ95" s="50"/>
      <c r="GR95" s="50"/>
      <c r="GS95" s="50"/>
      <c r="GT95" s="50"/>
      <c r="GU95" s="50"/>
      <c r="GV95" s="50"/>
      <c r="GW95" s="50"/>
      <c r="GX95" s="50"/>
      <c r="GY95" s="50"/>
      <c r="GZ95" s="50"/>
      <c r="HA95" s="50"/>
      <c r="HB95" s="50"/>
      <c r="HC95" s="50"/>
      <c r="HD95" s="50"/>
      <c r="HE95" s="50"/>
      <c r="HF95" s="50"/>
      <c r="HG95" s="50"/>
      <c r="HH95" s="50"/>
      <c r="HI95" s="50"/>
      <c r="HJ95" s="50"/>
      <c r="HK95" s="50"/>
      <c r="HL95" s="50"/>
      <c r="HM95" s="50"/>
      <c r="HN95" s="50"/>
      <c r="HO95" s="50"/>
      <c r="HP95" s="50"/>
      <c r="HQ95" s="50"/>
      <c r="HR95" s="50"/>
      <c r="HS95" s="50"/>
      <c r="HT95" s="50"/>
      <c r="HU95" s="50"/>
      <c r="HV95" s="50"/>
      <c r="HW95" s="50"/>
      <c r="HX95" s="50"/>
      <c r="HY95" s="50"/>
      <c r="HZ95" s="50"/>
      <c r="IA95" s="50"/>
      <c r="IB95" s="50"/>
      <c r="IC95" s="50"/>
      <c r="ID95" s="50"/>
      <c r="IE95" s="50"/>
      <c r="IF95" s="50"/>
      <c r="IG95" s="50"/>
      <c r="IH95" s="50"/>
      <c r="II95" s="50"/>
      <c r="IJ95" s="50"/>
      <c r="IK95" s="50"/>
      <c r="IL95" s="50"/>
      <c r="IM95" s="50"/>
      <c r="IN95" s="50"/>
      <c r="IO95" s="50"/>
      <c r="IP95" s="50"/>
      <c r="IQ95" s="50"/>
      <c r="IR95" s="50"/>
      <c r="IS95" s="50"/>
      <c r="IT95" s="50"/>
      <c r="IU95" s="50"/>
      <c r="IV95" s="52"/>
    </row>
    <row r="96" spans="2:256" ht="12.75" hidden="1" customHeight="1" x14ac:dyDescent="0.2">
      <c r="B96" s="78"/>
      <c r="C96" s="47"/>
      <c r="V96" s="49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0"/>
      <c r="EA96" s="50"/>
      <c r="EB96" s="50"/>
      <c r="EC96" s="50"/>
      <c r="ED96" s="50"/>
      <c r="EE96" s="50"/>
      <c r="EF96" s="50"/>
      <c r="EG96" s="50"/>
      <c r="EH96" s="50"/>
      <c r="EI96" s="50"/>
      <c r="EJ96" s="50"/>
      <c r="EK96" s="50"/>
      <c r="EL96" s="50"/>
      <c r="EM96" s="50"/>
      <c r="EN96" s="50"/>
      <c r="EO96" s="50"/>
      <c r="EP96" s="50"/>
      <c r="EQ96" s="50"/>
      <c r="ER96" s="50"/>
      <c r="ES96" s="50"/>
      <c r="ET96" s="50"/>
      <c r="EU96" s="50"/>
      <c r="EV96" s="50"/>
      <c r="EW96" s="50"/>
      <c r="EX96" s="50"/>
      <c r="EY96" s="50"/>
      <c r="EZ96" s="50"/>
      <c r="FA96" s="50"/>
      <c r="FB96" s="50"/>
      <c r="FC96" s="50"/>
      <c r="FD96" s="50"/>
      <c r="FE96" s="50"/>
      <c r="FF96" s="50"/>
      <c r="FG96" s="50"/>
      <c r="FH96" s="50"/>
      <c r="FI96" s="50"/>
      <c r="FJ96" s="50"/>
      <c r="FK96" s="50"/>
      <c r="FL96" s="50"/>
      <c r="FM96" s="50"/>
      <c r="FN96" s="50"/>
      <c r="FO96" s="50"/>
      <c r="FP96" s="50"/>
      <c r="FQ96" s="50"/>
      <c r="FR96" s="50"/>
      <c r="FS96" s="50"/>
      <c r="FT96" s="50"/>
      <c r="FU96" s="50"/>
      <c r="FV96" s="50"/>
      <c r="FW96" s="50"/>
      <c r="FX96" s="50"/>
      <c r="FY96" s="50"/>
      <c r="FZ96" s="50"/>
      <c r="GA96" s="50"/>
      <c r="GB96" s="50"/>
      <c r="GC96" s="50"/>
      <c r="GD96" s="50"/>
      <c r="GE96" s="50"/>
      <c r="GF96" s="50"/>
      <c r="GG96" s="50"/>
      <c r="GH96" s="50"/>
      <c r="GI96" s="50"/>
      <c r="GJ96" s="50"/>
      <c r="GK96" s="50"/>
      <c r="GL96" s="50"/>
      <c r="GM96" s="50"/>
      <c r="GN96" s="50"/>
      <c r="GO96" s="50"/>
      <c r="GP96" s="50"/>
      <c r="GQ96" s="50"/>
      <c r="GR96" s="50"/>
      <c r="GS96" s="50"/>
      <c r="GT96" s="50"/>
      <c r="GU96" s="50"/>
      <c r="GV96" s="50"/>
      <c r="GW96" s="50"/>
      <c r="GX96" s="50"/>
      <c r="GY96" s="50"/>
      <c r="GZ96" s="50"/>
      <c r="HA96" s="50"/>
      <c r="HB96" s="50"/>
      <c r="HC96" s="50"/>
      <c r="HD96" s="50"/>
      <c r="HE96" s="50"/>
      <c r="HF96" s="50"/>
      <c r="HG96" s="50"/>
      <c r="HH96" s="50"/>
      <c r="HI96" s="50"/>
      <c r="HJ96" s="50"/>
      <c r="HK96" s="50"/>
      <c r="HL96" s="50"/>
      <c r="HM96" s="50"/>
      <c r="HN96" s="50"/>
      <c r="HO96" s="50"/>
      <c r="HP96" s="50"/>
      <c r="HQ96" s="50"/>
      <c r="HR96" s="50"/>
      <c r="HS96" s="50"/>
      <c r="HT96" s="50"/>
      <c r="HU96" s="50"/>
      <c r="HV96" s="50"/>
      <c r="HW96" s="50"/>
      <c r="HX96" s="50"/>
      <c r="HY96" s="50"/>
      <c r="HZ96" s="50"/>
      <c r="IA96" s="50"/>
      <c r="IB96" s="50"/>
      <c r="IC96" s="50"/>
      <c r="ID96" s="50"/>
      <c r="IE96" s="50"/>
      <c r="IF96" s="50"/>
      <c r="IG96" s="50"/>
      <c r="IH96" s="50"/>
      <c r="II96" s="50"/>
      <c r="IJ96" s="50"/>
      <c r="IK96" s="50"/>
      <c r="IL96" s="50"/>
      <c r="IM96" s="50"/>
      <c r="IN96" s="50"/>
      <c r="IO96" s="50"/>
      <c r="IP96" s="50"/>
      <c r="IQ96" s="50"/>
      <c r="IR96" s="50"/>
      <c r="IS96" s="50"/>
      <c r="IT96" s="50"/>
      <c r="IU96" s="50"/>
      <c r="IV96" s="52"/>
    </row>
    <row r="97" spans="2:256" ht="12.75" hidden="1" customHeight="1" x14ac:dyDescent="0.2">
      <c r="B97" s="78"/>
      <c r="C97" s="47"/>
      <c r="V97" s="49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  <c r="DV97" s="50"/>
      <c r="DW97" s="50"/>
      <c r="DX97" s="50"/>
      <c r="DY97" s="50"/>
      <c r="DZ97" s="50"/>
      <c r="EA97" s="50"/>
      <c r="EB97" s="50"/>
      <c r="EC97" s="50"/>
      <c r="ED97" s="50"/>
      <c r="EE97" s="50"/>
      <c r="EF97" s="50"/>
      <c r="EG97" s="50"/>
      <c r="EH97" s="50"/>
      <c r="EI97" s="50"/>
      <c r="EJ97" s="50"/>
      <c r="EK97" s="50"/>
      <c r="EL97" s="50"/>
      <c r="EM97" s="50"/>
      <c r="EN97" s="50"/>
      <c r="EO97" s="50"/>
      <c r="EP97" s="50"/>
      <c r="EQ97" s="50"/>
      <c r="ER97" s="50"/>
      <c r="ES97" s="50"/>
      <c r="ET97" s="50"/>
      <c r="EU97" s="50"/>
      <c r="EV97" s="50"/>
      <c r="EW97" s="50"/>
      <c r="EX97" s="50"/>
      <c r="EY97" s="50"/>
      <c r="EZ97" s="50"/>
      <c r="FA97" s="50"/>
      <c r="FB97" s="50"/>
      <c r="FC97" s="50"/>
      <c r="FD97" s="50"/>
      <c r="FE97" s="50"/>
      <c r="FF97" s="50"/>
      <c r="FG97" s="50"/>
      <c r="FH97" s="50"/>
      <c r="FI97" s="50"/>
      <c r="FJ97" s="50"/>
      <c r="FK97" s="50"/>
      <c r="FL97" s="50"/>
      <c r="FM97" s="50"/>
      <c r="FN97" s="50"/>
      <c r="FO97" s="50"/>
      <c r="FP97" s="50"/>
      <c r="FQ97" s="50"/>
      <c r="FR97" s="50"/>
      <c r="FS97" s="50"/>
      <c r="FT97" s="50"/>
      <c r="FU97" s="50"/>
      <c r="FV97" s="50"/>
      <c r="FW97" s="50"/>
      <c r="FX97" s="50"/>
      <c r="FY97" s="50"/>
      <c r="FZ97" s="50"/>
      <c r="GA97" s="50"/>
      <c r="GB97" s="50"/>
      <c r="GC97" s="50"/>
      <c r="GD97" s="50"/>
      <c r="GE97" s="50"/>
      <c r="GF97" s="50"/>
      <c r="GG97" s="50"/>
      <c r="GH97" s="50"/>
      <c r="GI97" s="50"/>
      <c r="GJ97" s="50"/>
      <c r="GK97" s="50"/>
      <c r="GL97" s="50"/>
      <c r="GM97" s="50"/>
      <c r="GN97" s="50"/>
      <c r="GO97" s="50"/>
      <c r="GP97" s="50"/>
      <c r="GQ97" s="50"/>
      <c r="GR97" s="50"/>
      <c r="GS97" s="50"/>
      <c r="GT97" s="50"/>
      <c r="GU97" s="50"/>
      <c r="GV97" s="50"/>
      <c r="GW97" s="50"/>
      <c r="GX97" s="50"/>
      <c r="GY97" s="50"/>
      <c r="GZ97" s="50"/>
      <c r="HA97" s="50"/>
      <c r="HB97" s="50"/>
      <c r="HC97" s="50"/>
      <c r="HD97" s="50"/>
      <c r="HE97" s="50"/>
      <c r="HF97" s="50"/>
      <c r="HG97" s="50"/>
      <c r="HH97" s="50"/>
      <c r="HI97" s="50"/>
      <c r="HJ97" s="50"/>
      <c r="HK97" s="50"/>
      <c r="HL97" s="50"/>
      <c r="HM97" s="50"/>
      <c r="HN97" s="50"/>
      <c r="HO97" s="50"/>
      <c r="HP97" s="50"/>
      <c r="HQ97" s="50"/>
      <c r="HR97" s="50"/>
      <c r="HS97" s="50"/>
      <c r="HT97" s="50"/>
      <c r="HU97" s="50"/>
      <c r="HV97" s="50"/>
      <c r="HW97" s="50"/>
      <c r="HX97" s="50"/>
      <c r="HY97" s="50"/>
      <c r="HZ97" s="50"/>
      <c r="IA97" s="50"/>
      <c r="IB97" s="50"/>
      <c r="IC97" s="50"/>
      <c r="ID97" s="50"/>
      <c r="IE97" s="50"/>
      <c r="IF97" s="50"/>
      <c r="IG97" s="50"/>
      <c r="IH97" s="50"/>
      <c r="II97" s="50"/>
      <c r="IJ97" s="50"/>
      <c r="IK97" s="50"/>
      <c r="IL97" s="50"/>
      <c r="IM97" s="50"/>
      <c r="IN97" s="50"/>
      <c r="IO97" s="50"/>
      <c r="IP97" s="50"/>
      <c r="IQ97" s="50"/>
      <c r="IR97" s="50"/>
      <c r="IS97" s="50"/>
      <c r="IT97" s="50"/>
      <c r="IU97" s="50"/>
      <c r="IV97" s="52"/>
    </row>
    <row r="98" spans="2:256" ht="12.75" hidden="1" customHeight="1" x14ac:dyDescent="0.2">
      <c r="B98" s="78"/>
      <c r="C98" s="47"/>
      <c r="V98" s="49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  <c r="DZ98" s="50"/>
      <c r="EA98" s="50"/>
      <c r="EB98" s="50"/>
      <c r="EC98" s="50"/>
      <c r="ED98" s="50"/>
      <c r="EE98" s="50"/>
      <c r="EF98" s="50"/>
      <c r="EG98" s="50"/>
      <c r="EH98" s="50"/>
      <c r="EI98" s="50"/>
      <c r="EJ98" s="50"/>
      <c r="EK98" s="50"/>
      <c r="EL98" s="50"/>
      <c r="EM98" s="50"/>
      <c r="EN98" s="50"/>
      <c r="EO98" s="50"/>
      <c r="EP98" s="50"/>
      <c r="EQ98" s="50"/>
      <c r="ER98" s="50"/>
      <c r="ES98" s="50"/>
      <c r="ET98" s="50"/>
      <c r="EU98" s="50"/>
      <c r="EV98" s="50"/>
      <c r="EW98" s="50"/>
      <c r="EX98" s="50"/>
      <c r="EY98" s="50"/>
      <c r="EZ98" s="50"/>
      <c r="FA98" s="50"/>
      <c r="FB98" s="50"/>
      <c r="FC98" s="50"/>
      <c r="FD98" s="50"/>
      <c r="FE98" s="50"/>
      <c r="FF98" s="50"/>
      <c r="FG98" s="50"/>
      <c r="FH98" s="50"/>
      <c r="FI98" s="50"/>
      <c r="FJ98" s="50"/>
      <c r="FK98" s="50"/>
      <c r="FL98" s="50"/>
      <c r="FM98" s="50"/>
      <c r="FN98" s="50"/>
      <c r="FO98" s="50"/>
      <c r="FP98" s="50"/>
      <c r="FQ98" s="50"/>
      <c r="FR98" s="50"/>
      <c r="FS98" s="50"/>
      <c r="FT98" s="50"/>
      <c r="FU98" s="50"/>
      <c r="FV98" s="50"/>
      <c r="FW98" s="50"/>
      <c r="FX98" s="50"/>
      <c r="FY98" s="50"/>
      <c r="FZ98" s="50"/>
      <c r="GA98" s="50"/>
      <c r="GB98" s="50"/>
      <c r="GC98" s="50"/>
      <c r="GD98" s="50"/>
      <c r="GE98" s="50"/>
      <c r="GF98" s="50"/>
      <c r="GG98" s="50"/>
      <c r="GH98" s="50"/>
      <c r="GI98" s="50"/>
      <c r="GJ98" s="50"/>
      <c r="GK98" s="50"/>
      <c r="GL98" s="50"/>
      <c r="GM98" s="50"/>
      <c r="GN98" s="50"/>
      <c r="GO98" s="50"/>
      <c r="GP98" s="50"/>
      <c r="GQ98" s="50"/>
      <c r="GR98" s="50"/>
      <c r="GS98" s="50"/>
      <c r="GT98" s="50"/>
      <c r="GU98" s="50"/>
      <c r="GV98" s="50"/>
      <c r="GW98" s="50"/>
      <c r="GX98" s="50"/>
      <c r="GY98" s="50"/>
      <c r="GZ98" s="50"/>
      <c r="HA98" s="50"/>
      <c r="HB98" s="50"/>
      <c r="HC98" s="50"/>
      <c r="HD98" s="50"/>
      <c r="HE98" s="50"/>
      <c r="HF98" s="50"/>
      <c r="HG98" s="50"/>
      <c r="HH98" s="50"/>
      <c r="HI98" s="50"/>
      <c r="HJ98" s="50"/>
      <c r="HK98" s="50"/>
      <c r="HL98" s="50"/>
      <c r="HM98" s="50"/>
      <c r="HN98" s="50"/>
      <c r="HO98" s="50"/>
      <c r="HP98" s="50"/>
      <c r="HQ98" s="50"/>
      <c r="HR98" s="50"/>
      <c r="HS98" s="50"/>
      <c r="HT98" s="50"/>
      <c r="HU98" s="50"/>
      <c r="HV98" s="50"/>
      <c r="HW98" s="50"/>
      <c r="HX98" s="50"/>
      <c r="HY98" s="50"/>
      <c r="HZ98" s="50"/>
      <c r="IA98" s="50"/>
      <c r="IB98" s="50"/>
      <c r="IC98" s="50"/>
      <c r="ID98" s="50"/>
      <c r="IE98" s="50"/>
      <c r="IF98" s="50"/>
      <c r="IG98" s="50"/>
      <c r="IH98" s="50"/>
      <c r="II98" s="50"/>
      <c r="IJ98" s="50"/>
      <c r="IK98" s="50"/>
      <c r="IL98" s="50"/>
      <c r="IM98" s="50"/>
      <c r="IN98" s="50"/>
      <c r="IO98" s="50"/>
      <c r="IP98" s="50"/>
      <c r="IQ98" s="50"/>
      <c r="IR98" s="50"/>
      <c r="IS98" s="50"/>
      <c r="IT98" s="50"/>
      <c r="IU98" s="50"/>
      <c r="IV98" s="52"/>
    </row>
    <row r="99" spans="2:256" ht="12.75" hidden="1" customHeight="1" x14ac:dyDescent="0.2">
      <c r="B99" s="78"/>
      <c r="C99" s="47"/>
      <c r="V99" s="49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50"/>
      <c r="DT99" s="50"/>
      <c r="DU99" s="50"/>
      <c r="DV99" s="50"/>
      <c r="DW99" s="50"/>
      <c r="DX99" s="50"/>
      <c r="DY99" s="50"/>
      <c r="DZ99" s="50"/>
      <c r="EA99" s="50"/>
      <c r="EB99" s="50"/>
      <c r="EC99" s="50"/>
      <c r="ED99" s="50"/>
      <c r="EE99" s="50"/>
      <c r="EF99" s="50"/>
      <c r="EG99" s="50"/>
      <c r="EH99" s="50"/>
      <c r="EI99" s="50"/>
      <c r="EJ99" s="50"/>
      <c r="EK99" s="50"/>
      <c r="EL99" s="50"/>
      <c r="EM99" s="50"/>
      <c r="EN99" s="50"/>
      <c r="EO99" s="50"/>
      <c r="EP99" s="50"/>
      <c r="EQ99" s="50"/>
      <c r="ER99" s="50"/>
      <c r="ES99" s="50"/>
      <c r="ET99" s="50"/>
      <c r="EU99" s="50"/>
      <c r="EV99" s="50"/>
      <c r="EW99" s="50"/>
      <c r="EX99" s="50"/>
      <c r="EY99" s="50"/>
      <c r="EZ99" s="50"/>
      <c r="FA99" s="50"/>
      <c r="FB99" s="50"/>
      <c r="FC99" s="50"/>
      <c r="FD99" s="50"/>
      <c r="FE99" s="50"/>
      <c r="FF99" s="50"/>
      <c r="FG99" s="50"/>
      <c r="FH99" s="50"/>
      <c r="FI99" s="50"/>
      <c r="FJ99" s="50"/>
      <c r="FK99" s="50"/>
      <c r="FL99" s="50"/>
      <c r="FM99" s="50"/>
      <c r="FN99" s="50"/>
      <c r="FO99" s="50"/>
      <c r="FP99" s="50"/>
      <c r="FQ99" s="50"/>
      <c r="FR99" s="50"/>
      <c r="FS99" s="50"/>
      <c r="FT99" s="50"/>
      <c r="FU99" s="50"/>
      <c r="FV99" s="50"/>
      <c r="FW99" s="50"/>
      <c r="FX99" s="50"/>
      <c r="FY99" s="50"/>
      <c r="FZ99" s="50"/>
      <c r="GA99" s="50"/>
      <c r="GB99" s="50"/>
      <c r="GC99" s="50"/>
      <c r="GD99" s="50"/>
      <c r="GE99" s="50"/>
      <c r="GF99" s="50"/>
      <c r="GG99" s="50"/>
      <c r="GH99" s="50"/>
      <c r="GI99" s="50"/>
      <c r="GJ99" s="50"/>
      <c r="GK99" s="50"/>
      <c r="GL99" s="50"/>
      <c r="GM99" s="50"/>
      <c r="GN99" s="50"/>
      <c r="GO99" s="50"/>
      <c r="GP99" s="50"/>
      <c r="GQ99" s="50"/>
      <c r="GR99" s="50"/>
      <c r="GS99" s="50"/>
      <c r="GT99" s="50"/>
      <c r="GU99" s="50"/>
      <c r="GV99" s="50"/>
      <c r="GW99" s="50"/>
      <c r="GX99" s="50"/>
      <c r="GY99" s="50"/>
      <c r="GZ99" s="50"/>
      <c r="HA99" s="50"/>
      <c r="HB99" s="50"/>
      <c r="HC99" s="50"/>
      <c r="HD99" s="50"/>
      <c r="HE99" s="50"/>
      <c r="HF99" s="50"/>
      <c r="HG99" s="50"/>
      <c r="HH99" s="50"/>
      <c r="HI99" s="50"/>
      <c r="HJ99" s="50"/>
      <c r="HK99" s="50"/>
      <c r="HL99" s="50"/>
      <c r="HM99" s="50"/>
      <c r="HN99" s="50"/>
      <c r="HO99" s="50"/>
      <c r="HP99" s="50"/>
      <c r="HQ99" s="50"/>
      <c r="HR99" s="50"/>
      <c r="HS99" s="50"/>
      <c r="HT99" s="50"/>
      <c r="HU99" s="50"/>
      <c r="HV99" s="50"/>
      <c r="HW99" s="50"/>
      <c r="HX99" s="50"/>
      <c r="HY99" s="50"/>
      <c r="HZ99" s="50"/>
      <c r="IA99" s="50"/>
      <c r="IB99" s="50"/>
      <c r="IC99" s="50"/>
      <c r="ID99" s="50"/>
      <c r="IE99" s="50"/>
      <c r="IF99" s="50"/>
      <c r="IG99" s="50"/>
      <c r="IH99" s="50"/>
      <c r="II99" s="50"/>
      <c r="IJ99" s="50"/>
      <c r="IK99" s="50"/>
      <c r="IL99" s="50"/>
      <c r="IM99" s="50"/>
      <c r="IN99" s="50"/>
      <c r="IO99" s="50"/>
      <c r="IP99" s="50"/>
      <c r="IQ99" s="50"/>
      <c r="IR99" s="50"/>
      <c r="IS99" s="50"/>
      <c r="IT99" s="50"/>
      <c r="IU99" s="50"/>
      <c r="IV99" s="52"/>
    </row>
    <row r="100" spans="2:256" ht="12.75" hidden="1" customHeight="1" x14ac:dyDescent="0.2">
      <c r="B100" s="78"/>
      <c r="C100" s="47"/>
      <c r="V100" s="49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  <c r="DS100" s="50"/>
      <c r="DT100" s="50"/>
      <c r="DU100" s="50"/>
      <c r="DV100" s="50"/>
      <c r="DW100" s="50"/>
      <c r="DX100" s="50"/>
      <c r="DY100" s="50"/>
      <c r="DZ100" s="50"/>
      <c r="EA100" s="50"/>
      <c r="EB100" s="50"/>
      <c r="EC100" s="50"/>
      <c r="ED100" s="50"/>
      <c r="EE100" s="50"/>
      <c r="EF100" s="50"/>
      <c r="EG100" s="50"/>
      <c r="EH100" s="50"/>
      <c r="EI100" s="50"/>
      <c r="EJ100" s="50"/>
      <c r="EK100" s="50"/>
      <c r="EL100" s="50"/>
      <c r="EM100" s="50"/>
      <c r="EN100" s="50"/>
      <c r="EO100" s="50"/>
      <c r="EP100" s="50"/>
      <c r="EQ100" s="50"/>
      <c r="ER100" s="50"/>
      <c r="ES100" s="50"/>
      <c r="ET100" s="50"/>
      <c r="EU100" s="50"/>
      <c r="EV100" s="50"/>
      <c r="EW100" s="50"/>
      <c r="EX100" s="50"/>
      <c r="EY100" s="50"/>
      <c r="EZ100" s="50"/>
      <c r="FA100" s="50"/>
      <c r="FB100" s="50"/>
      <c r="FC100" s="50"/>
      <c r="FD100" s="50"/>
      <c r="FE100" s="50"/>
      <c r="FF100" s="50"/>
      <c r="FG100" s="50"/>
      <c r="FH100" s="50"/>
      <c r="FI100" s="50"/>
      <c r="FJ100" s="50"/>
      <c r="FK100" s="50"/>
      <c r="FL100" s="50"/>
      <c r="FM100" s="50"/>
      <c r="FN100" s="50"/>
      <c r="FO100" s="50"/>
      <c r="FP100" s="50"/>
      <c r="FQ100" s="50"/>
      <c r="FR100" s="50"/>
      <c r="FS100" s="50"/>
      <c r="FT100" s="50"/>
      <c r="FU100" s="50"/>
      <c r="FV100" s="50"/>
      <c r="FW100" s="50"/>
      <c r="FX100" s="50"/>
      <c r="FY100" s="50"/>
      <c r="FZ100" s="50"/>
      <c r="GA100" s="50"/>
      <c r="GB100" s="50"/>
      <c r="GC100" s="50"/>
      <c r="GD100" s="50"/>
      <c r="GE100" s="50"/>
      <c r="GF100" s="50"/>
      <c r="GG100" s="50"/>
      <c r="GH100" s="50"/>
      <c r="GI100" s="50"/>
      <c r="GJ100" s="50"/>
      <c r="GK100" s="50"/>
      <c r="GL100" s="50"/>
      <c r="GM100" s="50"/>
      <c r="GN100" s="50"/>
      <c r="GO100" s="50"/>
      <c r="GP100" s="50"/>
      <c r="GQ100" s="50"/>
      <c r="GR100" s="50"/>
      <c r="GS100" s="50"/>
      <c r="GT100" s="50"/>
      <c r="GU100" s="50"/>
      <c r="GV100" s="50"/>
      <c r="GW100" s="50"/>
      <c r="GX100" s="50"/>
      <c r="GY100" s="50"/>
      <c r="GZ100" s="50"/>
      <c r="HA100" s="50"/>
      <c r="HB100" s="50"/>
      <c r="HC100" s="50"/>
      <c r="HD100" s="50"/>
      <c r="HE100" s="50"/>
      <c r="HF100" s="50"/>
      <c r="HG100" s="50"/>
      <c r="HH100" s="50"/>
      <c r="HI100" s="50"/>
      <c r="HJ100" s="50"/>
      <c r="HK100" s="50"/>
      <c r="HL100" s="50"/>
      <c r="HM100" s="50"/>
      <c r="HN100" s="50"/>
      <c r="HO100" s="50"/>
      <c r="HP100" s="50"/>
      <c r="HQ100" s="50"/>
      <c r="HR100" s="50"/>
      <c r="HS100" s="50"/>
      <c r="HT100" s="50"/>
      <c r="HU100" s="50"/>
      <c r="HV100" s="50"/>
      <c r="HW100" s="50"/>
      <c r="HX100" s="50"/>
      <c r="HY100" s="50"/>
      <c r="HZ100" s="50"/>
      <c r="IA100" s="50"/>
      <c r="IB100" s="50"/>
      <c r="IC100" s="50"/>
      <c r="ID100" s="50"/>
      <c r="IE100" s="50"/>
      <c r="IF100" s="50"/>
      <c r="IG100" s="50"/>
      <c r="IH100" s="50"/>
      <c r="II100" s="50"/>
      <c r="IJ100" s="50"/>
      <c r="IK100" s="50"/>
      <c r="IL100" s="50"/>
      <c r="IM100" s="50"/>
      <c r="IN100" s="50"/>
      <c r="IO100" s="50"/>
      <c r="IP100" s="50"/>
      <c r="IQ100" s="50"/>
      <c r="IR100" s="50"/>
      <c r="IS100" s="50"/>
      <c r="IT100" s="50"/>
      <c r="IU100" s="50"/>
      <c r="IV100" s="52"/>
    </row>
    <row r="101" spans="2:256" ht="12.75" hidden="1" customHeight="1" x14ac:dyDescent="0.2">
      <c r="B101" s="78"/>
      <c r="C101" s="47"/>
      <c r="V101" s="49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  <c r="DS101" s="50"/>
      <c r="DT101" s="50"/>
      <c r="DU101" s="50"/>
      <c r="DV101" s="50"/>
      <c r="DW101" s="50"/>
      <c r="DX101" s="50"/>
      <c r="DY101" s="50"/>
      <c r="DZ101" s="50"/>
      <c r="EA101" s="50"/>
      <c r="EB101" s="50"/>
      <c r="EC101" s="50"/>
      <c r="ED101" s="50"/>
      <c r="EE101" s="50"/>
      <c r="EF101" s="50"/>
      <c r="EG101" s="50"/>
      <c r="EH101" s="50"/>
      <c r="EI101" s="50"/>
      <c r="EJ101" s="50"/>
      <c r="EK101" s="50"/>
      <c r="EL101" s="50"/>
      <c r="EM101" s="50"/>
      <c r="EN101" s="50"/>
      <c r="EO101" s="50"/>
      <c r="EP101" s="50"/>
      <c r="EQ101" s="50"/>
      <c r="ER101" s="50"/>
      <c r="ES101" s="50"/>
      <c r="ET101" s="50"/>
      <c r="EU101" s="50"/>
      <c r="EV101" s="50"/>
      <c r="EW101" s="50"/>
      <c r="EX101" s="50"/>
      <c r="EY101" s="50"/>
      <c r="EZ101" s="50"/>
      <c r="FA101" s="50"/>
      <c r="FB101" s="50"/>
      <c r="FC101" s="50"/>
      <c r="FD101" s="50"/>
      <c r="FE101" s="50"/>
      <c r="FF101" s="50"/>
      <c r="FG101" s="50"/>
      <c r="FH101" s="50"/>
      <c r="FI101" s="50"/>
      <c r="FJ101" s="50"/>
      <c r="FK101" s="50"/>
      <c r="FL101" s="50"/>
      <c r="FM101" s="50"/>
      <c r="FN101" s="50"/>
      <c r="FO101" s="50"/>
      <c r="FP101" s="50"/>
      <c r="FQ101" s="50"/>
      <c r="FR101" s="50"/>
      <c r="FS101" s="50"/>
      <c r="FT101" s="50"/>
      <c r="FU101" s="50"/>
      <c r="FV101" s="50"/>
      <c r="FW101" s="50"/>
      <c r="FX101" s="50"/>
      <c r="FY101" s="50"/>
      <c r="FZ101" s="50"/>
      <c r="GA101" s="50"/>
      <c r="GB101" s="50"/>
      <c r="GC101" s="50"/>
      <c r="GD101" s="50"/>
      <c r="GE101" s="50"/>
      <c r="GF101" s="50"/>
      <c r="GG101" s="50"/>
      <c r="GH101" s="50"/>
      <c r="GI101" s="50"/>
      <c r="GJ101" s="50"/>
      <c r="GK101" s="50"/>
      <c r="GL101" s="50"/>
      <c r="GM101" s="50"/>
      <c r="GN101" s="50"/>
      <c r="GO101" s="50"/>
      <c r="GP101" s="50"/>
      <c r="GQ101" s="50"/>
      <c r="GR101" s="50"/>
      <c r="GS101" s="50"/>
      <c r="GT101" s="50"/>
      <c r="GU101" s="50"/>
      <c r="GV101" s="50"/>
      <c r="GW101" s="50"/>
      <c r="GX101" s="50"/>
      <c r="GY101" s="50"/>
      <c r="GZ101" s="50"/>
      <c r="HA101" s="50"/>
      <c r="HB101" s="50"/>
      <c r="HC101" s="50"/>
      <c r="HD101" s="50"/>
      <c r="HE101" s="50"/>
      <c r="HF101" s="50"/>
      <c r="HG101" s="50"/>
      <c r="HH101" s="50"/>
      <c r="HI101" s="50"/>
      <c r="HJ101" s="50"/>
      <c r="HK101" s="50"/>
      <c r="HL101" s="50"/>
      <c r="HM101" s="50"/>
      <c r="HN101" s="50"/>
      <c r="HO101" s="50"/>
      <c r="HP101" s="50"/>
      <c r="HQ101" s="50"/>
      <c r="HR101" s="50"/>
      <c r="HS101" s="50"/>
      <c r="HT101" s="50"/>
      <c r="HU101" s="50"/>
      <c r="HV101" s="50"/>
      <c r="HW101" s="50"/>
      <c r="HX101" s="50"/>
      <c r="HY101" s="50"/>
      <c r="HZ101" s="50"/>
      <c r="IA101" s="50"/>
      <c r="IB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2"/>
    </row>
    <row r="102" spans="2:256" ht="12.75" hidden="1" customHeight="1" x14ac:dyDescent="0.2">
      <c r="B102" s="78"/>
      <c r="C102" s="47"/>
      <c r="V102" s="49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  <c r="DV102" s="50"/>
      <c r="DW102" s="50"/>
      <c r="DX102" s="50"/>
      <c r="DY102" s="50"/>
      <c r="DZ102" s="50"/>
      <c r="EA102" s="50"/>
      <c r="EB102" s="50"/>
      <c r="EC102" s="50"/>
      <c r="ED102" s="50"/>
      <c r="EE102" s="50"/>
      <c r="EF102" s="50"/>
      <c r="EG102" s="50"/>
      <c r="EH102" s="50"/>
      <c r="EI102" s="50"/>
      <c r="EJ102" s="50"/>
      <c r="EK102" s="50"/>
      <c r="EL102" s="50"/>
      <c r="EM102" s="50"/>
      <c r="EN102" s="50"/>
      <c r="EO102" s="50"/>
      <c r="EP102" s="50"/>
      <c r="EQ102" s="50"/>
      <c r="ER102" s="50"/>
      <c r="ES102" s="50"/>
      <c r="ET102" s="50"/>
      <c r="EU102" s="50"/>
      <c r="EV102" s="50"/>
      <c r="EW102" s="50"/>
      <c r="EX102" s="50"/>
      <c r="EY102" s="50"/>
      <c r="EZ102" s="50"/>
      <c r="FA102" s="50"/>
      <c r="FB102" s="50"/>
      <c r="FC102" s="50"/>
      <c r="FD102" s="50"/>
      <c r="FE102" s="50"/>
      <c r="FF102" s="50"/>
      <c r="FG102" s="50"/>
      <c r="FH102" s="50"/>
      <c r="FI102" s="50"/>
      <c r="FJ102" s="50"/>
      <c r="FK102" s="50"/>
      <c r="FL102" s="50"/>
      <c r="FM102" s="50"/>
      <c r="FN102" s="50"/>
      <c r="FO102" s="50"/>
      <c r="FP102" s="50"/>
      <c r="FQ102" s="50"/>
      <c r="FR102" s="50"/>
      <c r="FS102" s="50"/>
      <c r="FT102" s="50"/>
      <c r="FU102" s="50"/>
      <c r="FV102" s="50"/>
      <c r="FW102" s="50"/>
      <c r="FX102" s="50"/>
      <c r="FY102" s="50"/>
      <c r="FZ102" s="50"/>
      <c r="GA102" s="50"/>
      <c r="GB102" s="50"/>
      <c r="GC102" s="50"/>
      <c r="GD102" s="50"/>
      <c r="GE102" s="50"/>
      <c r="GF102" s="50"/>
      <c r="GG102" s="50"/>
      <c r="GH102" s="50"/>
      <c r="GI102" s="50"/>
      <c r="GJ102" s="50"/>
      <c r="GK102" s="50"/>
      <c r="GL102" s="50"/>
      <c r="GM102" s="50"/>
      <c r="GN102" s="50"/>
      <c r="GO102" s="50"/>
      <c r="GP102" s="50"/>
      <c r="GQ102" s="50"/>
      <c r="GR102" s="50"/>
      <c r="GS102" s="50"/>
      <c r="GT102" s="50"/>
      <c r="GU102" s="50"/>
      <c r="GV102" s="50"/>
      <c r="GW102" s="50"/>
      <c r="GX102" s="50"/>
      <c r="GY102" s="50"/>
      <c r="GZ102" s="50"/>
      <c r="HA102" s="50"/>
      <c r="HB102" s="50"/>
      <c r="HC102" s="50"/>
      <c r="HD102" s="50"/>
      <c r="HE102" s="50"/>
      <c r="HF102" s="50"/>
      <c r="HG102" s="50"/>
      <c r="HH102" s="50"/>
      <c r="HI102" s="50"/>
      <c r="HJ102" s="50"/>
      <c r="HK102" s="50"/>
      <c r="HL102" s="50"/>
      <c r="HM102" s="50"/>
      <c r="HN102" s="50"/>
      <c r="HO102" s="50"/>
      <c r="HP102" s="50"/>
      <c r="HQ102" s="50"/>
      <c r="HR102" s="50"/>
      <c r="HS102" s="50"/>
      <c r="HT102" s="50"/>
      <c r="HU102" s="50"/>
      <c r="HV102" s="50"/>
      <c r="HW102" s="50"/>
      <c r="HX102" s="50"/>
      <c r="HY102" s="50"/>
      <c r="HZ102" s="50"/>
      <c r="IA102" s="50"/>
      <c r="IB102" s="50"/>
      <c r="IC102" s="50"/>
      <c r="ID102" s="50"/>
      <c r="IE102" s="50"/>
      <c r="IF102" s="50"/>
      <c r="IG102" s="50"/>
      <c r="IH102" s="50"/>
      <c r="II102" s="50"/>
      <c r="IJ102" s="50"/>
      <c r="IK102" s="50"/>
      <c r="IL102" s="50"/>
      <c r="IM102" s="50"/>
      <c r="IN102" s="50"/>
      <c r="IO102" s="50"/>
      <c r="IP102" s="50"/>
      <c r="IQ102" s="50"/>
      <c r="IR102" s="50"/>
      <c r="IS102" s="50"/>
      <c r="IT102" s="50"/>
      <c r="IU102" s="50"/>
      <c r="IV102" s="52"/>
    </row>
    <row r="103" spans="2:256" ht="12.75" hidden="1" customHeight="1" x14ac:dyDescent="0.2">
      <c r="B103" s="79"/>
      <c r="C103" s="60"/>
      <c r="D103" s="55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7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  <c r="DS103" s="58"/>
      <c r="DT103" s="58"/>
      <c r="DU103" s="58"/>
      <c r="DV103" s="58"/>
      <c r="DW103" s="58"/>
      <c r="DX103" s="58"/>
      <c r="DY103" s="58"/>
      <c r="DZ103" s="58"/>
      <c r="EA103" s="58"/>
      <c r="EB103" s="58"/>
      <c r="EC103" s="58"/>
      <c r="ED103" s="58"/>
      <c r="EE103" s="58"/>
      <c r="EF103" s="58"/>
      <c r="EG103" s="58"/>
      <c r="EH103" s="58"/>
      <c r="EI103" s="58"/>
      <c r="EJ103" s="58"/>
      <c r="EK103" s="58"/>
      <c r="EL103" s="58"/>
      <c r="EM103" s="58"/>
      <c r="EN103" s="58"/>
      <c r="EO103" s="58"/>
      <c r="EP103" s="58"/>
      <c r="EQ103" s="58"/>
      <c r="ER103" s="58"/>
      <c r="ES103" s="58"/>
      <c r="ET103" s="58"/>
      <c r="EU103" s="58"/>
      <c r="EV103" s="58"/>
      <c r="EW103" s="58"/>
      <c r="EX103" s="58"/>
      <c r="EY103" s="58"/>
      <c r="EZ103" s="58"/>
      <c r="FA103" s="58"/>
      <c r="FB103" s="58"/>
      <c r="FC103" s="58"/>
      <c r="FD103" s="58"/>
      <c r="FE103" s="58"/>
      <c r="FF103" s="58"/>
      <c r="FG103" s="58"/>
      <c r="FH103" s="58"/>
      <c r="FI103" s="58"/>
      <c r="FJ103" s="58"/>
      <c r="FK103" s="58"/>
      <c r="FL103" s="58"/>
      <c r="FM103" s="58"/>
      <c r="FN103" s="58"/>
      <c r="FO103" s="58"/>
      <c r="FP103" s="58"/>
      <c r="FQ103" s="58"/>
      <c r="FR103" s="58"/>
      <c r="FS103" s="58"/>
      <c r="FT103" s="58"/>
      <c r="FU103" s="58"/>
      <c r="FV103" s="58"/>
      <c r="FW103" s="58"/>
      <c r="FX103" s="58"/>
      <c r="FY103" s="58"/>
      <c r="FZ103" s="58"/>
      <c r="GA103" s="58"/>
      <c r="GB103" s="58"/>
      <c r="GC103" s="58"/>
      <c r="GD103" s="58"/>
      <c r="GE103" s="58"/>
      <c r="GF103" s="58"/>
      <c r="GG103" s="58"/>
      <c r="GH103" s="58"/>
      <c r="GI103" s="58"/>
      <c r="GJ103" s="58"/>
      <c r="GK103" s="58"/>
      <c r="GL103" s="58"/>
      <c r="GM103" s="58"/>
      <c r="GN103" s="58"/>
      <c r="GO103" s="58"/>
      <c r="GP103" s="58"/>
      <c r="GQ103" s="58"/>
      <c r="GR103" s="58"/>
      <c r="GS103" s="58"/>
      <c r="GT103" s="58"/>
      <c r="GU103" s="58"/>
      <c r="GV103" s="58"/>
      <c r="GW103" s="58"/>
      <c r="GX103" s="58"/>
      <c r="GY103" s="58"/>
      <c r="GZ103" s="58"/>
      <c r="HA103" s="58"/>
      <c r="HB103" s="58"/>
      <c r="HC103" s="58"/>
      <c r="HD103" s="58"/>
      <c r="HE103" s="58"/>
      <c r="HF103" s="58"/>
      <c r="HG103" s="58"/>
      <c r="HH103" s="58"/>
      <c r="HI103" s="58"/>
      <c r="HJ103" s="58"/>
      <c r="HK103" s="58"/>
      <c r="HL103" s="58"/>
      <c r="HM103" s="58"/>
      <c r="HN103" s="58"/>
      <c r="HO103" s="58"/>
      <c r="HP103" s="58"/>
      <c r="HQ103" s="58"/>
      <c r="HR103" s="58"/>
      <c r="HS103" s="58"/>
      <c r="HT103" s="58"/>
      <c r="HU103" s="58"/>
      <c r="HV103" s="58"/>
      <c r="HW103" s="58"/>
      <c r="HX103" s="58"/>
      <c r="HY103" s="58"/>
      <c r="HZ103" s="58"/>
      <c r="IA103" s="58"/>
      <c r="IB103" s="58"/>
      <c r="IC103" s="58"/>
      <c r="ID103" s="58"/>
      <c r="IE103" s="58"/>
      <c r="IF103" s="58"/>
      <c r="IG103" s="58"/>
      <c r="IH103" s="58"/>
      <c r="II103" s="58"/>
      <c r="IJ103" s="58"/>
      <c r="IK103" s="58"/>
      <c r="IL103" s="58"/>
      <c r="IM103" s="58"/>
      <c r="IN103" s="58"/>
      <c r="IO103" s="58"/>
      <c r="IP103" s="58"/>
      <c r="IQ103" s="58"/>
      <c r="IR103" s="58"/>
      <c r="IS103" s="58"/>
      <c r="IT103" s="58"/>
      <c r="IU103" s="58"/>
      <c r="IV103" s="59"/>
    </row>
    <row r="104" spans="2:256" ht="13.5" customHeight="1" x14ac:dyDescent="0.2">
      <c r="B104" s="61"/>
      <c r="C104" s="62" t="str">
        <f>C6</f>
        <v>Jan</v>
      </c>
      <c r="D104" s="63" t="str">
        <f t="shared" ref="D104:BO104" si="17">D6</f>
        <v>Feb</v>
      </c>
      <c r="E104" s="64" t="str">
        <f t="shared" si="17"/>
        <v>Mar</v>
      </c>
      <c r="F104" s="64" t="str">
        <f t="shared" si="17"/>
        <v>Apr</v>
      </c>
      <c r="G104" s="64" t="str">
        <f t="shared" si="17"/>
        <v>May</v>
      </c>
      <c r="H104" s="64" t="str">
        <f t="shared" si="17"/>
        <v>Jun</v>
      </c>
      <c r="I104" s="64" t="str">
        <f t="shared" si="17"/>
        <v>Jul</v>
      </c>
      <c r="J104" s="64" t="str">
        <f t="shared" si="17"/>
        <v>Aug</v>
      </c>
      <c r="K104" s="64" t="str">
        <f t="shared" si="17"/>
        <v>Sep</v>
      </c>
      <c r="L104" s="64" t="str">
        <f t="shared" si="17"/>
        <v>Oct</v>
      </c>
      <c r="M104" s="64" t="str">
        <f t="shared" si="17"/>
        <v>Nov</v>
      </c>
      <c r="N104" s="64" t="str">
        <f t="shared" si="17"/>
        <v>Dec</v>
      </c>
      <c r="O104" s="64" t="str">
        <f t="shared" si="17"/>
        <v>Jan</v>
      </c>
      <c r="P104" s="64" t="str">
        <f t="shared" si="17"/>
        <v>Feb</v>
      </c>
      <c r="Q104" s="64" t="str">
        <f t="shared" si="17"/>
        <v>Mar</v>
      </c>
      <c r="R104" s="64" t="str">
        <f t="shared" si="17"/>
        <v>Apr</v>
      </c>
      <c r="S104" s="64" t="str">
        <f t="shared" si="17"/>
        <v>May</v>
      </c>
      <c r="T104" s="64" t="str">
        <f t="shared" si="17"/>
        <v>Jun</v>
      </c>
      <c r="U104" s="64" t="str">
        <f t="shared" si="17"/>
        <v>Jul</v>
      </c>
      <c r="V104" s="65" t="str">
        <f t="shared" si="17"/>
        <v>Aug</v>
      </c>
      <c r="W104" s="66" t="str">
        <f t="shared" si="17"/>
        <v>Sep</v>
      </c>
      <c r="X104" s="66" t="str">
        <f t="shared" si="17"/>
        <v>Oct</v>
      </c>
      <c r="Y104" s="66" t="str">
        <f t="shared" si="17"/>
        <v>Nov</v>
      </c>
      <c r="Z104" s="66" t="str">
        <f t="shared" si="17"/>
        <v>Dec</v>
      </c>
      <c r="AA104" s="66" t="str">
        <f t="shared" si="17"/>
        <v>Jan</v>
      </c>
      <c r="AB104" s="66" t="str">
        <f t="shared" si="17"/>
        <v>Feb</v>
      </c>
      <c r="AC104" s="66" t="str">
        <f t="shared" si="17"/>
        <v>Mar</v>
      </c>
      <c r="AD104" s="66" t="str">
        <f t="shared" si="17"/>
        <v>Apr</v>
      </c>
      <c r="AE104" s="66" t="str">
        <f t="shared" si="17"/>
        <v>May</v>
      </c>
      <c r="AF104" s="66" t="str">
        <f t="shared" si="17"/>
        <v>Jun</v>
      </c>
      <c r="AG104" s="66" t="str">
        <f t="shared" si="17"/>
        <v>Jul</v>
      </c>
      <c r="AH104" s="66" t="str">
        <f t="shared" si="17"/>
        <v>Aug</v>
      </c>
      <c r="AI104" s="66" t="str">
        <f t="shared" si="17"/>
        <v>Sep</v>
      </c>
      <c r="AJ104" s="66" t="str">
        <f t="shared" si="17"/>
        <v>Oct</v>
      </c>
      <c r="AK104" s="66" t="str">
        <f t="shared" si="17"/>
        <v>Nov</v>
      </c>
      <c r="AL104" s="66" t="str">
        <f t="shared" si="17"/>
        <v>Dec</v>
      </c>
      <c r="AM104" s="66" t="str">
        <f t="shared" si="17"/>
        <v>Jan</v>
      </c>
      <c r="AN104" s="66" t="str">
        <f t="shared" si="17"/>
        <v>Feb</v>
      </c>
      <c r="AO104" s="66" t="str">
        <f t="shared" si="17"/>
        <v>Mar</v>
      </c>
      <c r="AP104" s="66" t="str">
        <f t="shared" si="17"/>
        <v>Apr</v>
      </c>
      <c r="AQ104" s="66" t="str">
        <f t="shared" si="17"/>
        <v>May</v>
      </c>
      <c r="AR104" s="66" t="str">
        <f t="shared" si="17"/>
        <v>Jun</v>
      </c>
      <c r="AS104" s="66" t="str">
        <f t="shared" si="17"/>
        <v>Jul</v>
      </c>
      <c r="AT104" s="66" t="str">
        <f t="shared" si="17"/>
        <v>Aug</v>
      </c>
      <c r="AU104" s="66" t="str">
        <f t="shared" si="17"/>
        <v>Sep</v>
      </c>
      <c r="AV104" s="66" t="str">
        <f t="shared" si="17"/>
        <v>Oct</v>
      </c>
      <c r="AW104" s="66" t="str">
        <f t="shared" si="17"/>
        <v>Nov</v>
      </c>
      <c r="AX104" s="66" t="str">
        <f t="shared" si="17"/>
        <v>Dec</v>
      </c>
      <c r="AY104" s="66" t="str">
        <f t="shared" si="17"/>
        <v>Jan</v>
      </c>
      <c r="AZ104" s="66" t="str">
        <f t="shared" si="17"/>
        <v>Feb</v>
      </c>
      <c r="BA104" s="66" t="str">
        <f t="shared" si="17"/>
        <v>Mar</v>
      </c>
      <c r="BB104" s="66" t="str">
        <f t="shared" si="17"/>
        <v>Apr</v>
      </c>
      <c r="BC104" s="66" t="str">
        <f t="shared" si="17"/>
        <v>May</v>
      </c>
      <c r="BD104" s="66" t="str">
        <f t="shared" si="17"/>
        <v>Jun</v>
      </c>
      <c r="BE104" s="66" t="str">
        <f t="shared" si="17"/>
        <v>Jul</v>
      </c>
      <c r="BF104" s="66" t="str">
        <f t="shared" si="17"/>
        <v>Aug</v>
      </c>
      <c r="BG104" s="66" t="str">
        <f t="shared" si="17"/>
        <v>Sep</v>
      </c>
      <c r="BH104" s="66" t="str">
        <f t="shared" si="17"/>
        <v>Oct</v>
      </c>
      <c r="BI104" s="66" t="str">
        <f t="shared" si="17"/>
        <v>Nov</v>
      </c>
      <c r="BJ104" s="66" t="str">
        <f t="shared" si="17"/>
        <v>Dec</v>
      </c>
      <c r="BK104" s="66" t="str">
        <f t="shared" si="17"/>
        <v>Jan</v>
      </c>
      <c r="BL104" s="66" t="str">
        <f t="shared" si="17"/>
        <v>Feb</v>
      </c>
      <c r="BM104" s="66" t="str">
        <f t="shared" si="17"/>
        <v>Mar</v>
      </c>
      <c r="BN104" s="66" t="str">
        <f t="shared" si="17"/>
        <v>Apr</v>
      </c>
      <c r="BO104" s="66" t="str">
        <f t="shared" si="17"/>
        <v>May</v>
      </c>
      <c r="BP104" s="66" t="str">
        <f t="shared" ref="BP104:EA104" si="18">BP6</f>
        <v>Jun</v>
      </c>
      <c r="BQ104" s="66" t="str">
        <f t="shared" si="18"/>
        <v>Jul</v>
      </c>
      <c r="BR104" s="66" t="str">
        <f t="shared" si="18"/>
        <v>Aug</v>
      </c>
      <c r="BS104" s="66" t="str">
        <f t="shared" si="18"/>
        <v>Sep</v>
      </c>
      <c r="BT104" s="66" t="str">
        <f t="shared" si="18"/>
        <v>Oct</v>
      </c>
      <c r="BU104" s="66" t="str">
        <f t="shared" si="18"/>
        <v>Nov</v>
      </c>
      <c r="BV104" s="66" t="str">
        <f t="shared" si="18"/>
        <v>Dec</v>
      </c>
      <c r="BW104" s="66" t="str">
        <f t="shared" si="18"/>
        <v>Jan</v>
      </c>
      <c r="BX104" s="66" t="str">
        <f t="shared" si="18"/>
        <v>Feb</v>
      </c>
      <c r="BY104" s="66" t="str">
        <f t="shared" si="18"/>
        <v>Mar</v>
      </c>
      <c r="BZ104" s="66" t="str">
        <f t="shared" si="18"/>
        <v>Apr</v>
      </c>
      <c r="CA104" s="66" t="str">
        <f t="shared" si="18"/>
        <v>May</v>
      </c>
      <c r="CB104" s="66" t="str">
        <f t="shared" si="18"/>
        <v>Jun</v>
      </c>
      <c r="CC104" s="66" t="str">
        <f t="shared" si="18"/>
        <v>Jul</v>
      </c>
      <c r="CD104" s="66" t="str">
        <f t="shared" si="18"/>
        <v>Aug</v>
      </c>
      <c r="CE104" s="66" t="str">
        <f t="shared" si="18"/>
        <v>Sep</v>
      </c>
      <c r="CF104" s="66" t="str">
        <f t="shared" si="18"/>
        <v>Oct</v>
      </c>
      <c r="CG104" s="66" t="str">
        <f t="shared" si="18"/>
        <v>Nov</v>
      </c>
      <c r="CH104" s="66" t="str">
        <f t="shared" si="18"/>
        <v>Dec</v>
      </c>
      <c r="CI104" s="66" t="str">
        <f t="shared" si="18"/>
        <v>Jan</v>
      </c>
      <c r="CJ104" s="66" t="str">
        <f t="shared" si="18"/>
        <v>Feb</v>
      </c>
      <c r="CK104" s="66" t="str">
        <f t="shared" si="18"/>
        <v>Mar</v>
      </c>
      <c r="CL104" s="66" t="str">
        <f t="shared" si="18"/>
        <v>Apr</v>
      </c>
      <c r="CM104" s="66" t="str">
        <f t="shared" si="18"/>
        <v>May</v>
      </c>
      <c r="CN104" s="66" t="str">
        <f t="shared" si="18"/>
        <v>Jun</v>
      </c>
      <c r="CO104" s="66" t="str">
        <f t="shared" si="18"/>
        <v>Jul</v>
      </c>
      <c r="CP104" s="66" t="str">
        <f t="shared" si="18"/>
        <v>Aug</v>
      </c>
      <c r="CQ104" s="66" t="str">
        <f t="shared" si="18"/>
        <v>Sep</v>
      </c>
      <c r="CR104" s="66" t="str">
        <f t="shared" si="18"/>
        <v>Oct</v>
      </c>
      <c r="CS104" s="66" t="str">
        <f t="shared" si="18"/>
        <v>Nov</v>
      </c>
      <c r="CT104" s="66" t="str">
        <f t="shared" si="18"/>
        <v>Dec</v>
      </c>
      <c r="CU104" s="66" t="str">
        <f t="shared" si="18"/>
        <v>Jan</v>
      </c>
      <c r="CV104" s="66" t="str">
        <f t="shared" si="18"/>
        <v>Feb</v>
      </c>
      <c r="CW104" s="66" t="str">
        <f t="shared" si="18"/>
        <v>Mar</v>
      </c>
      <c r="CX104" s="66" t="str">
        <f t="shared" si="18"/>
        <v>Apr</v>
      </c>
      <c r="CY104" s="66" t="str">
        <f t="shared" si="18"/>
        <v>May</v>
      </c>
      <c r="CZ104" s="66" t="str">
        <f t="shared" si="18"/>
        <v>Jun</v>
      </c>
      <c r="DA104" s="66" t="str">
        <f t="shared" si="18"/>
        <v>Jul</v>
      </c>
      <c r="DB104" s="66" t="str">
        <f t="shared" si="18"/>
        <v>Aug</v>
      </c>
      <c r="DC104" s="66" t="str">
        <f t="shared" si="18"/>
        <v>Sep</v>
      </c>
      <c r="DD104" s="66" t="str">
        <f t="shared" si="18"/>
        <v>Oct</v>
      </c>
      <c r="DE104" s="66" t="str">
        <f t="shared" si="18"/>
        <v>Nov</v>
      </c>
      <c r="DF104" s="66" t="str">
        <f t="shared" si="18"/>
        <v>Dec</v>
      </c>
      <c r="DG104" s="66" t="str">
        <f t="shared" si="18"/>
        <v>Jan</v>
      </c>
      <c r="DH104" s="66" t="str">
        <f t="shared" si="18"/>
        <v>Feb</v>
      </c>
      <c r="DI104" s="66" t="str">
        <f t="shared" si="18"/>
        <v>Mar</v>
      </c>
      <c r="DJ104" s="66" t="str">
        <f t="shared" si="18"/>
        <v>Apr</v>
      </c>
      <c r="DK104" s="66" t="str">
        <f t="shared" si="18"/>
        <v>May</v>
      </c>
      <c r="DL104" s="66" t="str">
        <f t="shared" si="18"/>
        <v>Jun</v>
      </c>
      <c r="DM104" s="66" t="str">
        <f t="shared" si="18"/>
        <v>Jul</v>
      </c>
      <c r="DN104" s="66" t="str">
        <f t="shared" si="18"/>
        <v>Aug</v>
      </c>
      <c r="DO104" s="66" t="str">
        <f t="shared" si="18"/>
        <v>Sep</v>
      </c>
      <c r="DP104" s="66" t="str">
        <f t="shared" si="18"/>
        <v>Oct</v>
      </c>
      <c r="DQ104" s="66" t="str">
        <f t="shared" si="18"/>
        <v>Nov</v>
      </c>
      <c r="DR104" s="66" t="str">
        <f t="shared" si="18"/>
        <v>Dec</v>
      </c>
      <c r="DS104" s="66" t="str">
        <f t="shared" si="18"/>
        <v>Jan</v>
      </c>
      <c r="DT104" s="66" t="str">
        <f t="shared" si="18"/>
        <v>Feb</v>
      </c>
      <c r="DU104" s="66" t="str">
        <f t="shared" si="18"/>
        <v>Mar</v>
      </c>
      <c r="DV104" s="66" t="str">
        <f t="shared" si="18"/>
        <v>Apr</v>
      </c>
      <c r="DW104" s="66" t="str">
        <f t="shared" si="18"/>
        <v>May</v>
      </c>
      <c r="DX104" s="66" t="str">
        <f t="shared" si="18"/>
        <v>Jun</v>
      </c>
      <c r="DY104" s="66" t="str">
        <f t="shared" si="18"/>
        <v>Jul</v>
      </c>
      <c r="DZ104" s="66" t="str">
        <f t="shared" si="18"/>
        <v>Aug</v>
      </c>
      <c r="EA104" s="66" t="str">
        <f t="shared" si="18"/>
        <v>Sep</v>
      </c>
      <c r="EB104" s="66" t="str">
        <f t="shared" ref="EB104:GM104" si="19">EB6</f>
        <v>Oct</v>
      </c>
      <c r="EC104" s="66" t="str">
        <f t="shared" si="19"/>
        <v>Nov</v>
      </c>
      <c r="ED104" s="66" t="str">
        <f t="shared" si="19"/>
        <v>Dec</v>
      </c>
      <c r="EE104" s="66" t="str">
        <f t="shared" si="19"/>
        <v>Jan</v>
      </c>
      <c r="EF104" s="66" t="str">
        <f t="shared" si="19"/>
        <v>Feb</v>
      </c>
      <c r="EG104" s="66" t="str">
        <f t="shared" si="19"/>
        <v>Mar</v>
      </c>
      <c r="EH104" s="66" t="str">
        <f t="shared" si="19"/>
        <v>Apr</v>
      </c>
      <c r="EI104" s="66" t="str">
        <f t="shared" si="19"/>
        <v>May</v>
      </c>
      <c r="EJ104" s="66" t="str">
        <f t="shared" si="19"/>
        <v>Jun</v>
      </c>
      <c r="EK104" s="66" t="str">
        <f t="shared" si="19"/>
        <v>Jul</v>
      </c>
      <c r="EL104" s="66" t="str">
        <f t="shared" si="19"/>
        <v>Aug</v>
      </c>
      <c r="EM104" s="66" t="str">
        <f t="shared" si="19"/>
        <v>Sep</v>
      </c>
      <c r="EN104" s="66" t="str">
        <f t="shared" si="19"/>
        <v>Oct</v>
      </c>
      <c r="EO104" s="66" t="str">
        <f t="shared" si="19"/>
        <v>Nov</v>
      </c>
      <c r="EP104" s="66" t="str">
        <f t="shared" si="19"/>
        <v>Dec</v>
      </c>
      <c r="EQ104" s="66" t="str">
        <f t="shared" si="19"/>
        <v>Jan</v>
      </c>
      <c r="ER104" s="66" t="str">
        <f t="shared" si="19"/>
        <v>Feb</v>
      </c>
      <c r="ES104" s="66" t="str">
        <f t="shared" si="19"/>
        <v>Mar</v>
      </c>
      <c r="ET104" s="66" t="str">
        <f t="shared" si="19"/>
        <v>Apr</v>
      </c>
      <c r="EU104" s="66" t="str">
        <f t="shared" si="19"/>
        <v>May</v>
      </c>
      <c r="EV104" s="66" t="str">
        <f t="shared" si="19"/>
        <v>Jun</v>
      </c>
      <c r="EW104" s="66" t="str">
        <f t="shared" si="19"/>
        <v>Jul</v>
      </c>
      <c r="EX104" s="66" t="str">
        <f t="shared" si="19"/>
        <v>Aug</v>
      </c>
      <c r="EY104" s="66" t="str">
        <f t="shared" si="19"/>
        <v>Sep</v>
      </c>
      <c r="EZ104" s="66" t="str">
        <f t="shared" si="19"/>
        <v>Oct</v>
      </c>
      <c r="FA104" s="66" t="str">
        <f t="shared" si="19"/>
        <v>Nov</v>
      </c>
      <c r="FB104" s="66" t="str">
        <f t="shared" si="19"/>
        <v>Dec</v>
      </c>
      <c r="FC104" s="66" t="str">
        <f t="shared" si="19"/>
        <v>Jan</v>
      </c>
      <c r="FD104" s="66" t="str">
        <f t="shared" si="19"/>
        <v>Feb</v>
      </c>
      <c r="FE104" s="66" t="str">
        <f t="shared" si="19"/>
        <v>Mar</v>
      </c>
      <c r="FF104" s="66" t="str">
        <f t="shared" si="19"/>
        <v>Apr</v>
      </c>
      <c r="FG104" s="66" t="str">
        <f t="shared" si="19"/>
        <v>May</v>
      </c>
      <c r="FH104" s="66" t="str">
        <f t="shared" si="19"/>
        <v>Jun</v>
      </c>
      <c r="FI104" s="66" t="str">
        <f t="shared" si="19"/>
        <v>Jul</v>
      </c>
      <c r="FJ104" s="66" t="str">
        <f t="shared" si="19"/>
        <v>Aug</v>
      </c>
      <c r="FK104" s="66" t="str">
        <f t="shared" si="19"/>
        <v>Sep</v>
      </c>
      <c r="FL104" s="66" t="str">
        <f t="shared" si="19"/>
        <v>Oct</v>
      </c>
      <c r="FM104" s="66" t="str">
        <f t="shared" si="19"/>
        <v>Nov</v>
      </c>
      <c r="FN104" s="66" t="str">
        <f t="shared" si="19"/>
        <v>Dec</v>
      </c>
      <c r="FO104" s="66" t="str">
        <f t="shared" si="19"/>
        <v>Jan</v>
      </c>
      <c r="FP104" s="66" t="str">
        <f t="shared" si="19"/>
        <v>Feb</v>
      </c>
      <c r="FQ104" s="66" t="str">
        <f t="shared" si="19"/>
        <v>Mar</v>
      </c>
      <c r="FR104" s="66" t="str">
        <f t="shared" si="19"/>
        <v>Apr</v>
      </c>
      <c r="FS104" s="66" t="str">
        <f t="shared" si="19"/>
        <v>May</v>
      </c>
      <c r="FT104" s="66" t="str">
        <f t="shared" si="19"/>
        <v>Jun</v>
      </c>
      <c r="FU104" s="66" t="str">
        <f t="shared" si="19"/>
        <v>Jul</v>
      </c>
      <c r="FV104" s="66" t="str">
        <f t="shared" si="19"/>
        <v>Aug</v>
      </c>
      <c r="FW104" s="66" t="str">
        <f t="shared" si="19"/>
        <v>Sep</v>
      </c>
      <c r="FX104" s="66" t="str">
        <f t="shared" si="19"/>
        <v>Oct</v>
      </c>
      <c r="FY104" s="66" t="str">
        <f t="shared" si="19"/>
        <v>Nov</v>
      </c>
      <c r="FZ104" s="66" t="str">
        <f t="shared" si="19"/>
        <v>Dec</v>
      </c>
      <c r="GA104" s="66" t="str">
        <f t="shared" si="19"/>
        <v>Jan</v>
      </c>
      <c r="GB104" s="66" t="str">
        <f t="shared" si="19"/>
        <v>Feb</v>
      </c>
      <c r="GC104" s="66" t="str">
        <f t="shared" si="19"/>
        <v>Mar</v>
      </c>
      <c r="GD104" s="66" t="str">
        <f t="shared" si="19"/>
        <v>Apr</v>
      </c>
      <c r="GE104" s="66" t="str">
        <f t="shared" si="19"/>
        <v>May</v>
      </c>
      <c r="GF104" s="66" t="str">
        <f t="shared" si="19"/>
        <v>Jun</v>
      </c>
      <c r="GG104" s="66" t="str">
        <f t="shared" si="19"/>
        <v>Jul</v>
      </c>
      <c r="GH104" s="66" t="str">
        <f t="shared" si="19"/>
        <v>Aug</v>
      </c>
      <c r="GI104" s="66" t="str">
        <f t="shared" si="19"/>
        <v>Sep</v>
      </c>
      <c r="GJ104" s="66" t="str">
        <f t="shared" si="19"/>
        <v>Oct</v>
      </c>
      <c r="GK104" s="66" t="str">
        <f t="shared" si="19"/>
        <v>Nov</v>
      </c>
      <c r="GL104" s="66" t="str">
        <f t="shared" si="19"/>
        <v>Dec</v>
      </c>
      <c r="GM104" s="66" t="str">
        <f t="shared" si="19"/>
        <v>Jan</v>
      </c>
      <c r="GN104" s="66" t="str">
        <f t="shared" ref="GN104:IV104" si="20">GN6</f>
        <v>Feb</v>
      </c>
      <c r="GO104" s="66" t="str">
        <f t="shared" si="20"/>
        <v>Mar</v>
      </c>
      <c r="GP104" s="66" t="str">
        <f t="shared" si="20"/>
        <v>Apr</v>
      </c>
      <c r="GQ104" s="66" t="str">
        <f t="shared" si="20"/>
        <v>May</v>
      </c>
      <c r="GR104" s="66" t="str">
        <f t="shared" si="20"/>
        <v>Jun</v>
      </c>
      <c r="GS104" s="66" t="str">
        <f t="shared" si="20"/>
        <v>Jul</v>
      </c>
      <c r="GT104" s="66" t="str">
        <f t="shared" si="20"/>
        <v>Aug</v>
      </c>
      <c r="GU104" s="66" t="str">
        <f t="shared" si="20"/>
        <v>Sep</v>
      </c>
      <c r="GV104" s="66" t="str">
        <f t="shared" si="20"/>
        <v>Oct</v>
      </c>
      <c r="GW104" s="66" t="str">
        <f t="shared" si="20"/>
        <v>Nov</v>
      </c>
      <c r="GX104" s="66" t="str">
        <f t="shared" si="20"/>
        <v>Dec</v>
      </c>
      <c r="GY104" s="66" t="str">
        <f t="shared" si="20"/>
        <v>Jan</v>
      </c>
      <c r="GZ104" s="66" t="str">
        <f t="shared" si="20"/>
        <v>Feb</v>
      </c>
      <c r="HA104" s="66" t="str">
        <f t="shared" si="20"/>
        <v>Mar</v>
      </c>
      <c r="HB104" s="66" t="str">
        <f t="shared" si="20"/>
        <v>Apr</v>
      </c>
      <c r="HC104" s="66" t="str">
        <f t="shared" si="20"/>
        <v>May</v>
      </c>
      <c r="HD104" s="66" t="str">
        <f t="shared" si="20"/>
        <v>Jun</v>
      </c>
      <c r="HE104" s="66" t="str">
        <f t="shared" si="20"/>
        <v>Jul</v>
      </c>
      <c r="HF104" s="66" t="str">
        <f t="shared" si="20"/>
        <v>Aug</v>
      </c>
      <c r="HG104" s="66" t="str">
        <f t="shared" si="20"/>
        <v>Sep</v>
      </c>
      <c r="HH104" s="66" t="str">
        <f t="shared" si="20"/>
        <v>Oct</v>
      </c>
      <c r="HI104" s="66" t="str">
        <f t="shared" si="20"/>
        <v>Nov</v>
      </c>
      <c r="HJ104" s="66" t="str">
        <f t="shared" si="20"/>
        <v>Dec</v>
      </c>
      <c r="HK104" s="66" t="str">
        <f t="shared" si="20"/>
        <v>Jan</v>
      </c>
      <c r="HL104" s="66" t="str">
        <f t="shared" si="20"/>
        <v>Feb</v>
      </c>
      <c r="HM104" s="66" t="str">
        <f t="shared" si="20"/>
        <v>Mar</v>
      </c>
      <c r="HN104" s="66" t="str">
        <f t="shared" si="20"/>
        <v>Apr</v>
      </c>
      <c r="HO104" s="66" t="str">
        <f t="shared" si="20"/>
        <v>May</v>
      </c>
      <c r="HP104" s="66" t="str">
        <f t="shared" si="20"/>
        <v>Jun</v>
      </c>
      <c r="HQ104" s="66" t="str">
        <f t="shared" si="20"/>
        <v>Jul</v>
      </c>
      <c r="HR104" s="66" t="str">
        <f t="shared" si="20"/>
        <v>Aug</v>
      </c>
      <c r="HS104" s="66" t="str">
        <f t="shared" si="20"/>
        <v>Sep</v>
      </c>
      <c r="HT104" s="66" t="str">
        <f t="shared" si="20"/>
        <v>Oct</v>
      </c>
      <c r="HU104" s="66" t="str">
        <f t="shared" si="20"/>
        <v>Nov</v>
      </c>
      <c r="HV104" s="66" t="str">
        <f t="shared" si="20"/>
        <v>Dec</v>
      </c>
      <c r="HW104" s="66" t="str">
        <f t="shared" si="20"/>
        <v>Jan</v>
      </c>
      <c r="HX104" s="66" t="str">
        <f t="shared" si="20"/>
        <v>Feb</v>
      </c>
      <c r="HY104" s="66" t="str">
        <f t="shared" si="20"/>
        <v>Mar</v>
      </c>
      <c r="HZ104" s="66" t="str">
        <f t="shared" si="20"/>
        <v>Apr</v>
      </c>
      <c r="IA104" s="66" t="str">
        <f t="shared" si="20"/>
        <v>May</v>
      </c>
      <c r="IB104" s="66" t="str">
        <f t="shared" si="20"/>
        <v>Jun</v>
      </c>
      <c r="IC104" s="66" t="str">
        <f t="shared" si="20"/>
        <v>Jul</v>
      </c>
      <c r="ID104" s="66" t="str">
        <f t="shared" si="20"/>
        <v>Aug</v>
      </c>
      <c r="IE104" s="66" t="str">
        <f t="shared" si="20"/>
        <v>Sep</v>
      </c>
      <c r="IF104" s="66" t="str">
        <f t="shared" si="20"/>
        <v>Oct</v>
      </c>
      <c r="IG104" s="66" t="str">
        <f t="shared" si="20"/>
        <v>Nov</v>
      </c>
      <c r="IH104" s="66" t="str">
        <f t="shared" si="20"/>
        <v>Dec</v>
      </c>
      <c r="II104" s="66" t="str">
        <f t="shared" si="20"/>
        <v>Jan</v>
      </c>
      <c r="IJ104" s="66" t="str">
        <f t="shared" si="20"/>
        <v>Feb</v>
      </c>
      <c r="IK104" s="66" t="str">
        <f t="shared" si="20"/>
        <v>Mar</v>
      </c>
      <c r="IL104" s="66" t="str">
        <f t="shared" si="20"/>
        <v>Apr</v>
      </c>
      <c r="IM104" s="66" t="str">
        <f t="shared" si="20"/>
        <v>May</v>
      </c>
      <c r="IN104" s="66" t="str">
        <f t="shared" si="20"/>
        <v>Jun</v>
      </c>
      <c r="IO104" s="66" t="str">
        <f t="shared" si="20"/>
        <v>Jul</v>
      </c>
      <c r="IP104" s="66" t="str">
        <f t="shared" si="20"/>
        <v>Aug</v>
      </c>
      <c r="IQ104" s="66" t="str">
        <f t="shared" si="20"/>
        <v>Sep</v>
      </c>
      <c r="IR104" s="66" t="str">
        <f t="shared" si="20"/>
        <v>Oct</v>
      </c>
      <c r="IS104" s="66" t="str">
        <f t="shared" si="20"/>
        <v>Nov</v>
      </c>
      <c r="IT104" s="66" t="str">
        <f t="shared" si="20"/>
        <v>Dec</v>
      </c>
      <c r="IU104" s="66" t="str">
        <f t="shared" si="20"/>
        <v>Jan</v>
      </c>
      <c r="IV104" s="66" t="str">
        <f t="shared" si="20"/>
        <v>Feb</v>
      </c>
    </row>
    <row r="105" spans="2:256" ht="13.5" customHeight="1" x14ac:dyDescent="0.2">
      <c r="C105" s="67">
        <f>C4</f>
        <v>2018</v>
      </c>
      <c r="D105" s="68" t="str">
        <f t="shared" ref="D105:BO105" si="21">IF(YEAR(D$2)&lt;&gt;YEAR(C$2),YEAR(D$2),"")</f>
        <v/>
      </c>
      <c r="E105" s="69" t="str">
        <f t="shared" si="21"/>
        <v/>
      </c>
      <c r="F105" s="69" t="str">
        <f t="shared" si="21"/>
        <v/>
      </c>
      <c r="G105" s="69" t="str">
        <f t="shared" si="21"/>
        <v/>
      </c>
      <c r="H105" s="69" t="str">
        <f t="shared" si="21"/>
        <v/>
      </c>
      <c r="I105" s="69" t="str">
        <f t="shared" si="21"/>
        <v/>
      </c>
      <c r="J105" s="69" t="str">
        <f t="shared" si="21"/>
        <v/>
      </c>
      <c r="K105" s="69" t="str">
        <f t="shared" si="21"/>
        <v/>
      </c>
      <c r="L105" s="69" t="str">
        <f t="shared" si="21"/>
        <v/>
      </c>
      <c r="M105" s="69" t="str">
        <f t="shared" si="21"/>
        <v/>
      </c>
      <c r="N105" s="69" t="str">
        <f t="shared" si="21"/>
        <v/>
      </c>
      <c r="O105" s="69">
        <f t="shared" si="21"/>
        <v>2019</v>
      </c>
      <c r="P105" s="69" t="str">
        <f t="shared" si="21"/>
        <v/>
      </c>
      <c r="Q105" s="69" t="str">
        <f t="shared" si="21"/>
        <v/>
      </c>
      <c r="R105" s="69" t="str">
        <f t="shared" si="21"/>
        <v/>
      </c>
      <c r="S105" s="69" t="str">
        <f t="shared" si="21"/>
        <v/>
      </c>
      <c r="T105" s="69" t="str">
        <f t="shared" si="21"/>
        <v/>
      </c>
      <c r="U105" s="69" t="str">
        <f t="shared" si="21"/>
        <v/>
      </c>
      <c r="V105" s="69" t="str">
        <f t="shared" si="21"/>
        <v/>
      </c>
      <c r="W105" s="69" t="str">
        <f t="shared" si="21"/>
        <v/>
      </c>
      <c r="X105" s="69" t="str">
        <f t="shared" si="21"/>
        <v/>
      </c>
      <c r="Y105" s="69" t="str">
        <f t="shared" si="21"/>
        <v/>
      </c>
      <c r="Z105" s="69" t="str">
        <f t="shared" si="21"/>
        <v/>
      </c>
      <c r="AA105" s="69">
        <f t="shared" si="21"/>
        <v>2020</v>
      </c>
      <c r="AB105" s="69" t="str">
        <f t="shared" si="21"/>
        <v/>
      </c>
      <c r="AC105" s="69" t="str">
        <f t="shared" si="21"/>
        <v/>
      </c>
      <c r="AD105" s="69" t="str">
        <f t="shared" si="21"/>
        <v/>
      </c>
      <c r="AE105" s="69" t="str">
        <f t="shared" si="21"/>
        <v/>
      </c>
      <c r="AF105" s="69" t="str">
        <f t="shared" si="21"/>
        <v/>
      </c>
      <c r="AG105" s="69" t="str">
        <f t="shared" si="21"/>
        <v/>
      </c>
      <c r="AH105" s="69" t="str">
        <f t="shared" si="21"/>
        <v/>
      </c>
      <c r="AI105" s="69" t="str">
        <f t="shared" si="21"/>
        <v/>
      </c>
      <c r="AJ105" s="69" t="str">
        <f>IF(YEAR(AJ$2)&lt;&gt;YEAR(AI$2),YEAR(AJ$2),"")</f>
        <v/>
      </c>
      <c r="AK105" s="69" t="str">
        <f t="shared" si="21"/>
        <v/>
      </c>
      <c r="AL105" s="69" t="str">
        <f t="shared" si="21"/>
        <v/>
      </c>
      <c r="AM105" s="69">
        <f>IF(YEAR(AM$2)&lt;&gt;YEAR(AL$2),YEAR(AM$2),"")</f>
        <v>2021</v>
      </c>
      <c r="AN105" s="69" t="str">
        <f t="shared" si="21"/>
        <v/>
      </c>
      <c r="AO105" s="69" t="str">
        <f t="shared" si="21"/>
        <v/>
      </c>
      <c r="AP105" s="69" t="str">
        <f t="shared" si="21"/>
        <v/>
      </c>
      <c r="AQ105" s="69" t="str">
        <f t="shared" si="21"/>
        <v/>
      </c>
      <c r="AR105" s="69" t="str">
        <f t="shared" si="21"/>
        <v/>
      </c>
      <c r="AS105" s="69" t="str">
        <f t="shared" si="21"/>
        <v/>
      </c>
      <c r="AT105" s="69" t="str">
        <f t="shared" si="21"/>
        <v/>
      </c>
      <c r="AU105" s="69" t="str">
        <f t="shared" si="21"/>
        <v/>
      </c>
      <c r="AV105" s="69" t="str">
        <f t="shared" si="21"/>
        <v/>
      </c>
      <c r="AW105" s="69" t="str">
        <f t="shared" si="21"/>
        <v/>
      </c>
      <c r="AX105" s="69" t="str">
        <f t="shared" si="21"/>
        <v/>
      </c>
      <c r="AY105" s="69">
        <f t="shared" si="21"/>
        <v>2022</v>
      </c>
      <c r="AZ105" s="69" t="str">
        <f t="shared" si="21"/>
        <v/>
      </c>
      <c r="BA105" s="69" t="str">
        <f t="shared" si="21"/>
        <v/>
      </c>
      <c r="BB105" s="69" t="str">
        <f t="shared" si="21"/>
        <v/>
      </c>
      <c r="BC105" s="69" t="str">
        <f t="shared" si="21"/>
        <v/>
      </c>
      <c r="BD105" s="69" t="str">
        <f t="shared" si="21"/>
        <v/>
      </c>
      <c r="BE105" s="69" t="str">
        <f t="shared" si="21"/>
        <v/>
      </c>
      <c r="BF105" s="69" t="str">
        <f t="shared" si="21"/>
        <v/>
      </c>
      <c r="BG105" s="69" t="str">
        <f t="shared" si="21"/>
        <v/>
      </c>
      <c r="BH105" s="69" t="str">
        <f t="shared" si="21"/>
        <v/>
      </c>
      <c r="BI105" s="69" t="str">
        <f t="shared" si="21"/>
        <v/>
      </c>
      <c r="BJ105" s="69" t="str">
        <f t="shared" si="21"/>
        <v/>
      </c>
      <c r="BK105" s="69">
        <f t="shared" si="21"/>
        <v>2023</v>
      </c>
      <c r="BL105" s="69" t="str">
        <f t="shared" si="21"/>
        <v/>
      </c>
      <c r="BM105" s="69" t="str">
        <f t="shared" si="21"/>
        <v/>
      </c>
      <c r="BN105" s="69" t="str">
        <f t="shared" si="21"/>
        <v/>
      </c>
      <c r="BO105" s="69" t="str">
        <f t="shared" si="21"/>
        <v/>
      </c>
      <c r="BP105" s="69" t="str">
        <f t="shared" ref="BP105:EA105" si="22">IF(YEAR(BP$2)&lt;&gt;YEAR(BO$2),YEAR(BP$2),"")</f>
        <v/>
      </c>
      <c r="BQ105" s="69" t="str">
        <f t="shared" si="22"/>
        <v/>
      </c>
      <c r="BR105" s="69" t="str">
        <f t="shared" si="22"/>
        <v/>
      </c>
      <c r="BS105" s="69" t="str">
        <f t="shared" si="22"/>
        <v/>
      </c>
      <c r="BT105" s="69" t="str">
        <f t="shared" si="22"/>
        <v/>
      </c>
      <c r="BU105" s="69" t="str">
        <f t="shared" si="22"/>
        <v/>
      </c>
      <c r="BV105" s="69" t="str">
        <f t="shared" si="22"/>
        <v/>
      </c>
      <c r="BW105" s="69">
        <f t="shared" si="22"/>
        <v>2024</v>
      </c>
      <c r="BX105" s="69" t="str">
        <f t="shared" si="22"/>
        <v/>
      </c>
      <c r="BY105" s="69" t="str">
        <f t="shared" si="22"/>
        <v/>
      </c>
      <c r="BZ105" s="69" t="str">
        <f t="shared" si="22"/>
        <v/>
      </c>
      <c r="CA105" s="69" t="str">
        <f t="shared" si="22"/>
        <v/>
      </c>
      <c r="CB105" s="69" t="str">
        <f t="shared" si="22"/>
        <v/>
      </c>
      <c r="CC105" s="69" t="str">
        <f t="shared" si="22"/>
        <v/>
      </c>
      <c r="CD105" s="69" t="str">
        <f t="shared" si="22"/>
        <v/>
      </c>
      <c r="CE105" s="69" t="str">
        <f t="shared" si="22"/>
        <v/>
      </c>
      <c r="CF105" s="69" t="str">
        <f t="shared" si="22"/>
        <v/>
      </c>
      <c r="CG105" s="69" t="str">
        <f t="shared" si="22"/>
        <v/>
      </c>
      <c r="CH105" s="69" t="str">
        <f t="shared" si="22"/>
        <v/>
      </c>
      <c r="CI105" s="69">
        <f t="shared" si="22"/>
        <v>2025</v>
      </c>
      <c r="CJ105" s="69" t="str">
        <f t="shared" si="22"/>
        <v/>
      </c>
      <c r="CK105" s="69" t="str">
        <f t="shared" si="22"/>
        <v/>
      </c>
      <c r="CL105" s="69" t="str">
        <f t="shared" si="22"/>
        <v/>
      </c>
      <c r="CM105" s="69" t="str">
        <f t="shared" si="22"/>
        <v/>
      </c>
      <c r="CN105" s="69" t="str">
        <f t="shared" si="22"/>
        <v/>
      </c>
      <c r="CO105" s="69" t="str">
        <f t="shared" si="22"/>
        <v/>
      </c>
      <c r="CP105" s="69" t="str">
        <f t="shared" si="22"/>
        <v/>
      </c>
      <c r="CQ105" s="69" t="str">
        <f t="shared" si="22"/>
        <v/>
      </c>
      <c r="CR105" s="69" t="str">
        <f t="shared" si="22"/>
        <v/>
      </c>
      <c r="CS105" s="69" t="str">
        <f t="shared" si="22"/>
        <v/>
      </c>
      <c r="CT105" s="69" t="str">
        <f t="shared" si="22"/>
        <v/>
      </c>
      <c r="CU105" s="69">
        <f t="shared" si="22"/>
        <v>2026</v>
      </c>
      <c r="CV105" s="69" t="str">
        <f t="shared" si="22"/>
        <v/>
      </c>
      <c r="CW105" s="69" t="str">
        <f t="shared" si="22"/>
        <v/>
      </c>
      <c r="CX105" s="69" t="str">
        <f t="shared" si="22"/>
        <v/>
      </c>
      <c r="CY105" s="69" t="str">
        <f t="shared" si="22"/>
        <v/>
      </c>
      <c r="CZ105" s="69" t="str">
        <f t="shared" si="22"/>
        <v/>
      </c>
      <c r="DA105" s="69" t="str">
        <f t="shared" si="22"/>
        <v/>
      </c>
      <c r="DB105" s="69" t="str">
        <f t="shared" si="22"/>
        <v/>
      </c>
      <c r="DC105" s="69" t="str">
        <f t="shared" si="22"/>
        <v/>
      </c>
      <c r="DD105" s="69" t="str">
        <f t="shared" si="22"/>
        <v/>
      </c>
      <c r="DE105" s="69" t="str">
        <f t="shared" si="22"/>
        <v/>
      </c>
      <c r="DF105" s="69" t="str">
        <f t="shared" si="22"/>
        <v/>
      </c>
      <c r="DG105" s="69">
        <f t="shared" si="22"/>
        <v>2027</v>
      </c>
      <c r="DH105" s="69" t="str">
        <f t="shared" si="22"/>
        <v/>
      </c>
      <c r="DI105" s="69" t="str">
        <f t="shared" si="22"/>
        <v/>
      </c>
      <c r="DJ105" s="69" t="str">
        <f t="shared" si="22"/>
        <v/>
      </c>
      <c r="DK105" s="69" t="str">
        <f t="shared" si="22"/>
        <v/>
      </c>
      <c r="DL105" s="69" t="str">
        <f t="shared" si="22"/>
        <v/>
      </c>
      <c r="DM105" s="69" t="str">
        <f t="shared" si="22"/>
        <v/>
      </c>
      <c r="DN105" s="69" t="str">
        <f t="shared" si="22"/>
        <v/>
      </c>
      <c r="DO105" s="69" t="str">
        <f t="shared" si="22"/>
        <v/>
      </c>
      <c r="DP105" s="69" t="str">
        <f t="shared" si="22"/>
        <v/>
      </c>
      <c r="DQ105" s="69" t="str">
        <f t="shared" si="22"/>
        <v/>
      </c>
      <c r="DR105" s="69" t="str">
        <f t="shared" si="22"/>
        <v/>
      </c>
      <c r="DS105" s="69">
        <f t="shared" si="22"/>
        <v>2028</v>
      </c>
      <c r="DT105" s="69" t="str">
        <f t="shared" si="22"/>
        <v/>
      </c>
      <c r="DU105" s="69" t="str">
        <f t="shared" si="22"/>
        <v/>
      </c>
      <c r="DV105" s="69" t="str">
        <f t="shared" si="22"/>
        <v/>
      </c>
      <c r="DW105" s="69" t="str">
        <f t="shared" si="22"/>
        <v/>
      </c>
      <c r="DX105" s="69" t="str">
        <f t="shared" si="22"/>
        <v/>
      </c>
      <c r="DY105" s="69" t="str">
        <f t="shared" si="22"/>
        <v/>
      </c>
      <c r="DZ105" s="69" t="str">
        <f t="shared" si="22"/>
        <v/>
      </c>
      <c r="EA105" s="69" t="str">
        <f t="shared" si="22"/>
        <v/>
      </c>
      <c r="EB105" s="69" t="str">
        <f t="shared" ref="EB105:GM105" si="23">IF(YEAR(EB$2)&lt;&gt;YEAR(EA$2),YEAR(EB$2),"")</f>
        <v/>
      </c>
      <c r="EC105" s="69" t="str">
        <f t="shared" si="23"/>
        <v/>
      </c>
      <c r="ED105" s="69" t="str">
        <f t="shared" si="23"/>
        <v/>
      </c>
      <c r="EE105" s="69">
        <f t="shared" si="23"/>
        <v>2029</v>
      </c>
      <c r="EF105" s="69" t="str">
        <f t="shared" si="23"/>
        <v/>
      </c>
      <c r="EG105" s="69" t="str">
        <f t="shared" si="23"/>
        <v/>
      </c>
      <c r="EH105" s="69" t="str">
        <f t="shared" si="23"/>
        <v/>
      </c>
      <c r="EI105" s="69" t="str">
        <f t="shared" si="23"/>
        <v/>
      </c>
      <c r="EJ105" s="69" t="str">
        <f t="shared" si="23"/>
        <v/>
      </c>
      <c r="EK105" s="69" t="str">
        <f t="shared" si="23"/>
        <v/>
      </c>
      <c r="EL105" s="69" t="str">
        <f t="shared" si="23"/>
        <v/>
      </c>
      <c r="EM105" s="69" t="str">
        <f t="shared" si="23"/>
        <v/>
      </c>
      <c r="EN105" s="69" t="str">
        <f t="shared" si="23"/>
        <v/>
      </c>
      <c r="EO105" s="69" t="str">
        <f t="shared" si="23"/>
        <v/>
      </c>
      <c r="EP105" s="69" t="str">
        <f t="shared" si="23"/>
        <v/>
      </c>
      <c r="EQ105" s="69">
        <f t="shared" si="23"/>
        <v>2030</v>
      </c>
      <c r="ER105" s="69" t="str">
        <f t="shared" si="23"/>
        <v/>
      </c>
      <c r="ES105" s="69" t="str">
        <f t="shared" si="23"/>
        <v/>
      </c>
      <c r="ET105" s="69" t="str">
        <f t="shared" si="23"/>
        <v/>
      </c>
      <c r="EU105" s="69" t="str">
        <f t="shared" si="23"/>
        <v/>
      </c>
      <c r="EV105" s="69" t="str">
        <f t="shared" si="23"/>
        <v/>
      </c>
      <c r="EW105" s="69" t="str">
        <f t="shared" si="23"/>
        <v/>
      </c>
      <c r="EX105" s="69" t="str">
        <f t="shared" si="23"/>
        <v/>
      </c>
      <c r="EY105" s="69" t="str">
        <f t="shared" si="23"/>
        <v/>
      </c>
      <c r="EZ105" s="69" t="str">
        <f t="shared" si="23"/>
        <v/>
      </c>
      <c r="FA105" s="69" t="str">
        <f t="shared" si="23"/>
        <v/>
      </c>
      <c r="FB105" s="69" t="str">
        <f t="shared" si="23"/>
        <v/>
      </c>
      <c r="FC105" s="69">
        <f t="shared" si="23"/>
        <v>2031</v>
      </c>
      <c r="FD105" s="69" t="str">
        <f t="shared" si="23"/>
        <v/>
      </c>
      <c r="FE105" s="69" t="str">
        <f t="shared" si="23"/>
        <v/>
      </c>
      <c r="FF105" s="69" t="str">
        <f t="shared" si="23"/>
        <v/>
      </c>
      <c r="FG105" s="69" t="str">
        <f t="shared" si="23"/>
        <v/>
      </c>
      <c r="FH105" s="69" t="str">
        <f t="shared" si="23"/>
        <v/>
      </c>
      <c r="FI105" s="69" t="str">
        <f t="shared" si="23"/>
        <v/>
      </c>
      <c r="FJ105" s="69" t="str">
        <f t="shared" si="23"/>
        <v/>
      </c>
      <c r="FK105" s="69" t="str">
        <f t="shared" si="23"/>
        <v/>
      </c>
      <c r="FL105" s="69" t="str">
        <f t="shared" si="23"/>
        <v/>
      </c>
      <c r="FM105" s="69" t="str">
        <f t="shared" si="23"/>
        <v/>
      </c>
      <c r="FN105" s="69" t="str">
        <f t="shared" si="23"/>
        <v/>
      </c>
      <c r="FO105" s="69">
        <f t="shared" si="23"/>
        <v>2032</v>
      </c>
      <c r="FP105" s="69" t="str">
        <f t="shared" si="23"/>
        <v/>
      </c>
      <c r="FQ105" s="69" t="str">
        <f t="shared" si="23"/>
        <v/>
      </c>
      <c r="FR105" s="69" t="str">
        <f t="shared" si="23"/>
        <v/>
      </c>
      <c r="FS105" s="69" t="str">
        <f t="shared" si="23"/>
        <v/>
      </c>
      <c r="FT105" s="69" t="str">
        <f t="shared" si="23"/>
        <v/>
      </c>
      <c r="FU105" s="69" t="str">
        <f t="shared" si="23"/>
        <v/>
      </c>
      <c r="FV105" s="69" t="str">
        <f t="shared" si="23"/>
        <v/>
      </c>
      <c r="FW105" s="69" t="str">
        <f t="shared" si="23"/>
        <v/>
      </c>
      <c r="FX105" s="69" t="str">
        <f t="shared" si="23"/>
        <v/>
      </c>
      <c r="FY105" s="69" t="str">
        <f t="shared" si="23"/>
        <v/>
      </c>
      <c r="FZ105" s="69" t="str">
        <f t="shared" si="23"/>
        <v/>
      </c>
      <c r="GA105" s="69">
        <f t="shared" si="23"/>
        <v>2033</v>
      </c>
      <c r="GB105" s="69" t="str">
        <f t="shared" si="23"/>
        <v/>
      </c>
      <c r="GC105" s="69" t="str">
        <f t="shared" si="23"/>
        <v/>
      </c>
      <c r="GD105" s="69" t="str">
        <f t="shared" si="23"/>
        <v/>
      </c>
      <c r="GE105" s="69" t="str">
        <f t="shared" si="23"/>
        <v/>
      </c>
      <c r="GF105" s="69" t="str">
        <f t="shared" si="23"/>
        <v/>
      </c>
      <c r="GG105" s="69" t="str">
        <f t="shared" si="23"/>
        <v/>
      </c>
      <c r="GH105" s="69" t="str">
        <f t="shared" si="23"/>
        <v/>
      </c>
      <c r="GI105" s="69" t="str">
        <f t="shared" si="23"/>
        <v/>
      </c>
      <c r="GJ105" s="69" t="str">
        <f t="shared" si="23"/>
        <v/>
      </c>
      <c r="GK105" s="69" t="str">
        <f t="shared" si="23"/>
        <v/>
      </c>
      <c r="GL105" s="69" t="str">
        <f t="shared" si="23"/>
        <v/>
      </c>
      <c r="GM105" s="69">
        <f t="shared" si="23"/>
        <v>2034</v>
      </c>
      <c r="GN105" s="69" t="str">
        <f t="shared" ref="GN105:IV105" si="24">IF(YEAR(GN$2)&lt;&gt;YEAR(GM$2),YEAR(GN$2),"")</f>
        <v/>
      </c>
      <c r="GO105" s="69" t="str">
        <f t="shared" si="24"/>
        <v/>
      </c>
      <c r="GP105" s="69" t="str">
        <f t="shared" si="24"/>
        <v/>
      </c>
      <c r="GQ105" s="69" t="str">
        <f t="shared" si="24"/>
        <v/>
      </c>
      <c r="GR105" s="69" t="str">
        <f t="shared" si="24"/>
        <v/>
      </c>
      <c r="GS105" s="69" t="str">
        <f t="shared" si="24"/>
        <v/>
      </c>
      <c r="GT105" s="69" t="str">
        <f t="shared" si="24"/>
        <v/>
      </c>
      <c r="GU105" s="69" t="str">
        <f t="shared" si="24"/>
        <v/>
      </c>
      <c r="GV105" s="69" t="str">
        <f t="shared" si="24"/>
        <v/>
      </c>
      <c r="GW105" s="69" t="str">
        <f t="shared" si="24"/>
        <v/>
      </c>
      <c r="GX105" s="69" t="str">
        <f t="shared" si="24"/>
        <v/>
      </c>
      <c r="GY105" s="69">
        <f t="shared" si="24"/>
        <v>2035</v>
      </c>
      <c r="GZ105" s="69" t="str">
        <f t="shared" si="24"/>
        <v/>
      </c>
      <c r="HA105" s="69" t="str">
        <f t="shared" si="24"/>
        <v/>
      </c>
      <c r="HB105" s="69" t="str">
        <f t="shared" si="24"/>
        <v/>
      </c>
      <c r="HC105" s="69" t="str">
        <f t="shared" si="24"/>
        <v/>
      </c>
      <c r="HD105" s="69" t="str">
        <f t="shared" si="24"/>
        <v/>
      </c>
      <c r="HE105" s="69" t="str">
        <f t="shared" si="24"/>
        <v/>
      </c>
      <c r="HF105" s="69" t="str">
        <f t="shared" si="24"/>
        <v/>
      </c>
      <c r="HG105" s="69" t="str">
        <f t="shared" si="24"/>
        <v/>
      </c>
      <c r="HH105" s="69" t="str">
        <f t="shared" si="24"/>
        <v/>
      </c>
      <c r="HI105" s="69" t="str">
        <f t="shared" si="24"/>
        <v/>
      </c>
      <c r="HJ105" s="69" t="str">
        <f t="shared" si="24"/>
        <v/>
      </c>
      <c r="HK105" s="69">
        <f t="shared" si="24"/>
        <v>2036</v>
      </c>
      <c r="HL105" s="69" t="str">
        <f t="shared" si="24"/>
        <v/>
      </c>
      <c r="HM105" s="69" t="str">
        <f t="shared" si="24"/>
        <v/>
      </c>
      <c r="HN105" s="69" t="str">
        <f t="shared" si="24"/>
        <v/>
      </c>
      <c r="HO105" s="69" t="str">
        <f t="shared" si="24"/>
        <v/>
      </c>
      <c r="HP105" s="69" t="str">
        <f t="shared" si="24"/>
        <v/>
      </c>
      <c r="HQ105" s="69" t="str">
        <f t="shared" si="24"/>
        <v/>
      </c>
      <c r="HR105" s="69" t="str">
        <f t="shared" si="24"/>
        <v/>
      </c>
      <c r="HS105" s="69" t="str">
        <f t="shared" si="24"/>
        <v/>
      </c>
      <c r="HT105" s="69" t="str">
        <f t="shared" si="24"/>
        <v/>
      </c>
      <c r="HU105" s="69" t="str">
        <f t="shared" si="24"/>
        <v/>
      </c>
      <c r="HV105" s="69" t="str">
        <f t="shared" si="24"/>
        <v/>
      </c>
      <c r="HW105" s="69">
        <f t="shared" si="24"/>
        <v>2037</v>
      </c>
      <c r="HX105" s="69" t="str">
        <f t="shared" si="24"/>
        <v/>
      </c>
      <c r="HY105" s="69" t="str">
        <f t="shared" si="24"/>
        <v/>
      </c>
      <c r="HZ105" s="69" t="str">
        <f t="shared" si="24"/>
        <v/>
      </c>
      <c r="IA105" s="69" t="str">
        <f t="shared" si="24"/>
        <v/>
      </c>
      <c r="IB105" s="69" t="str">
        <f t="shared" si="24"/>
        <v/>
      </c>
      <c r="IC105" s="69" t="str">
        <f t="shared" si="24"/>
        <v/>
      </c>
      <c r="ID105" s="69" t="str">
        <f t="shared" si="24"/>
        <v/>
      </c>
      <c r="IE105" s="69" t="str">
        <f t="shared" si="24"/>
        <v/>
      </c>
      <c r="IF105" s="69" t="str">
        <f t="shared" si="24"/>
        <v/>
      </c>
      <c r="IG105" s="69" t="str">
        <f t="shared" si="24"/>
        <v/>
      </c>
      <c r="IH105" s="69" t="str">
        <f t="shared" si="24"/>
        <v/>
      </c>
      <c r="II105" s="69">
        <f t="shared" si="24"/>
        <v>2038</v>
      </c>
      <c r="IJ105" s="69" t="str">
        <f t="shared" si="24"/>
        <v/>
      </c>
      <c r="IK105" s="69" t="str">
        <f t="shared" si="24"/>
        <v/>
      </c>
      <c r="IL105" s="69" t="str">
        <f t="shared" si="24"/>
        <v/>
      </c>
      <c r="IM105" s="69" t="str">
        <f t="shared" si="24"/>
        <v/>
      </c>
      <c r="IN105" s="69" t="str">
        <f t="shared" si="24"/>
        <v/>
      </c>
      <c r="IO105" s="69" t="str">
        <f t="shared" si="24"/>
        <v/>
      </c>
      <c r="IP105" s="69" t="str">
        <f t="shared" si="24"/>
        <v/>
      </c>
      <c r="IQ105" s="69" t="str">
        <f t="shared" si="24"/>
        <v/>
      </c>
      <c r="IR105" s="69" t="str">
        <f t="shared" si="24"/>
        <v/>
      </c>
      <c r="IS105" s="69" t="str">
        <f t="shared" si="24"/>
        <v/>
      </c>
      <c r="IT105" s="69" t="str">
        <f t="shared" si="24"/>
        <v/>
      </c>
      <c r="IU105" s="69">
        <f t="shared" si="24"/>
        <v>2039</v>
      </c>
      <c r="IV105" s="69" t="str">
        <f t="shared" si="24"/>
        <v/>
      </c>
    </row>
    <row r="106" spans="2:256" ht="13.5" customHeight="1" x14ac:dyDescent="0.25">
      <c r="D106" s="70" t="s">
        <v>6</v>
      </c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2"/>
      <c r="T106" s="73"/>
      <c r="U106" s="74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14"/>
      <c r="AM106" s="72"/>
      <c r="AN106" s="72"/>
      <c r="AO106" s="72"/>
      <c r="AP106" s="72"/>
      <c r="AQ106" s="72"/>
      <c r="AR106" s="72"/>
      <c r="AS106" s="71"/>
      <c r="AT106" s="71"/>
      <c r="AU106" s="14"/>
      <c r="AV106" s="71"/>
      <c r="AW106" s="14"/>
      <c r="AY106" s="71"/>
      <c r="AZ106" s="71"/>
      <c r="BA106" s="71"/>
      <c r="BB106" s="71"/>
      <c r="BC106" s="75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 t="str">
        <f>IF(_BasisDur="Wks","TBD, Chief Program Manager","")</f>
        <v/>
      </c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  <c r="DK106" s="71"/>
      <c r="DL106" s="71"/>
      <c r="DM106" s="71"/>
      <c r="DN106" s="71"/>
      <c r="DO106" s="71"/>
      <c r="DP106" s="71"/>
      <c r="DQ106" s="71"/>
      <c r="DR106" s="71"/>
      <c r="DS106" s="71"/>
      <c r="DT106" s="71"/>
      <c r="DU106" s="71"/>
      <c r="DV106" s="71"/>
      <c r="DW106" s="71"/>
      <c r="DX106" s="71"/>
      <c r="DY106" s="71"/>
      <c r="DZ106" s="71"/>
      <c r="EA106" s="71"/>
      <c r="EB106" s="71"/>
      <c r="EC106" s="71"/>
      <c r="ED106" s="71"/>
      <c r="EE106" s="71"/>
      <c r="EF106" s="71"/>
      <c r="EG106" s="71"/>
      <c r="EH106" s="71"/>
      <c r="EI106" s="71"/>
      <c r="EJ106" s="71"/>
      <c r="EK106" s="71"/>
      <c r="EL106" s="71"/>
      <c r="EM106" s="71"/>
      <c r="EN106" s="71"/>
      <c r="EO106" s="71"/>
      <c r="EP106" s="71"/>
      <c r="EQ106" s="71"/>
      <c r="ER106" s="71"/>
      <c r="ES106" s="71"/>
      <c r="ET106" s="71"/>
      <c r="EU106" s="71"/>
      <c r="EV106" s="71"/>
      <c r="EW106" s="71"/>
      <c r="EX106" s="71"/>
      <c r="EY106" s="71"/>
      <c r="EZ106" s="71"/>
      <c r="FA106" s="71"/>
      <c r="FB106" s="71"/>
      <c r="FC106" s="71"/>
      <c r="FD106" s="71"/>
      <c r="FE106" s="71"/>
      <c r="FF106" s="71"/>
      <c r="FG106" s="71"/>
      <c r="FH106" s="71"/>
      <c r="FI106" s="71"/>
      <c r="FJ106" s="71"/>
      <c r="FK106" s="71"/>
      <c r="FL106" s="71"/>
      <c r="FM106" s="71"/>
      <c r="FN106" s="71"/>
      <c r="FO106" s="71"/>
      <c r="FP106" s="71"/>
      <c r="FQ106" s="71"/>
      <c r="FR106" s="71"/>
      <c r="FS106" s="71"/>
      <c r="FT106" s="71"/>
      <c r="FU106" s="71"/>
      <c r="FV106" s="71"/>
      <c r="FW106" s="71"/>
      <c r="FX106" s="71"/>
      <c r="FY106" s="71"/>
      <c r="FZ106" s="71"/>
      <c r="GA106" s="71"/>
      <c r="GB106" s="71"/>
      <c r="GC106" s="71"/>
      <c r="GD106" s="71"/>
      <c r="GE106" s="71"/>
      <c r="GF106" s="71"/>
      <c r="GG106" s="71"/>
      <c r="GH106" s="71"/>
      <c r="GI106" s="71"/>
      <c r="GJ106" s="71"/>
      <c r="GK106" s="71"/>
      <c r="GL106" s="71"/>
      <c r="GM106" s="71"/>
      <c r="GN106" s="71"/>
      <c r="GO106" s="71"/>
      <c r="GP106" s="71" t="str">
        <f>IF(_BasisDur="Wks","Author: TBD, m/d/yy","")</f>
        <v/>
      </c>
      <c r="GQ106" s="71"/>
      <c r="GR106" s="71"/>
      <c r="GS106" s="71"/>
      <c r="GT106" s="71"/>
      <c r="GU106" s="71"/>
      <c r="GW106" s="71"/>
      <c r="GX106" s="71"/>
      <c r="GY106" s="71"/>
      <c r="GZ106" s="71"/>
      <c r="HB106" s="71"/>
      <c r="HC106" s="71"/>
      <c r="HE106" s="71"/>
      <c r="HF106" s="71"/>
      <c r="HG106" s="71"/>
      <c r="HH106" s="71"/>
      <c r="HI106" s="71"/>
      <c r="HJ106" s="71"/>
      <c r="HK106" s="71"/>
      <c r="HL106" s="71"/>
      <c r="HM106" s="71"/>
      <c r="HN106" s="71"/>
      <c r="HO106" s="71"/>
      <c r="HP106" s="71"/>
      <c r="HQ106" s="71"/>
      <c r="HR106" s="71"/>
      <c r="HS106" s="71"/>
      <c r="HT106" s="71"/>
      <c r="HU106" s="71"/>
      <c r="HV106" s="71"/>
      <c r="HW106" s="71"/>
      <c r="HX106" s="71"/>
      <c r="HY106" s="71"/>
      <c r="HZ106" s="71"/>
      <c r="IA106" s="71"/>
      <c r="IB106" s="71"/>
      <c r="IC106" s="71"/>
      <c r="ID106" s="71"/>
      <c r="IE106" s="71"/>
      <c r="IF106" s="71"/>
      <c r="IG106" s="71"/>
      <c r="IH106" s="71"/>
      <c r="II106" s="71"/>
      <c r="IJ106" s="71"/>
      <c r="IK106" s="71"/>
      <c r="IL106" s="71"/>
      <c r="IM106" s="71"/>
    </row>
  </sheetData>
  <mergeCells count="28">
    <mergeCell ref="D55:E55"/>
    <mergeCell ref="D60:E60"/>
    <mergeCell ref="D62:E62"/>
    <mergeCell ref="D61:E61"/>
    <mergeCell ref="D56:E56"/>
    <mergeCell ref="D57:E57"/>
    <mergeCell ref="D58:E58"/>
    <mergeCell ref="B8:B39"/>
    <mergeCell ref="D41:E41"/>
    <mergeCell ref="D42:E42"/>
    <mergeCell ref="D43:E43"/>
    <mergeCell ref="D44:E44"/>
    <mergeCell ref="B79:B83"/>
    <mergeCell ref="B84:B103"/>
    <mergeCell ref="D50:E50"/>
    <mergeCell ref="B40:B62"/>
    <mergeCell ref="B63:B67"/>
    <mergeCell ref="B68:B78"/>
    <mergeCell ref="D46:E46"/>
    <mergeCell ref="D47:E47"/>
    <mergeCell ref="D48:E48"/>
    <mergeCell ref="D49:E49"/>
    <mergeCell ref="D45:E45"/>
    <mergeCell ref="D51:E51"/>
    <mergeCell ref="D52:E52"/>
    <mergeCell ref="D53:E53"/>
    <mergeCell ref="D54:E54"/>
    <mergeCell ref="D59:E59"/>
  </mergeCells>
  <phoneticPr fontId="2" type="noConversion"/>
  <conditionalFormatting sqref="C2:IV2 C68:IV105 C4:IV27 S53:IV53 C41:D41 C42 F41:IV42 C45 C51:D53 F45:IV45 F53:Q53 C40:IV40 F50:IV52 C50 C54:C62 F54:IV62">
    <cfRule type="expression" dxfId="24" priority="32" stopIfTrue="1">
      <formula>(YEAR(C$2)&lt;&gt;YEAR(B$2))</formula>
    </cfRule>
  </conditionalFormatting>
  <conditionalFormatting sqref="C7:IV7">
    <cfRule type="expression" dxfId="23" priority="31" stopIfTrue="1">
      <formula>(YEAR(C$2)&lt;&gt;YEAR(B$2))</formula>
    </cfRule>
  </conditionalFormatting>
  <conditionalFormatting sqref="C101:IV103">
    <cfRule type="expression" dxfId="22" priority="30" stopIfTrue="1">
      <formula>(YEAR(C$2)&lt;&gt;YEAR(B$2))</formula>
    </cfRule>
  </conditionalFormatting>
  <conditionalFormatting sqref="C43:C44 F43:IV44">
    <cfRule type="expression" dxfId="21" priority="28" stopIfTrue="1">
      <formula>(YEAR(C$2)&lt;&gt;YEAR(B$2))</formula>
    </cfRule>
  </conditionalFormatting>
  <conditionalFormatting sqref="C63:IV66">
    <cfRule type="expression" dxfId="20" priority="27" stopIfTrue="1">
      <formula>(YEAR(C$2)&lt;&gt;YEAR(B$2))</formula>
    </cfRule>
  </conditionalFormatting>
  <conditionalFormatting sqref="C67:IV67">
    <cfRule type="expression" dxfId="19" priority="26" stopIfTrue="1">
      <formula>(YEAR(C$2)&lt;&gt;YEAR(B$2))</formula>
    </cfRule>
  </conditionalFormatting>
  <conditionalFormatting sqref="D42">
    <cfRule type="expression" dxfId="18" priority="25" stopIfTrue="1">
      <formula>(YEAR(D$2)&lt;&gt;YEAR(C$2))</formula>
    </cfRule>
  </conditionalFormatting>
  <conditionalFormatting sqref="D43">
    <cfRule type="expression" dxfId="17" priority="24" stopIfTrue="1">
      <formula>(YEAR(D$2)&lt;&gt;YEAR(C$2))</formula>
    </cfRule>
  </conditionalFormatting>
  <conditionalFormatting sqref="D44">
    <cfRule type="expression" dxfId="16" priority="23" stopIfTrue="1">
      <formula>(YEAR(D$2)&lt;&gt;YEAR(C$2))</formula>
    </cfRule>
  </conditionalFormatting>
  <conditionalFormatting sqref="D45">
    <cfRule type="expression" dxfId="15" priority="22" stopIfTrue="1">
      <formula>(YEAR(D$2)&lt;&gt;YEAR(C$2))</formula>
    </cfRule>
  </conditionalFormatting>
  <conditionalFormatting sqref="D59">
    <cfRule type="expression" dxfId="14" priority="19" stopIfTrue="1">
      <formula>(YEAR(D$2)&lt;&gt;YEAR(C$2))</formula>
    </cfRule>
  </conditionalFormatting>
  <conditionalFormatting sqref="C28:IV39">
    <cfRule type="expression" dxfId="13" priority="21" stopIfTrue="1">
      <formula>(YEAR(C$2)&lt;&gt;YEAR(B$2))</formula>
    </cfRule>
  </conditionalFormatting>
  <conditionalFormatting sqref="D54">
    <cfRule type="expression" dxfId="12" priority="20" stopIfTrue="1">
      <formula>(YEAR(D$2)&lt;&gt;YEAR(C$2))</formula>
    </cfRule>
  </conditionalFormatting>
  <conditionalFormatting sqref="D62">
    <cfRule type="expression" dxfId="11" priority="13" stopIfTrue="1">
      <formula>(YEAR(D$2)&lt;&gt;YEAR(C$2))</formula>
    </cfRule>
  </conditionalFormatting>
  <conditionalFormatting sqref="D60:D61">
    <cfRule type="expression" dxfId="10" priority="18" stopIfTrue="1">
      <formula>(YEAR(D$2)&lt;&gt;YEAR(C$2))</formula>
    </cfRule>
  </conditionalFormatting>
  <conditionalFormatting sqref="D50">
    <cfRule type="expression" dxfId="9" priority="10" stopIfTrue="1">
      <formula>(YEAR(D$2)&lt;&gt;YEAR(C$2))</formula>
    </cfRule>
  </conditionalFormatting>
  <conditionalFormatting sqref="C46:C49 F46:IV49">
    <cfRule type="expression" dxfId="8" priority="9" stopIfTrue="1">
      <formula>(YEAR(C$2)&lt;&gt;YEAR(B$2))</formula>
    </cfRule>
  </conditionalFormatting>
  <conditionalFormatting sqref="D46">
    <cfRule type="expression" dxfId="7" priority="8" stopIfTrue="1">
      <formula>(YEAR(D$2)&lt;&gt;YEAR(C$2))</formula>
    </cfRule>
  </conditionalFormatting>
  <conditionalFormatting sqref="D47">
    <cfRule type="expression" dxfId="6" priority="7" stopIfTrue="1">
      <formula>(YEAR(D$2)&lt;&gt;YEAR(C$2))</formula>
    </cfRule>
  </conditionalFormatting>
  <conditionalFormatting sqref="D48">
    <cfRule type="expression" dxfId="5" priority="6" stopIfTrue="1">
      <formula>(YEAR(D$2)&lt;&gt;YEAR(C$2))</formula>
    </cfRule>
  </conditionalFormatting>
  <conditionalFormatting sqref="D49">
    <cfRule type="expression" dxfId="4" priority="5" stopIfTrue="1">
      <formula>(YEAR(D$2)&lt;&gt;YEAR(C$2))</formula>
    </cfRule>
  </conditionalFormatting>
  <conditionalFormatting sqref="D56">
    <cfRule type="expression" dxfId="3" priority="4" stopIfTrue="1">
      <formula>(YEAR(D$2)&lt;&gt;YEAR(C$2))</formula>
    </cfRule>
  </conditionalFormatting>
  <conditionalFormatting sqref="D57">
    <cfRule type="expression" dxfId="2" priority="3" stopIfTrue="1">
      <formula>(YEAR(D$2)&lt;&gt;YEAR(C$2))</formula>
    </cfRule>
  </conditionalFormatting>
  <conditionalFormatting sqref="D58">
    <cfRule type="expression" dxfId="1" priority="2" stopIfTrue="1">
      <formula>(YEAR(D$2)&lt;&gt;YEAR(C$2))</formula>
    </cfRule>
  </conditionalFormatting>
  <conditionalFormatting sqref="D55">
    <cfRule type="expression" dxfId="0" priority="1" stopIfTrue="1">
      <formula>(YEAR(D$2)&lt;&gt;YEAR(C$2))</formula>
    </cfRule>
  </conditionalFormatting>
  <dataValidations disablePrompts="1" count="1">
    <dataValidation type="list" allowBlank="1" showInputMessage="1" showErrorMessage="1" errorTitle="Basis of Workplan (Mths or Wks)" error="You must enter (or select)_x000a_Mths or Wks" sqref="B5" xr:uid="{51A34D8D-950A-4AC6-A57C-361DFEC7B15F}">
      <formula1>"Mths,Wks"</formula1>
    </dataValidation>
  </dataValidations>
  <pageMargins left="0.7" right="0.7" top="0.75" bottom="0.75" header="0.3" footer="0.3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826E-BF06-4C2C-8042-6FA073499A44}">
  <dimension ref="A1:C25"/>
  <sheetViews>
    <sheetView workbookViewId="0">
      <selection activeCell="A8" sqref="A8:B9"/>
    </sheetView>
  </sheetViews>
  <sheetFormatPr defaultRowHeight="13.8" x14ac:dyDescent="0.25"/>
  <cols>
    <col min="2" max="2" width="33.77734375" customWidth="1"/>
    <col min="3" max="3" width="31.77734375" customWidth="1"/>
    <col min="4" max="4" width="35.21875" customWidth="1"/>
  </cols>
  <sheetData>
    <row r="1" spans="1:3" x14ac:dyDescent="0.25">
      <c r="B1" t="s">
        <v>55</v>
      </c>
      <c r="C1" t="s">
        <v>56</v>
      </c>
    </row>
    <row r="2" spans="1:3" x14ac:dyDescent="0.25">
      <c r="A2" s="83">
        <v>1</v>
      </c>
      <c r="B2" s="76" t="s">
        <v>49</v>
      </c>
      <c r="C2" t="s">
        <v>53</v>
      </c>
    </row>
    <row r="3" spans="1:3" x14ac:dyDescent="0.25">
      <c r="A3" s="83"/>
      <c r="B3" s="76"/>
      <c r="C3" s="76" t="s">
        <v>54</v>
      </c>
    </row>
    <row r="4" spans="1:3" x14ac:dyDescent="0.25">
      <c r="A4" s="83">
        <v>2</v>
      </c>
      <c r="B4" s="76" t="s">
        <v>50</v>
      </c>
    </row>
    <row r="5" spans="1:3" x14ac:dyDescent="0.25">
      <c r="A5" s="83">
        <v>3</v>
      </c>
      <c r="B5" t="s">
        <v>51</v>
      </c>
    </row>
    <row r="6" spans="1:3" x14ac:dyDescent="0.25">
      <c r="A6" s="83">
        <v>4</v>
      </c>
      <c r="B6" t="s">
        <v>52</v>
      </c>
    </row>
    <row r="7" spans="1:3" x14ac:dyDescent="0.25">
      <c r="A7" s="83"/>
    </row>
    <row r="8" spans="1:3" x14ac:dyDescent="0.25">
      <c r="A8" s="83"/>
    </row>
    <row r="9" spans="1:3" x14ac:dyDescent="0.25">
      <c r="A9" s="83"/>
    </row>
    <row r="10" spans="1:3" x14ac:dyDescent="0.25">
      <c r="A10" s="83"/>
    </row>
    <row r="11" spans="1:3" x14ac:dyDescent="0.25">
      <c r="A11" s="83"/>
    </row>
    <row r="12" spans="1:3" x14ac:dyDescent="0.25">
      <c r="A12" s="83"/>
    </row>
    <row r="13" spans="1:3" x14ac:dyDescent="0.25">
      <c r="A13" s="83"/>
    </row>
    <row r="14" spans="1:3" x14ac:dyDescent="0.25">
      <c r="A14" s="83"/>
    </row>
    <row r="15" spans="1:3" x14ac:dyDescent="0.25">
      <c r="A15" s="83"/>
    </row>
    <row r="16" spans="1:3" x14ac:dyDescent="0.25">
      <c r="A16" s="83"/>
    </row>
    <row r="17" spans="1:1" x14ac:dyDescent="0.25">
      <c r="A17" s="83"/>
    </row>
    <row r="18" spans="1:1" x14ac:dyDescent="0.25">
      <c r="A18" s="83"/>
    </row>
    <row r="19" spans="1:1" x14ac:dyDescent="0.25">
      <c r="A19" s="83"/>
    </row>
    <row r="20" spans="1:1" x14ac:dyDescent="0.25">
      <c r="A20" s="83"/>
    </row>
    <row r="21" spans="1:1" x14ac:dyDescent="0.25">
      <c r="A21" s="83"/>
    </row>
    <row r="22" spans="1:1" x14ac:dyDescent="0.25">
      <c r="A22" s="83"/>
    </row>
    <row r="23" spans="1:1" x14ac:dyDescent="0.25">
      <c r="A23" s="83"/>
    </row>
    <row r="24" spans="1:1" x14ac:dyDescent="0.25">
      <c r="A24" s="83"/>
    </row>
    <row r="25" spans="1:1" x14ac:dyDescent="0.25">
      <c r="A25" s="8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CB1DB-0992-4082-9FD4-447728DD05DE}">
  <dimension ref="A1:C11"/>
  <sheetViews>
    <sheetView workbookViewId="0">
      <selection activeCell="A9" sqref="A9:XFD9"/>
    </sheetView>
  </sheetViews>
  <sheetFormatPr defaultRowHeight="13.8" x14ac:dyDescent="0.25"/>
  <cols>
    <col min="2" max="2" width="37.77734375" customWidth="1"/>
    <col min="3" max="3" width="56.21875" customWidth="1"/>
  </cols>
  <sheetData>
    <row r="1" spans="1:3" x14ac:dyDescent="0.25">
      <c r="B1" t="s">
        <v>31</v>
      </c>
      <c r="C1" t="s">
        <v>32</v>
      </c>
    </row>
    <row r="2" spans="1:3" x14ac:dyDescent="0.25">
      <c r="A2">
        <v>1</v>
      </c>
      <c r="B2" t="s">
        <v>41</v>
      </c>
      <c r="C2" t="s">
        <v>33</v>
      </c>
    </row>
    <row r="3" spans="1:3" x14ac:dyDescent="0.25">
      <c r="A3">
        <v>2</v>
      </c>
      <c r="B3" t="s">
        <v>34</v>
      </c>
      <c r="C3" t="s">
        <v>35</v>
      </c>
    </row>
    <row r="4" spans="1:3" x14ac:dyDescent="0.25">
      <c r="A4">
        <v>3</v>
      </c>
      <c r="B4" t="s">
        <v>36</v>
      </c>
      <c r="C4" t="s">
        <v>37</v>
      </c>
    </row>
    <row r="5" spans="1:3" x14ac:dyDescent="0.25">
      <c r="A5">
        <v>4</v>
      </c>
      <c r="B5" t="s">
        <v>47</v>
      </c>
      <c r="C5" t="s">
        <v>48</v>
      </c>
    </row>
    <row r="6" spans="1:3" ht="27.6" x14ac:dyDescent="0.25">
      <c r="A6">
        <v>5</v>
      </c>
      <c r="B6" t="s">
        <v>38</v>
      </c>
      <c r="C6" s="76" t="s">
        <v>39</v>
      </c>
    </row>
    <row r="7" spans="1:3" ht="27.6" x14ac:dyDescent="0.25">
      <c r="A7">
        <v>6</v>
      </c>
      <c r="B7" t="s">
        <v>40</v>
      </c>
      <c r="C7" s="76" t="s">
        <v>42</v>
      </c>
    </row>
    <row r="8" spans="1:3" ht="27.6" x14ac:dyDescent="0.25">
      <c r="A8">
        <v>7</v>
      </c>
      <c r="B8" t="s">
        <v>19</v>
      </c>
      <c r="C8" s="76" t="s">
        <v>43</v>
      </c>
    </row>
    <row r="9" spans="1:3" x14ac:dyDescent="0.25">
      <c r="A9">
        <v>8</v>
      </c>
      <c r="B9" t="s">
        <v>44</v>
      </c>
    </row>
    <row r="10" spans="1:3" x14ac:dyDescent="0.25">
      <c r="A10">
        <v>9</v>
      </c>
      <c r="B10" t="s">
        <v>45</v>
      </c>
    </row>
    <row r="11" spans="1:3" x14ac:dyDescent="0.25">
      <c r="A11">
        <v>10</v>
      </c>
      <c r="B11" t="s">
        <v>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 related function</vt:lpstr>
      <vt:lpstr>Sheet2</vt:lpstr>
      <vt:lpstr>Sheet1!_BasisDur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Jing Yuan (J.)</dc:creator>
  <cp:lastModifiedBy>Zhu, Jing Yuan (J.)</cp:lastModifiedBy>
  <dcterms:created xsi:type="dcterms:W3CDTF">2015-06-05T18:17:20Z</dcterms:created>
  <dcterms:modified xsi:type="dcterms:W3CDTF">2021-07-06T07:33:37Z</dcterms:modified>
</cp:coreProperties>
</file>