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mc:AlternateContent xmlns:mc="http://schemas.openxmlformats.org/markup-compatibility/2006">
    <mc:Choice Requires="x15">
      <x15ac:absPath xmlns:x15ac="http://schemas.microsoft.com/office/spreadsheetml/2010/11/ac" url="C:\Users\JSONG30\Documents\Project\CD542\TDR\Desay_SV\"/>
    </mc:Choice>
  </mc:AlternateContent>
  <xr:revisionPtr revIDLastSave="0" documentId="13_ncr:1_{B79B0CFF-8D97-4D4F-BC1F-DA39B5F08FDF}" xr6:coauthVersionLast="41" xr6:coauthVersionMax="41" xr10:uidLastSave="{00000000-0000-0000-0000-000000000000}"/>
  <bookViews>
    <workbookView xWindow="-120" yWindow="-120" windowWidth="25440" windowHeight="15390" tabRatio="902" activeTab="2" xr2:uid="{00000000-000D-0000-FFFF-FFFF00000000}"/>
  </bookViews>
  <sheets>
    <sheet name="SW TDR Status Report" sheetId="4" r:id="rId1"/>
    <sheet name="SW TDR Status" sheetId="15" r:id="rId2"/>
    <sheet name="SW Implementation Inspection CL" sheetId="1" r:id="rId3"/>
    <sheet name="Glossary (Configuration)" sheetId="5" r:id="rId4"/>
  </sheets>
  <definedNames>
    <definedName name="_xlnm._FilterDatabase" localSheetId="2" hidden="1">'SW Implementation Inspection CL'!$A$2:$J$255</definedName>
    <definedName name="_xlnm.Print_Area" localSheetId="3">'Glossary (Configuration)'!$A$1:$E$19</definedName>
    <definedName name="_xlnm.Print_Area" localSheetId="2">'SW Implementation Inspection CL'!$D$2:$J$255</definedName>
    <definedName name="_xlnm.Print_Area" localSheetId="1">'SW TDR Status'!$A$1:$M$7</definedName>
    <definedName name="_xlnm.Print_Area" localSheetId="0">'SW TDR Status Report'!$A$1:$H$42</definedName>
    <definedName name="_xlnm.Print_Titles" localSheetId="2">'SW Implementation Inspection CL'!$2:$2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3" i="15" l="1"/>
  <c r="A12" i="15" l="1"/>
  <c r="A11" i="15"/>
  <c r="A10" i="15"/>
  <c r="A20" i="15" l="1"/>
  <c r="A6" i="15" s="1"/>
  <c r="A5" i="15" l="1"/>
  <c r="A4" i="15"/>
  <c r="A3" i="15"/>
  <c r="C9" i="15" l="1"/>
  <c r="D9" i="15"/>
  <c r="E9" i="15"/>
  <c r="F9" i="15"/>
  <c r="F16" i="15" s="1"/>
  <c r="G9" i="15"/>
  <c r="I9" i="15"/>
  <c r="J9" i="15"/>
  <c r="K9" i="15"/>
  <c r="L9" i="15"/>
  <c r="B10" i="15"/>
  <c r="B11" i="15"/>
  <c r="B12" i="15"/>
  <c r="A17" i="15"/>
  <c r="A18" i="15"/>
  <c r="A19" i="15"/>
  <c r="K12" i="15" l="1"/>
  <c r="K19" i="15" s="1"/>
  <c r="K13" i="15"/>
  <c r="K10" i="15"/>
  <c r="K17" i="15" s="1"/>
  <c r="K11" i="15"/>
  <c r="I10" i="15"/>
  <c r="I17" i="15" s="1"/>
  <c r="I11" i="15"/>
  <c r="I18" i="15" s="1"/>
  <c r="I12" i="15"/>
  <c r="I13" i="15"/>
  <c r="D13" i="15"/>
  <c r="D12" i="15"/>
  <c r="D19" i="15" s="1"/>
  <c r="D11" i="15"/>
  <c r="D18" i="15" s="1"/>
  <c r="D10" i="15"/>
  <c r="D17" i="15" s="1"/>
  <c r="F11" i="15"/>
  <c r="F18" i="15" s="1"/>
  <c r="F13" i="15"/>
  <c r="F12" i="15"/>
  <c r="F19" i="15" s="1"/>
  <c r="F10" i="15"/>
  <c r="F17" i="15" s="1"/>
  <c r="J13" i="15"/>
  <c r="J10" i="15"/>
  <c r="J17" i="15" s="1"/>
  <c r="J11" i="15"/>
  <c r="J18" i="15" s="1"/>
  <c r="J12" i="15"/>
  <c r="J19" i="15" s="1"/>
  <c r="E13" i="15"/>
  <c r="E12" i="15"/>
  <c r="E19" i="15" s="1"/>
  <c r="E10" i="15"/>
  <c r="E17" i="15" s="1"/>
  <c r="E11" i="15"/>
  <c r="E18" i="15" s="1"/>
  <c r="L16" i="15"/>
  <c r="L11" i="15"/>
  <c r="L18" i="15" s="1"/>
  <c r="L12" i="15"/>
  <c r="L19" i="15" s="1"/>
  <c r="L13" i="15"/>
  <c r="L10" i="15"/>
  <c r="L17" i="15" s="1"/>
  <c r="G11" i="15"/>
  <c r="G18" i="15" s="1"/>
  <c r="G13" i="15"/>
  <c r="G12" i="15"/>
  <c r="G19" i="15" s="1"/>
  <c r="G10" i="15"/>
  <c r="G17" i="15" s="1"/>
  <c r="C10" i="15"/>
  <c r="C17" i="15" s="1"/>
  <c r="C11" i="15"/>
  <c r="C18" i="15" s="1"/>
  <c r="C12" i="15"/>
  <c r="C19" i="15" s="1"/>
  <c r="C13" i="15"/>
  <c r="J16" i="15"/>
  <c r="E16" i="15"/>
  <c r="I16" i="15"/>
  <c r="D16" i="15"/>
  <c r="B14" i="15"/>
  <c r="C16" i="15"/>
  <c r="G16" i="15"/>
  <c r="K16" i="15"/>
  <c r="I14" i="15" l="1"/>
  <c r="J14" i="15"/>
  <c r="I19" i="15"/>
  <c r="M13" i="15"/>
  <c r="H13" i="15"/>
  <c r="E20" i="15" s="1"/>
  <c r="M17" i="15"/>
  <c r="M19" i="15"/>
  <c r="G14" i="15"/>
  <c r="H17" i="15"/>
  <c r="M12" i="15"/>
  <c r="H18" i="15"/>
  <c r="L14" i="15"/>
  <c r="M10" i="15"/>
  <c r="H10" i="15"/>
  <c r="H19" i="15"/>
  <c r="C14" i="15"/>
  <c r="D14" i="15"/>
  <c r="M11" i="15"/>
  <c r="K18" i="15"/>
  <c r="M18" i="15" s="1"/>
  <c r="K14" i="15"/>
  <c r="L20" i="15"/>
  <c r="E14" i="15"/>
  <c r="H11" i="15"/>
  <c r="F14" i="15"/>
  <c r="H12" i="15"/>
  <c r="H14" i="15" l="1"/>
  <c r="M14" i="15"/>
  <c r="G20" i="15"/>
  <c r="B13" i="15"/>
  <c r="J20" i="15"/>
  <c r="D20" i="15"/>
  <c r="F20" i="15"/>
  <c r="I20" i="15"/>
  <c r="K20" i="15"/>
  <c r="C20" i="15"/>
  <c r="M20" i="15" l="1"/>
  <c r="H20" i="15"/>
</calcChain>
</file>

<file path=xl/sharedStrings.xml><?xml version="1.0" encoding="utf-8"?>
<sst xmlns="http://schemas.openxmlformats.org/spreadsheetml/2006/main" count="1626" uniqueCount="794">
  <si>
    <t>Logging the other DTC's:
A) In what voltage range do you log DTCs (work backward from analog input counts)? This assumes that outside this normal voltage range, you stop logging DTCs.
B) Describe any time-based hysteresis associated with the DTC Logging Voltage Range. (Hint: what is your worst-case debounce time?)</t>
  </si>
  <si>
    <t>Are you building the system without diagnostics intending to graft it on later? If so, explain how you made provisions in your design that will allow you to easily add diagnostics later.</t>
  </si>
  <si>
    <t>What is the worst-case time delay between determining VBattState[i] and sampling the associated input circuits?</t>
  </si>
  <si>
    <t>A) List all configurable features. 
B) How do you guarantee that all configuration settings are established (read from EEPROM/Data Flash, sensed from an input ...) before starting feature processing? 
C) Does this adversely affect overall response time?</t>
  </si>
  <si>
    <t>A) Is RAM executable? What is done with unused executable memory?
B) Is EEPROM/Data Flash executable? What is done with unused executable memory?
C) When unused executable memory is executed, what is the worst-case time until a microcontroller hardware reset occurs?</t>
  </si>
  <si>
    <t>Explain the general method for managing EEPROM/Data Flash:
A) Is a shadow RAM scheme used?
B) Is a EEPROM/Data Flash Manager used? 
C) If not: Explain how EEPROM/Data Flash read and write concurrency issues are resolved (EEPROM/Data Flash is probably a shared resource).</t>
  </si>
  <si>
    <t>From the time data to be stored in EEPROM/Data Flash is acquired, when is the EEPROM/Data Flash updated? List both nominal and worst-case.</t>
  </si>
  <si>
    <t>Explain how software ensures that the EEPROM/Data Flash data write cycle is not interrupted in the event of a power failure.</t>
  </si>
  <si>
    <t>A) Besides EEPROM/Data Flash data, list any critical data variables that require boundary checking.
B) How did you determine what requires boundary checking and what is your boundary checking strategy?
C) Are out-of-bounds condition handled by the features? Is there a overall strategy or is each case unique? Should there be a consistent strategy?</t>
  </si>
  <si>
    <t>If Data Flash is used:
A) How many data Flash sectors are you using?
B) What is the size of the sectors?
C) What is the filling degree of the sector for one set of complete data?
D) How long does it take to copy the data of a sector to the next?
E) Is there any impact on software execution time?</t>
  </si>
  <si>
    <t>Do you have a non-idle background task? If so, present you deadline monotonic analysis.</t>
  </si>
  <si>
    <t>Present your justification for nested interrupts.</t>
  </si>
  <si>
    <t>List all inputs that are monitored during Sleep Mode.</t>
  </si>
  <si>
    <t>For inputs which are polled during Sleep Mode, what is the sampling frequency?</t>
  </si>
  <si>
    <t>How are polled wake-up signals debounced?</t>
  </si>
  <si>
    <t>For each wake-up input, what's the worst-case time to debounce it?</t>
  </si>
  <si>
    <t>P.01) Project Questions</t>
  </si>
  <si>
    <t>If an interrupt can wake your module from Sleep Mode, describe how do you debounce this input.</t>
  </si>
  <si>
    <t>A) Does your module monitor output levels and compare them to predicted values? If so, how do you define a fault and what do you do when a fault occurs?
B)  Is there any output fault detection? Please explain for each output.
C) If so, do you have any retry strategies associated with these output faults? Please describe for each output.
D) Is the driver notified?</t>
  </si>
  <si>
    <t>Is a pulse train signal (pulse width or frequency measurement) used as a wake-up?</t>
  </si>
  <si>
    <t>Are the Sleep Mode debounce algorithms different from the normal debounce algorithms?</t>
  </si>
  <si>
    <t>When the module is in Sleep mode and a wake-up input wakes the module but the debounce indicates that there was no change of state on the input, how long does it take to re-enter Sleep mode?</t>
  </si>
  <si>
    <t>What have you done to guarantee an appropriate response when the module determines that all sleep conditions have been satisfied and then something changes on the transition to sleep mode?</t>
  </si>
  <si>
    <t>When is it appropriate for your module to let the network go to sleep even though your module isn’t ready for sleep yet?</t>
  </si>
  <si>
    <t>Will the module exit Sleep mode if there is communication on the network link?</t>
  </si>
  <si>
    <t>Can interrupts occur during the transition from Sleep Mode to Awake/Active? How can this affect the operation of the module?</t>
  </si>
  <si>
    <t>How do you guarantee feature states after the Awake-to-Sleep and Sleep-to-Awake transitions?</t>
  </si>
  <si>
    <t>What happens if two wake-up inputs change simultaneously?</t>
  </si>
  <si>
    <t>Exactly when is Continuous DTC logging enabled and disabled? Is it dependent on ignition switch position? If not, why not?</t>
  </si>
  <si>
    <t>Based on worst-case analysis, at what battery voltage level can digital inputs be misread (i.e. logic 0 read as logic 1 and vice versa)?</t>
  </si>
  <si>
    <t>For all inputs (except interrupts) list: source, expected nominal input frequency and expected worst-case input frequency, “out-of-range value”</t>
  </si>
  <si>
    <t>Which inputs are capable of  “timing-out”? How were the values of time-outs determined?</t>
  </si>
  <si>
    <t>For analog channels, are you using software or hardware ratiometric conversions? What is your reference voltage?</t>
  </si>
  <si>
    <t>For analog channels, how do you guarantee that noise differentials between VBatt circuit and the input circuit does not adversely affect your input counts?</t>
  </si>
  <si>
    <t>Explain how any PWM, or Frequency (variable or fixed) outputs are generated. What is done in software? What is done in hardware?</t>
  </si>
  <si>
    <t>Can an output dataflow change faster than the hardware can support? How is this handled and how does it affect the feature?</t>
  </si>
  <si>
    <t>Are all module outputs performed at the same time or are the outputs performed at the time the dataflow changes? Why?</t>
  </si>
  <si>
    <t>For all off-micro resources that use multi-bit communication (SPI, SCI, UART…), describe how data integrity is preserved.</t>
  </si>
  <si>
    <t>Does the module power supply use a Supervisory IC, Low voltage inhibit or Discrete Components to control the microcontroller reset line?</t>
  </si>
  <si>
    <t>How do you prevent false Continuous DTCs when circuits are killed by the ignition switch but the ignition switch debounce hasn’t finished?</t>
  </si>
  <si>
    <t>Are there any unexpected resets observed?</t>
  </si>
  <si>
    <t>I.03) Software Architecture &amp; Scheduler</t>
  </si>
  <si>
    <t>Do you use any “spin-lock” infinite loops? If so, what is the escape mechanism?</t>
  </si>
  <si>
    <t>Present your sleep/awake strategy.</t>
  </si>
  <si>
    <t>I.11) Sleep Processing</t>
  </si>
  <si>
    <t>I.12) Awake/Active to Sleep Transition</t>
  </si>
  <si>
    <t>I.13) Sleep to Awake/Active Transition</t>
  </si>
  <si>
    <t>I.14) Diagnostics</t>
  </si>
  <si>
    <t>I.15) Input Processing</t>
  </si>
  <si>
    <t>I.16) Output Processing</t>
  </si>
  <si>
    <t>I.17) Serial Processing</t>
  </si>
  <si>
    <t>A) What's the worst-case time it takes to debounce the wake-up inputs (time of the worst input)?
B) What's the worst-case time it takes to activate the appropriate outputs?</t>
  </si>
  <si>
    <t>A) Is reset used in the Sleep/Awake transition? 
B) If so, why? 
C) If so, do you also debounce the wakeup and ensure the wakeup is still present before reset?</t>
  </si>
  <si>
    <t>Do you use bit-banging?  If so, what is the worst-case shortest time between bit value changes?
Info: Bit-banging is a method of using general-purpose I/O lines to emulate a serial port. It is up to the user to provide the correct number of transitions and to ensure that the timing requirements are met.</t>
  </si>
  <si>
    <t>Documentation Reference(s)</t>
  </si>
  <si>
    <t>Present your buffer overflow/underflow prevention/detection technique.
A) List all buffers that are used
Describe for each buffer:
B) How do you determine required buffer size?
C) How do you detect a buffer overflow/underflow?
D) What is the buffer overflow/underflow handling in that case?
E) What is the effect on program execution in case of overflow/underflow?</t>
  </si>
  <si>
    <t>A)
B)
C)</t>
  </si>
  <si>
    <t>A)
B)</t>
  </si>
  <si>
    <t xml:space="preserve">A)
B)
</t>
  </si>
  <si>
    <t>A)
B)
C)
D)</t>
  </si>
  <si>
    <t>A)
i)
ii)
iii)
B)
i)
ii)
iii)
iiii)
C)
i)
ii)
iii)
D)</t>
  </si>
  <si>
    <t xml:space="preserve">A)
B)
C)
</t>
  </si>
  <si>
    <t>A)
B)
C)
D)
E)
F)
G)
H)</t>
  </si>
  <si>
    <t>A)
B)
C)
D)
E)</t>
  </si>
  <si>
    <t>A)
B)
C)
D)
E)
F)</t>
  </si>
  <si>
    <t xml:space="preserve">A)
B)
C)
D)
</t>
  </si>
  <si>
    <t>A)
B)
C)
D)
i)
E)
i)
ii)</t>
  </si>
  <si>
    <t>A) How do you select and validate your software tools?
B) Specifically address compiler validation and linker validation.</t>
  </si>
  <si>
    <t>Is there any program flow monitoring implemented?
Is there any program supervision implemented?</t>
  </si>
  <si>
    <t>A) How long is the minimal required time of an external interrupt source to be detected by the µC?
B) How long is the timing of external interrupt sources? Please list for all external interrupt sources.</t>
  </si>
  <si>
    <t>A) How do you insure the integrity of the feature states when exiting diagnostics – especially when event messages are ignored during the diagnostic session? 
B) How do you guarantee distributed feature stability when one module is in diagnostic mode and the others are not?</t>
  </si>
  <si>
    <t>GPDS 
Milestones</t>
  </si>
  <si>
    <t>Checklist 
reference</t>
  </si>
  <si>
    <t>I.18) Module Network/
Communication Link Interface</t>
  </si>
  <si>
    <t>UNV0/UPV0</t>
  </si>
  <si>
    <t>Software Architecture Review Checklist - 
1.1 System Context - Item Q:1.1-1</t>
  </si>
  <si>
    <t>Software Architecture Review Checklist - 
1.1 System Context - Item Q:1.1-2</t>
  </si>
  <si>
    <t>Software Architecture Review Checklist - 
1.1 System Context - Item Q:1.1-4</t>
  </si>
  <si>
    <t>Software Architecture Review Checklist - 
1.2 Microcontroller - Item Q:1.2-1</t>
  </si>
  <si>
    <t>Program Name</t>
  </si>
  <si>
    <t>Module</t>
  </si>
  <si>
    <t>Supplier</t>
  </si>
  <si>
    <t>D&amp;R Engineer</t>
  </si>
  <si>
    <t>Release Date</t>
  </si>
  <si>
    <t>SWTDR/TDI Engineer</t>
  </si>
  <si>
    <t>Item
number</t>
  </si>
  <si>
    <t>Comments</t>
  </si>
  <si>
    <t>Conformance Date</t>
  </si>
  <si>
    <t>General Assessment:</t>
  </si>
  <si>
    <t>Other positive &amp; negative observations (including opportunities for improvement &amp; identified best practices):</t>
  </si>
  <si>
    <t>Date</t>
  </si>
  <si>
    <t>GPDS Milestone</t>
  </si>
  <si>
    <t>M-1DC/VP0</t>
  </si>
  <si>
    <t>Results
(Green
Yellow
Red)</t>
  </si>
  <si>
    <t>GLOSSARY</t>
  </si>
  <si>
    <t>Explanation</t>
  </si>
  <si>
    <t>Cell colors</t>
  </si>
  <si>
    <r>
      <t>add ECU item &amp; Milestone to the Combined Software Health Chart</t>
    </r>
    <r>
      <rPr>
        <sz val="10"/>
        <color indexed="10"/>
        <rFont val="Arial"/>
        <family val="2"/>
      </rPr>
      <t/>
    </r>
  </si>
  <si>
    <r>
      <t>update ECU item &amp; Milestone in the Combined Software Health Chart</t>
    </r>
    <r>
      <rPr>
        <sz val="10"/>
        <color indexed="10"/>
        <rFont val="Arial"/>
        <family val="2"/>
      </rPr>
      <t/>
    </r>
  </si>
  <si>
    <t>Software Architecture Review Checklist - 
1.3  Software Architecture &amp; Scheduler Item Q:1.3-8</t>
  </si>
  <si>
    <t xml:space="preserve">Software Architecture Review Checklist - 
1.3  Software Architecture &amp; Scheduler Item Q:1.3-15 </t>
  </si>
  <si>
    <t>Software Architecture Review
Checklist - 1.3 Software Architecture &amp; Scheduler -Item # Q: 1.3-16</t>
  </si>
  <si>
    <t>Software Architecture Review Checklist - 
1.3 Software Architecture &amp; Scheduler -Item # Q: 1.3-17</t>
  </si>
  <si>
    <t>Software Architecture Review Checklist -
1.3 Software Architecture &amp; Scheduler -Item # Q: 1.3-18</t>
  </si>
  <si>
    <t>Software Architecture Review Checklist - 
1.3 Software Architecture &amp; Scheduler -Item # Q: 1.3-19</t>
  </si>
  <si>
    <t>review IVS check list</t>
  </si>
  <si>
    <t>Software Architecture Review Checklist - 
1.4 Interrupts.  Item Q:1.4-12</t>
  </si>
  <si>
    <t>When a reset occurs (especially software reset or watchdog reset), are all the software controlled power supplies also reset?</t>
  </si>
  <si>
    <t xml:space="preserve">Software Architecture Review Checklist -
1.6 Reset Handling - Item Q: 1.6-2 </t>
  </si>
  <si>
    <t>Software Architecture Review Checklist -
1.6 Reset Handling - Item Q: 1.6-8</t>
  </si>
  <si>
    <t>Software Architecture Review Checklist -
1.6 Reset Handling - Item Q: 1.6-9</t>
  </si>
  <si>
    <t>supplier static analysis results Inspection</t>
  </si>
  <si>
    <t>supplier MISRA compliance Inspection</t>
  </si>
  <si>
    <t>Software Architecture Review Checklist - 
1.7 Sleep Processing - Item Q:1.7-1</t>
  </si>
  <si>
    <t>Software Architecture Review Checklist - 
1.7 Sleep Processing - Item Q:1.7-2</t>
  </si>
  <si>
    <t>Software Architecture Review Checklist - 
1.7 Sleep Processing - Item Q:1.7-3</t>
  </si>
  <si>
    <t>Software Architecture Review Checklist - 
1.7 Sleep Processing - Item Q:1.7-4</t>
  </si>
  <si>
    <t>Software Architecture Review Checklist - 
1.7 Sleep Processing - Item Q:1.7-5</t>
  </si>
  <si>
    <t>Software Architecture Review Checklist - 
1.7 Sleep Processing - Item Q:1.7-6</t>
  </si>
  <si>
    <t>Software Architecture Review Checklist - 
1.7 Sleep Processing - Item Q:1.7-7</t>
  </si>
  <si>
    <t>Software Architecture Review Checklist - 
1.7 Sleep Processing - Item Q:1.7-8</t>
  </si>
  <si>
    <t>Software Architecture Review Checklist - 
1.7 Sleep Processing - Item Q:1.7-9</t>
  </si>
  <si>
    <t>Software Architecture Review Checklist - 
1.7 Sleep Processing - Item Q:1.7-10</t>
  </si>
  <si>
    <t>Software Architecture Review Checklist - 
1.7 Sleep Processing - Item Q:1.7-11</t>
  </si>
  <si>
    <t>Software Architecture Review Checklist - 
1.7 Sleep Processing - Item Q:1.7-12</t>
  </si>
  <si>
    <t>Software Architecture Review Checklist - 
1.8 Awake/Active to Sleep Transition -
 Item Q:1.8-1</t>
  </si>
  <si>
    <t>Software Architecture Review Checklist - 
1.8 Awake/Active to Sleep Transition -
 Item Q:1.8-3</t>
  </si>
  <si>
    <t>If the module goes through reset and all sleep conditions are satisfied, how long does it take to go to sleep?</t>
  </si>
  <si>
    <t>Software Architecture Review Checklist - 
1.8 Awake/Active to Sleep Transition -
 Item Q:1.8-4</t>
  </si>
  <si>
    <t>Software Architecture Review Checklist - 
1.8 Awake/Active to Sleep Transition -
 Item Q:1.8-5</t>
  </si>
  <si>
    <t>Software Architecture Review Checklist - 
1.8 Awake/Active to Sleep Transition -
 Item Q:1.8-7</t>
  </si>
  <si>
    <t>Software Architecture Review Checklist - 
1.8 Awake/Active to Sleep Transition -
 Item Q:1.8-8</t>
  </si>
  <si>
    <t xml:space="preserve">How does the software guarantee the EEPROM is not busy when transitioning to sleep? </t>
  </si>
  <si>
    <t>Software Architecture Review Checklist - 
1.8 Awake/Active to Sleep Transition -
 Item Q:1.8-9</t>
  </si>
  <si>
    <t>How does the software guarantee that DTC U1900  (missing message DTC) is not logged when transitioning from awake to sleep or sleep to awake?  Explain the method for logging a missing message DTC.</t>
  </si>
  <si>
    <t>Software Architecture Review Checklist - 
1.8 Awake/Active to Sleep Transition -
 Item Q:1.8-10</t>
  </si>
  <si>
    <t>Software Architecture Review Checklist - 
1.8 Awake/Active to Sleep Transition -
 Item Q:1.8-2 ; Item Q:1.8-11</t>
  </si>
  <si>
    <t>Software Architecture Review Checklist - 
1.8 Awake/Active to Sleep Transition -
 Item Q:1.8-13</t>
  </si>
  <si>
    <t>Software Architecture Review Checklist - 
1.9 Sleep to Awake/Active Transition -
 Item Q:1.9-1</t>
  </si>
  <si>
    <t>Software Architecture Review Checklist - 
1.9 Sleep to Awake/Active Transition -
 Item Q:1.9-2</t>
  </si>
  <si>
    <t>Software Architecture Review Checklist - 
1.9 Sleep to Awake/Active Transition -
 Item Q:1.9-3</t>
  </si>
  <si>
    <t>Software Architecture Review Checklist - 
1.9 Sleep to Awake/Active Transition -
 Item Q:1.9-5</t>
  </si>
  <si>
    <t>Software Architecture Review Checklist - 
1.9 Sleep to Awake/Active Transition -
 Item Q:1.9-6</t>
  </si>
  <si>
    <t>Software Architecture Review Checklist - 
1.9 Sleep to Awake/Active Transition -
 Item Q:1.9-7</t>
  </si>
  <si>
    <t>Software Architecture Review Checklist - 
1.9 Sleep to Awake/Active Transition -
 Item Q:1.9-11</t>
  </si>
  <si>
    <t xml:space="preserve">A) If the ECU employs a PLL (Phase Locked Loop) when coming out of sleep mode, how does the software guarantee the PLL is operating correctly?
B) If the PLL is not operating correctly, what is the corrective action?
</t>
  </si>
  <si>
    <t>Software Architecture Review Checklist - 
1.9 Sleep to Awake/Active Transition -
 Item Q:1.9-13</t>
  </si>
  <si>
    <t>How long does it take the ECU to be ready to receive a CAN message after the wake up (Usually a Network Management message) has been received?  Show the analysis.</t>
  </si>
  <si>
    <t>Software Architecture Review Checklist - 
1.9 Sleep to Awake/Active Transition -
 Item Q:1.9-14</t>
  </si>
  <si>
    <t>Software Architecture Review Checklist - 
1.10 Diagnostics - Item Q: 1.10-3</t>
  </si>
  <si>
    <t>Software Architecture Review Checklist - 
1.10 Diagnostics - Item Q: 1.10-4</t>
  </si>
  <si>
    <t>Can a busy response message ever be sent to the diagnostics test tool if EEPROM is busy?</t>
  </si>
  <si>
    <t>Explain how you can ensure that self-test will always complete?</t>
  </si>
  <si>
    <t>List all the conditions that keep the module awake.  Are there any timers or other controller mechanisms that should be running while the module is in sleep mode? (e.g., timers, motor control, etc.)</t>
  </si>
  <si>
    <t>Describe the mechanism used to store and mask DTC's from reporting.  Explain how a continuous or self-test DTC is masked.</t>
  </si>
  <si>
    <t>Software Architecture Review Checklist - 
1.10 Diagnostics - Item Q: 1.10-8</t>
  </si>
  <si>
    <t>Software Architecture Review Checklist - 
1.10 Diagnostics - Item Q: 1.10-10</t>
  </si>
  <si>
    <t>Software Architecture Review Checklist - 
1.10 Diagnostics - Item Q: 1.10-12</t>
  </si>
  <si>
    <t>Software Architecture Review Checklist - 
1.10 Diagnostics - Item Q: 1.10-13</t>
  </si>
  <si>
    <t>Software Architecture Review Checklist - 
1.10 Diagnostics - Item Q: 1.10-16</t>
  </si>
  <si>
    <t>Software Architecture Review Checklist - 
1.10 Diagnostics - Item Q: 1.10-17</t>
  </si>
  <si>
    <t>Software Risk Assessment Checklist - 
1. Process Questions - Item 7</t>
  </si>
  <si>
    <t>Software Risk Assessment Checklist - 
1. Process Questions - Item 11</t>
  </si>
  <si>
    <t>Software Risk Assessment Checklist - 
1. Process Questions - Item 14</t>
  </si>
  <si>
    <t>Software Risk Assessment Checklist - 
1. Process Questions - Item 15</t>
  </si>
  <si>
    <t>Software Architecture Review Checklist - 
1.8 Awake/Active to Sleep Transition -
 Item Q:1.8-12</t>
  </si>
  <si>
    <t>Software Architecture Review Checklist - 
1.12 Input Processing.  Item Q: 1.12-1</t>
  </si>
  <si>
    <t>Software Architecture Review Checklist - 
1.12 Input Processing.  Item Q: 1.12-2</t>
  </si>
  <si>
    <t>Explain the voltage mapping technique for battery voltage.  How is a logic level “1’ and logic level “0” determined? How does high/low battery voltage affect mapping, A/D conversion or comparator circuit?</t>
  </si>
  <si>
    <t>Software Architecture Review Checklist - 
1.12 Input Processing.  Item Q: 1.12-3</t>
  </si>
  <si>
    <t>Software Architecture Review Checklist - 
1.12 Input Processing. Item Q:1.12-4</t>
  </si>
  <si>
    <t>Software Architecture Review Checklist - 
1.12 Input Processing. Item Q:1.12-6</t>
  </si>
  <si>
    <t>Software Architecture Review Checklist - 
1.12 Input Processing. Item Q:1.12-8</t>
  </si>
  <si>
    <t>Software Architecture Review Checklist - 
1.12 Input Processing. Item Q:1.12-10</t>
  </si>
  <si>
    <t>Software Architecture Review Checklist - 
1.12 Input Processing. Item Q:1.12-11</t>
  </si>
  <si>
    <t>Software Architecture Review Checklist - 
1.12 Input Processing. Item Q:1.12-12</t>
  </si>
  <si>
    <t>Software Architecture Review Checklist - 
1.12 Input Processing.  Item Q: 1.12-13</t>
  </si>
  <si>
    <t>Software Architecture Review Checklist - 
1.12 Input Processing.  Item Q: 1.12-14</t>
  </si>
  <si>
    <t>Software Architecture Review Checklist - 
1.12 Input Processing.  Item Q: 1.12-15</t>
  </si>
  <si>
    <t>Software Architecture Review Checklist - 
1.12 Input Processing.  Item Q: 1.12-16</t>
  </si>
  <si>
    <t>Software Architecture Review Checklist - 
1.12 Input Processing.  Item Q: 1.12-17</t>
  </si>
  <si>
    <t>List all Closed-Loop control systems implemented in your module</t>
  </si>
  <si>
    <t>For all the control system listed above, present the control loop diagram, transfer function of the “plant”, transfer function of the control loop, the S-domain control equations, the Z-domain control equations, and the time-domain control equations…</t>
  </si>
  <si>
    <t>Present the simulation created to verify both the plant and the control system solution.</t>
  </si>
  <si>
    <t>Explain how your control system accommodates expected component/system variations</t>
  </si>
  <si>
    <t>If your system is non-linear, explain how you “linearized” the system. Also explain how you plan to test the transitions between the “linearized” portions</t>
  </si>
  <si>
    <t>Software Architecture Review Checklist - 
1.13. Closed-Loop Control. Item Q: 1.13-2</t>
  </si>
  <si>
    <t>Software Architecture Review Checklist - 
1.13. Closed-Loop Control. Item Q: 1.13-1</t>
  </si>
  <si>
    <t>Software Architecture Review Checklist - 
1.13. Closed-Loop Control. Item Q: 1.13-3</t>
  </si>
  <si>
    <t>Software Architecture Review Checklist - 
1.13. Closed-Loop Control. Item Q: 1.13-4</t>
  </si>
  <si>
    <t>Software Architecture Review Checklist - 
1.13. Closed-Loop Control. Item Q: 1.13-5</t>
  </si>
  <si>
    <t>Software Architecture Review Checklist - 
1.14. Output Processing. Item Q:1.14-1</t>
  </si>
  <si>
    <t>Software Architecture Review Checklist - 
1.14. Output Processing. Item Q:1.14-2</t>
  </si>
  <si>
    <t>Software Architecture Review Checklist - 
1.14. Output Processing. Item Q:1.14-3</t>
  </si>
  <si>
    <t>Software Architecture Review Checklist - 
1.14. Output Processing. Item Q:1.14-5</t>
  </si>
  <si>
    <t>Software Architecture Review Checklist - 
1.14. Output Processing. Item Q:1.14-6</t>
  </si>
  <si>
    <t>Software Architecture Review Checklist - 
1.14. Output Processing. Item Q:1.14-7</t>
  </si>
  <si>
    <t>Software Architecture Review Checklist - 
1.14. Output Processing. Item Q:1.14-8</t>
  </si>
  <si>
    <t>Present your FET Short Circuit Protection strategy.</t>
  </si>
  <si>
    <t>What does the module do when a network event message is received more than once?</t>
  </si>
  <si>
    <t>What is the failure mode strategy when the contents of a data packet is invalid?</t>
  </si>
  <si>
    <t>If not using FNOS, explain the module network message retry strategy when you get a fault transmitting network messages.</t>
  </si>
  <si>
    <t>A) What version of the message list are you using?
B) What is the current message list version?</t>
  </si>
  <si>
    <t>How have you isolated all the event with repetition signals that you send or receive from the feature functionality?</t>
  </si>
  <si>
    <t>Show that the module actuator respond within 30 milliseconds to a network message. List the actuators (such as relay, solenoid, lock motor, etc.) and the response time.</t>
  </si>
  <si>
    <t>A) Does the software monitor the software controlled power supply output?
B) Explain how battery voltage fluctuation does not introduce a false DTC?
C) Explain the software filtering on the feedback signal.</t>
  </si>
  <si>
    <t xml:space="preserve">Explain your missing message strategies.
A) List all Network interfacing ECUs.  List the conditions were a message(s) would not be sent? Show that the software accounts for these conditions? (i.e., Vehicle speed and PRNDL are only available when the ignition switch is in the RUN position.)
B) List all periodic messages that you receive.  Describe your strategy for setting missing message DTCs.
C) Describe how your functionality is affected by missing messages.  What failure modes exist?  What is your strategy for handling these failure modes?
D) If FNOS is used, are you using the missing message indication from FNOS in your missing message strategy?  If so, how do you prevent erroneously setting missing message DTCs, especially for ignition switched nodes?
</t>
  </si>
  <si>
    <t>Ford
Requirement</t>
  </si>
  <si>
    <t>Software Architecture Review Checklist - 
1.15 Module Network/Communication Link Interface
Item - Q: 1.15-2</t>
  </si>
  <si>
    <t>Software Architecture Review Checklist - 
1.15 Module Network/Communication Link Interface
Item - Q: 1.15-3</t>
  </si>
  <si>
    <t>Software Architecture Review Checklist - 
1.15 Module Network/Communication Link Interface
Item - Q: 1.15-4</t>
  </si>
  <si>
    <t>Software Architecture Review Checklist - 
1.15 Module Network/Communication Link Interface
Item - Q: 1.15-6</t>
  </si>
  <si>
    <t>Software Architecture Review Checklist - 
1.15 Module Network/Communication Link Interface
Item - Q: 1.15-7</t>
  </si>
  <si>
    <t>Software Architecture Review Checklist - 
1.15 Module Network/Communication Link Interface
Item - Q: 1.15-8</t>
  </si>
  <si>
    <t>Software Architecture Review Checklist - 
1.15 Module Network/Communication Link Interface
Item - Q: 1.15-9</t>
  </si>
  <si>
    <t>Software Architecture Review Checklist - 
1.15 Module Network/Communication Link Interface
Item - Q: 1.15-10</t>
  </si>
  <si>
    <t>Software Architecture Review Checklist - 
1.15 Module Network/Communication Link Interface
Item - Q: 1.15-11</t>
  </si>
  <si>
    <t>Software Architecture Review Checklist - 
1.18 Miscellaneous Design Practices.
 Item Q: 1.18-3</t>
  </si>
  <si>
    <t>Software Architecture Review Checklist - 
1.18 Miscellaneous Design Practices. 
Item Q: 1.18-9</t>
  </si>
  <si>
    <t>Software Architecture Review Checklist - 
1.18 Miscellaneous Design Practices. 
Item Q: 1.18-10</t>
  </si>
  <si>
    <t xml:space="preserve">Show all external control features that are used when the software is in bootloader mode  </t>
  </si>
  <si>
    <t>Software Architecture Review Checklist - 
1.18 Miscellaneous Design Practices. 
Item Q: 1.18-7</t>
  </si>
  <si>
    <t>Software Architecture Review Checklist - 
1.18 Miscellaneous Design Practices. 
Item Q: 1.18-15</t>
  </si>
  <si>
    <t>Software Architecture Review Checklist - 
1.21 Power Dropout Management. Item Q:1.21-2</t>
  </si>
  <si>
    <t>Software Architecture Review Checklist - 
1.21 Power Dropout Management. Item Q:1.21-3</t>
  </si>
  <si>
    <t>Software Architecture Review Checklist - 
1.21 Power Dropout Management. Item Q:1.21-6</t>
  </si>
  <si>
    <t>Software Architecture Review Checklist - 
1.21 Power Dropout Management. Item Q:1.21-7</t>
  </si>
  <si>
    <t>What actions are taken when low power is detected?</t>
  </si>
  <si>
    <t>How does the design ensure module outputs are not left activated indefinitely during a power dropout?</t>
  </si>
  <si>
    <t>How does the design ensure that module features are properly restored at the end of a power dropout?  Note that this includes power drop transients that are long enough to initiate a load shed event, but shorter than the total time required to complete all load shedding.</t>
  </si>
  <si>
    <t>Do you use any numeric constant in you code? If so, which ones?</t>
  </si>
  <si>
    <t>Do any include files contain executable code?</t>
  </si>
  <si>
    <t>Do you use nested include files?</t>
  </si>
  <si>
    <t>Succinctly explain the difference between a declaration and a definition.</t>
  </si>
  <si>
    <t>M-1DJ/FDJ</t>
  </si>
  <si>
    <t>Present the static analyzer results</t>
  </si>
  <si>
    <t>What are the Cyclomatic Complexity and Static Path Counts for the ISRs?</t>
  </si>
  <si>
    <t>What are the Cyclomatic Complexity and Static Path Counts for the rest of the code?</t>
  </si>
  <si>
    <t>A) List all locations where assembly language is used
B) What string can be searched for that would locate every instance of use of assembly language?</t>
  </si>
  <si>
    <t>List all locations where #pragma is used</t>
  </si>
  <si>
    <t>A) List all locations where timing relies on instruction counting
B) What string can be searched for that would locate every instance?</t>
  </si>
  <si>
    <t>List all global variables that are used for more than one use. For example, the global variable idx is used as an array index in both routine foo() and routine bar().</t>
  </si>
  <si>
    <t>List all shared resources (registers, variables, NVM, bit fields, input circuits, output circuits,…). Note: all global flags that are stored in the same byte/storage unit are shared resources.</t>
  </si>
  <si>
    <t>A) List all variables/ports accessed by ISRs (cross reference)
B) How do you protect these shared resources</t>
  </si>
  <si>
    <t>List all routines that access the SPI/SCI ports
B) How do you protect this shared resource?</t>
  </si>
  <si>
    <t>Is the SPI/SCI port shared by other off micro devices
B) How do you protect this shared resource?</t>
  </si>
  <si>
    <t>Does the hardware/software interface specification clearly describe how to control the SPI/SCI port in terms of shared resources?</t>
  </si>
  <si>
    <t>A) Exactly which control registers (data direction, clock prescalar, PLL,  UART configuration…) are refreshed and at what periodic rate?
B) List any control registers that are initialized at boot but not refreshed?</t>
  </si>
  <si>
    <t>For every resource that is controlled via the use of critical sections, what is the worst-case latency?</t>
  </si>
  <si>
    <t>Show how this worst-case latency has been accommodated in your worst-case CPU load and Interrupt latency analysis.</t>
  </si>
  <si>
    <t>What is done in software when a clock monitor fault exists?</t>
  </si>
  <si>
    <t>Is a RAM retention flag used?</t>
  </si>
  <si>
    <t>Describe the standardized process for reusing elements of the software library; including the process that assures different versions of library elements are compatible.</t>
  </si>
  <si>
    <t>Does the code plan on using a banked memory model? For example, does the code plan on using Near and Far pages?  How do you define functions for each bank, and what is the default function call?  What design rules guide how memory banks are used?</t>
  </si>
  <si>
    <t>Show 10 lines of source code before and after the module enters the sleep mode.</t>
  </si>
  <si>
    <t>Open</t>
  </si>
  <si>
    <t>Green</t>
  </si>
  <si>
    <t>Red</t>
  </si>
  <si>
    <t>Closed</t>
  </si>
  <si>
    <t>Kickoff at PSC</t>
  </si>
  <si>
    <t>PEC</t>
  </si>
  <si>
    <t xml:space="preserve">What is your Functional Safety Classification (Safety Integrity Levels (SIL) Level)? </t>
  </si>
  <si>
    <t xml:space="preserve">Please Present the MISRA compliance
ex: Switch Statements - default case
</t>
  </si>
  <si>
    <t>Question ID</t>
  </si>
  <si>
    <t>Supplier Answers</t>
  </si>
  <si>
    <t>Present your system block diagram.</t>
  </si>
  <si>
    <t xml:space="preserve">Present your electrical block diagram. </t>
  </si>
  <si>
    <t>Present your module schematic.</t>
  </si>
  <si>
    <t>A)What programming language are you using on this project? List compiler and linker name.
B) if Object-Oriented language is used, please present the preapproval from FORD</t>
  </si>
  <si>
    <t>A) What is the clock rate of the crystal and of the microcontroller?
B) Is a PLL being used? If so, what is the frequency?
C) Do all timers have the accuracy that is appropriated for their application?
D) Is a clock implemented and what is the base (crystal, ring oscillator) and how is accuracy ensured?
E) Are there any differences for normal (awake) or low power mode (sleep)?
F) When is the Micro clock prescalar or PLL changed? For example: immediately after reset, just before sleep.</t>
  </si>
  <si>
    <t>Present the detailed design documents for all ISRs and explain what is occurring in each:
A) List of all microcontroller interrupts
B) Their source
C) Expected nominal input frequency and expected worst-case input frequency – especially interrupts tied to external signals
D) Do any ISRs do any hardware output? Which ones and why?
E) Are the wake-up interrupts level sensitive or edge sensitive? Include the MSCAN RX interrupt in the answer.</t>
  </si>
  <si>
    <t>How are unused interrupt vectors managed?</t>
  </si>
  <si>
    <t>Present your EEPROM/Data Flash fault containment strategy:
A) How is EEPROM /Data Flash / NVM / KAM integrity verified?
B) Is EEPROM/Data Flash data integrity done at a high granularity (such as for all of EEPROM/Data Flash) or a lower granularity (sections of EEPROM/Data Flash or logical blocks)?
C) When do you determine that EEPROM/Data Flash data is corrupted?
D) How do you recover?
E) How does corrupted data in EEPROM/Data Flash affect the features?
F) How and when are range checks/boundary checks performed on EEPROM/Data Flash data (data is correct but no valid values)?</t>
  </si>
  <si>
    <t>I.05) Timers</t>
  </si>
  <si>
    <t xml:space="preserve">List all of the standard library modules that have been replaced for this project by rewriting their functionality in a new module. Justify this choice. (Note: There is no need to list the libraries explicitly excluded by MISRA.) </t>
  </si>
  <si>
    <t>A) Describe the detection methods used to monitor these inputs during Sleep Mode.
B) Is the debounced value stored and compared to the new raw value read during the polling?</t>
  </si>
  <si>
    <t>Which microcontroller control registers are refreshed during Sleep Mode? How often are they refreshed?</t>
  </si>
  <si>
    <t>A) What is your method of detecting OVER or UNDER voltage?
B) What battery voltage circuit is used (if multiple circuits are available)?
C) What is the accuracy of the measurement system?
D) How many samples are used?
E) What is the sample rate?
F) Are these factors taken into account in the WCCA? Provide WCCA as evidence.</t>
  </si>
  <si>
    <t>What actions are taken when over voltage is detected?</t>
  </si>
  <si>
    <t>How do you recover from a module OVER or UNDER voltage condition (reset, RAM initialization, establishment of configuration settings (reading EEPROM/Data Flash data))?</t>
  </si>
  <si>
    <t>Software Architecture Review Checklist - 
1.4 Interrupts.  Item Q:1.4-7</t>
  </si>
  <si>
    <t xml:space="preserve">Is a Keep Alive RAM area used?
A) For which data is it used?
B) Is it initialized/set prior to first read? 
C) How is data consistency ensured?
</t>
  </si>
  <si>
    <t>Software Architecture Review Checklist - 
1.9 Sleep to Awake/Active Transition -
 Item Q:1.9-4</t>
  </si>
  <si>
    <r>
      <t>A) Are there more than one software development sites and where?
B) If there are, how is the work split (Who is doing what)?
B1) If there are, who is responsible for the software integration and where is the integration site? 
B2) If there are, who is responsible for the software integration testing and where is the integration testing done?</t>
    </r>
    <r>
      <rPr>
        <strike/>
        <sz val="8"/>
        <rFont val="Arial"/>
        <family val="2"/>
      </rPr>
      <t/>
    </r>
  </si>
  <si>
    <r>
      <t>Availability of microcontroller over vehicle lifetime: How long is production guaranteed?</t>
    </r>
    <r>
      <rPr>
        <strike/>
        <sz val="8"/>
        <color indexed="8"/>
        <rFont val="Arial"/>
        <family val="2"/>
      </rPr>
      <t/>
    </r>
  </si>
  <si>
    <t>Present your Software Architecture documentation.
It should include: justification for the chosen architecture, module descriptions, module interfaces (not call structure), major data structure descriptions, justification for major data structure designs, shared resource listing, description of how all shared resources will handle concurrency control, error handling conventions, key algorithm descriptions, RAM usage estimates, ROM/Flash usage estimates, timing estimates, modularity, …
Explain how this architecture provides flexibility to changes in requirements and addition of extra features (churning &amp; creep). - from I03010</t>
  </si>
  <si>
    <t>I.04) Interrupts</t>
  </si>
  <si>
    <t>A) Explain how Software Timers are implemented and any conventions used to control them.
B) Do all the software timers count in the same direction (i.e., either up or down)? If not, why not?
C) Explain how Software Timer overflow and underflow are managed?</t>
  </si>
  <si>
    <t xml:space="preserve">If time must be measured longer than a task execution length, how is it measured?
</t>
  </si>
  <si>
    <t>I.06) CPU Load</t>
  </si>
  <si>
    <t xml:space="preserve">A) Present your Worst-Case CPU Load Analysis. Show figures for nominal and Worst-Case load. (CPU chronometrics)
B) What is the CPU load if external triggered interrupts are disabled?
C) Explain how the figures are determined.
D) Describe how/when your software development process incorporates CPU load analysis.
E) Have bandwidth and memory utilization been monitored in previous DV test of you product? Describe what and how </t>
  </si>
  <si>
    <t>I.08) Reset Handling</t>
  </si>
  <si>
    <t>A) Do you have a warm versus cold boot? If so why?
B) Explain the difference between warm and cold boot.
C) How long is the boot time for a cold and for a warm boot? 
D) What technique do you use to force a reset in software?</t>
  </si>
  <si>
    <t>I.09) EEPROM / Data Flash Management</t>
  </si>
  <si>
    <t>If an interrupt can wake up your module from Sleep Mode, how do you guarantee that interrupts are enabled?  (Do not place any instructions between the enable interrupt and the STOP/HALT instruction- design guideline)</t>
  </si>
  <si>
    <t>Total</t>
  </si>
  <si>
    <t>Defective ECU DTC(s):
A) List all the conditions that could cause a defective ECU DTC to be set.
B) How long does it take to set a defective ECU DTC for each of the conditions listed above? /
C) Are there any recovery strategies?
D) Describe the failsafe handling for each of this conditions. (What does the ECU do when the defective ECU DTC is set?)
E) Is the driver notified?
F) Can a defective ECU DTC be clear with a diagnostic tool or through ignition switch cycling?</t>
  </si>
  <si>
    <t>For all input circuits (except interrupts), present your WCA. Compensate for: expected sources of signal degradation (time/usage, operational temperature range, mechanical vibration environment, EMC, harness routing, connectors, daughter cards, in-module jumpers, water, dust, salt, etc.) and prove that the design does not alias input signals</t>
  </si>
  <si>
    <t>A) How do you ensure that RAM is initialized on reset?
B) How do you ensure that RAM variables are initialized on reset?</t>
  </si>
  <si>
    <t>How is ensured that all control registers are refreshed on the Sleep/Awake transition?</t>
  </si>
  <si>
    <t xml:space="preserve">A) Present your power dropout management strategy.
B) How does the software handle the 20 ms battery drop out requirement?
</t>
  </si>
  <si>
    <t>Sequence of events when a wake-up event is received:
A) List all events and operations/functions performed during the transition to Awake/Active Mode (e.g., read specific input lines for state change, check RAM, etc.). Be specific and include exception handling, if any.
B) What is the total elapsed time when a wake-up event is received?</t>
  </si>
  <si>
    <t>A) List all the possible responses to each diagnostic service request for each ECU mode (or session for CAN).  List all the conditions for each response.
B) For each DTC, list all detection criteria, number of samples, sample period and sample rate.
C) List all the continuous DTCs and explain how it clearly directs the service technician to identify the defective part.</t>
  </si>
  <si>
    <t>Are switched pull-up resistors used? 
Does the software wait at least + 4 worst-case time-constants before reading the input?</t>
  </si>
  <si>
    <t>Does the software monitor a feedback signal from a switching device (for Low Side Inputs)? 
How do you ensure that the appropriate voltage is available to the pull-up resistors before reading the input signal?</t>
  </si>
  <si>
    <t>Does a communication link (like UART or SPI) use a loop back? 
A) Does your module listen for your output “echo"? If so, why? 
B) What do you do when a mismatch occurs?</t>
  </si>
  <si>
    <t>If the software controls a PWM signal for backlighting, does the PWM value go to zero when the battery voltage is out of range?</t>
  </si>
  <si>
    <t>I.19) Vehicle Network Communication
(Shall be moved to Feature group)</t>
  </si>
  <si>
    <t xml:space="preserve">Explain the Master-Slave microcontroller communication strategy.
A) Explain the Master-Slave communication supervisory function including timer functions.
B) Can the Master microcontroller force a hardware reset on the Slave microcontroller?
C) How often does the Master microcontroller communicate with the Slave microcontroller?
</t>
  </si>
  <si>
    <t xml:space="preserve">A) How does the Slave microcontroller determine communication lost?
B) How does the Master microcontroller determine communication lost?
</t>
  </si>
  <si>
    <t xml:space="preserve">Is the communication channel a full or half duplex?  If have duplex, explain the method for signal arbitration?
</t>
  </si>
  <si>
    <t>Review all “awake” debounce algorithms.- this question is asked after SW Architecture review during which code may not be ready</t>
  </si>
  <si>
    <t>Review the “sleep to wake” debounce algorithms.- this question is asked after SW Architecture review during which code may not be ready</t>
  </si>
  <si>
    <t>Review shared variable/function list - this question is asked after SW Architecture review during which code may not be ready</t>
  </si>
  <si>
    <t>Review ISRs, are they re-entrant? - this question is asked after SW Architecture review during which code may not be ready</t>
  </si>
  <si>
    <t>How it is ensured that DEBUG mode is not enabled in production code</t>
  </si>
  <si>
    <t>Software Architecture Review Checklist - 
1.12 Input Processing. Item Q:1.12-5 ,  Q: 1.12-7</t>
  </si>
  <si>
    <t>When is EEPROM/Data Flash initialized (at microcontroller suppliers, at module end-of-line, at Ford end-of-line)?</t>
  </si>
  <si>
    <t>A) List all configurable features. 
B) How do you guarantee that all configuration settings are established before starting feature processing? 
C) Does this adversely affect overall response time?</t>
  </si>
  <si>
    <t>I.20) Closed-Loop Control
(Shall be moved to D&amp;R List)</t>
  </si>
  <si>
    <t>I.21) Coding Best Practices</t>
  </si>
  <si>
    <t xml:space="preserve">ROM/FLASH, RAM and EEPROM/Data Flash Size:
A) What is the size of the ROM/FLASH (with and without PBL sector), RAM and EEPROM/Data Flash in the microcontroller?
B) What is your projected size of used ROM/FLASH, RAM and EEPROM/Data Flash? 
C) What is the current size of used ROM/FLASH, RAM and EEPROM/Data Flash?
D) What is the next ROM/FLASH and RAM micro size that has the same footprint? </t>
  </si>
  <si>
    <t>Software Risk Assessment Checklist - 
1. Process Questions - 
Item 8 (14A), 
Item 9 (14B ), 
Item 10 (14A)</t>
  </si>
  <si>
    <t>Software Risk Assessment Checklist - 
1. Process Questions - Item 12 (A)</t>
  </si>
  <si>
    <t>Software Risk Assessment Checklist - 
1. Process Questions - Item 12 (B)</t>
  </si>
  <si>
    <t xml:space="preserve">Software Risk Assessment Checklist - Item 2 , Item 5
Software Architecture Review Checklist - 
 1.2 Microcontroller-  Item  Q: 1.2-3  (ABC ), Q:1.2-7  (D) , Q:1.2-11  (B)
</t>
  </si>
  <si>
    <t>Software Architecture Review Checklist - 
1.2 Microcontroller - Item Q: 1.2-4 (A,B) ;
Software Architecture Review Checklist -
1.6 Reset Handling - Item Q: 1.6-7  (F)</t>
  </si>
  <si>
    <t>Software Architecture Review Checklist - 
1.2 Microcontroller - Item Q:1.2-8 (A), Q:1.2-9 (A), Q:1.2-10 (C)</t>
  </si>
  <si>
    <t xml:space="preserve">Software Architecture Review Checklist - 
1.2 Microcontroller - Item Q: 1.2-13 (C)
1.3  Software Architecture &amp; Scheduler Item Q: 1.3-9 (B)
</t>
  </si>
  <si>
    <t>Software Architecture Review Checklist - 
1.2 Microcontroller - Item Q: 1.2-14 (A)</t>
  </si>
  <si>
    <t>Software Architecture Review Checklist - 
1.2 Microcontroller - Item Q: 1.2-15 (A, B), Q: 1.2-16 (D)</t>
  </si>
  <si>
    <t>Software Architecture Review Checklist - 
1.2 Microcontroller - Item Q: 1.2-12 (A, B), Q: 1.2-17 (C), 
1.6. Reset Handling - item # Q: 1.6-16 -1st part ( C)</t>
  </si>
  <si>
    <t>Software Risk Assessment Checklist - 
Item 4 (C,D), Item 6 (E,F )
Software Architecture Review Checklist - 
1.2 Microcontroller - Item Q: 1.2-2  (A), Q: 1.2-5  (C), Q: 1.2-8  (D), Q: 1.2-18  (E,F)</t>
  </si>
  <si>
    <t>new question</t>
  </si>
  <si>
    <t>Change Management</t>
  </si>
  <si>
    <t>PRJ01001</t>
  </si>
  <si>
    <t>PRJ01002</t>
  </si>
  <si>
    <t>PRJ01003</t>
  </si>
  <si>
    <t>PRJ01004</t>
  </si>
  <si>
    <t>PRJ01005</t>
  </si>
  <si>
    <t>PRJ01006</t>
  </si>
  <si>
    <t>PRJ01007</t>
  </si>
  <si>
    <t>PRJ01008</t>
  </si>
  <si>
    <t>PRO02001</t>
  </si>
  <si>
    <t>PRO02002</t>
  </si>
  <si>
    <t>PRO02003</t>
  </si>
  <si>
    <t>PRO02004</t>
  </si>
  <si>
    <t>PRO02005</t>
  </si>
  <si>
    <t>PRO02006</t>
  </si>
  <si>
    <t>PRO02007</t>
  </si>
  <si>
    <t>PRO02008</t>
  </si>
  <si>
    <t>PRO02009</t>
  </si>
  <si>
    <t>PRO02010</t>
  </si>
  <si>
    <t>PRO02011</t>
  </si>
  <si>
    <t>PRO02012</t>
  </si>
  <si>
    <t>PRO02013</t>
  </si>
  <si>
    <t>PRO02014</t>
  </si>
  <si>
    <t>ISC01001</t>
  </si>
  <si>
    <t>ISC01002</t>
  </si>
  <si>
    <t>ISC01003</t>
  </si>
  <si>
    <t>ISC01004</t>
  </si>
  <si>
    <t>ISC01005</t>
  </si>
  <si>
    <t>A)
B)
B1)
B2)</t>
  </si>
  <si>
    <t>IMC02001</t>
  </si>
  <si>
    <t>IMC02002</t>
  </si>
  <si>
    <t>IMC02003</t>
  </si>
  <si>
    <t>IMC02004</t>
  </si>
  <si>
    <t>IMC02005</t>
  </si>
  <si>
    <t>IMC02006</t>
  </si>
  <si>
    <t>IMC02007</t>
  </si>
  <si>
    <t>IMC02008</t>
  </si>
  <si>
    <t>IMC02009</t>
  </si>
  <si>
    <t>IMC02010</t>
  </si>
  <si>
    <t>IMC02011</t>
  </si>
  <si>
    <t>IMC02012</t>
  </si>
  <si>
    <t>IAS03001</t>
  </si>
  <si>
    <t>IAS03002</t>
  </si>
  <si>
    <t>IAS03003</t>
  </si>
  <si>
    <t>IAS03004</t>
  </si>
  <si>
    <t>IAS03005</t>
  </si>
  <si>
    <t>IAS03006</t>
  </si>
  <si>
    <t>IAS03007</t>
  </si>
  <si>
    <t>IAS03008</t>
  </si>
  <si>
    <t>IAS03009</t>
  </si>
  <si>
    <t>IAS03010</t>
  </si>
  <si>
    <t>IAS03011</t>
  </si>
  <si>
    <t>IAS03012</t>
  </si>
  <si>
    <t>ISR04001</t>
  </si>
  <si>
    <t>ISR04002</t>
  </si>
  <si>
    <t>ISR04003</t>
  </si>
  <si>
    <t>ISR04004</t>
  </si>
  <si>
    <t>ISR04005</t>
  </si>
  <si>
    <t>ISR04006</t>
  </si>
  <si>
    <t>ITI05001</t>
  </si>
  <si>
    <t>ITI05002</t>
  </si>
  <si>
    <t>ICL06001</t>
  </si>
  <si>
    <t>ICL06002</t>
  </si>
  <si>
    <t>IWD07001</t>
  </si>
  <si>
    <t>IWD07002</t>
  </si>
  <si>
    <t>IWD07003</t>
  </si>
  <si>
    <t>IRH08001</t>
  </si>
  <si>
    <t>IRH08002</t>
  </si>
  <si>
    <t>IRH08003</t>
  </si>
  <si>
    <t>IRH08004</t>
  </si>
  <si>
    <t>IRH08005</t>
  </si>
  <si>
    <t>IRH08006</t>
  </si>
  <si>
    <t>IRH08007</t>
  </si>
  <si>
    <t>IRH08008</t>
  </si>
  <si>
    <t>IRH08009</t>
  </si>
  <si>
    <t>IRH08010</t>
  </si>
  <si>
    <t>IRH08011</t>
  </si>
  <si>
    <t>IRH08012</t>
  </si>
  <si>
    <t>IRH08013</t>
  </si>
  <si>
    <t>IRH08014</t>
  </si>
  <si>
    <t>IRH08015</t>
  </si>
  <si>
    <t>INV09001</t>
  </si>
  <si>
    <t>INV09002</t>
  </si>
  <si>
    <t>INV09003</t>
  </si>
  <si>
    <t>INV09004</t>
  </si>
  <si>
    <t>INV09005</t>
  </si>
  <si>
    <t>INV09006</t>
  </si>
  <si>
    <t>INV09007</t>
  </si>
  <si>
    <t>INV09008</t>
  </si>
  <si>
    <t>INV09009</t>
  </si>
  <si>
    <t>IPM10001</t>
  </si>
  <si>
    <t>IPM10002</t>
  </si>
  <si>
    <t>IPM10003</t>
  </si>
  <si>
    <t>IPM10004</t>
  </si>
  <si>
    <t>IPM10005</t>
  </si>
  <si>
    <t>IPM10006</t>
  </si>
  <si>
    <t>IPM10007</t>
  </si>
  <si>
    <t>IPM10008</t>
  </si>
  <si>
    <t>IPM10009</t>
  </si>
  <si>
    <t>IPM10010</t>
  </si>
  <si>
    <t>IPM10011</t>
  </si>
  <si>
    <t>IPM10012</t>
  </si>
  <si>
    <t>IPM10013</t>
  </si>
  <si>
    <t>IPM10014</t>
  </si>
  <si>
    <t>IPM10015</t>
  </si>
  <si>
    <t>IPM10016</t>
  </si>
  <si>
    <t>ISP11001</t>
  </si>
  <si>
    <t>ISP11002</t>
  </si>
  <si>
    <t>ISP11003</t>
  </si>
  <si>
    <t>ISP11004</t>
  </si>
  <si>
    <t>ISP11005</t>
  </si>
  <si>
    <t>ISP11006</t>
  </si>
  <si>
    <t>ISP11007</t>
  </si>
  <si>
    <t>ISP11008</t>
  </si>
  <si>
    <t>ISP11009</t>
  </si>
  <si>
    <t>ISP11010</t>
  </si>
  <si>
    <t>ISP11011</t>
  </si>
  <si>
    <t>ISP11012</t>
  </si>
  <si>
    <t>IAS12001</t>
  </si>
  <si>
    <t>IAS12002</t>
  </si>
  <si>
    <t>IAS12003</t>
  </si>
  <si>
    <t>IAS12004</t>
  </si>
  <si>
    <t>IAS12005</t>
  </si>
  <si>
    <t>IAS12006</t>
  </si>
  <si>
    <t>IAS12007</t>
  </si>
  <si>
    <t>IAS12008</t>
  </si>
  <si>
    <t>IAS12009</t>
  </si>
  <si>
    <t>IAS12010</t>
  </si>
  <si>
    <t>IAS12011</t>
  </si>
  <si>
    <t>IAS12012</t>
  </si>
  <si>
    <t>ISA13001</t>
  </si>
  <si>
    <t>ISA13002</t>
  </si>
  <si>
    <t>ISA13003</t>
  </si>
  <si>
    <t>ISA13004</t>
  </si>
  <si>
    <t>ISA13005</t>
  </si>
  <si>
    <t>ISA13006</t>
  </si>
  <si>
    <t>ISA13007</t>
  </si>
  <si>
    <t>ISA13008</t>
  </si>
  <si>
    <t>ISA13009</t>
  </si>
  <si>
    <t>ISA13010</t>
  </si>
  <si>
    <t>ISA13011</t>
  </si>
  <si>
    <t>IDI14001</t>
  </si>
  <si>
    <t>IDI14002</t>
  </si>
  <si>
    <t>IDI14003</t>
  </si>
  <si>
    <t>IDI14004</t>
  </si>
  <si>
    <t>IDI14005</t>
  </si>
  <si>
    <t>IDI14006</t>
  </si>
  <si>
    <t>IDI14007</t>
  </si>
  <si>
    <t>IDI14008</t>
  </si>
  <si>
    <t>IDI14009</t>
  </si>
  <si>
    <t>IDI14010</t>
  </si>
  <si>
    <t>IDI14011</t>
  </si>
  <si>
    <t>IIP15001</t>
  </si>
  <si>
    <t>IIP15002</t>
  </si>
  <si>
    <t>IIP15003</t>
  </si>
  <si>
    <t>IIP15004</t>
  </si>
  <si>
    <t>IIP15005</t>
  </si>
  <si>
    <t>IIP15006</t>
  </si>
  <si>
    <t>IIP15007</t>
  </si>
  <si>
    <t>IIP15008</t>
  </si>
  <si>
    <t>IIP15009</t>
  </si>
  <si>
    <t>IIP15010</t>
  </si>
  <si>
    <t>IIP15011</t>
  </si>
  <si>
    <t>IIP15012</t>
  </si>
  <si>
    <t>IIP15013</t>
  </si>
  <si>
    <t>IIP15014</t>
  </si>
  <si>
    <t>IIP15015</t>
  </si>
  <si>
    <t>IIP15016</t>
  </si>
  <si>
    <t>IOP16001</t>
  </si>
  <si>
    <t>IOP16002</t>
  </si>
  <si>
    <t>IOP16003</t>
  </si>
  <si>
    <t>IOP16004</t>
  </si>
  <si>
    <t>IOP16005</t>
  </si>
  <si>
    <t>IOP16006</t>
  </si>
  <si>
    <t>IOP16007</t>
  </si>
  <si>
    <t>IOP16008</t>
  </si>
  <si>
    <t>IOP16009</t>
  </si>
  <si>
    <t>IOP16010</t>
  </si>
  <si>
    <t>ISP17001</t>
  </si>
  <si>
    <t>ISP17002</t>
  </si>
  <si>
    <t>ICL18001</t>
  </si>
  <si>
    <t>ICL18002</t>
  </si>
  <si>
    <t>ICL18003</t>
  </si>
  <si>
    <t>ICL18004</t>
  </si>
  <si>
    <t>IVN19001</t>
  </si>
  <si>
    <t>IVN19002</t>
  </si>
  <si>
    <t>IVN19003</t>
  </si>
  <si>
    <t>IVN19004</t>
  </si>
  <si>
    <t>IVN19005</t>
  </si>
  <si>
    <t>IVN19006</t>
  </si>
  <si>
    <t>IVN19007</t>
  </si>
  <si>
    <t>IVN19008</t>
  </si>
  <si>
    <t>ICL20001</t>
  </si>
  <si>
    <t>ICL20002</t>
  </si>
  <si>
    <t>ICL20003</t>
  </si>
  <si>
    <t>ICL20004</t>
  </si>
  <si>
    <t>ICL20005</t>
  </si>
  <si>
    <t>ICO21001</t>
  </si>
  <si>
    <t>ICO21002</t>
  </si>
  <si>
    <t>ICO21003</t>
  </si>
  <si>
    <t>ICO21004</t>
  </si>
  <si>
    <t>ICO21005</t>
  </si>
  <si>
    <t>ICO21006</t>
  </si>
  <si>
    <t>ICO21007</t>
  </si>
  <si>
    <t>ICO21008</t>
  </si>
  <si>
    <t>ICO21009</t>
  </si>
  <si>
    <t>ICO21010</t>
  </si>
  <si>
    <t>ICO21011</t>
  </si>
  <si>
    <t>ICO21012</t>
  </si>
  <si>
    <t>ICO21013</t>
  </si>
  <si>
    <t>ICO21014</t>
  </si>
  <si>
    <t>ICO21015</t>
  </si>
  <si>
    <t>ICO21016</t>
  </si>
  <si>
    <t>ICO21017</t>
  </si>
  <si>
    <t>ICO21018</t>
  </si>
  <si>
    <t>ICO21019</t>
  </si>
  <si>
    <t>ICO21020</t>
  </si>
  <si>
    <t>ICO21021</t>
  </si>
  <si>
    <t>ICO21022</t>
  </si>
  <si>
    <t>ICO21023</t>
  </si>
  <si>
    <t>ICO21024</t>
  </si>
  <si>
    <t>ICO21025</t>
  </si>
  <si>
    <t>ICO21026</t>
  </si>
  <si>
    <t>ICO21027</t>
  </si>
  <si>
    <t>ICO21028</t>
  </si>
  <si>
    <t>ICO21029</t>
  </si>
  <si>
    <t>ICO21030</t>
  </si>
  <si>
    <t>ICO21031</t>
  </si>
  <si>
    <t>ICO21032</t>
  </si>
  <si>
    <t>B)</t>
  </si>
  <si>
    <t>RYG</t>
  </si>
  <si>
    <t>Open / 
Closed</t>
  </si>
  <si>
    <t>A)
i)
ii)
iii)
B)
i)
ii)
iii)
C)
i)
ii)
D)</t>
  </si>
  <si>
    <t xml:space="preserve">A)
B)
C)
D)
E)
F)
</t>
  </si>
  <si>
    <t>A)
B1)
B2)
C)
D)</t>
  </si>
  <si>
    <t>A)
B)
C)
D)
E1)
E2)</t>
  </si>
  <si>
    <t>Comments / Discussion</t>
  </si>
  <si>
    <t>Questions</t>
  </si>
  <si>
    <t>n/a</t>
  </si>
  <si>
    <t>Overall SW Implementation Inspection process checklist for a program</t>
  </si>
  <si>
    <t>not checked</t>
  </si>
  <si>
    <t>discuss the ECU Software Design Rules with supplier</t>
  </si>
  <si>
    <t>discuss SW SOW with supplier</t>
  </si>
  <si>
    <t>SW TDR Status Report</t>
  </si>
  <si>
    <t>Software Risk Assessment Checklist - 
1. Process Questions - Item 12 (B1)</t>
  </si>
  <si>
    <t>Software Architecture Review Checklist - 
1.4 Interrupts.  Item Q:1.4.1 (A,B,C,E); Item Q:1.4-9 (A); Q:1.4-11 (D)</t>
  </si>
  <si>
    <t>Software Architecture Review Checklist - 
1.4 Interrupts.  Item Q:1.4-3 (A); Q:1.4-4 (D), Q:1.4-8 (B); Q:1.4-10 (C); Q:1.4-13 (E)</t>
  </si>
  <si>
    <t>Software Architecture Review Checklist - 
1.4 Interrupts.  Item Q:1.4.5 (A), Q:1.4.6 (B)</t>
  </si>
  <si>
    <t>Software Architecture Review Checklist -
1.6 Reset Handling - Item Q: 1.6-1  A,B,C), 
Q: 1.6-14  (E )</t>
  </si>
  <si>
    <t>Software Architecture Review Checklist -
1.6 Reset Handling - Item Q: 1.6-3 (D)</t>
  </si>
  <si>
    <t>Software Architecture Review Checklist -
1.6 Reset Handling - Item Q: 1.6-4 ; Q: 1.6-15 (B,D)</t>
  </si>
  <si>
    <t>Software Architecture Review Checklist -
1.6 Reset Handling - Item Q: 1.6-5 (A) ;
Q: 1.6-6 (C,D)</t>
  </si>
  <si>
    <t>Software Architecture Review Checklist - 
1.10 Diagnostics - Item Q: 1.10-14 (C)</t>
  </si>
  <si>
    <t>explain schedule for SW TDR to supplier based on milestones</t>
  </si>
  <si>
    <t>review supplier responses for the Project and Process related questions</t>
  </si>
  <si>
    <t>inspect the supplier project timing plan</t>
  </si>
  <si>
    <t>review supplier response to software code related questions</t>
  </si>
  <si>
    <t>inspect supplier software change management process</t>
  </si>
  <si>
    <t>PRJ01009</t>
  </si>
  <si>
    <t>Software Architecture Review Checklist - 
1.9 Sleep to Awake/Active Transition -
 Item Q:1.9-8 , Q:1.9-12 , Q: 1.15-1</t>
  </si>
  <si>
    <t>Software Architecture Review Checklist - 
1.10 Diagnostics - Item Q: 1.10-1 (A) , Q: 1.10-2 (B)</t>
  </si>
  <si>
    <t>Software Architecture Review Checklist - 
1.10 Diagnostics - Item Q: 1.10-5 (A, D, F) , 1.10-6 (B)</t>
  </si>
  <si>
    <t>Software Risk Assessment Checklist - 1. Process Questions - Item 3 (A), 2.Architecture and Strategy Questions - Item 2 (E)
Software Architecture Review Checklist - 
1.4 Interrupts.  Item Q: 1.4-2  (A)
1.11 CPU Load. Item Q: 1.11-1 (A), 1.11-2 (B)</t>
  </si>
  <si>
    <t>Software Architecture Review Checklist - 
1.10 Diagnostics - Item Q: 1.10-9 (A) , Q: 1.10-11 (B) , Q: 1.10-18 (C )</t>
  </si>
  <si>
    <t xml:space="preserve">determine the scalability of the project according to the level of change
</t>
  </si>
  <si>
    <t>Software Architecture Review Checklist - 
1.14. Output Processing. Item Q:1.14-4 (A) , Q: 1.10-7 (B,C)</t>
  </si>
  <si>
    <t>Software Architecture Review Checklist - 
1.15 Module Network/Communication Link Interface
Item - Q: 1.15-5 (A)</t>
  </si>
  <si>
    <t xml:space="preserve">Software Architecture Review Checklist - 
1.17. Shared Resources
Item. Q: 1.17-1 (A), Q: 1.17- 2 (B)
</t>
  </si>
  <si>
    <t>Software Architecture Review Checklist - 
1.18 Miscellaneous Design Practices.
 Item Q:  1.18-2 (A) , 1.18-5 (B) 1.18-6 ( C)</t>
  </si>
  <si>
    <t>Software Architecture Review Checklist - 
1.18 Miscellaneous Design Practices.
 Item Q: 1.18-1 (A) , 1.18-2 (B) , 1.18-19 (C )</t>
  </si>
  <si>
    <t>Software Architecture Review Checklist - 
1.21 Power Dropout Management. Item Q:1.21-1 (A)</t>
  </si>
  <si>
    <t xml:space="preserve">Software Architecture Review Checklist - 
1.3 Software Architecture &amp; Scheduler Item  Q: 1.3-6 (A,B) , Q:1.3-7 (E,D), Q: 1.12-9  (A,C) </t>
  </si>
  <si>
    <t>Software Architecture Review Checklist - 
1.21 Power Dropout Management. Item Q:1.21-4 , 1.21-5</t>
  </si>
  <si>
    <t>This question needs to be filled out at 3 mile stones
UNV0/UPV0  
M-1DJ/FDJ
M-1DC/VP0
(for metrics purpose it has been marked as only VP0)</t>
  </si>
  <si>
    <t>This question needs to be filled out at 2 mile stones
UNV0/UPV0  
M-1DC/VP0
(for metrics purpose it has been marked as only VP0)</t>
  </si>
  <si>
    <t>This question needs to be filled out at 2 mile stones
UNV0/UPV0  
M-1DJ/FDJ
(for metrics purpose it has been marked as only FDJ)</t>
  </si>
  <si>
    <t>%</t>
  </si>
  <si>
    <t>Overall</t>
  </si>
  <si>
    <t>Choose 'n/a' from the dropdown menu for items not worked during a delta TDR.</t>
  </si>
  <si>
    <t>Choose 'Open' for items that are not finally closed.</t>
  </si>
  <si>
    <t>Choose 'Green' for items that are assessed as sufficient based on the provided information.</t>
  </si>
  <si>
    <t>Choose 'Yellow' for the Items not completed during the current SW TDR event but have a conformance date or implementation to be improved.</t>
  </si>
  <si>
    <t>Choose 'Closed' for items finally discussed. In exceptional cases this can be as well items that are rated as yellow but risk to improve at current state of the project is assessed higher than the improvement potential. This items should be addressed in future projects.</t>
  </si>
  <si>
    <t>Trend</t>
  </si>
  <si>
    <t>Yellow</t>
  </si>
  <si>
    <t>Supplier Contact name, email and phone</t>
  </si>
  <si>
    <t>Completion</t>
  </si>
  <si>
    <t>Assessment</t>
  </si>
  <si>
    <t>Software TDR Answer Status</t>
  </si>
  <si>
    <t>GPDS</t>
  </si>
  <si>
    <t>review software release notes</t>
  </si>
  <si>
    <t xml:space="preserve">Check with D&amp;R and supplier if the suggestions agreed during TDR have been implemented </t>
  </si>
  <si>
    <t>Microcontroller Errata Sheet:
A) What is the date of the latest errata sheet? 
B) Where would Ford find the latest errata information?
C) Present latest errata sheet and highlight items that have affected your project. Explain what changes you made to compensate.
D) How do you incorporate the information from the errata sheet into your software development process?
E) How is guaranteed that a new errata sheet is automatically received in the project?</t>
  </si>
  <si>
    <t>Checks:
A) When are ROM checks carried out? Is there a different strategy for Application, CCC, Signal Config, Local Config, PBL etc.?
B) When are RAM checks carried out?
C) When are EEPROM/Data Flash checks carried out?
D) What is the strategy in case of a detected failure for A,B,C?
E) Please explain how each of this tests (A,B,C) are operating.</t>
  </si>
  <si>
    <t>A) For multicore controllers describe affinity between the cores. What are the parameters considered for the design
B) Provide IPC (Inter Process Communication)  mechanism used for multicore and multiple CPUs</t>
  </si>
  <si>
    <t>Software Architecture Review Checklist - 
1.3 Software Architecture &amp; Scheduler - Item Q: 1.3-1 , Q: 1.3-12</t>
  </si>
  <si>
    <t>A) Which parts of your SW comply to AUTOSAR?
B) Which AUTOSAR Release is supported?
C) Which Implementation Conformance Class (ICC) is used?
D) Is the AUTOSAR SW an in-house development or a commercial product from a SW vendor?
E) For a commercial product: Which is the SW vendor? 
F) For an in-house development: Has this implementation been used in another project before?</t>
  </si>
  <si>
    <t>Software Architecture Review Checklist - 
1.3 Software Architecture &amp; Scheduler - Item Q:1.3-2 (A); Q:1.3-3 (B) ,  1.18-14 (C )</t>
  </si>
  <si>
    <t>A) Which Operating System are you using?
B) Explain your scheduler design (Register refresh, task scheduling, threads, Idle task, Watchdog petting, Voltage Ranges, ...)
C) What is your Sampling rate and Fastest clock-timing interrupt?
D) Is the scheduler already used in other applications?</t>
  </si>
  <si>
    <t>Is global memory used? How do you protect global variables as a shared resource</t>
  </si>
  <si>
    <t>Provide a list of functions/software components that are re-entrant other than interrupts</t>
  </si>
  <si>
    <t>A) Present your interrupt circuit worst-case analysis. Compensate for expected sources of signal degradation (manufacturing variations, time/usage, operational temperature range, mechanical vibration environment, EMC, harness routing, connectors, daughter cards, in-module jumpers, capacitor failure, water, dust, salt,…)
B) How long (instructions &amp; microseconds) are your ISRs?
C) Based upon the worst-case analysis scenarios in the ECU Software Requirements document, what is the worst-case CPU load due to interrupts alone?
D) What is the expected subsystem behavior if expected worst-case interrupt rate is exceeded? 
E) Do any of your ISRs call another software module? If so, is this software module re-entrant? If not, why not?</t>
  </si>
  <si>
    <t>Software Architecture Review Checklist -
1.4. Interrupts - item # Q: 1.4-14</t>
  </si>
  <si>
    <t>Software Architecture Review Checklist - 
1.3 Software Architecture &amp; Scheduler - Item Q:1.3-13</t>
  </si>
  <si>
    <t>I.07) Watchdog</t>
  </si>
  <si>
    <t>Software Architecture Review Checklist - 
1.3 Software Architecture &amp; Scheduler - Item Q:1.3-11</t>
  </si>
  <si>
    <t>Watchdog concept:
A) Explain your Watchdog concept and your Watchdog strategy.
B) Is the Watchdog concept already used in other applications?</t>
  </si>
  <si>
    <t>Software Architecture Review Checklist - 
1.3 Software Architecture &amp; Scheduler - Item Q:1.3-10(2-B,C), Q:1.3-11(2-A), Q: 1.6-12 (D)</t>
  </si>
  <si>
    <t xml:space="preserve">Is there any condition where watchdog functions are not initialized? (e.g., Bootloader, pre-scalar, watchdog time based registers, etc.) </t>
  </si>
  <si>
    <t>List the initialization order for warm and cold boot considering among other things:
- Initialization of µC internal HW (RAM, PWM etc.)
- Changing the PLL
- Triggering the Watchdog
- Enabling the Interrupts
- Initialization/reset of off-micro HW (other µCs, ASICs, EEPROM/Data Flash etc.)
Are there other situations apart from warm and cold boot where reinitialization from software or hardware parts take place? Please answer questions above for this cases as well.</t>
  </si>
  <si>
    <t>Software Architecture Review Checklist - 
1.3 Software Architecture &amp; Scheduler - Item Q:1.3-14 (B)</t>
  </si>
  <si>
    <t>Can data be received during module start-up that may affect module behavior?</t>
  </si>
  <si>
    <t>Can interrupts occur during module start-up that may affect module behavior?</t>
  </si>
  <si>
    <t>A) How is ‘divide by zero’ prevented? Explain your strategy to address this fault if it does occur.
B) What would happen in case of a division by zero?</t>
  </si>
  <si>
    <t>If RAM checksum is triggered from multiple sources (e.g., during initialization, Runtime, during shutdown, interrupt):
A) Where in the code are the RAM checksums calculated? 
B) How do you ensure its not interrupted?</t>
  </si>
  <si>
    <t>Software Architecture Review Checklist -
1.6. Reset Handling - item # Q: 1.6-10</t>
  </si>
  <si>
    <t>Software Architecture Review Checklist - 
1.18 Miscellaneous Design Practices - 1.18-21</t>
  </si>
  <si>
    <t>I.10)Power Management ( included Over/Under Voltage , Power dropout sections)</t>
  </si>
  <si>
    <t>Software Architecture Review Checklist -
1.5. Module power supplies - item # Q: 1.5-2</t>
  </si>
  <si>
    <t>Software Architecture Review Checklist -
1.5. Module power supplies - item # Q: 1.5-3 (A), Q: 15-4 (B) Q:1.9-10(B)</t>
  </si>
  <si>
    <t>Software Architecture Review Checklist -
1.5. Module power supplies - item # Q: 1.5-6</t>
  </si>
  <si>
    <t>OVER/UNDER Voltage behavior:
A) Present your voltage range definitions for all your features and input circuits. 
B) When do you declare that the complete module is OVER or UNDER voltage?
C) What voltage hysteresis values are you using for all transitions between OVER_V &amp; NORM_V and UNDER_V &amp; NORM_V for all of your inputs.
D)  What time-based hysteresis are you using?
E) How do you recover from a module OVER or UNDER voltage condition (reset, RAM initialization, establishment of configuration settings (reading EEPROM/Data Flash data))?</t>
  </si>
  <si>
    <t>Software Architecture Review Checklist -
1.5. Module power supplies - item # Q: 1.5-7</t>
  </si>
  <si>
    <t>What SW techniques are being used to support Key-Off-Load requirements.</t>
  </si>
  <si>
    <t>A)Describe the sequence for transition from full awake to full sleep, including network sleep and putting the transceiver in low power mode, if applicable. 
B)How do you ensure that all of your wakeup mechanisms are in the correct state/mode (e.g. wake-up interrupts enabled, CAN transceiver set-up to provide wake-up signal, etc.) to correctly wake up the micro?
C)List all operations/functions performed during the transition to Sleep Mode (e.g., set a wake-up timer, write to EEPROM/Data Flash, checks etc.). Be specific and include exception handling, if any.</t>
  </si>
  <si>
    <t>Software Architecture Review Checklist -
1.6. Reset Handling - item # Q: 1.6-13
1.9 Sleep to Awake/Active Transition -
 Item Q:1.9-9</t>
  </si>
  <si>
    <t>Software Architecture Review Checklist - 
1.3 Software Architecture &amp; Scheduler - 
Item Q:1.3-4</t>
  </si>
  <si>
    <t>Software Architecture Review Checklist - 
1.3 Software Architecture &amp; Scheduler - Item Q:1.3-5</t>
  </si>
  <si>
    <t>Configuration according to Method II is not guaranteed to arrive in sequential order. Explain how the software ensures that non-sequential block download is verified to be complete.</t>
  </si>
  <si>
    <t>During diagnostic self test execution, are the high current loads staggered? (This includes current through the module or driven by a relay.) Explain the strategy to stagger the output activations.  Also note: This may conflict with the 100 ms timing throughput requirement of the FS.</t>
  </si>
  <si>
    <t>A) Is there any input fault detection? Please explain for each input.
B) If so, do you have any retry strategies associated with these input faults? Please describe for each input.
C) Are sticky switches considered?</t>
  </si>
  <si>
    <t xml:space="preserve">If the software is controlling and monitoring outputs that drive 'high current load(s)':
A) Explain how in-rush current is managed in the software.
B) Explain how the in-rush current does not trigger false DTC's
C) Explain how you account for an intermittent open circuit so it will not cause a false DTC.
</t>
  </si>
  <si>
    <t>If a PWM signal is controlling a feature who's feedback is read by this module, explain how the delay in state change determination is accounted for?</t>
  </si>
  <si>
    <t>A) Does the module supply an output for any remote (off-module) features? 
B) If so, do you protect against leaving this output active during the incorrect ignition switch states (e.g., Heated backlit control should not be ON when the ignition switch is in the OFF position?)</t>
  </si>
  <si>
    <t>Show the test plan for the FET protection strategy (if not covered in FET protection document).</t>
  </si>
  <si>
    <t>Software Code Review Checklist- 
1.1 Coding Issues. Item Q:1.1-1</t>
  </si>
  <si>
    <t>Software Code Review Checklist- 
1.1 Coding Issues. Item Q:1.1-2</t>
  </si>
  <si>
    <t>Software Code Review Checklist- 
1.1 Coding Issues. Item Q:1.1-3</t>
  </si>
  <si>
    <t>Software Code Review Checklist- 
1.1 Coding Issues. Item Q:1.1-4</t>
  </si>
  <si>
    <t>Software Code Review Checklist- 
1.2 Static Analysis. Item Q:1.2-1</t>
  </si>
  <si>
    <t>Software Code Review Checklist- 
1.3. MISRA. Item Q:1.3-1</t>
  </si>
  <si>
    <t>Software Code Review Checklist- 
1.3. MISRA. Item Q:1.3-2</t>
  </si>
  <si>
    <t>Software Code Review Checklist- 
1.3. MISRA. Item Q:1.3-3</t>
  </si>
  <si>
    <t>Software Code Review Checklist- 
1.4. Miscellaneous. Item Q:1.4-1</t>
  </si>
  <si>
    <t>Software Code Review Checklist- 
1.4. Miscellaneous. Item Q:1.4-2</t>
  </si>
  <si>
    <t>Software Code Review Checklist- 
1.4. Miscellaneous. Item Q:1.4-3</t>
  </si>
  <si>
    <t>Software Code Review Checklist- 
1.4. Miscellaneous. Item Q:1.4-4</t>
  </si>
  <si>
    <t>Software Code Review Checklist- 
1.4. Miscellaneous. Item Q:1.4-5</t>
  </si>
  <si>
    <t>Software Code Review Checklist- 
1.4. Miscellaneous. Item Q:1.4-6</t>
  </si>
  <si>
    <t>Software Code Review Checklist- 
1.4. Miscellaneous. Item Q:1.4-7</t>
  </si>
  <si>
    <t>Software Code Review Checklist- 
1.4. Miscellaneous. Item Q:1.4-8</t>
  </si>
  <si>
    <t>Software Code Review Checklist- 
1.4. Miscellaneous. Item Q:1.4-9</t>
  </si>
  <si>
    <t>Software Code Review Checklist- 
1.4. Miscellaneous. Item Q:1.4-10</t>
  </si>
  <si>
    <t>Software Code Review Checklist- 
1.4. Miscellaneous. Item Q:1.4-11</t>
  </si>
  <si>
    <t>Software Code Review Checklist- 
1.4. Miscellaneous. Item Q:1.4-12</t>
  </si>
  <si>
    <t>Software Code Review Checklist- 
1.4. Miscellaneous. Item Q:1.4-13</t>
  </si>
  <si>
    <t>List, in detail, all operations/functions performed after reset (e.g., Interrupts Off, configure NVM in the first 64 clock cycles, write $FF to all RAM, Read inputs, deactivate outputs, etc.). Include compiler setup procedure and any exception handling.</t>
  </si>
  <si>
    <t>Software Code Review Checklist- 
1.4. Miscellaneous. Item Q:1.4-14</t>
  </si>
  <si>
    <t>Software Code Review Checklist- 
1.4. Miscellaneous. Item Q:1.4-15</t>
  </si>
  <si>
    <t>Software Code Review Checklist- 
1.4. Miscellaneous. Item Q:1.4-16</t>
  </si>
  <si>
    <t>Software Code Review Checklist- 
1.4. Miscellaneous. Item Q:1.4-17</t>
  </si>
  <si>
    <t>Software Code Review Checklist- 
1.4. Miscellaneous. Item Q:1.4-18</t>
  </si>
  <si>
    <t>Software Code Review Checklist- 
1.4. Miscellaneous. Item Q:1.4-19</t>
  </si>
  <si>
    <t>Software Code Review Checklist- 
1.4. Miscellaneous. Item Q:1.4-20</t>
  </si>
  <si>
    <t>Software Code Review Checklist- 
1.4. Miscellaneous. Item Q:1.4-21</t>
  </si>
  <si>
    <t>Software Code Review Checklist- 
1.4. Miscellaneous. Item Q:1.4-22</t>
  </si>
  <si>
    <r>
      <t xml:space="preserve">Please answer this checklist </t>
    </r>
    <r>
      <rPr>
        <b/>
        <sz val="10"/>
        <color indexed="8"/>
        <rFont val="Arial"/>
        <family val="2"/>
      </rPr>
      <t>(GREEN colored fields are the supplier fields)</t>
    </r>
    <r>
      <rPr>
        <sz val="10"/>
        <color indexed="8"/>
        <rFont val="Arial"/>
        <family val="2"/>
      </rPr>
      <t xml:space="preserve"> and send it back answered within two weeks. Please keep your answers short but comprehensive. If you cannot provide an answer or a requested document (and Ford agreed to that deviation of the SOW), please indicate this, and keep it ready for the review. If you cannot provide a particular answer within two weeks time, please indicate, but don't delay the submittal of the rest of the checklist answers. </t>
    </r>
    <r>
      <rPr>
        <b/>
        <sz val="10"/>
        <color indexed="8"/>
        <rFont val="Arial"/>
        <family val="2"/>
      </rPr>
      <t>PLEASE DO NOT FILL ANY OTHER FIELDS or COLUMNS! This are Ford.</t>
    </r>
  </si>
  <si>
    <t>Software Risk Assessment Checklist - 
2. Architecture and Strategy questions- Item 1</t>
  </si>
  <si>
    <t>How do you simulate the message traffic from the other nodes on the bus? Explain how the network interface is accomplished (e.g., Message scripts, Vector CANoe, Smart tools, Netway box, etc.).</t>
  </si>
  <si>
    <t>Watchdog Handling:
A) List every software location where the Watchdog timer is serviced.
B) What is the worst-case duration between Watchdog pettings?
C) What is the worst-case Watchdog timeout period? 
D) How do you handle Watchdog timeout during initialization? (Include all types of watchdog timers. e.g., on micro/off micro, communication, etc.)</t>
  </si>
  <si>
    <t>Can the system be interrupted during the transition to sleep, which can adversely affect wake up ability? e.g., such as not re-enabling interrupts?</t>
  </si>
  <si>
    <t>Explain general input operation (e.g., de-bounce strategy, analog data processing, PWM processing).</t>
  </si>
  <si>
    <t>Do you use any third-party low-level driver software for any chips in your module (e.g., driver code that was developed by/for the chip manufacturer)?  If so, how do you validate that code? ( Supplier shall make sure third-party meets Ford requirements)</t>
  </si>
  <si>
    <t>Microcontroller:
A) What Micro is being used (provide manufacturer and exact part number)?
B) What architecture has the µC (8, 16, 32, 64 bit)?
C) Is this Micro an off-the-shelf product?
D) What experience have you had with this Micro before?
E) Is the Micro qualified? / If not, when will it be qualified and what is the backup plan ?
F) Is the Micro automotive qualified (e.g., AEC Q100/Q101, Q200…)?
G) Is this Micro in mass production at your company?
H) Is this Micro in mass production at other companies?</t>
  </si>
  <si>
    <t>Number of FLASH Cycles:
A) How many FLASH write cycles are guaranteed?
B) Is there a dependency on conditions e.g., temperature?</t>
  </si>
  <si>
    <t>Data Retention of FLASH Memory: 
A) How many years of data retention are guaranteed?
B) Is there any dependency on environmental factors e.g., temperature (Profile)?
C) Is there any dependency on the number of already performed write cycles?</t>
  </si>
  <si>
    <t xml:space="preserve">Shared Resources:
A) Identify and explain the techniques (critical sections, control flags/semaphores, monitors, data structures,…) used to control access to Shared Resources e.g., Variables, Registers, EEPROM/Data Flash, Hardware I/O, etc.
B) Explain any convention you follow regarding the use of semaphores.
C1) Provide a list of shared variables that are used by tasks and interrupts or tasks with different priorities
C2) Show for each shared variable that are listed in C1) how conflicting access is handled in a safe way.
D1) Provide a list of Registers that are modified by software and Low Level Controls.
D2) Show for each Register that are listed in D1) how conflicting access is handled in a safe way.
E1) Provide a list of shared I/O circuits.
E2) Show for each shared I/O circuits in E1) how conflicting access is handled in a safe way.
</t>
  </si>
  <si>
    <t>Is dynamic memory allocation used? Do you use any memory allocation functions (e.g., malloc() in C)?</t>
  </si>
  <si>
    <t>Present your stack overflow/underflow prevention/detection technique.
A) How do you detect a stack overflow/underflow?
B) Does stack overflow/underflow cause a reset? 
C) Is a stack overflow/underflow logged (e.g., DTC or supplier internal failure log)?
D) How much stack margin is there? How do you detect it?
E) How do you determine required stack resources?</t>
  </si>
  <si>
    <t>What is the strategy if an over-voltage condition exists when the module comes out of reset e.g., the battery is low and a 24V battery charger is attached?</t>
  </si>
  <si>
    <t>A) List all of the regulatory and critical software configuration flags.
B) Which parameters/chunks are stored redundant?
C) Are there any parameters that leads to a disabling of the system in case of corruptness?
D) Which parameters are safety-critical (e.g., Power Window, Restraints)?
  i) Describe the impact of any failure for all safety-critical parameters to your system.
E) Which parameters have default values? 
  i) What are the limitations (e.g., reduced functionality) during the use of default parameters.
  ii) Is recovery from default values possible due to e.g., self learning algorithms?</t>
  </si>
  <si>
    <t>EEPROM/Data Flash Write Cycle Management:
A) What is the maximum allowable number of write cycles for a memory location as defined by the EEPROM/Data Flash manufacturer? Is there a temperature dependency?
B) What is the size (number of bytes) of a EEPROM/Data Flash block that has to be erased in case of an update of a single byte (1, 2 or more bytes)? Please provide written confirmation of EEPROM/Data Flash supplier.
C) When is EEPROM/Data Flash updated e.g., directly if parameter has been changed, at ignition-off, EoL only?
D) Present your expected number of write cycles calculation for each parameter over the lifetime of the product (EEPROM/Data Flash sector granularity out of question B to be considered and checksum(s) update frequency).
E) If B&gt;A: Explain your strategy you will use to prevent an excessive number of EEPROM/Data Flash write cycles.</t>
  </si>
  <si>
    <t>Data Retention of EEPROM/Data Flash:
A) How many years of data retention are guaranteed?
B) Is there a dependency on environmental factors e.g., temperature (Profile)?</t>
  </si>
  <si>
    <t xml:space="preserve">OVER/UNDER Voltage DTC (Diagnostic Trouble Code):
A) Do you set an OVER or UNDER voltage DTC?
B) Is the DTC pending on the absolute voltage or an offset voltage to an other module (e.g., Central Electronic Module)?
C) Explain under what conditions you set the OVER or UNDER voltage DTCs (direct, filtering, debounce, time-based hysteresis, voltage-based hysteresis)? 
D) When do you reset the OVER or UNDER voltage DTC? </t>
  </si>
  <si>
    <t>What is the threshold for the digital input based on low voltage, nominal voltage and high voltage? (e.g., 3.0 to 3.5 volts is a switch to ground, logic 0. 6.0 volts and greater is a logic 1 at VBatt=13.5.)</t>
  </si>
  <si>
    <t>A) For any discrete analog inputs (a discrete analog input is a signal that is quantized into a finite number of expected values e.g., 2,5V/5V/7,5V/10V for coding of four discrete stages), list the possible state for each channel (including shorts, open circuits and dead bands).
B) Provide a worst-case analysis showing state boundaries and nominal values for minimum, nominal, and maximum operational voltages. List each boundary/nominal value in ohms, volts at the device (not the micro pins), and A/D counts.</t>
  </si>
  <si>
    <t>If the module controls multiple high current outputs, (e.g., any individual load greater than or equal to 10 Amps) and whose loads are required to be turned ON at the same time, show that the switching times are staggered by 50 – 100mS.</t>
  </si>
  <si>
    <t>A) Explain how you verify the data integrity of every message received (beyond normal checksum, parity…).
B) What is the failure mode strategy when the contents of a data packet is invalid? (e.g., Retries strategy, etc.)</t>
  </si>
  <si>
    <t>A) What are the major operating modes of the software (e.g., Boot, Sleep, Active, Diagnostic, Low/High Voltage, Fault, Crash, Transport…)?
B) Explain the general conditions/actions for each transition to/from each of these major modes (please use Finite State Machine Diagram/Table to document this).
C) Show the test plan that tests all operation modes and their transitions (e.g., network transitions power, wake, sleep, reset) for software component bench testing.</t>
  </si>
  <si>
    <t>Choose 'not checked' for items that are stated as not applicable by the supplier but it is not checked by SW TDR engineer that they are not applicable.</t>
  </si>
  <si>
    <t>Choose 'Red' for Items not completed in the correct stage and has no plan to be corrected or it will be completed in a later SWTDR event but shouldn't be deferred.</t>
  </si>
  <si>
    <t>Shared Resources on functional (Application) level:
A) Provide a list of shared subfunctions that are used by more than one function/module.
B) Show for each shared subfunction how conflicting access is handled in a safe way.</t>
  </si>
  <si>
    <t>A) Software completion status (in %).
B) Which parts are not completed?</t>
  </si>
  <si>
    <t>Third party tools Errata Sheets:
(This includes compiler/linker, libraries, MATLAB, Static Analysis etc.)
A) What is the date of the latest errata sheet? 
B) Where would Ford find the latest errata information?
C) Present latest errata sheet and highlight items that have affected your project. Explain what changes you made to compensate.
D) How do you incorporate the information from the errata sheet into your software development process?
E) How is guaranteed that a new errata sheet is automatically received in the project?</t>
  </si>
  <si>
    <t>Present your Hardware/Software Interface Specification. Present ASPICE peer review findings for the Hardware/Software Interface Specification.   NOTE: A data-sheet is not good enough. Glue hardware and power supply timing can affect the interface.</t>
  </si>
  <si>
    <t>A) How much time is given in software to stabilize the power supplies before I/O (sensors/actuators etc.) occur? Present the calculations for determining the hardware stabilization time for all power supplies (these should match the Hardware/Software Interface Specification).
B) When verifying the power supply is stable, is only the supply request monitored or is the actual supply voltage monitored and how?</t>
  </si>
  <si>
    <t>Version: 2018_0</t>
  </si>
  <si>
    <t>IPM10017</t>
  </si>
  <si>
    <t xml:space="preserve">A) Can interrupt events be lost? If yes, explain what events are lost and how this affects module/feature behavior.
B1) If interrupts are disabled or masked, please explain what interrupt events are lost.
B2) If so, how does the system affected by it and what is the recovery.
C) Under what conditions are interrupts disabled?
D) Please provide review results for race conditions where interrupts are flagged as enabled but are disabled.
</t>
  </si>
  <si>
    <t>Provide state flow charts, activity and sequence diagram including interface and signal information for transitions between different power modes</t>
  </si>
  <si>
    <t>ISP11013</t>
  </si>
  <si>
    <t>Are there any timers or other controller mechanisms that should be running while the module is in sleep mode? (e.g., timers, motor control, etc.)</t>
  </si>
  <si>
    <t>What are all the conditions necessary to enter Sleep Mode (e.g., Ignition switch = OFF and Wake-up inputs are not changing, etc.)?</t>
  </si>
  <si>
    <t>List all sleep inhibitors (e.g., software based timers, FNOS, motor control, lights, thermo modules, NVM write, etc.).</t>
  </si>
  <si>
    <t xml:space="preserve">A)How long does it take for the module (ECU)  to enter sleep mode when all the sleep conditions are satisfied?
B) Are there any operations (such as NVM write or copy data from a Flash sector to another) which can delay the module more than twice as long as normal from entering Sleep mode?
C) Provide measurements for best and worst case timings for module to enter sleep mode when all conditions are satisfied. How were these measurements performed?
</t>
  </si>
  <si>
    <t xml:space="preserve">A) List all the conditions that keep the module awake
  i) By use case: For example, the power sliding door normally goes to sleep a few seconds after the door is closed. But if the door is left open, the module stays awake for hours or
  ii) By failure: For example, an error is encountered (such as during NVM write) that inhibits state transition
B) How does the software guarantee in these cases that the maximum allowed power mode transition time is not exceeded?
C) Is there a maximum timeout after which the module will be forced to sleep in the event that all conditions have been met and state transition does not occur?
  i) If the module is indeed forced to sleep even though normal state transition did not occur, what is the impact on module (could parameters be lost e.g. power window position etc.)?
  ii) Is this self healing?
</t>
  </si>
  <si>
    <t>Software Risk Assessment Checklist - 
1. Process Questions - Item 1</t>
    <phoneticPr fontId="0" type="noConversion"/>
  </si>
  <si>
    <t>A) Is this a complete new development , carry-over or modified development from a previous project (for other OEM's)?
B) If its modified what % of SW has been modified and explain the features changed.</t>
    <phoneticPr fontId="0" type="noConversion"/>
  </si>
  <si>
    <t>inspect the supplier Software Development Plan</t>
    <phoneticPr fontId="49" type="noConversion"/>
  </si>
  <si>
    <t>supplier functional DV test status Inspection</t>
    <phoneticPr fontId="49" type="noConversion"/>
  </si>
  <si>
    <t>review supplier response to questions related to different aspects of the design and implementation</t>
    <phoneticPr fontId="49" type="noConversion"/>
  </si>
  <si>
    <t>A) Describe the software developer's breadboard and where it is located. 
B) Describe the software DV breadboard and where it is located. 
C) Which vehicle representative parts are being used on these breadboards?</t>
    <phoneticPr fontId="0" type="noConversion"/>
  </si>
  <si>
    <t>Is there at least one software engineer that fully understands the implementation ready product that is allocated to work on the software throughout the life of the project? - ( This question is asked based on review experience that when current project is developed based on a previous project, new changes would have unintended interactions that could be avoided if an experienced engineer with prior knowledge is available. Ford wants them available for the length of the project.)</t>
    <phoneticPr fontId="0" type="noConversion"/>
  </si>
  <si>
    <t>How are you organizing/scheduling software development in order to maximize early (and stable) Test Plan development?</t>
    <phoneticPr fontId="0" type="noConversion"/>
  </si>
  <si>
    <t>What is your bug tracking system?</t>
    <phoneticPr fontId="0" type="noConversion"/>
  </si>
  <si>
    <t>we use RDM</t>
    <phoneticPr fontId="0" type="noConversion"/>
  </si>
  <si>
    <t>P.02) Software Process Questions</t>
    <phoneticPr fontId="0" type="noConversion"/>
  </si>
  <si>
    <t>Lines of code:
A) How many lines of code does the module have?
B) How many lines of code are developed by the supplier?
C) How many lines of code are Ford specific?
D) How many lines of code are new/changed for this Ford project?</t>
    <phoneticPr fontId="0" type="noConversion"/>
  </si>
  <si>
    <t>A) In general, describe your Software Development and Release Process (docs &amp; pictures help).
B1) Present your Software Project Management Plan (Project description, organization (R&amp;Rs), reporting, WBS and project deliverables (work products), project schedule, estimation &amp; resource planning, risk management, controlling &amp; escalation, change control process)
B2) To which standard is your Software Project Management Plan compliant?</t>
    <phoneticPr fontId="0" type="noConversion"/>
  </si>
  <si>
    <t>What Software Development Tools do you use? (e.g., Requirements Management System, Configuration Management System, Compiler Tool Set, Static Analysis, etc.) List their names and incl. version numbers.</t>
    <phoneticPr fontId="0" type="noConversion"/>
  </si>
  <si>
    <t xml:space="preserve">A) What is your configuration management/ version control system?
B) For which work products is this used?
C) If you are using more than one version control systems: How is a baseline across the systems drawn? </t>
    <phoneticPr fontId="0" type="noConversion"/>
  </si>
  <si>
    <t>A) Present your requirements traceability process and tools.
B1) Is full traceability between requirements and test cases given? 
B2) Provide your traceability records
C) Demonstrate at least 3 samples of the traceability.</t>
    <phoneticPr fontId="0" type="noConversion"/>
  </si>
  <si>
    <t>Software Testing:
A) Roles
  i) Who will test the software? 
B) Test Equipment
  i) Describe the test fixtures that will be used to test the software. 
  ii) Does your test fixture use real loads or simulated loads? Justify your decision.
C) Dynamic Analysis:
  i) What formal dynamic White Box analysis do you gather (such as code coverage (statement-, branch-, condition (single and multiple)-, path coverage))?
  ii) What formal dynamic Black Box tests are you performing (e.g., cause-effect-graph, stress testing, boundary checking, error injection)?
  iii) Describe how/when your software development process incorporates dynamic analysis.
D) Describe your regression test strategy.</t>
    <phoneticPr fontId="0" type="noConversion"/>
  </si>
  <si>
    <t>What level of automated testing do you have? Does it test DTCs, voltage ranges, intermittent connections, etc.?</t>
    <phoneticPr fontId="0" type="noConversion"/>
  </si>
  <si>
    <t>Software Release Package:
A) What kind of conformance tests are carried out prior to delivery to Ford?
B) Present your software release notes (e.g., functional content, used specifications, used message list, known errors, fixed eTrackers, not fixed eTrackers, used RAM/ROM/EEPROM/Data Flash size, current CPU load, static analysis).
C) Indicate that you understand that every software release to Ford requires the supplier to submit a complete SWVD document.</t>
    <phoneticPr fontId="0" type="noConversion"/>
  </si>
  <si>
    <t>For new supplier that have not worked for Ford before:
A) Have you ever worked on automotive software before?/ Has this development team ever released software for production for Ford Motor Co. before?
B) Has anyone in your team worked on automotive software before? / Has any development team in your organization ever released software for production for Ford Motor Co. before?
C) Describe any embedded software that you have developed for mass production?</t>
    <phoneticPr fontId="0" type="noConversion"/>
  </si>
  <si>
    <t>A) To what extent was a software library (e.g., core/platform development) used in your Best Practices process? 
B) How is the software library (core development) maintained?</t>
    <phoneticPr fontId="0" type="noConversion"/>
  </si>
  <si>
    <t>A)yes, we have worked on automotive software, for example VW projects, Toyota projects and Mazda projects; but our development team didn't release software for production for ford Motor Co.
B))yes, our team all have worked on automotive software, our team such as Gao Wei, Zhang Yanlan and Liu xiagang and so on have worked on VW projects, Toyota project and NEVS project.;  but our development team didn't release software for production for ford Motor Co.
C)we have developed many projects for mass production, for exampe NEVS and VW projects.</t>
    <phoneticPr fontId="0" type="noConversion"/>
  </si>
  <si>
    <t>A)20%(The first version)
B)Follow FIP documents</t>
    <phoneticPr fontId="0" type="noConversion"/>
  </si>
  <si>
    <t>A)we have five sites, Hui Zhou, Shang Hai, Nan Jing, Cheng DU, Singapore
B)Nanjing site mainly develop SOC part, Huizhou site mainly develop MCU part
B1)About SOC part, Nanjing sw team responsible for the software integration in Nanjing site; About MCU part, Huizhou sw team responsible for the software intergration in Huizhou site.
B2) Hui Zhou will responsible for the SW integration test in Hui Zhou, include alpha test and PTV test.</t>
    <phoneticPr fontId="0" type="noConversion"/>
  </si>
  <si>
    <t>Supplier documents:
A) Is the Software (Functional) Requirement Specification and System Requirement Specification (if written by the supplier) reviewed with Ford?
B) Are other documents reviewed with Ford?
C) Are there documents that should be reviewed by Ford?</t>
    <phoneticPr fontId="0" type="noConversion"/>
  </si>
  <si>
    <r>
      <t xml:space="preserve">A)yes, we persistent review the development progress with ford </t>
    </r>
    <r>
      <rPr>
        <sz val="8"/>
        <color indexed="8"/>
        <rFont val="宋体"/>
        <family val="3"/>
        <charset val="134"/>
      </rPr>
      <t>（持续</t>
    </r>
    <r>
      <rPr>
        <sz val="8"/>
        <color indexed="8"/>
        <rFont val="Arial"/>
        <family val="2"/>
      </rPr>
      <t>review</t>
    </r>
    <r>
      <rPr>
        <sz val="8"/>
        <color indexed="8"/>
        <rFont val="宋体"/>
        <family val="3"/>
        <charset val="134"/>
      </rPr>
      <t>开发进度，</t>
    </r>
    <r>
      <rPr>
        <sz val="8"/>
        <color indexed="8"/>
        <rFont val="Arial"/>
        <family val="2"/>
      </rPr>
      <t>by</t>
    </r>
    <r>
      <rPr>
        <sz val="8"/>
        <color indexed="8"/>
        <rFont val="宋体"/>
        <family val="3"/>
        <charset val="134"/>
      </rPr>
      <t>那个</t>
    </r>
    <r>
      <rPr>
        <sz val="8"/>
        <color indexed="8"/>
        <rFont val="Arial"/>
        <family val="2"/>
      </rPr>
      <t>milestone</t>
    </r>
    <r>
      <rPr>
        <sz val="8"/>
        <color indexed="8"/>
        <rFont val="宋体"/>
        <family val="3"/>
        <charset val="134"/>
      </rPr>
      <t>）</t>
    </r>
    <r>
      <rPr>
        <sz val="8"/>
        <color indexed="8"/>
        <rFont val="Arial"/>
        <family val="2"/>
      </rPr>
      <t xml:space="preserve">
B)we review interface Document with ford</t>
    </r>
    <r>
      <rPr>
        <sz val="8"/>
        <color indexed="8"/>
        <rFont val="宋体"/>
        <family val="3"/>
        <charset val="134"/>
      </rPr>
      <t>；</t>
    </r>
    <r>
      <rPr>
        <sz val="8"/>
        <color indexed="8"/>
        <rFont val="Arial"/>
        <family val="2"/>
      </rPr>
      <t>and we review some technical document with ford, eg. OTA, FIP
C)we will follow ford's requirement. for example, (follow Ford</t>
    </r>
    <r>
      <rPr>
        <sz val="8"/>
        <color indexed="8"/>
        <rFont val="宋体"/>
        <family val="3"/>
        <charset val="134"/>
      </rPr>
      <t>要求</t>
    </r>
    <r>
      <rPr>
        <sz val="8"/>
        <color indexed="8"/>
        <rFont val="Arial"/>
        <family val="2"/>
      </rPr>
      <t xml:space="preserve"> </t>
    </r>
    <r>
      <rPr>
        <sz val="8"/>
        <color indexed="8"/>
        <rFont val="宋体"/>
        <family val="3"/>
        <charset val="134"/>
      </rPr>
      <t>举几个例子</t>
    </r>
    <r>
      <rPr>
        <sz val="8"/>
        <color indexed="8"/>
        <rFont val="Arial"/>
        <family val="2"/>
      </rPr>
      <t>)</t>
    </r>
    <phoneticPr fontId="0" type="noConversion"/>
  </si>
  <si>
    <r>
      <t>yes. For example, About MCU part,  Chen Xiujing have work on the software through the life of the VW-CRS3.0 project and so on; About SOC part, Ding Yunrong have work on the software through the life of the Changcheng A30 project and so on.</t>
    </r>
    <r>
      <rPr>
        <sz val="8"/>
        <color indexed="8"/>
        <rFont val="宋体"/>
        <family val="3"/>
        <charset val="134"/>
      </rPr>
      <t>参与那个项目</t>
    </r>
    <r>
      <rPr>
        <sz val="8"/>
        <color indexed="8"/>
        <rFont val="Arial"/>
        <family val="2"/>
      </rPr>
      <t xml:space="preserve"> MCU/SOC</t>
    </r>
    <phoneticPr fontId="0" type="noConversion"/>
  </si>
  <si>
    <r>
      <t xml:space="preserve">A)Our last audit was an ASPICE Pre Assessment by TUV for certification from 03-04-2019 to 03-08-02019.
B)In Mazda J59R ACU Project.
C)i)VDA Scope;
   ii)We earned Level 1 for SYS.2 and ACQ.4 and the rest were level 0.
  </t>
    </r>
    <r>
      <rPr>
        <sz val="8"/>
        <rFont val="Arial"/>
        <family val="2"/>
      </rPr>
      <t xml:space="preserve"> iii)Refer to&lt;ASPICE_FFP_20190304-08_v1.0-VDA Scope&gt; Page 14~43.</t>
    </r>
    <r>
      <rPr>
        <sz val="8"/>
        <color indexed="8"/>
        <rFont val="Arial"/>
        <family val="2"/>
      </rPr>
      <t xml:space="preserve">
D)We plan to achieve ASPICE L3 in 2020.Refer to &lt;DSV ASPICE  Management&gt;</t>
    </r>
    <phoneticPr fontId="0" type="noConversion"/>
  </si>
  <si>
    <t>A)
B)
C)&lt;ASPICE_FFP_20190304-08_v1.0-VDA Scope&gt;
D)&lt;DSV ASPICE  Management&gt;</t>
    <phoneticPr fontId="0" type="noConversion"/>
  </si>
  <si>
    <r>
      <t>A) We use RDM as quality System to manange bugs,document, schedule...
B) Yes, RDM training is must for each engineering before on working position.
C1) Please refer to &lt;Ford ICA2 AHU_QA Plan.A&gt;
C2) If customer have requirement, SWQA plan compliant to customer's standard; if not, SWQA plan compliant to ASPICE and Desay SV Product Life Cycle.
D)
  i) Work products under quality assurance defined in Process Performance Report according the tailored lifecycle.</t>
    </r>
    <r>
      <rPr>
        <sz val="8"/>
        <color indexed="8"/>
        <rFont val="宋体"/>
        <family val="3"/>
        <charset val="134"/>
      </rPr>
      <t>（</t>
    </r>
    <r>
      <rPr>
        <sz val="8"/>
        <color indexed="8"/>
        <rFont val="Arial"/>
        <family val="2"/>
      </rPr>
      <t xml:space="preserve"> </t>
    </r>
    <r>
      <rPr>
        <sz val="8"/>
        <rFont val="Arial"/>
        <family val="2"/>
      </rPr>
      <t>Refer to SW PPR template</t>
    </r>
    <r>
      <rPr>
        <sz val="8"/>
        <color indexed="8"/>
        <rFont val="Arial"/>
        <family val="2"/>
      </rPr>
      <t xml:space="preserve"> for example</t>
    </r>
    <r>
      <rPr>
        <sz val="8"/>
        <color indexed="8"/>
        <rFont val="宋体"/>
        <family val="3"/>
        <charset val="134"/>
      </rPr>
      <t>）</t>
    </r>
    <r>
      <rPr>
        <sz val="8"/>
        <color indexed="8"/>
        <rFont val="Arial"/>
        <family val="2"/>
      </rPr>
      <t xml:space="preserve">
  ii) Milestone Review: inspection; Design Review: walkthrough; Work  Product assurance: Check by Quality Engineer.
  iii) All of above base on checklist defined by Desay SV.
  iv)  Milstone Review: dedicated Milestones
        Design Review: for each design release
         Work  Product assurance: Monthly</t>
    </r>
    <phoneticPr fontId="0" type="noConversion"/>
  </si>
  <si>
    <t>A) NA
B) NA
C1)&lt;Ford ICA2 AHU_QA Plan.A&gt;
C2) 
D) &lt;SW_PPR_Project Name_yyyymm&gt;</t>
    <phoneticPr fontId="0" type="noConversion"/>
  </si>
  <si>
    <t>A)GitLab Community Edition 10.8.4
B)Git/GitLab, which is used on many project, for example VW CRS3.0, NEVS IHU and so on.
C)Only one</t>
    <phoneticPr fontId="0" type="noConversion"/>
  </si>
  <si>
    <t>A) When were you last audited by an official ASPICE auditing firm for certification?
B) In which project(s)?
C) Describe the results of the Audit:
  i) Which processes was assessed?
  ii) What level did you earn for each process?
  iii) What are the weaknesses identified for each process
D) Provide a plan to achieve ASPICE L3 (according to Ford requirement)</t>
    <phoneticPr fontId="0" type="noConversion"/>
  </si>
  <si>
    <t>A) Describe your Quality System. 
B) Have you been trained in using your Quality System?
C1) Present your project SWQA Plan (Project scope, project quality organization (R&amp;Rs), reporting (QA Records etc.), handling of non-conformances, escalation mechanisms)
C2) To which standard is your SWQA Plan compliant?
D) Present your SWQA planning (Project quality schedule)
  i) Which work products are under quality assurance
  ii) with which method (peer review, walkthrough, inspection etc.)
  iii) based on what criteria (e.g., Checklists based on standards) and 
  iv) when in project lifetime (cyclic, dedicated Milestones, Releases etc.)</t>
    <phoneticPr fontId="0" type="noConversion"/>
  </si>
  <si>
    <r>
      <t>A)</t>
    </r>
    <r>
      <rPr>
        <sz val="8"/>
        <color indexed="8"/>
        <rFont val="宋体"/>
        <family val="3"/>
        <charset val="134"/>
      </rPr>
      <t>附文档名</t>
    </r>
    <r>
      <rPr>
        <sz val="8"/>
        <color indexed="8"/>
        <rFont val="Arial"/>
        <family val="2"/>
      </rPr>
      <t xml:space="preserve">
B1)</t>
    </r>
    <phoneticPr fontId="0" type="noConversion"/>
  </si>
  <si>
    <r>
      <t>A)Our developer will all have one breadboard during development, and for different stage, we will update the breadboard, such as A0 sample, A1 sample, B/C sample and so on</t>
    </r>
    <r>
      <rPr>
        <sz val="8"/>
        <color indexed="8"/>
        <rFont val="宋体"/>
        <family val="3"/>
        <charset val="134"/>
      </rPr>
      <t>（开发使用的开发板）</t>
    </r>
    <r>
      <rPr>
        <sz val="8"/>
        <color indexed="8"/>
        <rFont val="Arial"/>
        <family val="2"/>
      </rPr>
      <t xml:space="preserve">
B) Because we DV test team in Huizhou site, so DV breadboard is located in Hui Zhou(</t>
    </r>
    <r>
      <rPr>
        <sz val="8"/>
        <color indexed="8"/>
        <rFont val="宋体"/>
        <family val="3"/>
        <charset val="134"/>
      </rPr>
      <t>描述下</t>
    </r>
    <r>
      <rPr>
        <sz val="8"/>
        <color indexed="8"/>
        <rFont val="Arial"/>
        <family val="2"/>
      </rPr>
      <t>dv</t>
    </r>
    <r>
      <rPr>
        <sz val="8"/>
        <color indexed="8"/>
        <rFont val="宋体"/>
        <family val="3"/>
        <charset val="134"/>
      </rPr>
      <t>测试的车机环境</t>
    </r>
    <r>
      <rPr>
        <sz val="8"/>
        <color indexed="8"/>
        <rFont val="Arial"/>
        <family val="2"/>
      </rPr>
      <t>)
C)</t>
    </r>
    <r>
      <rPr>
        <sz val="8"/>
        <color indexed="8"/>
        <rFont val="宋体"/>
        <family val="3"/>
        <charset val="134"/>
      </rPr>
      <t>需要包含台架整套设备</t>
    </r>
    <phoneticPr fontId="0" type="noConversion"/>
  </si>
  <si>
    <t>A)This project we need develop SOC and MCU two part. About SOC is modified development from a previous project, about MCU is nearlly new development.
B)About SOC part, our platform nearly has 50%, we will modify or add interface for SW Tier1, and we will modify our Audio manager and power manager modules and so on.</t>
    <phoneticPr fontId="0" type="noConversion"/>
  </si>
  <si>
    <r>
      <t>A) About SOC part, nearlly 50% reuse(G6SA Platform); About MCU part, which is nearly new development (</t>
    </r>
    <r>
      <rPr>
        <sz val="8"/>
        <color indexed="8"/>
        <rFont val="宋体"/>
        <family val="3"/>
        <charset val="134"/>
      </rPr>
      <t>从哪个平台</t>
    </r>
    <r>
      <rPr>
        <sz val="8"/>
        <color indexed="8"/>
        <rFont val="Arial"/>
        <family val="2"/>
      </rPr>
      <t>reuse)
B)Continuously updated and integration.                                                         The software libray is saved on gitlab server,                                                   and use repo to manage git,                                                                        every project can update the software library by using git commond</t>
    </r>
    <r>
      <rPr>
        <sz val="8"/>
        <color indexed="8"/>
        <rFont val="宋体"/>
        <family val="3"/>
        <charset val="134"/>
      </rPr>
      <t>（平台更新，各个项目如何获取到平台的更新，用什么工具管理的）</t>
    </r>
    <phoneticPr fontId="0" type="noConversion"/>
  </si>
  <si>
    <t>I.02) Microcontrollers (to be answered for all µC that are used in the ECU)</t>
    <phoneticPr fontId="0" type="noConversion"/>
  </si>
  <si>
    <t>A) Describe your process for selecting a microcontroller. 
B) Who specified which microcontroller to use?
C) How is the Software Engineer involved in this process?</t>
    <phoneticPr fontId="0" type="noConversion"/>
  </si>
  <si>
    <r>
      <t xml:space="preserve">Desay will supervesion with ENC together. </t>
    </r>
    <r>
      <rPr>
        <sz val="8"/>
        <rFont val="宋体"/>
        <family val="3"/>
        <charset val="134"/>
      </rPr>
      <t>附文档</t>
    </r>
    <r>
      <rPr>
        <sz val="8"/>
        <rFont val="Arial"/>
        <family val="2"/>
      </rPr>
      <t xml:space="preserve">   </t>
    </r>
    <r>
      <rPr>
        <sz val="8"/>
        <rFont val="宋体"/>
        <family val="3"/>
        <charset val="134"/>
      </rPr>
      <t>软件测试配合开发的软件计划</t>
    </r>
    <phoneticPr fontId="0" type="noConversion"/>
  </si>
  <si>
    <r>
      <t>A)
B1)</t>
    </r>
    <r>
      <rPr>
        <sz val="8"/>
        <color indexed="8"/>
        <rFont val="宋体"/>
        <family val="3"/>
        <charset val="134"/>
      </rPr>
      <t>展示</t>
    </r>
    <r>
      <rPr>
        <sz val="8"/>
        <color indexed="8"/>
        <rFont val="Arial"/>
        <family val="2"/>
      </rPr>
      <t>desay</t>
    </r>
    <r>
      <rPr>
        <sz val="8"/>
        <color indexed="8"/>
        <rFont val="宋体"/>
        <family val="3"/>
        <charset val="134"/>
      </rPr>
      <t>内部管理文件夹</t>
    </r>
    <r>
      <rPr>
        <sz val="8"/>
        <color indexed="8"/>
        <rFont val="Arial"/>
        <family val="2"/>
      </rPr>
      <t xml:space="preserve">
B2)</t>
    </r>
    <r>
      <rPr>
        <sz val="8"/>
        <color indexed="8"/>
        <rFont val="宋体"/>
        <family val="3"/>
        <charset val="134"/>
      </rPr>
      <t>遵循行业内的什么标准进行管理</t>
    </r>
    <r>
      <rPr>
        <sz val="8"/>
        <color indexed="8"/>
        <rFont val="Arial"/>
        <family val="2"/>
      </rPr>
      <t xml:space="preserve"> </t>
    </r>
    <r>
      <rPr>
        <sz val="8"/>
        <color indexed="8"/>
        <rFont val="宋体"/>
        <family val="3"/>
        <charset val="134"/>
      </rPr>
      <t>流程管理和质量管理，有的都可以填写</t>
    </r>
    <phoneticPr fontId="0" type="noConversion"/>
  </si>
  <si>
    <r>
      <t>A)</t>
    </r>
    <r>
      <rPr>
        <sz val="8"/>
        <color indexed="8"/>
        <rFont val="宋体"/>
        <family val="3"/>
        <charset val="134"/>
      </rPr>
      <t>工具选型的</t>
    </r>
    <r>
      <rPr>
        <sz val="8"/>
        <color indexed="8"/>
        <rFont val="Arial"/>
        <family val="2"/>
      </rPr>
      <t>guide 
B)</t>
    </r>
    <r>
      <rPr>
        <sz val="8"/>
        <color indexed="8"/>
        <rFont val="宋体"/>
        <family val="3"/>
        <charset val="134"/>
      </rPr>
      <t>编译器</t>
    </r>
    <r>
      <rPr>
        <sz val="8"/>
        <color indexed="8"/>
        <rFont val="Arial"/>
        <family val="2"/>
      </rPr>
      <t xml:space="preserve"> </t>
    </r>
    <r>
      <rPr>
        <sz val="8"/>
        <color indexed="8"/>
        <rFont val="宋体"/>
        <family val="3"/>
        <charset val="134"/>
      </rPr>
      <t>链接器</t>
    </r>
    <phoneticPr fontId="0" type="noConversion"/>
  </si>
  <si>
    <r>
      <t>A)</t>
    </r>
    <r>
      <rPr>
        <sz val="8"/>
        <color indexed="8"/>
        <rFont val="Arial"/>
        <family val="2"/>
      </rPr>
      <t xml:space="preserve">
B)
C)
D)</t>
    </r>
    <phoneticPr fontId="0" type="noConversion"/>
  </si>
  <si>
    <t>Static Analysis: 
A) Syntax and Semantics Analysis: Coding Standards Conformance Checking: 
  i) Present your coding standards and style guide.
  ii) What static analysis tool do you use for code conformance checking (such as QA-C or PC-Lint)?
  iii) Describe how/when your software development process incorporates MISRA C compliance checks. How do you plan on becoming 100% MISRA compliant?
B) Flow &amp; Complexity Analysis:
  i) What software complexity metrics do you gather? 
  ii) What static analysis tool do you use for complexity analysis (such as QA-C or PC-Lint)?
  iii) Describe how/when your software development process incorporates code complexity analysis.
C) Formal Analysis:
  i) What formal dynamic analysis tool do you use (such as POLYSPACE)?
  ii) Describe how/when your software development process incorporates formal dynamic analysis.
D) Describe how/when your software development process incorporates code reviews, walkthroughs, inspections.</t>
    <phoneticPr fontId="0" type="noConversion"/>
  </si>
  <si>
    <r>
      <t>A)
i)</t>
    </r>
    <r>
      <rPr>
        <sz val="8"/>
        <color indexed="8"/>
        <rFont val="宋体"/>
        <family val="3"/>
        <charset val="134"/>
      </rPr>
      <t>编码规范</t>
    </r>
    <r>
      <rPr>
        <sz val="8"/>
        <color indexed="8"/>
        <rFont val="Arial"/>
        <family val="2"/>
      </rPr>
      <t xml:space="preserve"> SOC/MCU
ii)Synopsys Coverity
iii) we can do MISRA scan, but not all regulation is included</t>
    </r>
    <r>
      <rPr>
        <sz val="8"/>
        <color indexed="8"/>
        <rFont val="宋体"/>
        <family val="3"/>
        <charset val="134"/>
      </rPr>
      <t>。初始版本需要全部做，交付测试</t>
    </r>
    <r>
      <rPr>
        <sz val="8"/>
        <color indexed="8"/>
        <rFont val="Arial"/>
        <family val="2"/>
      </rPr>
      <t xml:space="preserve">
B)
i)Cyclomatic complexity analysis
ii)Synopsys Coverity
iii)</t>
    </r>
    <r>
      <rPr>
        <sz val="8"/>
        <color indexed="8"/>
        <rFont val="宋体"/>
        <family val="3"/>
        <charset val="134"/>
      </rPr>
      <t>描述实施规范和计划</t>
    </r>
    <r>
      <rPr>
        <sz val="8"/>
        <color indexed="8"/>
        <rFont val="Arial"/>
        <family val="2"/>
      </rPr>
      <t xml:space="preserve"> </t>
    </r>
    <r>
      <rPr>
        <sz val="8"/>
        <color indexed="8"/>
        <rFont val="宋体"/>
        <family val="3"/>
        <charset val="134"/>
      </rPr>
      <t>代码圈复杂</t>
    </r>
    <r>
      <rPr>
        <sz val="8"/>
        <color indexed="8"/>
        <rFont val="Arial"/>
        <family val="2"/>
      </rPr>
      <t>&lt;=15</t>
    </r>
    <r>
      <rPr>
        <sz val="8"/>
        <color indexed="8"/>
        <rFont val="宋体"/>
        <family val="3"/>
        <charset val="134"/>
      </rPr>
      <t>（手写的</t>
    </r>
    <r>
      <rPr>
        <sz val="8"/>
        <color indexed="8"/>
        <rFont val="Arial"/>
        <family val="2"/>
      </rPr>
      <t>C</t>
    </r>
    <r>
      <rPr>
        <sz val="8"/>
        <color indexed="8"/>
        <rFont val="宋体"/>
        <family val="3"/>
        <charset val="134"/>
      </rPr>
      <t>语言代码），交付节点必须有</t>
    </r>
    <r>
      <rPr>
        <sz val="8"/>
        <color indexed="8"/>
        <rFont val="Arial"/>
        <family val="2"/>
      </rPr>
      <t>report,</t>
    </r>
    <r>
      <rPr>
        <sz val="8"/>
        <color indexed="8"/>
        <rFont val="宋体"/>
        <family val="3"/>
        <charset val="134"/>
      </rPr>
      <t>内部保留月度报告</t>
    </r>
    <r>
      <rPr>
        <sz val="8"/>
        <color indexed="8"/>
        <rFont val="Arial"/>
        <family val="2"/>
      </rPr>
      <t xml:space="preserve">
C)
i) no dynamic analysis</t>
    </r>
    <r>
      <rPr>
        <sz val="8"/>
        <color indexed="8"/>
        <rFont val="宋体"/>
        <family val="3"/>
        <charset val="134"/>
      </rPr>
      <t>，接口条用覆盖率</t>
    </r>
    <r>
      <rPr>
        <sz val="8"/>
        <color indexed="8"/>
        <rFont val="Arial"/>
        <family val="2"/>
      </rPr>
      <t xml:space="preserve">MCU/SOC </t>
    </r>
    <r>
      <rPr>
        <sz val="8"/>
        <color indexed="8"/>
        <rFont val="宋体"/>
        <family val="3"/>
        <charset val="134"/>
      </rPr>
      <t>具备否？</t>
    </r>
    <r>
      <rPr>
        <sz val="8"/>
        <color indexed="8"/>
        <rFont val="Arial"/>
        <family val="2"/>
      </rPr>
      <t xml:space="preserve">
ii)
D)SW PL </t>
    </r>
    <r>
      <rPr>
        <sz val="8"/>
        <color indexed="8"/>
        <rFont val="宋体"/>
        <family val="3"/>
        <charset val="134"/>
      </rPr>
      <t>确认</t>
    </r>
    <phoneticPr fontId="0" type="noConversion"/>
  </si>
  <si>
    <r>
      <t>A)
i)reference org chat</t>
    </r>
    <r>
      <rPr>
        <sz val="8"/>
        <color indexed="8"/>
        <rFont val="宋体"/>
        <family val="3"/>
        <charset val="134"/>
      </rPr>
      <t xml:space="preserve">
</t>
    </r>
    <r>
      <rPr>
        <sz val="8"/>
        <color indexed="8"/>
        <rFont val="Arial"/>
        <family val="2"/>
      </rPr>
      <t>ii)
iii)
B)
i) CANoe, Signal generator</t>
    </r>
    <r>
      <rPr>
        <sz val="8"/>
        <color indexed="8"/>
        <rFont val="宋体"/>
        <family val="3"/>
        <charset val="134"/>
      </rPr>
      <t>，</t>
    </r>
    <r>
      <rPr>
        <sz val="8"/>
        <color indexed="8"/>
        <rFont val="Arial"/>
        <family val="2"/>
      </rPr>
      <t xml:space="preserve">Itech </t>
    </r>
    <r>
      <rPr>
        <sz val="8"/>
        <color indexed="8"/>
        <rFont val="宋体"/>
        <family val="3"/>
        <charset val="134"/>
      </rPr>
      <t xml:space="preserve">
</t>
    </r>
    <r>
      <rPr>
        <sz val="8"/>
        <color indexed="8"/>
        <rFont val="Arial"/>
        <family val="2"/>
      </rPr>
      <t>ii) CANoe: simulated road; Tuner Signal generator</t>
    </r>
    <r>
      <rPr>
        <sz val="8"/>
        <color indexed="8"/>
        <rFont val="宋体"/>
        <family val="3"/>
        <charset val="134"/>
      </rPr>
      <t>：</t>
    </r>
    <r>
      <rPr>
        <sz val="8"/>
        <color indexed="8"/>
        <rFont val="Arial"/>
        <family val="2"/>
      </rPr>
      <t>simulated road</t>
    </r>
    <r>
      <rPr>
        <sz val="8"/>
        <color indexed="8"/>
        <rFont val="宋体"/>
        <family val="3"/>
        <charset val="134"/>
      </rPr>
      <t>；</t>
    </r>
    <r>
      <rPr>
        <sz val="8"/>
        <color indexed="8"/>
        <rFont val="Arial"/>
        <family val="2"/>
      </rPr>
      <t xml:space="preserve"> ITech</t>
    </r>
    <r>
      <rPr>
        <sz val="8"/>
        <color indexed="8"/>
        <rFont val="宋体"/>
        <family val="3"/>
        <charset val="134"/>
      </rPr>
      <t>：</t>
    </r>
    <r>
      <rPr>
        <sz val="8"/>
        <color indexed="8"/>
        <rFont val="Arial"/>
        <family val="2"/>
      </rPr>
      <t xml:space="preserve"> Real Road </t>
    </r>
    <r>
      <rPr>
        <sz val="8"/>
        <color indexed="8"/>
        <rFont val="宋体"/>
        <family val="3"/>
        <charset val="134"/>
      </rPr>
      <t>再详尽描述下</t>
    </r>
    <r>
      <rPr>
        <sz val="8"/>
        <color indexed="8"/>
        <rFont val="Arial"/>
        <family val="2"/>
      </rPr>
      <t xml:space="preserve">
iii)
iiii)
C) 
i) Alpha test mainly do Black box testing</t>
    </r>
    <r>
      <rPr>
        <sz val="8"/>
        <color indexed="8"/>
        <rFont val="宋体"/>
        <family val="3"/>
        <charset val="134"/>
      </rPr>
      <t>，</t>
    </r>
    <r>
      <rPr>
        <sz val="8"/>
        <color indexed="8"/>
        <rFont val="Arial"/>
        <family val="2"/>
      </rPr>
      <t>About white box test, which need the developer help to do---</t>
    </r>
    <r>
      <rPr>
        <sz val="8"/>
        <color indexed="8"/>
        <rFont val="宋体"/>
        <family val="3"/>
        <charset val="134"/>
      </rPr>
      <t>内部确认</t>
    </r>
    <r>
      <rPr>
        <sz val="8"/>
        <color indexed="8"/>
        <rFont val="Arial"/>
        <family val="2"/>
      </rPr>
      <t xml:space="preserve"> </t>
    </r>
    <r>
      <rPr>
        <sz val="8"/>
        <color indexed="8"/>
        <rFont val="宋体"/>
        <family val="3"/>
        <charset val="134"/>
      </rPr>
      <t xml:space="preserve">是否会做详尽的单元测试
</t>
    </r>
    <r>
      <rPr>
        <sz val="8"/>
        <color indexed="8"/>
        <rFont val="Arial"/>
        <family val="2"/>
      </rPr>
      <t>ii)  Main use: boundary checking, equivalence partitioning</t>
    </r>
    <r>
      <rPr>
        <sz val="8"/>
        <color indexed="8"/>
        <rFont val="宋体"/>
        <family val="3"/>
        <charset val="134"/>
      </rPr>
      <t>，</t>
    </r>
    <r>
      <rPr>
        <sz val="8"/>
        <color indexed="8"/>
        <rFont val="Arial"/>
        <family val="2"/>
      </rPr>
      <t xml:space="preserve">scenario methodology,error injection
iii) After getting all the requirements, developers analyze and exporting the software requirements, testers will according to the software requirements and design test cases. 
D)
Full-featured software, and after the completion of the first round of full-featured testing, the following internal software integration, focusing on change point verification, and regression testing </t>
    </r>
    <r>
      <rPr>
        <sz val="8"/>
        <color indexed="8"/>
        <rFont val="宋体"/>
        <family val="3"/>
        <charset val="134"/>
      </rPr>
      <t>；</t>
    </r>
    <r>
      <rPr>
        <sz val="8"/>
        <color indexed="8"/>
        <rFont val="Arial"/>
        <family val="2"/>
      </rPr>
      <t>CR</t>
    </r>
    <r>
      <rPr>
        <sz val="8"/>
        <color indexed="8"/>
        <rFont val="宋体"/>
        <family val="3"/>
        <charset val="134"/>
      </rPr>
      <t>等级的评判标准，对应于测试是否具有根据</t>
    </r>
    <r>
      <rPr>
        <sz val="8"/>
        <color indexed="8"/>
        <rFont val="Arial"/>
        <family val="2"/>
      </rPr>
      <t>CR</t>
    </r>
    <r>
      <rPr>
        <sz val="8"/>
        <color indexed="8"/>
        <rFont val="宋体"/>
        <family val="3"/>
        <charset val="134"/>
      </rPr>
      <t>等级不同的测试处理</t>
    </r>
    <r>
      <rPr>
        <sz val="8"/>
        <color indexed="8"/>
        <rFont val="Arial"/>
        <family val="2"/>
      </rPr>
      <t>guide</t>
    </r>
    <r>
      <rPr>
        <sz val="8"/>
        <color indexed="8"/>
        <rFont val="宋体"/>
        <family val="3"/>
        <charset val="134"/>
      </rPr>
      <t>，</t>
    </r>
    <phoneticPr fontId="0" type="noConversion"/>
  </si>
  <si>
    <r>
      <t>A)</t>
    </r>
    <r>
      <rPr>
        <sz val="8"/>
        <color indexed="8"/>
        <rFont val="宋体"/>
        <family val="3"/>
        <charset val="134"/>
      </rPr>
      <t>交付节点同事输出</t>
    </r>
    <r>
      <rPr>
        <sz val="8"/>
        <color indexed="8"/>
        <rFont val="Arial"/>
        <family val="2"/>
      </rPr>
      <t>test report</t>
    </r>
    <r>
      <rPr>
        <sz val="8"/>
        <color indexed="8"/>
        <rFont val="宋体"/>
        <family val="3"/>
        <charset val="134"/>
      </rPr>
      <t>给</t>
    </r>
    <r>
      <rPr>
        <sz val="8"/>
        <color indexed="8"/>
        <rFont val="Arial"/>
        <family val="2"/>
      </rPr>
      <t>ford
B)</t>
    </r>
    <r>
      <rPr>
        <sz val="8"/>
        <color indexed="8"/>
        <rFont val="宋体"/>
        <family val="3"/>
        <charset val="134"/>
      </rPr>
      <t>同上，交付时提供</t>
    </r>
    <r>
      <rPr>
        <sz val="8"/>
        <color indexed="8"/>
        <rFont val="Arial"/>
        <family val="2"/>
      </rPr>
      <t xml:space="preserve">
C)</t>
    </r>
    <r>
      <rPr>
        <sz val="8"/>
        <color indexed="8"/>
        <rFont val="宋体"/>
        <family val="3"/>
        <charset val="134"/>
      </rPr>
      <t>交付时提供</t>
    </r>
    <r>
      <rPr>
        <sz val="8"/>
        <color indexed="8"/>
        <rFont val="Arial"/>
        <family val="2"/>
      </rPr>
      <t xml:space="preserve">alpha &amp;PTV </t>
    </r>
    <r>
      <rPr>
        <sz val="8"/>
        <color indexed="8"/>
        <rFont val="宋体"/>
        <family val="3"/>
        <charset val="134"/>
      </rPr>
      <t>测试报告</t>
    </r>
    <r>
      <rPr>
        <sz val="8"/>
        <color indexed="8"/>
        <rFont val="Arial"/>
        <family val="2"/>
      </rPr>
      <t xml:space="preserve">
</t>
    </r>
    <phoneticPr fontId="0" type="noConversion"/>
  </si>
  <si>
    <r>
      <rPr>
        <sz val="8"/>
        <rFont val="宋体"/>
        <family val="3"/>
        <charset val="134"/>
      </rPr>
      <t xml:space="preserve">内部关于自动化测试没有等级定义
</t>
    </r>
    <r>
      <rPr>
        <sz val="8"/>
        <rFont val="Arial"/>
        <family val="2"/>
      </rPr>
      <t xml:space="preserve">DTC,CAN,Voltage ranges: Part of automated testing, part of manual testing </t>
    </r>
    <r>
      <rPr>
        <sz val="8"/>
        <rFont val="宋体"/>
        <family val="3"/>
        <charset val="134"/>
      </rPr>
      <t>已实施的自动化测试有哪些，可以共享下测试文档。只附文件名，文件单独打包</t>
    </r>
    <phoneticPr fontId="0" type="noConversion"/>
  </si>
  <si>
    <t>I.01) System Context</t>
    <phoneticPr fontId="0" type="noConversion"/>
  </si>
  <si>
    <t>How do you handle change requests? Describe your SW change control process.</t>
    <phoneticPr fontId="0" type="noConversion"/>
  </si>
  <si>
    <r>
      <t xml:space="preserve">A)Requirements: ALM; Compiler Tool set : android ap:arm-linux-androideabi-4.9; bp:gcc-linaro-arm-linux-gnueabihf-4.8-2014.04_linux </t>
    </r>
    <r>
      <rPr>
        <sz val="8"/>
        <color indexed="8"/>
        <rFont val="宋体"/>
        <family val="3"/>
        <charset val="134"/>
      </rPr>
      <t>添加编译器版本号；</t>
    </r>
    <r>
      <rPr>
        <sz val="8"/>
        <color indexed="8"/>
        <rFont val="Arial"/>
        <family val="2"/>
      </rPr>
      <t>CMS</t>
    </r>
    <r>
      <rPr>
        <sz val="8"/>
        <color indexed="8"/>
        <rFont val="宋体"/>
        <family val="3"/>
        <charset val="134"/>
      </rPr>
      <t>包含项目管理</t>
    </r>
    <r>
      <rPr>
        <sz val="8"/>
        <color indexed="8"/>
        <rFont val="Arial"/>
        <family val="2"/>
      </rPr>
      <t>CM</t>
    </r>
    <r>
      <rPr>
        <sz val="8"/>
        <color indexed="8"/>
        <rFont val="宋体"/>
        <family val="3"/>
        <charset val="134"/>
      </rPr>
      <t>和编译配置系统；添加</t>
    </r>
    <r>
      <rPr>
        <sz val="8"/>
        <color indexed="8"/>
        <rFont val="Arial"/>
        <family val="2"/>
      </rPr>
      <t>covertity</t>
    </r>
    <r>
      <rPr>
        <sz val="8"/>
        <color indexed="8"/>
        <rFont val="宋体"/>
        <family val="3"/>
        <charset val="134"/>
      </rPr>
      <t>静态扫描，</t>
    </r>
    <r>
      <rPr>
        <sz val="8"/>
        <color indexed="8"/>
        <rFont val="Arial"/>
        <family val="2"/>
      </rPr>
      <t xml:space="preserve">MCU </t>
    </r>
    <r>
      <rPr>
        <sz val="8"/>
        <color indexed="8"/>
        <rFont val="宋体"/>
        <family val="3"/>
        <charset val="134"/>
      </rPr>
      <t>的</t>
    </r>
    <r>
      <rPr>
        <sz val="8"/>
        <color indexed="8"/>
        <rFont val="Arial"/>
        <family val="2"/>
      </rPr>
      <t>codeing</t>
    </r>
    <r>
      <rPr>
        <sz val="8"/>
        <color indexed="8"/>
        <rFont val="宋体"/>
        <family val="3"/>
        <charset val="134"/>
      </rPr>
      <t>工具</t>
    </r>
    <r>
      <rPr>
        <sz val="8"/>
        <color indexed="8"/>
        <rFont val="Arial"/>
        <family val="2"/>
      </rPr>
      <t>, app</t>
    </r>
    <r>
      <rPr>
        <sz val="8"/>
        <color indexed="8"/>
        <rFont val="宋体"/>
        <family val="3"/>
        <charset val="134"/>
      </rPr>
      <t>的</t>
    </r>
    <r>
      <rPr>
        <sz val="8"/>
        <color indexed="8"/>
        <rFont val="Arial"/>
        <family val="2"/>
      </rPr>
      <t>codeing</t>
    </r>
    <r>
      <rPr>
        <sz val="8"/>
        <color indexed="8"/>
        <rFont val="宋体"/>
        <family val="3"/>
        <charset val="134"/>
      </rPr>
      <t>工具</t>
    </r>
    <r>
      <rPr>
        <sz val="8"/>
        <color indexed="8"/>
        <rFont val="Arial"/>
        <family val="2"/>
      </rPr>
      <t xml:space="preserve">
</t>
    </r>
  </si>
  <si>
    <r>
      <t>A)   Traceability will be done in Polarion system, refer to ALM</t>
    </r>
    <r>
      <rPr>
        <sz val="8"/>
        <color indexed="8"/>
        <rFont val="宋体"/>
        <family val="3"/>
        <charset val="134"/>
      </rPr>
      <t xml:space="preserve">系统溯源操作指引
</t>
    </r>
    <r>
      <rPr>
        <sz val="8"/>
        <color indexed="8"/>
        <rFont val="Arial"/>
        <family val="2"/>
      </rPr>
      <t xml:space="preserve">B1) Yes, between requirements and test cases should be done.
</t>
    </r>
    <r>
      <rPr>
        <sz val="8"/>
        <color rgb="FFFF0000"/>
        <rFont val="Arial"/>
        <family val="2"/>
      </rPr>
      <t>B2) Refer to the Project Name_SE RD Traceability and Project Name_System TS Traceability
C) Refer to the Project Name_SE RD Traceability and Project Name_System TS Traceability</t>
    </r>
  </si>
  <si>
    <r>
      <t>A) ALM</t>
    </r>
    <r>
      <rPr>
        <sz val="8"/>
        <color indexed="8"/>
        <rFont val="宋体"/>
        <family val="3"/>
        <charset val="134"/>
      </rPr>
      <t xml:space="preserve">系统溯源操作指引---ALM溯源管理规范，link 
</t>
    </r>
    <r>
      <rPr>
        <sz val="8"/>
        <color indexed="8"/>
        <rFont val="Arial"/>
        <family val="2"/>
      </rPr>
      <t>B1)
B2) Project Name_SE RD Traceability
        Project Name_System TS Traceability
C)  The sam as above in B2).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</si>
</sst>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0.00_-;\-[$€-2]* #,##0.00_-;_-[$€-2]* &quot;-&quot;??_-"/>
    <numFmt numFmtId="165" formatCode="0.0%"/>
  </numFmts>
  <fonts count="52">
    <font>
      <sz val="10"/>
      <color indexed="8"/>
      <name val="Arial"/>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8"/>
      <color indexed="8"/>
      <name val="Arial"/>
      <family val="2"/>
    </font>
    <font>
      <sz val="12"/>
      <color indexed="8"/>
      <name val="Arial"/>
      <family val="2"/>
    </font>
    <font>
      <sz val="10"/>
      <color indexed="8"/>
      <name val="Arial"/>
      <family val="2"/>
    </font>
    <font>
      <sz val="8"/>
      <name val="Arial"/>
      <family val="2"/>
    </font>
    <font>
      <sz val="10"/>
      <name val="Arial"/>
      <family val="2"/>
    </font>
    <font>
      <u/>
      <sz val="10"/>
      <color indexed="12"/>
      <name val="Arial"/>
      <family val="2"/>
    </font>
    <font>
      <b/>
      <sz val="8"/>
      <color indexed="62"/>
      <name val="Arial"/>
      <family val="2"/>
    </font>
    <font>
      <b/>
      <sz val="10"/>
      <color indexed="62"/>
      <name val="Arial"/>
      <family val="2"/>
    </font>
    <font>
      <b/>
      <sz val="28"/>
      <color indexed="9"/>
      <name val="Arial"/>
      <family val="2"/>
    </font>
    <font>
      <sz val="9"/>
      <name val="Arial"/>
      <family val="2"/>
    </font>
    <font>
      <b/>
      <sz val="12"/>
      <name val="Arial"/>
      <family val="2"/>
    </font>
    <font>
      <b/>
      <sz val="11"/>
      <color indexed="9"/>
      <name val="Arial"/>
      <family val="2"/>
    </font>
    <font>
      <sz val="10"/>
      <color indexed="10"/>
      <name val="Arial"/>
      <family val="2"/>
    </font>
    <font>
      <sz val="10"/>
      <color theme="1"/>
      <name val="Arial"/>
      <family val="2"/>
    </font>
    <font>
      <b/>
      <sz val="10"/>
      <color rgb="FF0000FF"/>
      <name val="Arial"/>
      <family val="2"/>
    </font>
    <font>
      <b/>
      <sz val="10"/>
      <color theme="1"/>
      <name val="Arial"/>
      <family val="2"/>
    </font>
    <font>
      <b/>
      <sz val="10"/>
      <color theme="9" tint="-0.499984740745262"/>
      <name val="Arial"/>
      <family val="2"/>
    </font>
    <font>
      <sz val="8"/>
      <color rgb="FFFF0000"/>
      <name val="Arial"/>
      <family val="2"/>
    </font>
    <font>
      <strike/>
      <sz val="8"/>
      <color indexed="8"/>
      <name val="Arial"/>
      <family val="2"/>
    </font>
    <font>
      <strike/>
      <sz val="8"/>
      <name val="Arial"/>
      <family val="2"/>
    </font>
    <font>
      <sz val="8"/>
      <color theme="1"/>
      <name val="Arial"/>
      <family val="2"/>
    </font>
    <font>
      <b/>
      <sz val="8"/>
      <color indexed="8"/>
      <name val="Arial"/>
      <family val="2"/>
    </font>
    <font>
      <b/>
      <i/>
      <sz val="12"/>
      <color indexed="8"/>
      <name val="Arial"/>
      <family val="2"/>
    </font>
    <font>
      <b/>
      <sz val="8"/>
      <name val="Arial"/>
      <family val="2"/>
    </font>
    <font>
      <b/>
      <i/>
      <sz val="12"/>
      <name val="Arial"/>
      <family val="2"/>
    </font>
    <font>
      <b/>
      <sz val="8"/>
      <color theme="1"/>
      <name val="Arial"/>
      <family val="2"/>
    </font>
    <font>
      <sz val="10"/>
      <color rgb="FFFF0000"/>
      <name val="Arial"/>
      <family val="2"/>
    </font>
    <font>
      <b/>
      <sz val="10"/>
      <color indexed="8"/>
      <name val="Arial"/>
      <family val="2"/>
    </font>
    <font>
      <b/>
      <sz val="10"/>
      <name val="Arial"/>
      <family val="2"/>
    </font>
    <font>
      <b/>
      <sz val="9"/>
      <name val="Arial"/>
      <family val="2"/>
    </font>
    <font>
      <b/>
      <sz val="10"/>
      <color rgb="FFC00000"/>
      <name val="Arial"/>
      <family val="2"/>
    </font>
    <font>
      <b/>
      <sz val="18"/>
      <color indexed="8"/>
      <name val="Arial"/>
      <family val="2"/>
    </font>
    <font>
      <sz val="9"/>
      <color rgb="FF000000"/>
      <name val="Arial"/>
      <family val="2"/>
    </font>
    <font>
      <sz val="8"/>
      <color rgb="FF000000"/>
      <name val="Arial"/>
      <family val="2"/>
    </font>
    <font>
      <sz val="9"/>
      <name val="宋体"/>
      <family val="3"/>
      <charset val="134"/>
    </font>
    <font>
      <sz val="8"/>
      <color indexed="8"/>
      <name val="宋体"/>
      <family val="3"/>
      <charset val="134"/>
    </font>
    <font>
      <sz val="8"/>
      <name val="宋体"/>
      <family val="3"/>
      <charset val="134"/>
    </font>
  </fonts>
  <fills count="18">
    <fill>
      <patternFill patternType="none"/>
    </fill>
    <fill>
      <patternFill patternType="gray125"/>
    </fill>
    <fill>
      <patternFill patternType="solid">
        <fgColor indexed="26"/>
        <bgColor indexed="8"/>
      </patternFill>
    </fill>
    <fill>
      <patternFill patternType="solid">
        <fgColor indexed="12"/>
        <bgColor indexed="8"/>
      </patternFill>
    </fill>
    <fill>
      <patternFill patternType="solid">
        <fgColor indexed="48"/>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rgb="FFFFFFCC"/>
        <bgColor indexed="64"/>
      </patternFill>
    </fill>
    <fill>
      <patternFill patternType="solid">
        <fgColor theme="0" tint="-4.9989318521683403E-2"/>
        <bgColor indexed="64"/>
      </patternFill>
    </fill>
    <fill>
      <patternFill patternType="solid">
        <fgColor rgb="FFCCFFCC"/>
        <bgColor indexed="64"/>
      </patternFill>
    </fill>
    <fill>
      <patternFill patternType="solid">
        <fgColor rgb="FFC0C0C0"/>
        <bgColor indexed="64"/>
      </patternFill>
    </fill>
    <fill>
      <patternFill patternType="solid">
        <fgColor rgb="FF00FF00"/>
        <bgColor indexed="64"/>
      </patternFill>
    </fill>
    <fill>
      <patternFill patternType="solid">
        <fgColor theme="0"/>
        <bgColor indexed="64"/>
      </patternFill>
    </fill>
    <fill>
      <patternFill patternType="solid">
        <fgColor them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2" tint="-0.499984740745262"/>
        <bgColor indexed="64"/>
      </patternFill>
    </fill>
  </fills>
  <borders count="60">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medium">
        <color indexed="64"/>
      </left>
      <right style="medium">
        <color indexed="64"/>
      </right>
      <top style="medium">
        <color indexed="64"/>
      </top>
      <bottom style="medium">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thin">
        <color indexed="64"/>
      </left>
      <right style="thin">
        <color indexed="64"/>
      </right>
      <top style="thin">
        <color indexed="64"/>
      </top>
      <bottom style="thin">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hair">
        <color indexed="64"/>
      </top>
      <bottom style="hair">
        <color indexed="64"/>
      </bottom>
      <diagonal/>
    </border>
    <border>
      <left style="medium">
        <color indexed="64"/>
      </left>
      <right style="thin">
        <color indexed="64"/>
      </right>
      <top/>
      <bottom style="thin">
        <color indexed="64"/>
      </bottom>
      <diagonal/>
    </border>
    <border>
      <left/>
      <right style="hair">
        <color indexed="64"/>
      </right>
      <top/>
      <bottom style="hair">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hair">
        <color indexed="64"/>
      </left>
      <right/>
      <top/>
      <bottom/>
      <diagonal/>
    </border>
  </borders>
  <cellStyleXfs count="44">
    <xf numFmtId="164" fontId="0" fillId="0" borderId="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20" fillId="0" borderId="0" applyNumberFormat="0" applyFill="0" applyBorder="0" applyAlignment="0" applyProtection="0">
      <alignment vertical="top"/>
      <protection locked="0"/>
    </xf>
    <xf numFmtId="164" fontId="19" fillId="0" borderId="0"/>
    <xf numFmtId="164" fontId="19" fillId="0" borderId="0"/>
    <xf numFmtId="164" fontId="19" fillId="0" borderId="0"/>
    <xf numFmtId="164" fontId="28" fillId="0" borderId="0"/>
    <xf numFmtId="164" fontId="13" fillId="0" borderId="0"/>
    <xf numFmtId="164" fontId="17" fillId="0" borderId="0"/>
    <xf numFmtId="164" fontId="12" fillId="0" borderId="0"/>
    <xf numFmtId="164" fontId="12" fillId="0" borderId="0"/>
    <xf numFmtId="164" fontId="12" fillId="0" borderId="0"/>
    <xf numFmtId="164" fontId="12" fillId="0" borderId="0"/>
    <xf numFmtId="164" fontId="17" fillId="0" borderId="0"/>
    <xf numFmtId="164" fontId="11" fillId="0" borderId="0"/>
    <xf numFmtId="164" fontId="11" fillId="0" borderId="0"/>
    <xf numFmtId="164" fontId="11" fillId="0" borderId="0"/>
    <xf numFmtId="164" fontId="11" fillId="0" borderId="0"/>
    <xf numFmtId="164" fontId="10" fillId="0" borderId="0"/>
    <xf numFmtId="164" fontId="10" fillId="0" borderId="0"/>
    <xf numFmtId="164" fontId="9" fillId="0" borderId="0"/>
    <xf numFmtId="164" fontId="9" fillId="0" borderId="0"/>
    <xf numFmtId="164" fontId="9" fillId="0" borderId="0"/>
    <xf numFmtId="164" fontId="9" fillId="0" borderId="0"/>
    <xf numFmtId="164" fontId="8"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xf numFmtId="164" fontId="4" fillId="0" borderId="0"/>
  </cellStyleXfs>
  <cellXfs count="246">
    <xf numFmtId="164" fontId="0" fillId="0" borderId="0" xfId="0"/>
    <xf numFmtId="164" fontId="15" fillId="0" borderId="0" xfId="0" applyFont="1" applyBorder="1" applyAlignment="1">
      <alignment vertical="top"/>
    </xf>
    <xf numFmtId="164" fontId="17" fillId="0" borderId="0" xfId="0" applyFont="1" applyBorder="1" applyAlignment="1">
      <alignment vertical="top"/>
    </xf>
    <xf numFmtId="164" fontId="15" fillId="0" borderId="0" xfId="0" applyFont="1" applyBorder="1" applyAlignment="1">
      <alignment vertical="top" wrapText="1"/>
    </xf>
    <xf numFmtId="164" fontId="21" fillId="2" borderId="12" xfId="5" applyFont="1" applyFill="1" applyBorder="1" applyAlignment="1" applyProtection="1">
      <alignment horizontal="right" vertical="center" wrapText="1"/>
    </xf>
    <xf numFmtId="164" fontId="21" fillId="2" borderId="13" xfId="5" applyFont="1" applyFill="1" applyBorder="1" applyAlignment="1" applyProtection="1">
      <alignment horizontal="right" vertical="center" wrapText="1"/>
    </xf>
    <xf numFmtId="164" fontId="28" fillId="0" borderId="0" xfId="8"/>
    <xf numFmtId="164" fontId="29" fillId="5" borderId="6" xfId="8" applyFont="1" applyFill="1" applyBorder="1" applyAlignment="1">
      <alignment horizontal="center" vertical="center"/>
    </xf>
    <xf numFmtId="164" fontId="29" fillId="5" borderId="6" xfId="8" applyFont="1" applyFill="1" applyBorder="1" applyAlignment="1">
      <alignment horizontal="center" vertical="center" wrapText="1"/>
    </xf>
    <xf numFmtId="164" fontId="29" fillId="5" borderId="6" xfId="8" applyFont="1" applyFill="1" applyBorder="1" applyAlignment="1">
      <alignment horizontal="center" vertical="center" wrapText="1"/>
    </xf>
    <xf numFmtId="164" fontId="19" fillId="0" borderId="9" xfId="8" applyFont="1" applyBorder="1" applyAlignment="1">
      <alignment horizontal="center"/>
    </xf>
    <xf numFmtId="164" fontId="31" fillId="8" borderId="9" xfId="8" applyFont="1" applyFill="1" applyBorder="1" applyAlignment="1">
      <alignment horizontal="right" wrapText="1"/>
    </xf>
    <xf numFmtId="164" fontId="28" fillId="0" borderId="0" xfId="8"/>
    <xf numFmtId="164" fontId="18" fillId="0" borderId="9" xfId="7" applyFont="1" applyBorder="1" applyAlignment="1">
      <alignment vertical="center" wrapText="1"/>
    </xf>
    <xf numFmtId="164" fontId="15" fillId="0" borderId="10" xfId="0" applyFont="1" applyBorder="1" applyAlignment="1">
      <alignment vertical="top" wrapText="1"/>
    </xf>
    <xf numFmtId="164" fontId="18" fillId="0" borderId="0" xfId="0" applyFont="1" applyBorder="1" applyAlignment="1">
      <alignment vertical="top" wrapText="1"/>
    </xf>
    <xf numFmtId="164" fontId="15" fillId="0" borderId="1" xfId="0" applyFont="1" applyFill="1" applyBorder="1" applyAlignment="1">
      <alignment vertical="top" wrapText="1"/>
    </xf>
    <xf numFmtId="164" fontId="15" fillId="0" borderId="1" xfId="0" quotePrefix="1" applyFont="1" applyFill="1" applyBorder="1" applyAlignment="1">
      <alignment vertical="top" wrapText="1"/>
    </xf>
    <xf numFmtId="164" fontId="32" fillId="0" borderId="1" xfId="0" applyFont="1" applyFill="1" applyBorder="1" applyAlignment="1">
      <alignment vertical="top" wrapText="1"/>
    </xf>
    <xf numFmtId="164" fontId="15" fillId="0" borderId="0" xfId="0" applyFont="1" applyBorder="1" applyAlignment="1">
      <alignment vertical="center" wrapText="1"/>
    </xf>
    <xf numFmtId="164" fontId="15" fillId="9" borderId="10" xfId="0" applyFont="1" applyFill="1" applyBorder="1" applyAlignment="1">
      <alignment vertical="top"/>
    </xf>
    <xf numFmtId="164" fontId="15" fillId="9" borderId="11" xfId="0" applyFont="1" applyFill="1" applyBorder="1" applyAlignment="1">
      <alignment vertical="top"/>
    </xf>
    <xf numFmtId="164" fontId="15" fillId="9" borderId="1" xfId="0" applyFont="1" applyFill="1" applyBorder="1" applyAlignment="1">
      <alignment vertical="top" wrapText="1"/>
    </xf>
    <xf numFmtId="164" fontId="18" fillId="9" borderId="1" xfId="0" applyFont="1" applyFill="1" applyBorder="1" applyAlignment="1">
      <alignment vertical="top" wrapText="1"/>
    </xf>
    <xf numFmtId="164" fontId="17" fillId="9" borderId="5" xfId="0" applyFont="1" applyFill="1" applyBorder="1" applyAlignment="1">
      <alignment horizontal="center" vertical="top"/>
    </xf>
    <xf numFmtId="164" fontId="17" fillId="0" borderId="0" xfId="10"/>
    <xf numFmtId="164" fontId="17" fillId="0" borderId="0" xfId="0" applyFont="1" applyBorder="1" applyAlignment="1">
      <alignment vertical="top"/>
    </xf>
    <xf numFmtId="164" fontId="15" fillId="0" borderId="0" xfId="0" applyFont="1" applyBorder="1" applyAlignment="1">
      <alignment vertical="top" wrapText="1"/>
    </xf>
    <xf numFmtId="164" fontId="15" fillId="0" borderId="1" xfId="0" applyFont="1" applyFill="1" applyBorder="1" applyAlignment="1">
      <alignment vertical="top" wrapText="1"/>
    </xf>
    <xf numFmtId="164" fontId="37" fillId="9" borderId="4" xfId="0" applyFont="1" applyFill="1" applyBorder="1" applyAlignment="1">
      <alignment vertical="top" wrapText="1"/>
    </xf>
    <xf numFmtId="164" fontId="18" fillId="9" borderId="4" xfId="0" applyFont="1" applyFill="1" applyBorder="1" applyAlignment="1">
      <alignment vertical="top" wrapText="1"/>
    </xf>
    <xf numFmtId="164" fontId="15" fillId="9" borderId="4" xfId="0" applyFont="1" applyFill="1" applyBorder="1" applyAlignment="1">
      <alignment vertical="top" wrapText="1"/>
    </xf>
    <xf numFmtId="164" fontId="15" fillId="9" borderId="11" xfId="0" applyFont="1" applyFill="1" applyBorder="1" applyAlignment="1">
      <alignment vertical="top" wrapText="1"/>
    </xf>
    <xf numFmtId="164" fontId="39" fillId="9" borderId="4" xfId="0" applyFont="1" applyFill="1" applyBorder="1" applyAlignment="1">
      <alignment vertical="top" wrapText="1"/>
    </xf>
    <xf numFmtId="164" fontId="39" fillId="9" borderId="1" xfId="0" applyFont="1" applyFill="1" applyBorder="1" applyAlignment="1">
      <alignment vertical="top" wrapText="1"/>
    </xf>
    <xf numFmtId="164" fontId="17" fillId="9" borderId="0" xfId="0" applyFont="1" applyFill="1" applyBorder="1" applyAlignment="1">
      <alignment vertical="top"/>
    </xf>
    <xf numFmtId="164" fontId="15" fillId="0" borderId="10" xfId="0" applyFont="1" applyFill="1" applyBorder="1" applyAlignment="1">
      <alignment vertical="top"/>
    </xf>
    <xf numFmtId="164" fontId="15" fillId="0" borderId="11" xfId="0" applyFont="1" applyFill="1" applyBorder="1" applyAlignment="1">
      <alignment vertical="top" wrapText="1"/>
    </xf>
    <xf numFmtId="164" fontId="15" fillId="0" borderId="10" xfId="0" applyFont="1" applyFill="1" applyBorder="1" applyAlignment="1">
      <alignment vertical="top" wrapText="1"/>
    </xf>
    <xf numFmtId="164" fontId="15" fillId="0" borderId="11" xfId="0" applyFont="1" applyFill="1" applyBorder="1" applyAlignment="1">
      <alignment vertical="top"/>
    </xf>
    <xf numFmtId="164" fontId="18" fillId="0" borderId="11" xfId="0" applyFont="1" applyFill="1" applyBorder="1" applyAlignment="1">
      <alignment vertical="top" wrapText="1"/>
    </xf>
    <xf numFmtId="164" fontId="18" fillId="0" borderId="11" xfId="0" applyFont="1" applyFill="1" applyBorder="1" applyAlignment="1">
      <alignment vertical="top"/>
    </xf>
    <xf numFmtId="164" fontId="18" fillId="0" borderId="10" xfId="0" applyFont="1" applyFill="1" applyBorder="1" applyAlignment="1">
      <alignment vertical="top"/>
    </xf>
    <xf numFmtId="164" fontId="17" fillId="0" borderId="0" xfId="0" applyFont="1" applyFill="1" applyBorder="1" applyAlignment="1">
      <alignment vertical="top" wrapText="1"/>
    </xf>
    <xf numFmtId="164" fontId="34" fillId="0" borderId="11" xfId="0" applyFont="1" applyFill="1" applyBorder="1" applyAlignment="1">
      <alignment vertical="top" wrapText="1"/>
    </xf>
    <xf numFmtId="49" fontId="17" fillId="0" borderId="0" xfId="0" applyNumberFormat="1" applyFont="1" applyBorder="1" applyAlignment="1">
      <alignment vertical="top" wrapText="1"/>
    </xf>
    <xf numFmtId="164" fontId="15" fillId="10" borderId="1" xfId="0" applyFont="1" applyFill="1" applyBorder="1" applyAlignment="1">
      <alignment vertical="top" wrapText="1"/>
    </xf>
    <xf numFmtId="164" fontId="15" fillId="10" borderId="1" xfId="0" applyFont="1" applyFill="1" applyBorder="1" applyAlignment="1">
      <alignment horizontal="left" vertical="top" wrapText="1"/>
    </xf>
    <xf numFmtId="164" fontId="18" fillId="10" borderId="1" xfId="0" applyFont="1" applyFill="1" applyBorder="1" applyAlignment="1">
      <alignment vertical="top" wrapText="1"/>
    </xf>
    <xf numFmtId="164" fontId="17" fillId="9" borderId="32" xfId="0" applyFont="1" applyFill="1" applyBorder="1" applyAlignment="1">
      <alignment vertical="top"/>
    </xf>
    <xf numFmtId="164" fontId="17" fillId="9" borderId="5" xfId="0" applyFont="1" applyFill="1" applyBorder="1" applyAlignment="1">
      <alignment vertical="top"/>
    </xf>
    <xf numFmtId="164" fontId="25" fillId="0" borderId="6" xfId="0" applyFont="1" applyFill="1" applyBorder="1" applyAlignment="1">
      <alignment horizontal="center" vertical="center" wrapText="1"/>
    </xf>
    <xf numFmtId="164" fontId="17" fillId="0" borderId="0" xfId="0" applyFont="1" applyBorder="1" applyAlignment="1">
      <alignment horizontal="center" vertical="top"/>
    </xf>
    <xf numFmtId="164" fontId="15" fillId="0" borderId="1" xfId="0" applyFont="1" applyFill="1" applyBorder="1" applyAlignment="1">
      <alignment horizontal="center" vertical="top"/>
    </xf>
    <xf numFmtId="164" fontId="36" fillId="9" borderId="4" xfId="0" applyFont="1" applyFill="1" applyBorder="1" applyAlignment="1">
      <alignment horizontal="center" vertical="top"/>
    </xf>
    <xf numFmtId="164" fontId="36" fillId="9" borderId="1" xfId="0" applyFont="1" applyFill="1" applyBorder="1" applyAlignment="1">
      <alignment horizontal="center" vertical="top"/>
    </xf>
    <xf numFmtId="164" fontId="38" fillId="9" borderId="1" xfId="0" applyFont="1" applyFill="1" applyBorder="1" applyAlignment="1">
      <alignment horizontal="center" vertical="top"/>
    </xf>
    <xf numFmtId="164" fontId="15" fillId="0" borderId="10" xfId="0" applyFont="1" applyFill="1" applyBorder="1" applyAlignment="1">
      <alignment horizontal="center" vertical="top" wrapText="1"/>
    </xf>
    <xf numFmtId="164" fontId="18" fillId="0" borderId="1" xfId="0" applyFont="1" applyFill="1" applyBorder="1" applyAlignment="1">
      <alignment horizontal="center" vertical="top"/>
    </xf>
    <xf numFmtId="164" fontId="15" fillId="0" borderId="10" xfId="0" applyFont="1" applyFill="1" applyBorder="1" applyAlignment="1">
      <alignment horizontal="center" vertical="top"/>
    </xf>
    <xf numFmtId="164" fontId="40" fillId="9" borderId="1" xfId="0" applyFont="1" applyFill="1" applyBorder="1" applyAlignment="1">
      <alignment horizontal="center" vertical="top"/>
    </xf>
    <xf numFmtId="164" fontId="35" fillId="0" borderId="10" xfId="0" applyFont="1" applyFill="1" applyBorder="1" applyAlignment="1">
      <alignment horizontal="center" vertical="top"/>
    </xf>
    <xf numFmtId="164" fontId="35" fillId="0" borderId="10" xfId="0" applyFont="1" applyBorder="1" applyAlignment="1">
      <alignment horizontal="center" vertical="top"/>
    </xf>
    <xf numFmtId="164" fontId="15" fillId="11" borderId="1" xfId="0" applyFont="1" applyFill="1" applyBorder="1" applyAlignment="1">
      <alignment vertical="top" wrapText="1"/>
    </xf>
    <xf numFmtId="164" fontId="15" fillId="11" borderId="1" xfId="0" applyFont="1" applyFill="1" applyBorder="1" applyAlignment="1">
      <alignment horizontal="left" vertical="top" wrapText="1"/>
    </xf>
    <xf numFmtId="164" fontId="18" fillId="0" borderId="1" xfId="0" applyFont="1" applyFill="1" applyBorder="1" applyAlignment="1">
      <alignment horizontal="left" vertical="top" wrapText="1"/>
    </xf>
    <xf numFmtId="164" fontId="18" fillId="0" borderId="1" xfId="0" applyFont="1" applyFill="1" applyBorder="1" applyAlignment="1">
      <alignment vertical="top" wrapText="1"/>
    </xf>
    <xf numFmtId="164" fontId="18" fillId="0" borderId="0" xfId="0" applyFont="1" applyFill="1" applyBorder="1" applyAlignment="1">
      <alignment vertical="top" wrapText="1"/>
    </xf>
    <xf numFmtId="164" fontId="18" fillId="0" borderId="8" xfId="0" applyFont="1" applyFill="1" applyBorder="1" applyAlignment="1">
      <alignment vertical="top" wrapText="1"/>
    </xf>
    <xf numFmtId="164" fontId="18" fillId="0" borderId="7" xfId="0" applyFont="1" applyFill="1" applyBorder="1" applyAlignment="1">
      <alignment vertical="top" wrapText="1"/>
    </xf>
    <xf numFmtId="164" fontId="16" fillId="0" borderId="0" xfId="0" applyFont="1" applyBorder="1" applyAlignment="1">
      <alignment vertical="center" wrapText="1"/>
    </xf>
    <xf numFmtId="164" fontId="38" fillId="0" borderId="6" xfId="0" applyFont="1" applyFill="1" applyBorder="1" applyAlignment="1">
      <alignment horizontal="center" vertical="center" textRotation="90" wrapText="1"/>
    </xf>
    <xf numFmtId="164" fontId="25" fillId="0" borderId="6" xfId="0" applyFont="1" applyFill="1" applyBorder="1" applyAlignment="1">
      <alignment horizontal="center" vertical="center" textRotation="90" wrapText="1"/>
    </xf>
    <xf numFmtId="164" fontId="17" fillId="0" borderId="5" xfId="0" applyFont="1" applyFill="1" applyBorder="1" applyAlignment="1">
      <alignment horizontal="center" vertical="center" textRotation="90" wrapText="1"/>
    </xf>
    <xf numFmtId="49" fontId="17" fillId="0" borderId="0" xfId="0" applyNumberFormat="1" applyFont="1" applyBorder="1" applyAlignment="1">
      <alignment vertical="top" textRotation="90" wrapText="1"/>
    </xf>
    <xf numFmtId="164" fontId="17" fillId="9" borderId="5" xfId="0" applyFont="1" applyFill="1" applyBorder="1" applyAlignment="1">
      <alignment horizontal="center" vertical="top" textRotation="90"/>
    </xf>
    <xf numFmtId="164" fontId="17" fillId="9" borderId="5" xfId="0" applyFont="1" applyFill="1" applyBorder="1" applyAlignment="1">
      <alignment horizontal="center" vertical="center" textRotation="90"/>
    </xf>
    <xf numFmtId="164" fontId="15" fillId="0" borderId="0" xfId="0" applyFont="1" applyBorder="1" applyAlignment="1">
      <alignment vertical="top" textRotation="90"/>
    </xf>
    <xf numFmtId="164" fontId="43" fillId="0" borderId="6" xfId="0" applyFont="1" applyFill="1" applyBorder="1" applyAlignment="1">
      <alignment horizontal="center" vertical="center" wrapText="1"/>
    </xf>
    <xf numFmtId="164" fontId="44" fillId="0" borderId="6" xfId="0" applyFont="1" applyFill="1" applyBorder="1" applyAlignment="1">
      <alignment horizontal="center" vertical="center" wrapText="1"/>
    </xf>
    <xf numFmtId="164" fontId="14" fillId="0" borderId="2" xfId="8" applyFont="1" applyBorder="1" applyAlignment="1">
      <alignment horizontal="center" vertical="center"/>
    </xf>
    <xf numFmtId="164" fontId="28" fillId="0" borderId="2" xfId="8" applyBorder="1" applyAlignment="1">
      <alignment vertical="center"/>
    </xf>
    <xf numFmtId="164" fontId="28" fillId="0" borderId="2" xfId="8" applyFont="1" applyBorder="1" applyAlignment="1">
      <alignment horizontal="center" vertical="center"/>
    </xf>
    <xf numFmtId="164" fontId="28" fillId="0" borderId="2" xfId="8" applyBorder="1" applyAlignment="1">
      <alignment horizontal="center" vertical="center"/>
    </xf>
    <xf numFmtId="164" fontId="19" fillId="0" borderId="2" xfId="8" applyFont="1" applyBorder="1" applyAlignment="1">
      <alignment vertical="center"/>
    </xf>
    <xf numFmtId="164" fontId="19" fillId="0" borderId="2" xfId="8" applyFont="1" applyBorder="1" applyAlignment="1">
      <alignment vertical="center" wrapText="1"/>
    </xf>
    <xf numFmtId="164" fontId="0" fillId="0" borderId="9" xfId="0" applyBorder="1" applyAlignment="1">
      <alignment vertical="center"/>
    </xf>
    <xf numFmtId="164" fontId="30" fillId="0" borderId="2" xfId="8" applyFont="1" applyBorder="1" applyAlignment="1">
      <alignment horizontal="center" vertical="center"/>
    </xf>
    <xf numFmtId="164" fontId="7" fillId="0" borderId="2" xfId="8" applyFont="1" applyBorder="1" applyAlignment="1">
      <alignment horizontal="center" vertical="center"/>
    </xf>
    <xf numFmtId="164" fontId="6" fillId="0" borderId="2" xfId="8" applyFont="1" applyBorder="1" applyAlignment="1">
      <alignment horizontal="center" vertical="center"/>
    </xf>
    <xf numFmtId="164" fontId="17" fillId="0" borderId="1" xfId="0" applyFont="1" applyFill="1" applyBorder="1" applyAlignment="1">
      <alignment horizontal="center" vertical="center" textRotation="90" wrapText="1"/>
    </xf>
    <xf numFmtId="164" fontId="41" fillId="0" borderId="2" xfId="8" applyFont="1" applyBorder="1" applyAlignment="1">
      <alignment vertical="center"/>
    </xf>
    <xf numFmtId="164" fontId="18" fillId="0" borderId="4" xfId="0" applyFont="1" applyFill="1" applyBorder="1" applyAlignment="1">
      <alignment horizontal="left" vertical="top" wrapText="1"/>
    </xf>
    <xf numFmtId="164" fontId="18" fillId="13" borderId="7" xfId="0" applyFont="1" applyFill="1" applyBorder="1" applyAlignment="1">
      <alignment horizontal="left" vertical="top" wrapText="1"/>
    </xf>
    <xf numFmtId="164" fontId="18" fillId="0" borderId="30" xfId="0" applyFont="1" applyFill="1" applyBorder="1" applyAlignment="1">
      <alignment vertical="top" wrapText="1"/>
    </xf>
    <xf numFmtId="164" fontId="15" fillId="0" borderId="11" xfId="0" applyFont="1" applyFill="1" applyBorder="1" applyAlignment="1">
      <alignment vertical="top" wrapText="1"/>
    </xf>
    <xf numFmtId="164" fontId="15" fillId="0" borderId="11" xfId="0" applyFont="1" applyFill="1" applyBorder="1" applyAlignment="1">
      <alignment vertical="top" wrapText="1"/>
    </xf>
    <xf numFmtId="164" fontId="15" fillId="0" borderId="11" xfId="0" applyFont="1" applyFill="1" applyBorder="1" applyAlignment="1">
      <alignment vertical="top" wrapText="1"/>
    </xf>
    <xf numFmtId="164" fontId="15" fillId="0" borderId="11" xfId="0" applyFont="1" applyFill="1" applyBorder="1" applyAlignment="1">
      <alignment vertical="top" wrapText="1"/>
    </xf>
    <xf numFmtId="164" fontId="15" fillId="0" borderId="11" xfId="10" applyFont="1" applyFill="1" applyBorder="1" applyAlignment="1">
      <alignment vertical="top" wrapText="1"/>
    </xf>
    <xf numFmtId="164" fontId="15" fillId="0" borderId="11" xfId="10" applyFont="1" applyFill="1" applyBorder="1" applyAlignment="1">
      <alignment vertical="top" wrapText="1"/>
    </xf>
    <xf numFmtId="164" fontId="15" fillId="0" borderId="1" xfId="10" applyFont="1" applyFill="1" applyBorder="1" applyAlignment="1">
      <alignment vertical="top" wrapText="1"/>
    </xf>
    <xf numFmtId="164" fontId="15" fillId="0" borderId="11" xfId="10" applyFont="1" applyFill="1" applyBorder="1" applyAlignment="1">
      <alignment vertical="top" wrapText="1"/>
    </xf>
    <xf numFmtId="164" fontId="17" fillId="9" borderId="4" xfId="0" applyFont="1" applyFill="1" applyBorder="1" applyAlignment="1">
      <alignment horizontal="center" vertical="top" textRotation="90"/>
    </xf>
    <xf numFmtId="164" fontId="45" fillId="6" borderId="0" xfId="0" applyFont="1" applyFill="1"/>
    <xf numFmtId="164" fontId="32" fillId="0" borderId="10" xfId="0" applyFont="1" applyFill="1" applyBorder="1" applyAlignment="1">
      <alignment vertical="top" wrapText="1"/>
    </xf>
    <xf numFmtId="164" fontId="32" fillId="0" borderId="10" xfId="0" applyFont="1" applyFill="1" applyBorder="1" applyAlignment="1">
      <alignment vertical="top"/>
    </xf>
    <xf numFmtId="164" fontId="0" fillId="0" borderId="0" xfId="0" applyAlignment="1">
      <alignment horizontal="right"/>
    </xf>
    <xf numFmtId="164" fontId="17" fillId="7" borderId="43" xfId="10" applyFill="1" applyBorder="1" applyAlignment="1">
      <alignment horizontal="center"/>
    </xf>
    <xf numFmtId="164" fontId="17" fillId="6" borderId="44" xfId="10" applyFill="1" applyBorder="1" applyAlignment="1">
      <alignment horizontal="center"/>
    </xf>
    <xf numFmtId="164" fontId="17" fillId="12" borderId="44" xfId="10" applyFill="1" applyBorder="1" applyAlignment="1">
      <alignment horizontal="center"/>
    </xf>
    <xf numFmtId="164" fontId="17" fillId="11" borderId="44" xfId="10" applyFill="1" applyBorder="1" applyAlignment="1">
      <alignment horizontal="center"/>
    </xf>
    <xf numFmtId="164" fontId="17" fillId="11" borderId="44" xfId="0" applyFont="1" applyFill="1" applyBorder="1" applyAlignment="1">
      <alignment horizontal="center"/>
    </xf>
    <xf numFmtId="164" fontId="17" fillId="0" borderId="45" xfId="10" applyBorder="1" applyAlignment="1">
      <alignment horizontal="center"/>
    </xf>
    <xf numFmtId="164" fontId="17" fillId="6" borderId="43" xfId="10" applyFill="1" applyBorder="1" applyAlignment="1">
      <alignment horizontal="center"/>
    </xf>
    <xf numFmtId="164" fontId="17" fillId="0" borderId="45" xfId="10" applyFill="1" applyBorder="1" applyAlignment="1">
      <alignment horizontal="center"/>
    </xf>
    <xf numFmtId="164" fontId="17" fillId="11" borderId="41" xfId="0" applyFont="1" applyFill="1" applyBorder="1" applyAlignment="1">
      <alignment horizontal="right"/>
    </xf>
    <xf numFmtId="164" fontId="17" fillId="7" borderId="47" xfId="10" applyFill="1" applyBorder="1" applyAlignment="1">
      <alignment horizontal="center"/>
    </xf>
    <xf numFmtId="164" fontId="17" fillId="0" borderId="33" xfId="10" applyBorder="1" applyAlignment="1">
      <alignment horizontal="center" vertical="top"/>
    </xf>
    <xf numFmtId="164" fontId="0" fillId="0" borderId="48" xfId="0" applyBorder="1" applyAlignment="1">
      <alignment horizontal="center"/>
    </xf>
    <xf numFmtId="164" fontId="17" fillId="0" borderId="6" xfId="0" applyFont="1" applyBorder="1" applyAlignment="1">
      <alignment horizontal="center"/>
    </xf>
    <xf numFmtId="164" fontId="0" fillId="0" borderId="0" xfId="0" applyFill="1"/>
    <xf numFmtId="164" fontId="0" fillId="0" borderId="0" xfId="0" applyAlignment="1">
      <alignment vertical="center"/>
    </xf>
    <xf numFmtId="164" fontId="19" fillId="0" borderId="0" xfId="7" applyAlignment="1">
      <alignment vertical="center"/>
    </xf>
    <xf numFmtId="164" fontId="17" fillId="0" borderId="33" xfId="0" applyFont="1" applyBorder="1" applyAlignment="1">
      <alignment horizontal="center" vertical="center"/>
    </xf>
    <xf numFmtId="164" fontId="19" fillId="0" borderId="0" xfId="7" applyNumberFormat="1" applyAlignment="1">
      <alignment vertical="center"/>
    </xf>
    <xf numFmtId="164" fontId="17" fillId="11" borderId="34" xfId="0" applyFont="1" applyFill="1" applyBorder="1" applyAlignment="1">
      <alignment horizontal="center" vertical="center"/>
    </xf>
    <xf numFmtId="164" fontId="17" fillId="7" borderId="34" xfId="0" applyFont="1" applyFill="1" applyBorder="1" applyAlignment="1">
      <alignment horizontal="center" vertical="center"/>
    </xf>
    <xf numFmtId="164" fontId="17" fillId="6" borderId="34" xfId="0" applyFont="1" applyFill="1" applyBorder="1" applyAlignment="1">
      <alignment horizontal="center" vertical="center"/>
    </xf>
    <xf numFmtId="164" fontId="17" fillId="12" borderId="35" xfId="0" applyFont="1" applyFill="1" applyBorder="1" applyAlignment="1">
      <alignment horizontal="center" vertical="center"/>
    </xf>
    <xf numFmtId="164" fontId="17" fillId="0" borderId="0" xfId="0" applyFont="1" applyFill="1" applyAlignment="1">
      <alignment horizontal="center" vertical="center"/>
    </xf>
    <xf numFmtId="164" fontId="28" fillId="0" borderId="0" xfId="8" applyAlignment="1">
      <alignment vertical="center"/>
    </xf>
    <xf numFmtId="164" fontId="19" fillId="0" borderId="0" xfId="5" applyAlignment="1">
      <alignment vertical="center"/>
    </xf>
    <xf numFmtId="164" fontId="17" fillId="14" borderId="46" xfId="10" applyFill="1" applyBorder="1" applyAlignment="1">
      <alignment horizontal="center"/>
    </xf>
    <xf numFmtId="164" fontId="17" fillId="14" borderId="31" xfId="10" applyFill="1" applyBorder="1" applyAlignment="1">
      <alignment horizontal="center"/>
    </xf>
    <xf numFmtId="164" fontId="17" fillId="11" borderId="34" xfId="10" applyFill="1" applyBorder="1" applyAlignment="1">
      <alignment horizontal="center" vertical="top"/>
    </xf>
    <xf numFmtId="164" fontId="17" fillId="11" borderId="49" xfId="10" applyFill="1" applyBorder="1" applyAlignment="1">
      <alignment horizontal="center"/>
    </xf>
    <xf numFmtId="164" fontId="17" fillId="11" borderId="34" xfId="10" applyFill="1" applyBorder="1" applyAlignment="1">
      <alignment horizontal="center"/>
    </xf>
    <xf numFmtId="164" fontId="0" fillId="11" borderId="49" xfId="0" applyFill="1" applyBorder="1" applyAlignment="1">
      <alignment horizontal="center"/>
    </xf>
    <xf numFmtId="164" fontId="0" fillId="11" borderId="34" xfId="0" applyFill="1" applyBorder="1" applyAlignment="1">
      <alignment horizontal="center"/>
    </xf>
    <xf numFmtId="164" fontId="17" fillId="11" borderId="51" xfId="10" applyFill="1" applyBorder="1" applyAlignment="1">
      <alignment horizontal="center" vertical="top"/>
    </xf>
    <xf numFmtId="164" fontId="17" fillId="11" borderId="50" xfId="10" applyFill="1" applyBorder="1" applyAlignment="1">
      <alignment horizontal="center"/>
    </xf>
    <xf numFmtId="164" fontId="0" fillId="11" borderId="54" xfId="0" applyFill="1" applyBorder="1" applyAlignment="1">
      <alignment horizontal="center"/>
    </xf>
    <xf numFmtId="164" fontId="17" fillId="11" borderId="35" xfId="0" applyFont="1" applyFill="1" applyBorder="1" applyAlignment="1">
      <alignment horizontal="center"/>
    </xf>
    <xf numFmtId="164" fontId="17" fillId="11" borderId="29" xfId="0" applyFont="1" applyFill="1" applyBorder="1" applyAlignment="1">
      <alignment horizontal="center"/>
    </xf>
    <xf numFmtId="164" fontId="17" fillId="11" borderId="22" xfId="0" applyFont="1" applyFill="1" applyBorder="1" applyAlignment="1">
      <alignment horizontal="center"/>
    </xf>
    <xf numFmtId="164" fontId="17" fillId="11" borderId="21" xfId="0" applyFont="1" applyFill="1" applyBorder="1" applyAlignment="1">
      <alignment horizontal="center"/>
    </xf>
    <xf numFmtId="164" fontId="17" fillId="11" borderId="23" xfId="0" applyFont="1" applyFill="1" applyBorder="1" applyAlignment="1">
      <alignment horizontal="center"/>
    </xf>
    <xf numFmtId="164" fontId="17" fillId="14" borderId="37" xfId="10" applyFont="1" applyFill="1" applyBorder="1" applyAlignment="1">
      <alignment horizontal="right"/>
    </xf>
    <xf numFmtId="164" fontId="17" fillId="14" borderId="38" xfId="10" applyFont="1" applyFill="1" applyBorder="1" applyAlignment="1">
      <alignment horizontal="center"/>
    </xf>
    <xf numFmtId="10" fontId="0" fillId="14" borderId="28" xfId="0" applyNumberFormat="1" applyFill="1" applyBorder="1"/>
    <xf numFmtId="10" fontId="0" fillId="14" borderId="27" xfId="0" applyNumberFormat="1" applyFill="1" applyBorder="1"/>
    <xf numFmtId="10" fontId="0" fillId="14" borderId="26" xfId="0" applyNumberFormat="1" applyFill="1" applyBorder="1"/>
    <xf numFmtId="164" fontId="17" fillId="16" borderId="39" xfId="10" applyFont="1" applyFill="1" applyBorder="1" applyAlignment="1">
      <alignment horizontal="right"/>
    </xf>
    <xf numFmtId="164" fontId="17" fillId="16" borderId="46" xfId="10" applyFill="1" applyBorder="1" applyAlignment="1">
      <alignment horizontal="center"/>
    </xf>
    <xf numFmtId="164" fontId="17" fillId="16" borderId="31" xfId="10" applyFill="1" applyBorder="1" applyAlignment="1">
      <alignment horizontal="center"/>
    </xf>
    <xf numFmtId="164" fontId="17" fillId="16" borderId="40" xfId="10" applyFont="1" applyFill="1" applyBorder="1" applyAlignment="1">
      <alignment horizontal="center"/>
    </xf>
    <xf numFmtId="10" fontId="0" fillId="16" borderId="25" xfId="0" applyNumberFormat="1" applyFill="1" applyBorder="1"/>
    <xf numFmtId="10" fontId="0" fillId="16" borderId="9" xfId="0" applyNumberFormat="1" applyFill="1" applyBorder="1"/>
    <xf numFmtId="10" fontId="0" fillId="16" borderId="24" xfId="0" applyNumberFormat="1" applyFill="1" applyBorder="1"/>
    <xf numFmtId="164" fontId="17" fillId="15" borderId="41" xfId="10" applyFont="1" applyFill="1" applyBorder="1" applyAlignment="1">
      <alignment horizontal="right"/>
    </xf>
    <xf numFmtId="164" fontId="17" fillId="15" borderId="42" xfId="10" applyFont="1" applyFill="1" applyBorder="1" applyAlignment="1">
      <alignment horizontal="center"/>
    </xf>
    <xf numFmtId="10" fontId="0" fillId="15" borderId="23" xfId="0" applyNumberFormat="1" applyFill="1" applyBorder="1"/>
    <xf numFmtId="10" fontId="0" fillId="15" borderId="22" xfId="0" applyNumberFormat="1" applyFill="1" applyBorder="1"/>
    <xf numFmtId="10" fontId="0" fillId="15" borderId="20" xfId="0" applyNumberFormat="1" applyFill="1" applyBorder="1"/>
    <xf numFmtId="164" fontId="17" fillId="15" borderId="25" xfId="10" applyFill="1" applyBorder="1" applyAlignment="1">
      <alignment horizontal="center"/>
    </xf>
    <xf numFmtId="164" fontId="17" fillId="15" borderId="39" xfId="10" applyFont="1" applyFill="1" applyBorder="1" applyAlignment="1">
      <alignment horizontal="right"/>
    </xf>
    <xf numFmtId="164" fontId="17" fillId="15" borderId="13" xfId="10" applyFill="1" applyBorder="1" applyAlignment="1">
      <alignment horizontal="center"/>
    </xf>
    <xf numFmtId="164" fontId="1" fillId="17" borderId="50" xfId="10" applyFont="1" applyFill="1" applyBorder="1" applyAlignment="1">
      <alignment horizontal="right"/>
    </xf>
    <xf numFmtId="164" fontId="1" fillId="17" borderId="52" xfId="10" applyFont="1" applyFill="1" applyBorder="1" applyAlignment="1">
      <alignment horizontal="center"/>
    </xf>
    <xf numFmtId="164" fontId="1" fillId="17" borderId="53" xfId="10" applyFont="1" applyFill="1" applyBorder="1" applyAlignment="1">
      <alignment horizontal="center"/>
    </xf>
    <xf numFmtId="164" fontId="1" fillId="17" borderId="3" xfId="10" applyFont="1" applyFill="1" applyBorder="1" applyAlignment="1">
      <alignment horizontal="right"/>
    </xf>
    <xf numFmtId="164" fontId="1" fillId="17" borderId="15" xfId="10" applyFont="1" applyFill="1" applyBorder="1" applyAlignment="1">
      <alignment horizontal="center"/>
    </xf>
    <xf numFmtId="10" fontId="1" fillId="17" borderId="43" xfId="0" applyNumberFormat="1" applyFont="1" applyFill="1" applyBorder="1"/>
    <xf numFmtId="10" fontId="1" fillId="17" borderId="44" xfId="0" applyNumberFormat="1" applyFont="1" applyFill="1" applyBorder="1"/>
    <xf numFmtId="10" fontId="1" fillId="17" borderId="45" xfId="0" applyNumberFormat="1" applyFont="1" applyFill="1" applyBorder="1"/>
    <xf numFmtId="164" fontId="46" fillId="16" borderId="9" xfId="0" applyFont="1" applyFill="1" applyBorder="1" applyAlignment="1">
      <alignment horizontal="center" vertical="center" textRotation="90"/>
    </xf>
    <xf numFmtId="164" fontId="46" fillId="15" borderId="9" xfId="0" applyFont="1" applyFill="1" applyBorder="1" applyAlignment="1">
      <alignment horizontal="center" vertical="center" textRotation="90"/>
    </xf>
    <xf numFmtId="164" fontId="46" fillId="17" borderId="9" xfId="0" applyFont="1" applyFill="1" applyBorder="1" applyAlignment="1">
      <alignment horizontal="center" vertical="center" textRotation="90"/>
    </xf>
    <xf numFmtId="164" fontId="46" fillId="0" borderId="9" xfId="0" applyFont="1" applyBorder="1" applyAlignment="1">
      <alignment horizontal="center" vertical="center" textRotation="90"/>
    </xf>
    <xf numFmtId="165" fontId="17" fillId="11" borderId="33" xfId="10" applyNumberFormat="1" applyFill="1" applyBorder="1" applyAlignment="1">
      <alignment horizontal="center"/>
    </xf>
    <xf numFmtId="165" fontId="17" fillId="11" borderId="34" xfId="10" applyNumberFormat="1" applyFill="1" applyBorder="1" applyAlignment="1">
      <alignment horizontal="center"/>
    </xf>
    <xf numFmtId="165" fontId="17" fillId="11" borderId="35" xfId="10" applyNumberFormat="1" applyFill="1" applyBorder="1" applyAlignment="1">
      <alignment horizontal="center"/>
    </xf>
    <xf numFmtId="165" fontId="17" fillId="11" borderId="3" xfId="10" applyNumberFormat="1" applyFill="1" applyBorder="1" applyAlignment="1">
      <alignment horizontal="center"/>
    </xf>
    <xf numFmtId="165" fontId="0" fillId="11" borderId="33" xfId="0" applyNumberFormat="1" applyFill="1" applyBorder="1" applyAlignment="1">
      <alignment horizontal="center"/>
    </xf>
    <xf numFmtId="165" fontId="0" fillId="11" borderId="34" xfId="0" applyNumberFormat="1" applyFill="1" applyBorder="1" applyAlignment="1">
      <alignment horizontal="center"/>
    </xf>
    <xf numFmtId="165" fontId="0" fillId="11" borderId="35" xfId="0" applyNumberFormat="1" applyFill="1" applyBorder="1" applyAlignment="1">
      <alignment horizontal="center"/>
    </xf>
    <xf numFmtId="165" fontId="0" fillId="11" borderId="15" xfId="0" applyNumberFormat="1" applyFill="1" applyBorder="1" applyAlignment="1">
      <alignment horizontal="center"/>
    </xf>
    <xf numFmtId="164" fontId="46" fillId="14" borderId="2" xfId="0" applyFont="1" applyFill="1" applyBorder="1" applyAlignment="1">
      <alignment horizontal="center" vertical="center" textRotation="90"/>
    </xf>
    <xf numFmtId="164" fontId="0" fillId="0" borderId="0" xfId="0" applyBorder="1"/>
    <xf numFmtId="164" fontId="0" fillId="0" borderId="55" xfId="0" applyBorder="1"/>
    <xf numFmtId="164" fontId="0" fillId="0" borderId="56" xfId="0" applyBorder="1"/>
    <xf numFmtId="164" fontId="0" fillId="0" borderId="46" xfId="0" applyBorder="1"/>
    <xf numFmtId="164" fontId="17" fillId="0" borderId="49" xfId="0" applyFont="1" applyBorder="1" applyAlignment="1">
      <alignment horizontal="center" vertical="center"/>
    </xf>
    <xf numFmtId="164" fontId="24" fillId="0" borderId="23" xfId="7" applyFont="1" applyFill="1" applyBorder="1" applyAlignment="1">
      <alignment horizontal="center" vertical="center"/>
    </xf>
    <xf numFmtId="164" fontId="24" fillId="0" borderId="20" xfId="7" applyFont="1" applyFill="1" applyBorder="1" applyAlignment="1">
      <alignment horizontal="center" vertical="center"/>
    </xf>
    <xf numFmtId="164" fontId="18" fillId="0" borderId="57" xfId="7" applyFont="1" applyBorder="1" applyAlignment="1">
      <alignment vertical="center" wrapText="1"/>
    </xf>
    <xf numFmtId="164" fontId="18" fillId="0" borderId="24" xfId="7" applyFont="1" applyBorder="1" applyAlignment="1">
      <alignment vertical="center" wrapText="1"/>
    </xf>
    <xf numFmtId="164" fontId="18" fillId="0" borderId="24" xfId="7" applyFont="1" applyFill="1" applyBorder="1" applyAlignment="1">
      <alignment vertical="center" wrapText="1"/>
    </xf>
    <xf numFmtId="164" fontId="18" fillId="0" borderId="20" xfId="7" applyFont="1" applyBorder="1" applyAlignment="1">
      <alignment vertical="center" wrapText="1"/>
    </xf>
    <xf numFmtId="164" fontId="18" fillId="0" borderId="26" xfId="7" applyFont="1" applyBorder="1" applyAlignment="1">
      <alignment vertical="center" wrapText="1"/>
    </xf>
    <xf numFmtId="164" fontId="18" fillId="0" borderId="33" xfId="7" applyFont="1" applyBorder="1" applyAlignment="1">
      <alignment vertical="center" wrapText="1"/>
    </xf>
    <xf numFmtId="164" fontId="18" fillId="0" borderId="34" xfId="7" applyFont="1" applyBorder="1" applyAlignment="1">
      <alignment vertical="center" wrapText="1"/>
    </xf>
    <xf numFmtId="164" fontId="17" fillId="14" borderId="37" xfId="10" applyFont="1" applyFill="1" applyBorder="1" applyAlignment="1">
      <alignment horizontal="center"/>
    </xf>
    <xf numFmtId="164" fontId="17" fillId="16" borderId="39" xfId="10" applyFont="1" applyFill="1" applyBorder="1" applyAlignment="1">
      <alignment horizontal="center"/>
    </xf>
    <xf numFmtId="164" fontId="18" fillId="0" borderId="51" xfId="7" applyFont="1" applyBorder="1" applyAlignment="1">
      <alignment vertical="center" wrapText="1"/>
    </xf>
    <xf numFmtId="164" fontId="17" fillId="15" borderId="39" xfId="10" applyFont="1" applyFill="1" applyBorder="1" applyAlignment="1">
      <alignment horizontal="center"/>
    </xf>
    <xf numFmtId="164" fontId="17" fillId="17" borderId="50" xfId="10" applyFont="1" applyFill="1" applyBorder="1" applyAlignment="1">
      <alignment horizontal="center"/>
    </xf>
    <xf numFmtId="164" fontId="21" fillId="2" borderId="12" xfId="5" applyFont="1" applyFill="1" applyBorder="1" applyAlignment="1" applyProtection="1">
      <alignment horizontal="right" vertical="center" wrapText="1"/>
    </xf>
    <xf numFmtId="164" fontId="21" fillId="2" borderId="13" xfId="5" applyFont="1" applyFill="1" applyBorder="1" applyAlignment="1" applyProtection="1">
      <alignment horizontal="right" vertical="center" wrapText="1"/>
    </xf>
    <xf numFmtId="164" fontId="46" fillId="0" borderId="58" xfId="0" applyFont="1" applyBorder="1" applyAlignment="1">
      <alignment horizontal="center" vertical="center"/>
    </xf>
    <xf numFmtId="164" fontId="17" fillId="0" borderId="59" xfId="0" applyFont="1" applyFill="1" applyBorder="1" applyAlignment="1">
      <alignment horizontal="center" vertical="center" textRotation="90" wrapText="1"/>
    </xf>
    <xf numFmtId="164" fontId="17" fillId="0" borderId="9" xfId="0" applyFont="1" applyFill="1" applyBorder="1" applyAlignment="1">
      <alignment horizontal="center" vertical="center" wrapText="1"/>
    </xf>
    <xf numFmtId="164" fontId="17" fillId="0" borderId="4" xfId="0" applyFont="1" applyFill="1" applyBorder="1" applyAlignment="1">
      <alignment horizontal="center" vertical="center" textRotation="90" wrapText="1"/>
    </xf>
    <xf numFmtId="164" fontId="47" fillId="0" borderId="0" xfId="0" applyFont="1" applyAlignment="1">
      <alignment horizontal="left" vertical="top" wrapText="1" readingOrder="1"/>
    </xf>
    <xf numFmtId="164" fontId="48" fillId="0" borderId="0" xfId="0" applyFont="1" applyAlignment="1">
      <alignment horizontal="left" vertical="top" wrapText="1" readingOrder="1"/>
    </xf>
    <xf numFmtId="164" fontId="48" fillId="0" borderId="0" xfId="0" applyFont="1" applyAlignment="1">
      <alignment wrapText="1"/>
    </xf>
    <xf numFmtId="164" fontId="50" fillId="10" borderId="1" xfId="0" applyFont="1" applyFill="1" applyBorder="1" applyAlignment="1">
      <alignment horizontal="left" vertical="top" wrapText="1"/>
    </xf>
    <xf numFmtId="164" fontId="15" fillId="6" borderId="1" xfId="0" applyFont="1" applyFill="1" applyBorder="1" applyAlignment="1">
      <alignment horizontal="left" vertical="top" wrapText="1"/>
    </xf>
    <xf numFmtId="164" fontId="15" fillId="6" borderId="1" xfId="0" applyFont="1" applyFill="1" applyBorder="1" applyAlignment="1">
      <alignment vertical="top" wrapText="1"/>
    </xf>
    <xf numFmtId="164" fontId="18" fillId="6" borderId="1" xfId="0" applyFont="1" applyFill="1" applyBorder="1" applyAlignment="1">
      <alignment horizontal="left" vertical="top" wrapText="1"/>
    </xf>
    <xf numFmtId="164" fontId="19" fillId="0" borderId="12" xfId="8" applyFont="1" applyBorder="1" applyAlignment="1">
      <alignment horizontal="left" vertical="center"/>
    </xf>
    <xf numFmtId="164" fontId="19" fillId="0" borderId="13" xfId="8" applyFont="1" applyBorder="1" applyAlignment="1">
      <alignment horizontal="left" vertical="center"/>
    </xf>
    <xf numFmtId="49" fontId="22" fillId="0" borderId="9" xfId="5" applyNumberFormat="1" applyFont="1" applyFill="1" applyBorder="1" applyAlignment="1" applyProtection="1">
      <alignment horizontal="left" vertical="center" wrapText="1"/>
    </xf>
    <xf numFmtId="164" fontId="21" fillId="2" borderId="12" xfId="5" applyFont="1" applyFill="1" applyBorder="1" applyAlignment="1" applyProtection="1">
      <alignment horizontal="right" vertical="center" wrapText="1"/>
    </xf>
    <xf numFmtId="164" fontId="21" fillId="2" borderId="13" xfId="5" applyFont="1" applyFill="1" applyBorder="1" applyAlignment="1" applyProtection="1">
      <alignment horizontal="right" vertical="center" wrapText="1"/>
    </xf>
    <xf numFmtId="164" fontId="26" fillId="3" borderId="12" xfId="5" applyFont="1" applyFill="1" applyBorder="1" applyAlignment="1" applyProtection="1">
      <alignment horizontal="center" vertical="center"/>
    </xf>
    <xf numFmtId="164" fontId="26" fillId="3" borderId="14" xfId="5" applyFont="1" applyFill="1" applyBorder="1" applyAlignment="1" applyProtection="1">
      <alignment horizontal="center" vertical="center"/>
    </xf>
    <xf numFmtId="164" fontId="25" fillId="0" borderId="9" xfId="5" applyFont="1" applyFill="1" applyBorder="1" applyAlignment="1" applyProtection="1">
      <alignment horizontal="center" vertical="center"/>
    </xf>
    <xf numFmtId="164" fontId="5" fillId="0" borderId="16" xfId="8" applyFont="1" applyBorder="1" applyAlignment="1">
      <alignment horizontal="left" vertical="center"/>
    </xf>
    <xf numFmtId="164" fontId="28" fillId="0" borderId="17" xfId="8" applyBorder="1" applyAlignment="1">
      <alignment horizontal="left" vertical="center"/>
    </xf>
    <xf numFmtId="164" fontId="28" fillId="0" borderId="12" xfId="8" applyBorder="1" applyAlignment="1">
      <alignment horizontal="left" vertical="center"/>
    </xf>
    <xf numFmtId="164" fontId="28" fillId="0" borderId="13" xfId="8" applyBorder="1" applyAlignment="1">
      <alignment horizontal="left" vertical="center"/>
    </xf>
    <xf numFmtId="164" fontId="2" fillId="0" borderId="12" xfId="8" applyFont="1" applyBorder="1" applyAlignment="1">
      <alignment horizontal="left" vertical="center" wrapText="1"/>
    </xf>
    <xf numFmtId="164" fontId="3" fillId="0" borderId="12" xfId="8" applyFont="1" applyBorder="1" applyAlignment="1">
      <alignment horizontal="left" vertical="center"/>
    </xf>
    <xf numFmtId="164" fontId="29" fillId="5" borderId="3" xfId="8" applyFont="1" applyFill="1" applyBorder="1" applyAlignment="1">
      <alignment horizontal="center" vertical="center"/>
    </xf>
    <xf numFmtId="164" fontId="29" fillId="5" borderId="15" xfId="8" applyFont="1" applyFill="1" applyBorder="1" applyAlignment="1">
      <alignment horizontal="center" vertical="center"/>
    </xf>
    <xf numFmtId="164" fontId="46" fillId="0" borderId="12" xfId="0" applyFont="1" applyBorder="1" applyAlignment="1">
      <alignment horizontal="center" vertical="center"/>
    </xf>
    <xf numFmtId="164" fontId="46" fillId="0" borderId="14" xfId="0" applyFont="1" applyBorder="1" applyAlignment="1">
      <alignment horizontal="center" vertical="center"/>
    </xf>
    <xf numFmtId="164" fontId="46" fillId="0" borderId="13" xfId="0" applyFont="1" applyBorder="1" applyAlignment="1">
      <alignment horizontal="center" vertical="center"/>
    </xf>
    <xf numFmtId="164" fontId="46" fillId="0" borderId="9" xfId="0" applyFont="1" applyBorder="1" applyAlignment="1">
      <alignment horizontal="center" vertical="center"/>
    </xf>
    <xf numFmtId="49" fontId="17" fillId="8" borderId="21" xfId="0" applyNumberFormat="1" applyFont="1" applyFill="1" applyBorder="1" applyAlignment="1">
      <alignment horizontal="left" vertical="center" wrapText="1"/>
    </xf>
    <xf numFmtId="49" fontId="17" fillId="8" borderId="36" xfId="0" applyNumberFormat="1" applyFont="1" applyFill="1" applyBorder="1" applyAlignment="1">
      <alignment horizontal="left" vertical="center" wrapText="1"/>
    </xf>
    <xf numFmtId="49" fontId="17" fillId="8" borderId="29" xfId="0" applyNumberFormat="1" applyFont="1" applyFill="1" applyBorder="1" applyAlignment="1">
      <alignment horizontal="left" vertical="center" wrapText="1"/>
    </xf>
    <xf numFmtId="164" fontId="23" fillId="4" borderId="19" xfId="7" applyFont="1" applyFill="1" applyBorder="1" applyAlignment="1">
      <alignment horizontal="center" vertical="center"/>
    </xf>
    <xf numFmtId="164" fontId="23" fillId="4" borderId="18" xfId="7" applyFont="1" applyFill="1" applyBorder="1" applyAlignment="1">
      <alignment horizontal="center" vertical="center"/>
    </xf>
  </cellXfs>
  <cellStyles count="44">
    <cellStyle name="Euro" xfId="1" xr:uid="{00000000-0005-0000-0000-000000000000}"/>
    <cellStyle name="Euro 2" xfId="2" xr:uid="{00000000-0005-0000-0000-000001000000}"/>
    <cellStyle name="Euro 2 2" xfId="3" xr:uid="{00000000-0005-0000-0000-000002000000}"/>
    <cellStyle name="Hyperlink 2" xfId="4" xr:uid="{00000000-0005-0000-0000-000003000000}"/>
    <cellStyle name="Normal" xfId="0" builtinId="0"/>
    <cellStyle name="Normal 2" xfId="5" xr:uid="{00000000-0005-0000-0000-000004000000}"/>
    <cellStyle name="Normal 2 2" xfId="6" xr:uid="{00000000-0005-0000-0000-000005000000}"/>
    <cellStyle name="Normal 3" xfId="7" xr:uid="{00000000-0005-0000-0000-000006000000}"/>
    <cellStyle name="Normal 4" xfId="8" xr:uid="{00000000-0005-0000-0000-000007000000}"/>
    <cellStyle name="Normal 4 2" xfId="9" xr:uid="{00000000-0005-0000-0000-000008000000}"/>
    <cellStyle name="Normal 4 2 2" xfId="14" xr:uid="{00000000-0005-0000-0000-000009000000}"/>
    <cellStyle name="Normal 4 2 2 2" xfId="19" xr:uid="{00000000-0005-0000-0000-00000A000000}"/>
    <cellStyle name="Normal 4 2 2 2 2" xfId="36" xr:uid="{00000000-0005-0000-0000-00000B000000}"/>
    <cellStyle name="Normal 4 2 2 3" xfId="25" xr:uid="{00000000-0005-0000-0000-00000C000000}"/>
    <cellStyle name="Normal 4 2 2 3 2" xfId="42" xr:uid="{00000000-0005-0000-0000-00000D000000}"/>
    <cellStyle name="Normal 4 2 2 4" xfId="32" xr:uid="{00000000-0005-0000-0000-00000E000000}"/>
    <cellStyle name="Normal 4 2 3" xfId="12" xr:uid="{00000000-0005-0000-0000-00000F000000}"/>
    <cellStyle name="Normal 4 2 3 2" xfId="30" xr:uid="{00000000-0005-0000-0000-000010000000}"/>
    <cellStyle name="Normal 4 2 4" xfId="17" xr:uid="{00000000-0005-0000-0000-000011000000}"/>
    <cellStyle name="Normal 4 2 4 2" xfId="34" xr:uid="{00000000-0005-0000-0000-000012000000}"/>
    <cellStyle name="Normal 4 2 5" xfId="21" xr:uid="{00000000-0005-0000-0000-000013000000}"/>
    <cellStyle name="Normal 4 2 5 2" xfId="38" xr:uid="{00000000-0005-0000-0000-000014000000}"/>
    <cellStyle name="Normal 4 2 6" xfId="23" xr:uid="{00000000-0005-0000-0000-000015000000}"/>
    <cellStyle name="Normal 4 2 6 2" xfId="40" xr:uid="{00000000-0005-0000-0000-000016000000}"/>
    <cellStyle name="Normal 4 2 7" xfId="28" xr:uid="{00000000-0005-0000-0000-000017000000}"/>
    <cellStyle name="Normal 4 3" xfId="13" xr:uid="{00000000-0005-0000-0000-000018000000}"/>
    <cellStyle name="Normal 4 3 2" xfId="18" xr:uid="{00000000-0005-0000-0000-000019000000}"/>
    <cellStyle name="Normal 4 3 2 2" xfId="35" xr:uid="{00000000-0005-0000-0000-00001A000000}"/>
    <cellStyle name="Normal 4 3 3" xfId="24" xr:uid="{00000000-0005-0000-0000-00001B000000}"/>
    <cellStyle name="Normal 4 3 3 2" xfId="41" xr:uid="{00000000-0005-0000-0000-00001C000000}"/>
    <cellStyle name="Normal 4 3 4" xfId="31" xr:uid="{00000000-0005-0000-0000-00001D000000}"/>
    <cellStyle name="Normal 4 4" xfId="11" xr:uid="{00000000-0005-0000-0000-00001E000000}"/>
    <cellStyle name="Normal 4 4 2" xfId="29" xr:uid="{00000000-0005-0000-0000-00001F000000}"/>
    <cellStyle name="Normal 4 5" xfId="16" xr:uid="{00000000-0005-0000-0000-000020000000}"/>
    <cellStyle name="Normal 4 5 2" xfId="33" xr:uid="{00000000-0005-0000-0000-000021000000}"/>
    <cellStyle name="Normal 4 6" xfId="20" xr:uid="{00000000-0005-0000-0000-000022000000}"/>
    <cellStyle name="Normal 4 6 2" xfId="37" xr:uid="{00000000-0005-0000-0000-000023000000}"/>
    <cellStyle name="Normal 4 7" xfId="22" xr:uid="{00000000-0005-0000-0000-000024000000}"/>
    <cellStyle name="Normal 4 7 2" xfId="39" xr:uid="{00000000-0005-0000-0000-000025000000}"/>
    <cellStyle name="Normal 4 8" xfId="27" xr:uid="{00000000-0005-0000-0000-000026000000}"/>
    <cellStyle name="Normal 5" xfId="10" xr:uid="{00000000-0005-0000-0000-000027000000}"/>
    <cellStyle name="Normal 6" xfId="26" xr:uid="{00000000-0005-0000-0000-000028000000}"/>
    <cellStyle name="Normal 6 2" xfId="43" xr:uid="{00000000-0005-0000-0000-000029000000}"/>
    <cellStyle name="Standard 2" xfId="15" xr:uid="{00000000-0005-0000-0000-00002A000000}"/>
  </cellStyles>
  <dxfs count="15">
    <dxf>
      <fill>
        <patternFill>
          <bgColor rgb="FF00FF00"/>
        </patternFill>
      </fill>
    </dxf>
    <dxf>
      <fill>
        <patternFill>
          <bgColor rgb="FFFFFF00"/>
        </patternFill>
      </fill>
    </dxf>
    <dxf>
      <fill>
        <patternFill>
          <bgColor rgb="FFC0C0C0"/>
        </patternFill>
      </fill>
    </dxf>
    <dxf>
      <fill>
        <patternFill>
          <bgColor theme="0" tint="-0.34998626667073579"/>
        </patternFill>
      </fill>
    </dxf>
    <dxf>
      <fill>
        <patternFill>
          <bgColor rgb="FF00FF00"/>
        </patternFill>
      </fill>
    </dxf>
    <dxf>
      <fill>
        <patternFill>
          <bgColor rgb="FFFFFF00"/>
        </patternFill>
      </fill>
    </dxf>
    <dxf>
      <fill>
        <patternFill>
          <bgColor rgb="FFC0C0C0"/>
        </patternFill>
      </fill>
    </dxf>
    <dxf>
      <fill>
        <patternFill>
          <bgColor rgb="FF00FF00"/>
        </patternFill>
      </fill>
    </dxf>
    <dxf>
      <fill>
        <patternFill>
          <bgColor rgb="FFFF0000"/>
        </patternFill>
      </fill>
    </dxf>
    <dxf>
      <fill>
        <patternFill>
          <bgColor rgb="FFFFFF00"/>
        </patternFill>
      </fill>
    </dxf>
    <dxf>
      <fill>
        <patternFill>
          <bgColor rgb="FFC0C0C0"/>
        </patternFill>
      </fill>
    </dxf>
    <dxf>
      <fill>
        <patternFill>
          <bgColor rgb="FF00FF00"/>
        </patternFill>
      </fill>
    </dxf>
    <dxf>
      <fill>
        <patternFill>
          <bgColor rgb="FFFF0000"/>
        </patternFill>
      </fill>
    </dxf>
    <dxf>
      <fill>
        <patternFill>
          <bgColor rgb="FFFFFF00"/>
        </patternFill>
      </fill>
    </dxf>
    <dxf>
      <fill>
        <patternFill>
          <bgColor rgb="FFC0C0C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9900"/>
      <color rgb="FF00FF00"/>
      <color rgb="FFCCFFCC"/>
      <color rgb="FF3278CC"/>
      <color rgb="FFC0C0C0"/>
      <color rgb="FF66FFFF"/>
      <color rgb="FFB2B2B2"/>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'SW TDR Status'!$A$17</c:f>
              <c:strCache>
                <c:ptCount val="1"/>
                <c:pt idx="0">
                  <c:v>UNV0/UPV0</c:v>
                </c:pt>
              </c:strCache>
            </c:strRef>
          </c:tx>
          <c:spPr>
            <a:ln>
              <a:solidFill>
                <a:schemeClr val="tx1"/>
              </a:solidFill>
            </a:ln>
          </c:spPr>
          <c:dPt>
            <c:idx val="0"/>
            <c:bubble3D val="0"/>
            <c:spPr>
              <a:solidFill>
                <a:srgbClr val="FF0000"/>
              </a:solidFill>
              <a:ln>
                <a:solidFill>
                  <a:schemeClr val="tx1"/>
                </a:solidFill>
              </a:ln>
            </c:spPr>
            <c:extLst>
              <c:ext xmlns:c16="http://schemas.microsoft.com/office/drawing/2014/chart" uri="{C3380CC4-5D6E-409C-BE32-E72D297353CC}">
                <c16:uniqueId val="{00000001-45DA-4BC5-877C-2153621A94F7}"/>
              </c:ext>
            </c:extLst>
          </c:dPt>
          <c:dPt>
            <c:idx val="1"/>
            <c:bubble3D val="0"/>
            <c:spPr>
              <a:solidFill>
                <a:srgbClr val="FFFF00"/>
              </a:solidFill>
              <a:ln>
                <a:solidFill>
                  <a:schemeClr val="tx1"/>
                </a:solidFill>
              </a:ln>
            </c:spPr>
            <c:extLst>
              <c:ext xmlns:c16="http://schemas.microsoft.com/office/drawing/2014/chart" uri="{C3380CC4-5D6E-409C-BE32-E72D297353CC}">
                <c16:uniqueId val="{00000003-45DA-4BC5-877C-2153621A94F7}"/>
              </c:ext>
            </c:extLst>
          </c:dPt>
          <c:dPt>
            <c:idx val="2"/>
            <c:bubble3D val="0"/>
            <c:spPr>
              <a:solidFill>
                <a:srgbClr val="00FF00"/>
              </a:solidFill>
              <a:ln>
                <a:solidFill>
                  <a:schemeClr val="tx1"/>
                </a:solidFill>
              </a:ln>
            </c:spPr>
            <c:extLst>
              <c:ext xmlns:c16="http://schemas.microsoft.com/office/drawing/2014/chart" uri="{C3380CC4-5D6E-409C-BE32-E72D297353CC}">
                <c16:uniqueId val="{00000005-45DA-4BC5-877C-2153621A94F7}"/>
              </c:ext>
            </c:extLst>
          </c:dPt>
          <c:dPt>
            <c:idx val="3"/>
            <c:bubble3D val="0"/>
            <c:spPr>
              <a:solidFill>
                <a:srgbClr val="C0C0C0"/>
              </a:solidFill>
              <a:ln>
                <a:solidFill>
                  <a:schemeClr val="tx1"/>
                </a:solidFill>
              </a:ln>
            </c:spPr>
            <c:extLst>
              <c:ext xmlns:c16="http://schemas.microsoft.com/office/drawing/2014/chart" uri="{C3380CC4-5D6E-409C-BE32-E72D297353CC}">
                <c16:uniqueId val="{00000007-45DA-4BC5-877C-2153621A94F7}"/>
              </c:ext>
            </c:extLst>
          </c:dPt>
          <c:dPt>
            <c:idx val="4"/>
            <c:bubble3D val="0"/>
            <c:spPr>
              <a:solidFill>
                <a:schemeClr val="bg1"/>
              </a:solidFill>
              <a:ln>
                <a:solidFill>
                  <a:schemeClr val="tx1"/>
                </a:solidFill>
              </a:ln>
            </c:spPr>
            <c:extLst>
              <c:ext xmlns:c16="http://schemas.microsoft.com/office/drawing/2014/chart" uri="{C3380CC4-5D6E-409C-BE32-E72D297353CC}">
                <c16:uniqueId val="{00000009-45DA-4BC5-877C-2153621A94F7}"/>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'SW TDR Status'!$C$16:$G$16</c:f>
              <c:strCache>
                <c:ptCount val="5"/>
                <c:pt idx="0">
                  <c:v>Red</c:v>
                </c:pt>
                <c:pt idx="1">
                  <c:v>Yellow</c:v>
                </c:pt>
                <c:pt idx="2">
                  <c:v>Green</c:v>
                </c:pt>
                <c:pt idx="3">
                  <c:v>not checked</c:v>
                </c:pt>
                <c:pt idx="4">
                  <c:v>n/a</c:v>
                </c:pt>
              </c:strCache>
            </c:strRef>
          </c:cat>
          <c:val>
            <c:numRef>
              <c:f>'SW TDR Status'!$C$17:$G$17</c:f>
              <c:numCache>
                <c:formatCode>0.00%</c:formatCode>
                <c:ptCount val="5"/>
                <c:pt idx="0">
                  <c:v>0</c:v>
                </c:pt>
                <c:pt idx="1">
                  <c:v>9.5238095238095233E-2</c:v>
                </c:pt>
                <c:pt idx="2">
                  <c:v>0.90476190476190477</c:v>
                </c:pt>
                <c:pt idx="3">
                  <c:v>0</c:v>
                </c:pt>
                <c:pt idx="4">
                  <c:v>0</c:v>
                </c:pt>
              </c:numCache>
            </c:numRef>
          </c:val>
          <c:extLst>
            <c:ext xmlns:c16="http://schemas.microsoft.com/office/drawing/2014/chart" uri="{C3380CC4-5D6E-409C-BE32-E72D297353CC}">
              <c16:uniqueId val="{0000000A-45DA-4BC5-877C-2153621A94F7}"/>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77320417252695739"/>
          <c:y val="0.23890595238095239"/>
          <c:w val="0.19468839933947432"/>
          <c:h val="0.63792499999999996"/>
        </c:manualLayout>
      </c:layout>
      <c:overlay val="0"/>
    </c:legend>
    <c:plotVisOnly val="1"/>
    <c:dispBlanksAs val="gap"/>
    <c:showDLblsOverMax val="0"/>
  </c:chart>
  <c:spPr>
    <a:solidFill>
      <a:schemeClr val="bg2"/>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'SW TDR Status'!$A$18</c:f>
              <c:strCache>
                <c:ptCount val="1"/>
                <c:pt idx="0">
                  <c:v>M-1DJ/FDJ</c:v>
                </c:pt>
              </c:strCache>
            </c:strRef>
          </c:tx>
          <c:spPr>
            <a:ln>
              <a:solidFill>
                <a:schemeClr val="tx1"/>
              </a:solidFill>
            </a:ln>
          </c:spPr>
          <c:dPt>
            <c:idx val="0"/>
            <c:bubble3D val="0"/>
            <c:spPr>
              <a:solidFill>
                <a:srgbClr val="FF0000"/>
              </a:solidFill>
              <a:ln>
                <a:solidFill>
                  <a:schemeClr val="tx1"/>
                </a:solidFill>
              </a:ln>
            </c:spPr>
            <c:extLst>
              <c:ext xmlns:c16="http://schemas.microsoft.com/office/drawing/2014/chart" uri="{C3380CC4-5D6E-409C-BE32-E72D297353CC}">
                <c16:uniqueId val="{00000001-AE29-4737-875A-59F9E2345DBB}"/>
              </c:ext>
            </c:extLst>
          </c:dPt>
          <c:dPt>
            <c:idx val="1"/>
            <c:bubble3D val="0"/>
            <c:spPr>
              <a:solidFill>
                <a:srgbClr val="FFFF00"/>
              </a:solidFill>
              <a:ln>
                <a:solidFill>
                  <a:schemeClr val="tx1"/>
                </a:solidFill>
              </a:ln>
            </c:spPr>
            <c:extLst>
              <c:ext xmlns:c16="http://schemas.microsoft.com/office/drawing/2014/chart" uri="{C3380CC4-5D6E-409C-BE32-E72D297353CC}">
                <c16:uniqueId val="{00000003-AE29-4737-875A-59F9E2345DBB}"/>
              </c:ext>
            </c:extLst>
          </c:dPt>
          <c:dPt>
            <c:idx val="2"/>
            <c:bubble3D val="0"/>
            <c:spPr>
              <a:solidFill>
                <a:srgbClr val="00FF00"/>
              </a:solidFill>
              <a:ln>
                <a:solidFill>
                  <a:schemeClr val="tx1"/>
                </a:solidFill>
              </a:ln>
            </c:spPr>
            <c:extLst>
              <c:ext xmlns:c16="http://schemas.microsoft.com/office/drawing/2014/chart" uri="{C3380CC4-5D6E-409C-BE32-E72D297353CC}">
                <c16:uniqueId val="{00000005-AE29-4737-875A-59F9E2345DBB}"/>
              </c:ext>
            </c:extLst>
          </c:dPt>
          <c:dPt>
            <c:idx val="3"/>
            <c:bubble3D val="0"/>
            <c:spPr>
              <a:solidFill>
                <a:srgbClr val="C0C0C0"/>
              </a:solidFill>
              <a:ln>
                <a:solidFill>
                  <a:schemeClr val="tx1"/>
                </a:solidFill>
              </a:ln>
            </c:spPr>
            <c:extLst>
              <c:ext xmlns:c16="http://schemas.microsoft.com/office/drawing/2014/chart" uri="{C3380CC4-5D6E-409C-BE32-E72D297353CC}">
                <c16:uniqueId val="{00000007-AE29-4737-875A-59F9E2345DBB}"/>
              </c:ext>
            </c:extLst>
          </c:dPt>
          <c:dPt>
            <c:idx val="4"/>
            <c:bubble3D val="0"/>
            <c:spPr>
              <a:solidFill>
                <a:schemeClr val="bg1"/>
              </a:solidFill>
              <a:ln>
                <a:solidFill>
                  <a:schemeClr val="tx1"/>
                </a:solidFill>
              </a:ln>
            </c:spPr>
            <c:extLst>
              <c:ext xmlns:c16="http://schemas.microsoft.com/office/drawing/2014/chart" uri="{C3380CC4-5D6E-409C-BE32-E72D297353CC}">
                <c16:uniqueId val="{00000009-AE29-4737-875A-59F9E2345DBB}"/>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'SW TDR Status'!$C$16:$G$16</c:f>
              <c:strCache>
                <c:ptCount val="5"/>
                <c:pt idx="0">
                  <c:v>Red</c:v>
                </c:pt>
                <c:pt idx="1">
                  <c:v>Yellow</c:v>
                </c:pt>
                <c:pt idx="2">
                  <c:v>Green</c:v>
                </c:pt>
                <c:pt idx="3">
                  <c:v>not checked</c:v>
                </c:pt>
                <c:pt idx="4">
                  <c:v>n/a</c:v>
                </c:pt>
              </c:strCache>
            </c:strRef>
          </c:cat>
          <c:val>
            <c:numRef>
              <c:f>'SW TDR Status'!$C$18:$G$18</c:f>
              <c:numCache>
                <c:formatCode>0.00%</c:formatCode>
                <c:ptCount val="5"/>
                <c:pt idx="0">
                  <c:v>0</c:v>
                </c:pt>
                <c:pt idx="1">
                  <c:v>0</c:v>
                </c:pt>
                <c:pt idx="2">
                  <c:v>1.7441860465116279E-2</c:v>
                </c:pt>
                <c:pt idx="3">
                  <c:v>0.98255813953488369</c:v>
                </c:pt>
                <c:pt idx="4">
                  <c:v>0</c:v>
                </c:pt>
              </c:numCache>
            </c:numRef>
          </c:val>
          <c:extLst>
            <c:ext xmlns:c16="http://schemas.microsoft.com/office/drawing/2014/chart" uri="{C3380CC4-5D6E-409C-BE32-E72D297353CC}">
              <c16:uniqueId val="{0000000A-AE29-4737-875A-59F9E2345DBB}"/>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74528185260277091"/>
          <c:y val="0.24797722222222221"/>
          <c:w val="0.22609287535684172"/>
          <c:h val="0.63792499999999996"/>
        </c:manualLayout>
      </c:layout>
      <c:overlay val="0"/>
      <c:txPr>
        <a:bodyPr/>
        <a:lstStyle/>
        <a:p>
          <a:pPr rtl="0">
            <a:defRPr/>
          </a:pPr>
          <a:endParaRPr lang="en-US"/>
        </a:p>
      </c:txPr>
    </c:legend>
    <c:plotVisOnly val="1"/>
    <c:dispBlanksAs val="gap"/>
    <c:showDLblsOverMax val="0"/>
  </c:chart>
  <c:spPr>
    <a:solidFill>
      <a:schemeClr val="bg2">
        <a:lumMod val="90000"/>
      </a:schemeClr>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'SW TDR Status'!$A$19</c:f>
              <c:strCache>
                <c:ptCount val="1"/>
                <c:pt idx="0">
                  <c:v>M-1DC/VP0</c:v>
                </c:pt>
              </c:strCache>
            </c:strRef>
          </c:tx>
          <c:spPr>
            <a:ln>
              <a:solidFill>
                <a:schemeClr val="tx1"/>
              </a:solidFill>
            </a:ln>
          </c:spPr>
          <c:dPt>
            <c:idx val="0"/>
            <c:bubble3D val="0"/>
            <c:spPr>
              <a:solidFill>
                <a:srgbClr val="FF0000"/>
              </a:solidFill>
              <a:ln>
                <a:solidFill>
                  <a:schemeClr val="tx1"/>
                </a:solidFill>
              </a:ln>
            </c:spPr>
            <c:extLst>
              <c:ext xmlns:c16="http://schemas.microsoft.com/office/drawing/2014/chart" uri="{C3380CC4-5D6E-409C-BE32-E72D297353CC}">
                <c16:uniqueId val="{00000001-8D5B-4DF0-A670-9D8DCA9E9B65}"/>
              </c:ext>
            </c:extLst>
          </c:dPt>
          <c:dPt>
            <c:idx val="1"/>
            <c:bubble3D val="0"/>
            <c:spPr>
              <a:solidFill>
                <a:srgbClr val="FFFF00"/>
              </a:solidFill>
              <a:ln>
                <a:solidFill>
                  <a:schemeClr val="tx1"/>
                </a:solidFill>
              </a:ln>
            </c:spPr>
            <c:extLst>
              <c:ext xmlns:c16="http://schemas.microsoft.com/office/drawing/2014/chart" uri="{C3380CC4-5D6E-409C-BE32-E72D297353CC}">
                <c16:uniqueId val="{00000003-8D5B-4DF0-A670-9D8DCA9E9B65}"/>
              </c:ext>
            </c:extLst>
          </c:dPt>
          <c:dPt>
            <c:idx val="2"/>
            <c:bubble3D val="0"/>
            <c:spPr>
              <a:solidFill>
                <a:srgbClr val="00FF00"/>
              </a:solidFill>
              <a:ln>
                <a:solidFill>
                  <a:schemeClr val="tx1"/>
                </a:solidFill>
              </a:ln>
            </c:spPr>
            <c:extLst>
              <c:ext xmlns:c16="http://schemas.microsoft.com/office/drawing/2014/chart" uri="{C3380CC4-5D6E-409C-BE32-E72D297353CC}">
                <c16:uniqueId val="{00000005-8D5B-4DF0-A670-9D8DCA9E9B65}"/>
              </c:ext>
            </c:extLst>
          </c:dPt>
          <c:dPt>
            <c:idx val="3"/>
            <c:bubble3D val="0"/>
            <c:spPr>
              <a:solidFill>
                <a:srgbClr val="C0C0C0"/>
              </a:solidFill>
              <a:ln>
                <a:solidFill>
                  <a:schemeClr val="tx1"/>
                </a:solidFill>
              </a:ln>
            </c:spPr>
            <c:extLst>
              <c:ext xmlns:c16="http://schemas.microsoft.com/office/drawing/2014/chart" uri="{C3380CC4-5D6E-409C-BE32-E72D297353CC}">
                <c16:uniqueId val="{00000007-8D5B-4DF0-A670-9D8DCA9E9B65}"/>
              </c:ext>
            </c:extLst>
          </c:dPt>
          <c:dPt>
            <c:idx val="4"/>
            <c:bubble3D val="0"/>
            <c:spPr>
              <a:solidFill>
                <a:schemeClr val="bg1"/>
              </a:solidFill>
              <a:ln>
                <a:solidFill>
                  <a:schemeClr val="tx1"/>
                </a:solidFill>
              </a:ln>
            </c:spPr>
            <c:extLst>
              <c:ext xmlns:c16="http://schemas.microsoft.com/office/drawing/2014/chart" uri="{C3380CC4-5D6E-409C-BE32-E72D297353CC}">
                <c16:uniqueId val="{00000009-8D5B-4DF0-A670-9D8DCA9E9B65}"/>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'SW TDR Status'!$C$16:$G$16</c:f>
              <c:strCache>
                <c:ptCount val="5"/>
                <c:pt idx="0">
                  <c:v>Red</c:v>
                </c:pt>
                <c:pt idx="1">
                  <c:v>Yellow</c:v>
                </c:pt>
                <c:pt idx="2">
                  <c:v>Green</c:v>
                </c:pt>
                <c:pt idx="3">
                  <c:v>not checked</c:v>
                </c:pt>
                <c:pt idx="4">
                  <c:v>n/a</c:v>
                </c:pt>
              </c:strCache>
            </c:strRef>
          </c:cat>
          <c:val>
            <c:numRef>
              <c:f>'SW TDR Status'!$C$19:$G$19</c:f>
              <c:numCache>
                <c:formatCode>0.00%</c:formatCode>
                <c:ptCount val="5"/>
                <c:pt idx="0">
                  <c:v>0</c:v>
                </c:pt>
                <c:pt idx="1">
                  <c:v>5.4054054054054057E-2</c:v>
                </c:pt>
                <c:pt idx="2">
                  <c:v>0</c:v>
                </c:pt>
                <c:pt idx="3">
                  <c:v>0.94594594594594594</c:v>
                </c:pt>
                <c:pt idx="4">
                  <c:v>0</c:v>
                </c:pt>
              </c:numCache>
            </c:numRef>
          </c:val>
          <c:extLst>
            <c:ext xmlns:c16="http://schemas.microsoft.com/office/drawing/2014/chart" uri="{C3380CC4-5D6E-409C-BE32-E72D297353CC}">
              <c16:uniqueId val="{0000000A-8D5B-4DF0-A670-9D8DCA9E9B65}"/>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74391392999652617"/>
          <c:y val="0.29031055555555557"/>
          <c:w val="0.19468839933947432"/>
          <c:h val="0.63792499999999996"/>
        </c:manualLayout>
      </c:layout>
      <c:overlay val="0"/>
      <c:txPr>
        <a:bodyPr/>
        <a:lstStyle/>
        <a:p>
          <a:pPr rtl="0">
            <a:defRPr/>
          </a:pPr>
          <a:endParaRPr lang="en-US"/>
        </a:p>
      </c:txPr>
    </c:legend>
    <c:plotVisOnly val="1"/>
    <c:dispBlanksAs val="gap"/>
    <c:showDLblsOverMax val="0"/>
  </c:chart>
  <c:spPr>
    <a:solidFill>
      <a:schemeClr val="bg2">
        <a:lumMod val="75000"/>
      </a:schemeClr>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'SW TDR Status'!$A$17</c:f>
              <c:strCache>
                <c:ptCount val="1"/>
                <c:pt idx="0">
                  <c:v>UNV0/UPV0</c:v>
                </c:pt>
              </c:strCache>
            </c:strRef>
          </c:tx>
          <c:spPr>
            <a:ln>
              <a:solidFill>
                <a:schemeClr val="tx1"/>
              </a:solidFill>
            </a:ln>
          </c:spPr>
          <c:dPt>
            <c:idx val="0"/>
            <c:bubble3D val="0"/>
            <c:spPr>
              <a:solidFill>
                <a:srgbClr val="FFFF00"/>
              </a:solidFill>
              <a:ln>
                <a:solidFill>
                  <a:schemeClr val="tx1"/>
                </a:solidFill>
              </a:ln>
            </c:spPr>
            <c:extLst>
              <c:ext xmlns:c16="http://schemas.microsoft.com/office/drawing/2014/chart" uri="{C3380CC4-5D6E-409C-BE32-E72D297353CC}">
                <c16:uniqueId val="{00000001-0E37-4C2E-B179-C1F29A56446B}"/>
              </c:ext>
            </c:extLst>
          </c:dPt>
          <c:dPt>
            <c:idx val="1"/>
            <c:bubble3D val="0"/>
            <c:spPr>
              <a:solidFill>
                <a:srgbClr val="00FF00"/>
              </a:solidFill>
              <a:ln>
                <a:solidFill>
                  <a:schemeClr val="tx1"/>
                </a:solidFill>
              </a:ln>
            </c:spPr>
            <c:extLst>
              <c:ext xmlns:c16="http://schemas.microsoft.com/office/drawing/2014/chart" uri="{C3380CC4-5D6E-409C-BE32-E72D297353CC}">
                <c16:uniqueId val="{00000003-0E37-4C2E-B179-C1F29A56446B}"/>
              </c:ext>
            </c:extLst>
          </c:dPt>
          <c:dPt>
            <c:idx val="2"/>
            <c:bubble3D val="0"/>
            <c:spPr>
              <a:solidFill>
                <a:srgbClr val="C0C0C0"/>
              </a:solidFill>
              <a:ln>
                <a:solidFill>
                  <a:schemeClr val="tx1"/>
                </a:solidFill>
              </a:ln>
            </c:spPr>
            <c:extLst>
              <c:ext xmlns:c16="http://schemas.microsoft.com/office/drawing/2014/chart" uri="{C3380CC4-5D6E-409C-BE32-E72D297353CC}">
                <c16:uniqueId val="{00000005-0E37-4C2E-B179-C1F29A56446B}"/>
              </c:ext>
            </c:extLst>
          </c:dPt>
          <c:dPt>
            <c:idx val="3"/>
            <c:bubble3D val="0"/>
            <c:spPr>
              <a:solidFill>
                <a:schemeClr val="bg1"/>
              </a:solidFill>
              <a:ln>
                <a:solidFill>
                  <a:schemeClr val="tx1"/>
                </a:solidFill>
              </a:ln>
            </c:spPr>
            <c:extLst>
              <c:ext xmlns:c16="http://schemas.microsoft.com/office/drawing/2014/chart" uri="{C3380CC4-5D6E-409C-BE32-E72D297353CC}">
                <c16:uniqueId val="{00000007-0E37-4C2E-B179-C1F29A56446B}"/>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'SW TDR Status'!$I$16:$L$16</c:f>
              <c:strCache>
                <c:ptCount val="4"/>
                <c:pt idx="0">
                  <c:v>Open</c:v>
                </c:pt>
                <c:pt idx="1">
                  <c:v>Closed</c:v>
                </c:pt>
                <c:pt idx="2">
                  <c:v>not checked</c:v>
                </c:pt>
                <c:pt idx="3">
                  <c:v>n/a</c:v>
                </c:pt>
              </c:strCache>
            </c:strRef>
          </c:cat>
          <c:val>
            <c:numRef>
              <c:f>'SW TDR Status'!$I$17:$L$17</c:f>
              <c:numCache>
                <c:formatCode>0.00%</c:formatCode>
                <c:ptCount val="4"/>
                <c:pt idx="0">
                  <c:v>0.2857142857142857</c:v>
                </c:pt>
                <c:pt idx="1">
                  <c:v>0.7142857142857143</c:v>
                </c:pt>
                <c:pt idx="2">
                  <c:v>0</c:v>
                </c:pt>
                <c:pt idx="3">
                  <c:v>0</c:v>
                </c:pt>
              </c:numCache>
            </c:numRef>
          </c:val>
          <c:extLst>
            <c:ext xmlns:c16="http://schemas.microsoft.com/office/drawing/2014/chart" uri="{C3380CC4-5D6E-409C-BE32-E72D297353CC}">
              <c16:uniqueId val="{00000008-0E37-4C2E-B179-C1F29A56446B}"/>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79835879629629625"/>
          <c:y val="0.35410277777777777"/>
          <c:w val="0.19576157407407407"/>
          <c:h val="0.51034000000000002"/>
        </c:manualLayout>
      </c:layout>
      <c:overlay val="0"/>
    </c:legend>
    <c:plotVisOnly val="1"/>
    <c:dispBlanksAs val="gap"/>
    <c:showDLblsOverMax val="0"/>
  </c:chart>
  <c:spPr>
    <a:solidFill>
      <a:schemeClr val="bg2"/>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'SW TDR Status'!$A$18</c:f>
              <c:strCache>
                <c:ptCount val="1"/>
                <c:pt idx="0">
                  <c:v>M-1DJ/FDJ</c:v>
                </c:pt>
              </c:strCache>
            </c:strRef>
          </c:tx>
          <c:spPr>
            <a:ln>
              <a:solidFill>
                <a:schemeClr val="tx1"/>
              </a:solidFill>
            </a:ln>
          </c:spPr>
          <c:dPt>
            <c:idx val="0"/>
            <c:bubble3D val="0"/>
            <c:spPr>
              <a:solidFill>
                <a:srgbClr val="FFFF00"/>
              </a:solidFill>
              <a:ln>
                <a:solidFill>
                  <a:schemeClr val="tx1"/>
                </a:solidFill>
              </a:ln>
            </c:spPr>
            <c:extLst>
              <c:ext xmlns:c16="http://schemas.microsoft.com/office/drawing/2014/chart" uri="{C3380CC4-5D6E-409C-BE32-E72D297353CC}">
                <c16:uniqueId val="{00000001-E936-470B-B5EB-228AABA85393}"/>
              </c:ext>
            </c:extLst>
          </c:dPt>
          <c:dPt>
            <c:idx val="1"/>
            <c:bubble3D val="0"/>
            <c:spPr>
              <a:solidFill>
                <a:srgbClr val="00FF00"/>
              </a:solidFill>
              <a:ln>
                <a:solidFill>
                  <a:schemeClr val="tx1"/>
                </a:solidFill>
              </a:ln>
            </c:spPr>
            <c:extLst>
              <c:ext xmlns:c16="http://schemas.microsoft.com/office/drawing/2014/chart" uri="{C3380CC4-5D6E-409C-BE32-E72D297353CC}">
                <c16:uniqueId val="{00000003-E936-470B-B5EB-228AABA85393}"/>
              </c:ext>
            </c:extLst>
          </c:dPt>
          <c:dPt>
            <c:idx val="2"/>
            <c:bubble3D val="0"/>
            <c:spPr>
              <a:solidFill>
                <a:srgbClr val="C0C0C0"/>
              </a:solidFill>
              <a:ln>
                <a:solidFill>
                  <a:schemeClr val="tx1"/>
                </a:solidFill>
              </a:ln>
            </c:spPr>
            <c:extLst>
              <c:ext xmlns:c16="http://schemas.microsoft.com/office/drawing/2014/chart" uri="{C3380CC4-5D6E-409C-BE32-E72D297353CC}">
                <c16:uniqueId val="{00000005-E936-470B-B5EB-228AABA85393}"/>
              </c:ext>
            </c:extLst>
          </c:dPt>
          <c:dPt>
            <c:idx val="3"/>
            <c:bubble3D val="0"/>
            <c:spPr>
              <a:solidFill>
                <a:schemeClr val="bg1"/>
              </a:solidFill>
              <a:ln>
                <a:solidFill>
                  <a:schemeClr val="tx1"/>
                </a:solidFill>
              </a:ln>
            </c:spPr>
            <c:extLst>
              <c:ext xmlns:c16="http://schemas.microsoft.com/office/drawing/2014/chart" uri="{C3380CC4-5D6E-409C-BE32-E72D297353CC}">
                <c16:uniqueId val="{00000007-E936-470B-B5EB-228AABA85393}"/>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'SW TDR Status'!$I$16:$L$16</c:f>
              <c:strCache>
                <c:ptCount val="4"/>
                <c:pt idx="0">
                  <c:v>Open</c:v>
                </c:pt>
                <c:pt idx="1">
                  <c:v>Closed</c:v>
                </c:pt>
                <c:pt idx="2">
                  <c:v>not checked</c:v>
                </c:pt>
                <c:pt idx="3">
                  <c:v>n/a</c:v>
                </c:pt>
              </c:strCache>
            </c:strRef>
          </c:cat>
          <c:val>
            <c:numRef>
              <c:f>'SW TDR Status'!$I$18:$L$18</c:f>
              <c:numCache>
                <c:formatCode>0.00%</c:formatCode>
                <c:ptCount val="4"/>
                <c:pt idx="0">
                  <c:v>0.97093023255813948</c:v>
                </c:pt>
                <c:pt idx="1">
                  <c:v>1.7441860465116279E-2</c:v>
                </c:pt>
                <c:pt idx="2">
                  <c:v>0</c:v>
                </c:pt>
                <c:pt idx="3">
                  <c:v>0</c:v>
                </c:pt>
              </c:numCache>
            </c:numRef>
          </c:val>
          <c:extLst>
            <c:ext xmlns:c16="http://schemas.microsoft.com/office/drawing/2014/chart" uri="{C3380CC4-5D6E-409C-BE32-E72D297353CC}">
              <c16:uniqueId val="{00000008-E936-470B-B5EB-228AABA85393}"/>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spPr>
    <a:solidFill>
      <a:schemeClr val="bg2">
        <a:lumMod val="90000"/>
      </a:schemeClr>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'SW TDR Status'!$A$19</c:f>
              <c:strCache>
                <c:ptCount val="1"/>
                <c:pt idx="0">
                  <c:v>M-1DC/VP0</c:v>
                </c:pt>
              </c:strCache>
            </c:strRef>
          </c:tx>
          <c:spPr>
            <a:ln>
              <a:solidFill>
                <a:schemeClr val="tx1"/>
              </a:solidFill>
            </a:ln>
          </c:spPr>
          <c:dPt>
            <c:idx val="0"/>
            <c:bubble3D val="0"/>
            <c:spPr>
              <a:solidFill>
                <a:srgbClr val="FFFF00"/>
              </a:solidFill>
              <a:ln>
                <a:solidFill>
                  <a:schemeClr val="tx1"/>
                </a:solidFill>
              </a:ln>
            </c:spPr>
            <c:extLst>
              <c:ext xmlns:c16="http://schemas.microsoft.com/office/drawing/2014/chart" uri="{C3380CC4-5D6E-409C-BE32-E72D297353CC}">
                <c16:uniqueId val="{00000001-1BE9-40C8-A766-98BE3325DDFF}"/>
              </c:ext>
            </c:extLst>
          </c:dPt>
          <c:dPt>
            <c:idx val="1"/>
            <c:bubble3D val="0"/>
            <c:spPr>
              <a:solidFill>
                <a:srgbClr val="00FF00"/>
              </a:solidFill>
              <a:ln>
                <a:solidFill>
                  <a:schemeClr val="tx1"/>
                </a:solidFill>
              </a:ln>
            </c:spPr>
            <c:extLst>
              <c:ext xmlns:c16="http://schemas.microsoft.com/office/drawing/2014/chart" uri="{C3380CC4-5D6E-409C-BE32-E72D297353CC}">
                <c16:uniqueId val="{00000003-1BE9-40C8-A766-98BE3325DDFF}"/>
              </c:ext>
            </c:extLst>
          </c:dPt>
          <c:dPt>
            <c:idx val="2"/>
            <c:bubble3D val="0"/>
            <c:spPr>
              <a:solidFill>
                <a:srgbClr val="C0C0C0"/>
              </a:solidFill>
              <a:ln>
                <a:solidFill>
                  <a:schemeClr val="tx1"/>
                </a:solidFill>
              </a:ln>
            </c:spPr>
            <c:extLst>
              <c:ext xmlns:c16="http://schemas.microsoft.com/office/drawing/2014/chart" uri="{C3380CC4-5D6E-409C-BE32-E72D297353CC}">
                <c16:uniqueId val="{00000005-1BE9-40C8-A766-98BE3325DDFF}"/>
              </c:ext>
            </c:extLst>
          </c:dPt>
          <c:dPt>
            <c:idx val="3"/>
            <c:bubble3D val="0"/>
            <c:spPr>
              <a:solidFill>
                <a:schemeClr val="bg1"/>
              </a:solidFill>
              <a:ln>
                <a:solidFill>
                  <a:schemeClr val="tx1"/>
                </a:solidFill>
              </a:ln>
            </c:spPr>
            <c:extLst>
              <c:ext xmlns:c16="http://schemas.microsoft.com/office/drawing/2014/chart" uri="{C3380CC4-5D6E-409C-BE32-E72D297353CC}">
                <c16:uniqueId val="{00000007-1BE9-40C8-A766-98BE3325DDFF}"/>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'SW TDR Status'!$I$16:$L$16</c:f>
              <c:strCache>
                <c:ptCount val="4"/>
                <c:pt idx="0">
                  <c:v>Open</c:v>
                </c:pt>
                <c:pt idx="1">
                  <c:v>Closed</c:v>
                </c:pt>
                <c:pt idx="2">
                  <c:v>not checked</c:v>
                </c:pt>
                <c:pt idx="3">
                  <c:v>n/a</c:v>
                </c:pt>
              </c:strCache>
            </c:strRef>
          </c:cat>
          <c:val>
            <c:numRef>
              <c:f>'SW TDR Status'!$I$19:$L$19</c:f>
              <c:numCache>
                <c:formatCode>0.00%</c:formatCode>
                <c:ptCount val="4"/>
                <c:pt idx="0">
                  <c:v>1</c:v>
                </c:pt>
                <c:pt idx="1">
                  <c:v>0</c:v>
                </c:pt>
                <c:pt idx="2">
                  <c:v>0</c:v>
                </c:pt>
                <c:pt idx="3">
                  <c:v>0</c:v>
                </c:pt>
              </c:numCache>
            </c:numRef>
          </c:val>
          <c:extLst>
            <c:ext xmlns:c16="http://schemas.microsoft.com/office/drawing/2014/chart" uri="{C3380CC4-5D6E-409C-BE32-E72D297353CC}">
              <c16:uniqueId val="{00000008-1BE9-40C8-A766-98BE3325DDFF}"/>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spPr>
    <a:solidFill>
      <a:schemeClr val="bg2">
        <a:lumMod val="75000"/>
      </a:schemeClr>
    </a:solidFill>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'SW TDR Status'!$A$17</c:f>
              <c:strCache>
                <c:ptCount val="1"/>
                <c:pt idx="0">
                  <c:v>UNV0/UPV0</c:v>
                </c:pt>
              </c:strCache>
            </c:strRef>
          </c:tx>
          <c:spPr>
            <a:solidFill>
              <a:schemeClr val="bg2"/>
            </a:solidFill>
            <a:ln w="0">
              <a:solidFill>
                <a:schemeClr val="tx1"/>
              </a:solidFill>
            </a:ln>
          </c:spPr>
          <c:invertIfNegative val="0"/>
          <c:cat>
            <c:strRef>
              <c:f>('SW TDR Status'!$C$16:$G$16,'SW TDR Status'!$I$16:$J$16)</c:f>
              <c:strCache>
                <c:ptCount val="7"/>
                <c:pt idx="0">
                  <c:v>Red</c:v>
                </c:pt>
                <c:pt idx="1">
                  <c:v>Yellow</c:v>
                </c:pt>
                <c:pt idx="2">
                  <c:v>Green</c:v>
                </c:pt>
                <c:pt idx="3">
                  <c:v>not checked</c:v>
                </c:pt>
                <c:pt idx="4">
                  <c:v>n/a</c:v>
                </c:pt>
                <c:pt idx="5">
                  <c:v>Open</c:v>
                </c:pt>
                <c:pt idx="6">
                  <c:v>Closed</c:v>
                </c:pt>
              </c:strCache>
            </c:strRef>
          </c:cat>
          <c:val>
            <c:numRef>
              <c:f>('SW TDR Status'!$C$17:$G$17,'SW TDR Status'!$I$17:$J$17)</c:f>
              <c:numCache>
                <c:formatCode>0.00%</c:formatCode>
                <c:ptCount val="7"/>
                <c:pt idx="0">
                  <c:v>0</c:v>
                </c:pt>
                <c:pt idx="1">
                  <c:v>9.5238095238095233E-2</c:v>
                </c:pt>
                <c:pt idx="2">
                  <c:v>0.90476190476190477</c:v>
                </c:pt>
                <c:pt idx="3">
                  <c:v>0</c:v>
                </c:pt>
                <c:pt idx="4">
                  <c:v>0</c:v>
                </c:pt>
                <c:pt idx="5">
                  <c:v>0.2857142857142857</c:v>
                </c:pt>
                <c:pt idx="6">
                  <c:v>0.7142857142857143</c:v>
                </c:pt>
              </c:numCache>
            </c:numRef>
          </c:val>
          <c:extLst>
            <c:ext xmlns:c16="http://schemas.microsoft.com/office/drawing/2014/chart" uri="{C3380CC4-5D6E-409C-BE32-E72D297353CC}">
              <c16:uniqueId val="{00000000-9898-4714-BFD3-940C11902792}"/>
            </c:ext>
          </c:extLst>
        </c:ser>
        <c:ser>
          <c:idx val="2"/>
          <c:order val="1"/>
          <c:tx>
            <c:strRef>
              <c:f>'SW TDR Status'!$A$18</c:f>
              <c:strCache>
                <c:ptCount val="1"/>
                <c:pt idx="0">
                  <c:v>M-1DJ/FDJ</c:v>
                </c:pt>
              </c:strCache>
            </c:strRef>
          </c:tx>
          <c:spPr>
            <a:solidFill>
              <a:schemeClr val="bg2">
                <a:lumMod val="90000"/>
              </a:schemeClr>
            </a:solidFill>
            <a:ln w="0">
              <a:solidFill>
                <a:schemeClr val="tx1"/>
              </a:solidFill>
            </a:ln>
          </c:spPr>
          <c:invertIfNegative val="0"/>
          <c:cat>
            <c:strRef>
              <c:f>('SW TDR Status'!$C$16:$G$16,'SW TDR Status'!$I$16:$J$16)</c:f>
              <c:strCache>
                <c:ptCount val="7"/>
                <c:pt idx="0">
                  <c:v>Red</c:v>
                </c:pt>
                <c:pt idx="1">
                  <c:v>Yellow</c:v>
                </c:pt>
                <c:pt idx="2">
                  <c:v>Green</c:v>
                </c:pt>
                <c:pt idx="3">
                  <c:v>not checked</c:v>
                </c:pt>
                <c:pt idx="4">
                  <c:v>n/a</c:v>
                </c:pt>
                <c:pt idx="5">
                  <c:v>Open</c:v>
                </c:pt>
                <c:pt idx="6">
                  <c:v>Closed</c:v>
                </c:pt>
              </c:strCache>
            </c:strRef>
          </c:cat>
          <c:val>
            <c:numRef>
              <c:f>('SW TDR Status'!$C$18:$G$18,'SW TDR Status'!$I$18:$J$18)</c:f>
              <c:numCache>
                <c:formatCode>0.00%</c:formatCode>
                <c:ptCount val="7"/>
                <c:pt idx="0">
                  <c:v>0</c:v>
                </c:pt>
                <c:pt idx="1">
                  <c:v>0</c:v>
                </c:pt>
                <c:pt idx="2">
                  <c:v>1.7441860465116279E-2</c:v>
                </c:pt>
                <c:pt idx="3">
                  <c:v>0.98255813953488369</c:v>
                </c:pt>
                <c:pt idx="4">
                  <c:v>0</c:v>
                </c:pt>
                <c:pt idx="5">
                  <c:v>0.97093023255813948</c:v>
                </c:pt>
                <c:pt idx="6">
                  <c:v>1.7441860465116279E-2</c:v>
                </c:pt>
              </c:numCache>
            </c:numRef>
          </c:val>
          <c:extLst>
            <c:ext xmlns:c16="http://schemas.microsoft.com/office/drawing/2014/chart" uri="{C3380CC4-5D6E-409C-BE32-E72D297353CC}">
              <c16:uniqueId val="{00000001-9898-4714-BFD3-940C11902792}"/>
            </c:ext>
          </c:extLst>
        </c:ser>
        <c:ser>
          <c:idx val="4"/>
          <c:order val="2"/>
          <c:tx>
            <c:strRef>
              <c:f>'SW TDR Status'!$A$19</c:f>
              <c:strCache>
                <c:ptCount val="1"/>
                <c:pt idx="0">
                  <c:v>M-1DC/VP0</c:v>
                </c:pt>
              </c:strCache>
            </c:strRef>
          </c:tx>
          <c:spPr>
            <a:solidFill>
              <a:schemeClr val="bg2">
                <a:lumMod val="75000"/>
              </a:schemeClr>
            </a:solidFill>
            <a:ln w="0">
              <a:solidFill>
                <a:schemeClr val="tx1"/>
              </a:solidFill>
            </a:ln>
          </c:spPr>
          <c:invertIfNegative val="0"/>
          <c:cat>
            <c:strRef>
              <c:f>('SW TDR Status'!$C$16:$G$16,'SW TDR Status'!$I$16:$J$16)</c:f>
              <c:strCache>
                <c:ptCount val="7"/>
                <c:pt idx="0">
                  <c:v>Red</c:v>
                </c:pt>
                <c:pt idx="1">
                  <c:v>Yellow</c:v>
                </c:pt>
                <c:pt idx="2">
                  <c:v>Green</c:v>
                </c:pt>
                <c:pt idx="3">
                  <c:v>not checked</c:v>
                </c:pt>
                <c:pt idx="4">
                  <c:v>n/a</c:v>
                </c:pt>
                <c:pt idx="5">
                  <c:v>Open</c:v>
                </c:pt>
                <c:pt idx="6">
                  <c:v>Closed</c:v>
                </c:pt>
              </c:strCache>
            </c:strRef>
          </c:cat>
          <c:val>
            <c:numRef>
              <c:f>('SW TDR Status'!$C$19:$G$19,'SW TDR Status'!$I$19:$J$19)</c:f>
              <c:numCache>
                <c:formatCode>0.00%</c:formatCode>
                <c:ptCount val="7"/>
                <c:pt idx="0">
                  <c:v>0</c:v>
                </c:pt>
                <c:pt idx="1">
                  <c:v>5.4054054054054057E-2</c:v>
                </c:pt>
                <c:pt idx="2">
                  <c:v>0</c:v>
                </c:pt>
                <c:pt idx="3">
                  <c:v>0.94594594594594594</c:v>
                </c:pt>
                <c:pt idx="4">
                  <c:v>0</c:v>
                </c:pt>
                <c:pt idx="5">
                  <c:v>1</c:v>
                </c:pt>
                <c:pt idx="6">
                  <c:v>0</c:v>
                </c:pt>
              </c:numCache>
            </c:numRef>
          </c:val>
          <c:extLst>
            <c:ext xmlns:c16="http://schemas.microsoft.com/office/drawing/2014/chart" uri="{C3380CC4-5D6E-409C-BE32-E72D297353CC}">
              <c16:uniqueId val="{00000002-9898-4714-BFD3-940C11902792}"/>
            </c:ext>
          </c:extLst>
        </c:ser>
        <c:ser>
          <c:idx val="1"/>
          <c:order val="3"/>
          <c:tx>
            <c:strRef>
              <c:f>'SW TDR Status'!$A$20</c:f>
              <c:strCache>
                <c:ptCount val="1"/>
                <c:pt idx="0">
                  <c:v>Overall</c:v>
                </c:pt>
              </c:strCache>
            </c:strRef>
          </c:tx>
          <c:spPr>
            <a:solidFill>
              <a:schemeClr val="bg2">
                <a:lumMod val="50000"/>
              </a:schemeClr>
            </a:solidFill>
            <a:ln w="0">
              <a:solidFill>
                <a:schemeClr val="tx1"/>
              </a:solidFill>
            </a:ln>
          </c:spPr>
          <c:invertIfNegative val="0"/>
          <c:cat>
            <c:strRef>
              <c:f>('SW TDR Status'!$C$16:$G$16,'SW TDR Status'!$I$16:$J$16)</c:f>
              <c:strCache>
                <c:ptCount val="7"/>
                <c:pt idx="0">
                  <c:v>Red</c:v>
                </c:pt>
                <c:pt idx="1">
                  <c:v>Yellow</c:v>
                </c:pt>
                <c:pt idx="2">
                  <c:v>Green</c:v>
                </c:pt>
                <c:pt idx="3">
                  <c:v>not checked</c:v>
                </c:pt>
                <c:pt idx="4">
                  <c:v>n/a</c:v>
                </c:pt>
                <c:pt idx="5">
                  <c:v>Open</c:v>
                </c:pt>
                <c:pt idx="6">
                  <c:v>Closed</c:v>
                </c:pt>
              </c:strCache>
            </c:strRef>
          </c:cat>
          <c:val>
            <c:numRef>
              <c:f>('SW TDR Status'!$C$20:$G$20,'SW TDR Status'!$I$20:$J$20)</c:f>
              <c:numCache>
                <c:formatCode>0.00%</c:formatCode>
                <c:ptCount val="7"/>
                <c:pt idx="0">
                  <c:v>0</c:v>
                </c:pt>
                <c:pt idx="1">
                  <c:v>1.7391304347826087E-2</c:v>
                </c:pt>
                <c:pt idx="2">
                  <c:v>9.5652173913043481E-2</c:v>
                </c:pt>
                <c:pt idx="3">
                  <c:v>0.88695652173913042</c:v>
                </c:pt>
                <c:pt idx="4">
                  <c:v>0</c:v>
                </c:pt>
                <c:pt idx="5">
                  <c:v>0.91304347826086951</c:v>
                </c:pt>
                <c:pt idx="6">
                  <c:v>7.8260869565217397E-2</c:v>
                </c:pt>
              </c:numCache>
            </c:numRef>
          </c:val>
          <c:extLst>
            <c:ext xmlns:c16="http://schemas.microsoft.com/office/drawing/2014/chart" uri="{C3380CC4-5D6E-409C-BE32-E72D297353CC}">
              <c16:uniqueId val="{00000003-9898-4714-BFD3-940C11902792}"/>
            </c:ext>
          </c:extLst>
        </c:ser>
        <c:dLbls>
          <c:showLegendKey val="0"/>
          <c:showVal val="0"/>
          <c:showCatName val="0"/>
          <c:showSerName val="0"/>
          <c:showPercent val="0"/>
          <c:showBubbleSize val="0"/>
        </c:dLbls>
        <c:gapWidth val="150"/>
        <c:shape val="box"/>
        <c:axId val="307009536"/>
        <c:axId val="304838848"/>
        <c:axId val="0"/>
      </c:bar3DChart>
      <c:catAx>
        <c:axId val="307009536"/>
        <c:scaling>
          <c:orientation val="minMax"/>
        </c:scaling>
        <c:delete val="0"/>
        <c:axPos val="b"/>
        <c:numFmt formatCode="General" sourceLinked="0"/>
        <c:majorTickMark val="out"/>
        <c:minorTickMark val="none"/>
        <c:tickLblPos val="nextTo"/>
        <c:crossAx val="304838848"/>
        <c:crosses val="autoZero"/>
        <c:auto val="1"/>
        <c:lblAlgn val="ctr"/>
        <c:lblOffset val="100"/>
        <c:noMultiLvlLbl val="0"/>
      </c:catAx>
      <c:valAx>
        <c:axId val="304838848"/>
        <c:scaling>
          <c:orientation val="minMax"/>
          <c:max val="1"/>
          <c:min val="0"/>
        </c:scaling>
        <c:delete val="0"/>
        <c:axPos val="l"/>
        <c:majorGridlines/>
        <c:numFmt formatCode="0.00%" sourceLinked="1"/>
        <c:majorTickMark val="out"/>
        <c:minorTickMark val="none"/>
        <c:tickLblPos val="nextTo"/>
        <c:crossAx val="307009536"/>
        <c:crosses val="autoZero"/>
        <c:crossBetween val="between"/>
        <c:majorUnit val="0.1"/>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chemeClr val="bg2">
            <a:lumMod val="50000"/>
          </a:schemeClr>
        </a:solidFill>
      </c:spPr>
      <c:txPr>
        <a:bodyPr/>
        <a:lstStyle/>
        <a:p>
          <a:pPr>
            <a:defRPr baseline="0">
              <a:solidFill>
                <a:schemeClr val="tx1"/>
              </a:solidFill>
            </a:defRPr>
          </a:pPr>
          <a:endParaRPr lang="en-US"/>
        </a:p>
      </c:txPr>
    </c:title>
    <c:autoTitleDeleted val="0"/>
    <c:plotArea>
      <c:layout/>
      <c:pieChart>
        <c:varyColors val="1"/>
        <c:ser>
          <c:idx val="0"/>
          <c:order val="0"/>
          <c:tx>
            <c:strRef>
              <c:f>'SW TDR Status'!$A$20</c:f>
              <c:strCache>
                <c:ptCount val="1"/>
                <c:pt idx="0">
                  <c:v>Overall</c:v>
                </c:pt>
              </c:strCache>
            </c:strRef>
          </c:tx>
          <c:spPr>
            <a:ln>
              <a:solidFill>
                <a:schemeClr val="tx1"/>
              </a:solidFill>
            </a:ln>
          </c:spPr>
          <c:dPt>
            <c:idx val="0"/>
            <c:bubble3D val="0"/>
            <c:spPr>
              <a:solidFill>
                <a:srgbClr val="FF0000"/>
              </a:solidFill>
              <a:ln>
                <a:solidFill>
                  <a:schemeClr val="tx1"/>
                </a:solidFill>
              </a:ln>
            </c:spPr>
            <c:extLst>
              <c:ext xmlns:c16="http://schemas.microsoft.com/office/drawing/2014/chart" uri="{C3380CC4-5D6E-409C-BE32-E72D297353CC}">
                <c16:uniqueId val="{00000001-7DC4-4251-933B-5C6E6233AD4C}"/>
              </c:ext>
            </c:extLst>
          </c:dPt>
          <c:dPt>
            <c:idx val="1"/>
            <c:bubble3D val="0"/>
            <c:spPr>
              <a:solidFill>
                <a:srgbClr val="FFFF00"/>
              </a:solidFill>
              <a:ln>
                <a:solidFill>
                  <a:schemeClr val="tx1"/>
                </a:solidFill>
              </a:ln>
            </c:spPr>
            <c:extLst>
              <c:ext xmlns:c16="http://schemas.microsoft.com/office/drawing/2014/chart" uri="{C3380CC4-5D6E-409C-BE32-E72D297353CC}">
                <c16:uniqueId val="{00000003-7DC4-4251-933B-5C6E6233AD4C}"/>
              </c:ext>
            </c:extLst>
          </c:dPt>
          <c:dPt>
            <c:idx val="2"/>
            <c:bubble3D val="0"/>
            <c:spPr>
              <a:solidFill>
                <a:srgbClr val="00FF00"/>
              </a:solidFill>
              <a:ln>
                <a:solidFill>
                  <a:schemeClr val="tx1"/>
                </a:solidFill>
              </a:ln>
            </c:spPr>
            <c:extLst>
              <c:ext xmlns:c16="http://schemas.microsoft.com/office/drawing/2014/chart" uri="{C3380CC4-5D6E-409C-BE32-E72D297353CC}">
                <c16:uniqueId val="{00000005-7DC4-4251-933B-5C6E6233AD4C}"/>
              </c:ext>
            </c:extLst>
          </c:dPt>
          <c:dPt>
            <c:idx val="3"/>
            <c:bubble3D val="0"/>
            <c:spPr>
              <a:solidFill>
                <a:srgbClr val="C0C0C0"/>
              </a:solidFill>
              <a:ln>
                <a:solidFill>
                  <a:schemeClr val="tx1"/>
                </a:solidFill>
              </a:ln>
            </c:spPr>
            <c:extLst>
              <c:ext xmlns:c16="http://schemas.microsoft.com/office/drawing/2014/chart" uri="{C3380CC4-5D6E-409C-BE32-E72D297353CC}">
                <c16:uniqueId val="{00000007-7DC4-4251-933B-5C6E6233AD4C}"/>
              </c:ext>
            </c:extLst>
          </c:dPt>
          <c:dPt>
            <c:idx val="4"/>
            <c:bubble3D val="0"/>
            <c:spPr>
              <a:solidFill>
                <a:schemeClr val="bg1"/>
              </a:solidFill>
              <a:ln>
                <a:solidFill>
                  <a:schemeClr val="tx1"/>
                </a:solidFill>
              </a:ln>
            </c:spPr>
            <c:extLst>
              <c:ext xmlns:c16="http://schemas.microsoft.com/office/drawing/2014/chart" uri="{C3380CC4-5D6E-409C-BE32-E72D297353CC}">
                <c16:uniqueId val="{00000009-7DC4-4251-933B-5C6E6233AD4C}"/>
              </c:ext>
            </c:extLst>
          </c:dPt>
          <c:dLbls>
            <c:spPr>
              <a:noFill/>
              <a:ln>
                <a:noFill/>
              </a:ln>
              <a:effectLst/>
            </c:spPr>
            <c:txPr>
              <a:bodyPr/>
              <a:lstStyle/>
              <a:p>
                <a:pPr>
                  <a:defRPr baseline="0">
                    <a:solidFill>
                      <a:schemeClr val="tx1"/>
                    </a:solidFil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'SW TDR Status'!$C$16:$G$16</c:f>
              <c:strCache>
                <c:ptCount val="5"/>
                <c:pt idx="0">
                  <c:v>Red</c:v>
                </c:pt>
                <c:pt idx="1">
                  <c:v>Yellow</c:v>
                </c:pt>
                <c:pt idx="2">
                  <c:v>Green</c:v>
                </c:pt>
                <c:pt idx="3">
                  <c:v>not checked</c:v>
                </c:pt>
                <c:pt idx="4">
                  <c:v>n/a</c:v>
                </c:pt>
              </c:strCache>
            </c:strRef>
          </c:cat>
          <c:val>
            <c:numRef>
              <c:f>'SW TDR Status'!$C$20:$G$20</c:f>
              <c:numCache>
                <c:formatCode>0.00%</c:formatCode>
                <c:ptCount val="5"/>
                <c:pt idx="0">
                  <c:v>0</c:v>
                </c:pt>
                <c:pt idx="1">
                  <c:v>1.7391304347826087E-2</c:v>
                </c:pt>
                <c:pt idx="2">
                  <c:v>9.5652173913043481E-2</c:v>
                </c:pt>
                <c:pt idx="3">
                  <c:v>0.88695652173913042</c:v>
                </c:pt>
                <c:pt idx="4">
                  <c:v>0</c:v>
                </c:pt>
              </c:numCache>
            </c:numRef>
          </c:val>
          <c:extLst>
            <c:ext xmlns:c16="http://schemas.microsoft.com/office/drawing/2014/chart" uri="{C3380CC4-5D6E-409C-BE32-E72D297353CC}">
              <c16:uniqueId val="{0000000A-7DC4-4251-933B-5C6E6233AD4C}"/>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74683762859957381"/>
          <c:y val="0.21269944444444444"/>
          <c:w val="0.19468839933947432"/>
          <c:h val="0.63792499999999996"/>
        </c:manualLayout>
      </c:layout>
      <c:overlay val="0"/>
      <c:txPr>
        <a:bodyPr/>
        <a:lstStyle/>
        <a:p>
          <a:pPr rtl="0">
            <a:defRPr baseline="0">
              <a:solidFill>
                <a:schemeClr val="tx1"/>
              </a:solidFill>
            </a:defRPr>
          </a:pPr>
          <a:endParaRPr lang="en-US"/>
        </a:p>
      </c:txPr>
    </c:legend>
    <c:plotVisOnly val="1"/>
    <c:dispBlanksAs val="gap"/>
    <c:showDLblsOverMax val="0"/>
  </c:chart>
  <c:spPr>
    <a:solidFill>
      <a:schemeClr val="bg2">
        <a:lumMod val="50000"/>
      </a:schemeClr>
    </a:solidFill>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baseline="0">
              <a:solidFill>
                <a:schemeClr val="tx1"/>
              </a:solidFill>
            </a:defRPr>
          </a:pPr>
          <a:endParaRPr lang="en-US"/>
        </a:p>
      </c:txPr>
    </c:title>
    <c:autoTitleDeleted val="0"/>
    <c:plotArea>
      <c:layout/>
      <c:pieChart>
        <c:varyColors val="1"/>
        <c:ser>
          <c:idx val="0"/>
          <c:order val="0"/>
          <c:tx>
            <c:strRef>
              <c:f>'SW TDR Status'!$A$20</c:f>
              <c:strCache>
                <c:ptCount val="1"/>
                <c:pt idx="0">
                  <c:v>Overall</c:v>
                </c:pt>
              </c:strCache>
            </c:strRef>
          </c:tx>
          <c:spPr>
            <a:ln>
              <a:solidFill>
                <a:schemeClr val="tx1"/>
              </a:solidFill>
            </a:ln>
          </c:spPr>
          <c:dPt>
            <c:idx val="0"/>
            <c:bubble3D val="0"/>
            <c:spPr>
              <a:solidFill>
                <a:srgbClr val="FFFF00"/>
              </a:solidFill>
              <a:ln>
                <a:solidFill>
                  <a:schemeClr val="tx1"/>
                </a:solidFill>
              </a:ln>
            </c:spPr>
            <c:extLst>
              <c:ext xmlns:c16="http://schemas.microsoft.com/office/drawing/2014/chart" uri="{C3380CC4-5D6E-409C-BE32-E72D297353CC}">
                <c16:uniqueId val="{00000001-18D6-40F5-9455-BB61CD879AFD}"/>
              </c:ext>
            </c:extLst>
          </c:dPt>
          <c:dPt>
            <c:idx val="1"/>
            <c:bubble3D val="0"/>
            <c:spPr>
              <a:solidFill>
                <a:srgbClr val="00FF00"/>
              </a:solidFill>
              <a:ln>
                <a:solidFill>
                  <a:schemeClr val="tx1"/>
                </a:solidFill>
              </a:ln>
            </c:spPr>
            <c:extLst>
              <c:ext xmlns:c16="http://schemas.microsoft.com/office/drawing/2014/chart" uri="{C3380CC4-5D6E-409C-BE32-E72D297353CC}">
                <c16:uniqueId val="{00000003-18D6-40F5-9455-BB61CD879AFD}"/>
              </c:ext>
            </c:extLst>
          </c:dPt>
          <c:dPt>
            <c:idx val="2"/>
            <c:bubble3D val="0"/>
            <c:spPr>
              <a:solidFill>
                <a:srgbClr val="C0C0C0"/>
              </a:solidFill>
              <a:ln>
                <a:solidFill>
                  <a:schemeClr val="tx1"/>
                </a:solidFill>
              </a:ln>
            </c:spPr>
            <c:extLst>
              <c:ext xmlns:c16="http://schemas.microsoft.com/office/drawing/2014/chart" uri="{C3380CC4-5D6E-409C-BE32-E72D297353CC}">
                <c16:uniqueId val="{00000005-18D6-40F5-9455-BB61CD879AFD}"/>
              </c:ext>
            </c:extLst>
          </c:dPt>
          <c:dPt>
            <c:idx val="3"/>
            <c:bubble3D val="0"/>
            <c:spPr>
              <a:solidFill>
                <a:schemeClr val="bg1"/>
              </a:solidFill>
              <a:ln>
                <a:solidFill>
                  <a:schemeClr val="tx1"/>
                </a:solidFill>
              </a:ln>
            </c:spPr>
            <c:extLst>
              <c:ext xmlns:c16="http://schemas.microsoft.com/office/drawing/2014/chart" uri="{C3380CC4-5D6E-409C-BE32-E72D297353CC}">
                <c16:uniqueId val="{00000007-18D6-40F5-9455-BB61CD879AFD}"/>
              </c:ext>
            </c:extLst>
          </c:dPt>
          <c:dLbls>
            <c:spPr>
              <a:noFill/>
              <a:ln>
                <a:noFill/>
              </a:ln>
              <a:effectLst/>
            </c:spPr>
            <c:txPr>
              <a:bodyPr/>
              <a:lstStyle/>
              <a:p>
                <a:pPr>
                  <a:defRPr baseline="0">
                    <a:solidFill>
                      <a:schemeClr val="tx1"/>
                    </a:solidFil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'SW TDR Status'!$I$16:$L$16</c:f>
              <c:strCache>
                <c:ptCount val="4"/>
                <c:pt idx="0">
                  <c:v>Open</c:v>
                </c:pt>
                <c:pt idx="1">
                  <c:v>Closed</c:v>
                </c:pt>
                <c:pt idx="2">
                  <c:v>not checked</c:v>
                </c:pt>
                <c:pt idx="3">
                  <c:v>n/a</c:v>
                </c:pt>
              </c:strCache>
            </c:strRef>
          </c:cat>
          <c:val>
            <c:numRef>
              <c:f>'SW TDR Status'!$I$20:$L$20</c:f>
              <c:numCache>
                <c:formatCode>0.00%</c:formatCode>
                <c:ptCount val="4"/>
                <c:pt idx="0">
                  <c:v>0.91304347826086951</c:v>
                </c:pt>
                <c:pt idx="1">
                  <c:v>7.8260869565217397E-2</c:v>
                </c:pt>
                <c:pt idx="2">
                  <c:v>0</c:v>
                </c:pt>
                <c:pt idx="3">
                  <c:v>0</c:v>
                </c:pt>
              </c:numCache>
            </c:numRef>
          </c:val>
          <c:extLst>
            <c:ext xmlns:c16="http://schemas.microsoft.com/office/drawing/2014/chart" uri="{C3380CC4-5D6E-409C-BE32-E72D297353CC}">
              <c16:uniqueId val="{00000008-18D6-40F5-9455-BB61CD879AFD}"/>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baseline="0">
              <a:solidFill>
                <a:schemeClr val="tx1"/>
              </a:solidFill>
            </a:defRPr>
          </a:pPr>
          <a:endParaRPr lang="en-US"/>
        </a:p>
      </c:txPr>
    </c:legend>
    <c:plotVisOnly val="1"/>
    <c:dispBlanksAs val="gap"/>
    <c:showDLblsOverMax val="0"/>
  </c:chart>
  <c:spPr>
    <a:solidFill>
      <a:schemeClr val="bg2">
        <a:lumMod val="50000"/>
      </a:schemeClr>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jpeg"/><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149498</xdr:colOff>
      <xdr:row>3</xdr:row>
      <xdr:rowOff>93179</xdr:rowOff>
    </xdr:to>
    <xdr:pic>
      <xdr:nvPicPr>
        <xdr:cNvPr id="2" name="Picture 52">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0"/>
          <a:ext cx="1406798" cy="6456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12390</xdr:colOff>
      <xdr:row>2</xdr:row>
      <xdr:rowOff>5593</xdr:rowOff>
    </xdr:from>
    <xdr:to>
      <xdr:col>6</xdr:col>
      <xdr:colOff>706515</xdr:colOff>
      <xdr:row>2</xdr:row>
      <xdr:rowOff>2525593</xdr:rowOff>
    </xdr:to>
    <xdr:graphicFrame macro="">
      <xdr:nvGraphicFramePr>
        <xdr:cNvPr id="2" name="Chart 5">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12411</xdr:colOff>
      <xdr:row>3</xdr:row>
      <xdr:rowOff>8437</xdr:rowOff>
    </xdr:from>
    <xdr:to>
      <xdr:col>6</xdr:col>
      <xdr:colOff>706536</xdr:colOff>
      <xdr:row>3</xdr:row>
      <xdr:rowOff>2528437</xdr:rowOff>
    </xdr:to>
    <xdr:graphicFrame macro="">
      <xdr:nvGraphicFramePr>
        <xdr:cNvPr id="3" name="Chart 6">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15491</xdr:colOff>
      <xdr:row>4</xdr:row>
      <xdr:rowOff>5686</xdr:rowOff>
    </xdr:from>
    <xdr:to>
      <xdr:col>6</xdr:col>
      <xdr:colOff>709616</xdr:colOff>
      <xdr:row>4</xdr:row>
      <xdr:rowOff>2525686</xdr:rowOff>
    </xdr:to>
    <xdr:graphicFrame macro="">
      <xdr:nvGraphicFramePr>
        <xdr:cNvPr id="4" name="Chart 7">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2401</xdr:colOff>
      <xdr:row>2</xdr:row>
      <xdr:rowOff>6954</xdr:rowOff>
    </xdr:from>
    <xdr:to>
      <xdr:col>12</xdr:col>
      <xdr:colOff>696526</xdr:colOff>
      <xdr:row>2</xdr:row>
      <xdr:rowOff>2526954</xdr:rowOff>
    </xdr:to>
    <xdr:graphicFrame macro="">
      <xdr:nvGraphicFramePr>
        <xdr:cNvPr id="5" name="Chart 3">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3511</xdr:colOff>
      <xdr:row>3</xdr:row>
      <xdr:rowOff>6430</xdr:rowOff>
    </xdr:from>
    <xdr:to>
      <xdr:col>12</xdr:col>
      <xdr:colOff>697636</xdr:colOff>
      <xdr:row>3</xdr:row>
      <xdr:rowOff>2526430</xdr:rowOff>
    </xdr:to>
    <xdr:graphicFrame macro="">
      <xdr:nvGraphicFramePr>
        <xdr:cNvPr id="6" name="Chart 4">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5026</xdr:colOff>
      <xdr:row>4</xdr:row>
      <xdr:rowOff>8568</xdr:rowOff>
    </xdr:from>
    <xdr:to>
      <xdr:col>12</xdr:col>
      <xdr:colOff>699151</xdr:colOff>
      <xdr:row>4</xdr:row>
      <xdr:rowOff>2528568</xdr:rowOff>
    </xdr:to>
    <xdr:graphicFrame macro="">
      <xdr:nvGraphicFramePr>
        <xdr:cNvPr id="7" name="Chart 8">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16670</xdr:colOff>
      <xdr:row>6</xdr:row>
      <xdr:rowOff>25931</xdr:rowOff>
    </xdr:from>
    <xdr:to>
      <xdr:col>12</xdr:col>
      <xdr:colOff>690545</xdr:colOff>
      <xdr:row>6</xdr:row>
      <xdr:rowOff>3533775</xdr:rowOff>
    </xdr:to>
    <xdr:graphicFrame macro="">
      <xdr:nvGraphicFramePr>
        <xdr:cNvPr id="8" name="Chart 12">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15247</xdr:colOff>
      <xdr:row>5</xdr:row>
      <xdr:rowOff>6875</xdr:rowOff>
    </xdr:from>
    <xdr:to>
      <xdr:col>6</xdr:col>
      <xdr:colOff>709372</xdr:colOff>
      <xdr:row>5</xdr:row>
      <xdr:rowOff>2526875</xdr:rowOff>
    </xdr:to>
    <xdr:graphicFrame macro="">
      <xdr:nvGraphicFramePr>
        <xdr:cNvPr id="11" name="Chart 5">
          <a:extLst>
            <a:ext uri="{FF2B5EF4-FFF2-40B4-BE49-F238E27FC236}">
              <a16:creationId xmlns:a16="http://schemas.microsoft.com/office/drawing/2014/main"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7</xdr:col>
      <xdr:colOff>4537</xdr:colOff>
      <xdr:row>5</xdr:row>
      <xdr:rowOff>474</xdr:rowOff>
    </xdr:from>
    <xdr:to>
      <xdr:col>12</xdr:col>
      <xdr:colOff>698662</xdr:colOff>
      <xdr:row>5</xdr:row>
      <xdr:rowOff>2520474</xdr:rowOff>
    </xdr:to>
    <xdr:graphicFrame macro="">
      <xdr:nvGraphicFramePr>
        <xdr:cNvPr id="12" name="Chart 3">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0</xdr:col>
      <xdr:colOff>4</xdr:colOff>
      <xdr:row>0</xdr:row>
      <xdr:rowOff>5</xdr:rowOff>
    </xdr:from>
    <xdr:to>
      <xdr:col>1</xdr:col>
      <xdr:colOff>698743</xdr:colOff>
      <xdr:row>1</xdr:row>
      <xdr:rowOff>52392</xdr:rowOff>
    </xdr:to>
    <xdr:pic>
      <xdr:nvPicPr>
        <xdr:cNvPr id="13" name="Picture 5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0">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 y="5"/>
          <a:ext cx="140597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129620</xdr:colOff>
      <xdr:row>1</xdr:row>
      <xdr:rowOff>9525</xdr:rowOff>
    </xdr:to>
    <xdr:pic>
      <xdr:nvPicPr>
        <xdr:cNvPr id="5" name="Picture 52">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0"/>
          <a:ext cx="140597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5</xdr:col>
          <xdr:colOff>504825</xdr:colOff>
          <xdr:row>16</xdr:row>
          <xdr:rowOff>714375</xdr:rowOff>
        </xdr:from>
        <xdr:to>
          <xdr:col>6</xdr:col>
          <xdr:colOff>1362075</xdr:colOff>
          <xdr:row>17</xdr:row>
          <xdr:rowOff>4200525</xdr:rowOff>
        </xdr:to>
        <xdr:sp macro="" textlink="">
          <xdr:nvSpPr>
            <xdr:cNvPr id="3075" name="对象 2"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effectLst/>
            <a:extLst>
              <a:ext uri="{909E8E84-426E-40DD-AFC4-6F175D3DCCD1}">
                <a14:hiddenFill>
                  <a:solidFill>
                    <a:srgbClr val="4472C4"/>
                  </a:solidFill>
                </a14:hiddenFill>
              </a:ext>
              <a:ext uri="{AF507438-7753-43E0-B8FC-AC1667EBCBE1}">
                <a14:hiddenEffects>
                  <a:effectLst>
                    <a:outerShdw dist="35921" dir="2700000" algn="ctr" rotWithShape="0">
                      <a:srgbClr val="E7E6E6"/>
                    </a:outerShdw>
                  </a:effectLst>
                </a14:hiddenEffects>
              </a:ext>
            </a:extLst>
          </xdr:spPr>
        </xdr:sp>
        <xdr:clientData/>
      </xdr:twoCellAnchor>
    </mc:Choice>
    <mc:Fallback/>
  </mc:AlternateContent>
  <xdr:twoCellAnchor editAs="oneCell">
    <xdr:from>
      <xdr:col>6</xdr:col>
      <xdr:colOff>56503</xdr:colOff>
      <xdr:row>13</xdr:row>
      <xdr:rowOff>355169</xdr:rowOff>
    </xdr:from>
    <xdr:to>
      <xdr:col>8</xdr:col>
      <xdr:colOff>2377374</xdr:colOff>
      <xdr:row>13</xdr:row>
      <xdr:rowOff>3555569</xdr:rowOff>
    </xdr:to>
    <xdr:pic>
      <xdr:nvPicPr>
        <xdr:cNvPr id="8" name="图片 7">
          <a:extLst>
            <a:ext uri="{FF2B5EF4-FFF2-40B4-BE49-F238E27FC236}">
              <a16:creationId xmlns:a16="http://schemas.microsoft.com/office/drawing/2014/main" id="{00000000-0008-0000-0200-000008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27329" y="10429067"/>
          <a:ext cx="4895850" cy="3200400"/>
        </a:xfrm>
        <a:prstGeom prst="rect">
          <a:avLst/>
        </a:prstGeom>
        <a:noFill/>
        <a:ln>
          <a:noFill/>
        </a:ln>
      </xdr:spPr>
    </xdr:pic>
    <xdr:clientData/>
  </xdr:twoCellAnchor>
  <xdr:twoCellAnchor editAs="oneCell">
    <xdr:from>
      <xdr:col>5</xdr:col>
      <xdr:colOff>24849</xdr:colOff>
      <xdr:row>28</xdr:row>
      <xdr:rowOff>91108</xdr:rowOff>
    </xdr:from>
    <xdr:to>
      <xdr:col>6</xdr:col>
      <xdr:colOff>2214801</xdr:colOff>
      <xdr:row>28</xdr:row>
      <xdr:rowOff>2543216</xdr:rowOff>
    </xdr:to>
    <xdr:pic>
      <xdr:nvPicPr>
        <xdr:cNvPr id="4" name="图片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8125240" y="34538478"/>
          <a:ext cx="6057931" cy="2452108"/>
        </a:xfrm>
        <a:prstGeom prst="rect">
          <a:avLst/>
        </a:prstGeom>
      </xdr:spPr>
    </xdr:pic>
    <xdr:clientData/>
  </xdr:twoCellAnchor>
</xdr:wsDr>
</file>

<file path=xl/theme/theme1.xml><?xml version="1.0" encoding="utf-8"?>
<a:theme xmlns:a="http://schemas.openxmlformats.org/drawingml/2006/main" name="Larissa">
  <a:themeElements>
    <a:clrScheme name="Iapetus">
      <a:dk1>
        <a:sysClr val="windowText" lastClr="000000"/>
      </a:dk1>
      <a:lt1>
        <a:sysClr val="window" lastClr="FFFFFF"/>
      </a:lt1>
      <a:dk2>
        <a:srgbClr val="4E5B6F"/>
      </a:dk2>
      <a:lt2>
        <a:srgbClr val="D6ECFF"/>
      </a:lt2>
      <a:accent1>
        <a:srgbClr val="7FD13B"/>
      </a:accent1>
      <a:accent2>
        <a:srgbClr val="EA157A"/>
      </a:accent2>
      <a:accent3>
        <a:srgbClr val="FEB80A"/>
      </a:accent3>
      <a:accent4>
        <a:srgbClr val="00ADDC"/>
      </a:accent4>
      <a:accent5>
        <a:srgbClr val="738AC8"/>
      </a:accent5>
      <a:accent6>
        <a:srgbClr val="1AB39F"/>
      </a:accent6>
      <a:hlink>
        <a:srgbClr val="EB8803"/>
      </a:hlink>
      <a:folHlink>
        <a:srgbClr val="5F7791"/>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Microsoft_Visio_2003-2010_Drawing.vsd"/></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44"/>
  <sheetViews>
    <sheetView topLeftCell="A15" zoomScaleNormal="100" workbookViewId="0">
      <selection activeCell="D26" sqref="D26:E28"/>
    </sheetView>
  </sheetViews>
  <sheetFormatPr defaultColWidth="9.140625" defaultRowHeight="12.75"/>
  <cols>
    <col min="1" max="1" width="18.85546875" bestFit="1" customWidth="1"/>
    <col min="2" max="2" width="5.140625" bestFit="1" customWidth="1"/>
    <col min="3" max="3" width="8" bestFit="1" customWidth="1"/>
    <col min="4" max="4" width="55.140625" bestFit="1" customWidth="1"/>
    <col min="5" max="5" width="38.28515625" bestFit="1" customWidth="1"/>
    <col min="6" max="6" width="12.42578125" bestFit="1" customWidth="1"/>
    <col min="7" max="7" width="37.7109375" customWidth="1"/>
    <col min="8" max="8" width="25.85546875" bestFit="1" customWidth="1"/>
  </cols>
  <sheetData>
    <row r="1" spans="1:9" ht="15">
      <c r="C1" s="226" t="s">
        <v>577</v>
      </c>
      <c r="D1" s="227"/>
      <c r="E1" s="227"/>
      <c r="F1" s="227"/>
      <c r="G1" s="227"/>
      <c r="H1" s="227"/>
    </row>
    <row r="2" spans="1:9" ht="15.75">
      <c r="A2" s="6"/>
      <c r="B2" s="6"/>
      <c r="C2" s="228"/>
      <c r="D2" s="228"/>
      <c r="E2" s="228"/>
      <c r="F2" s="228"/>
      <c r="G2" s="228"/>
      <c r="H2" s="228"/>
      <c r="I2" s="6"/>
    </row>
    <row r="3" spans="1:9" ht="12.75" customHeight="1">
      <c r="A3" s="6"/>
      <c r="B3" s="6"/>
      <c r="C3" s="224" t="s">
        <v>79</v>
      </c>
      <c r="D3" s="225"/>
      <c r="E3" s="223"/>
      <c r="F3" s="223"/>
      <c r="G3" s="223"/>
      <c r="H3" s="223"/>
      <c r="I3" s="6"/>
    </row>
    <row r="4" spans="1:9">
      <c r="A4" s="6"/>
      <c r="B4" s="6"/>
      <c r="C4" s="224" t="s">
        <v>80</v>
      </c>
      <c r="D4" s="225"/>
      <c r="E4" s="223"/>
      <c r="F4" s="223"/>
      <c r="G4" s="223"/>
      <c r="H4" s="223"/>
      <c r="I4" s="6"/>
    </row>
    <row r="5" spans="1:9">
      <c r="A5" s="104" t="s">
        <v>730</v>
      </c>
      <c r="B5" s="6"/>
      <c r="C5" s="224" t="s">
        <v>81</v>
      </c>
      <c r="D5" s="225"/>
      <c r="E5" s="223"/>
      <c r="F5" s="223"/>
      <c r="G5" s="223"/>
      <c r="H5" s="223"/>
      <c r="I5" s="6"/>
    </row>
    <row r="6" spans="1:9">
      <c r="A6" s="12"/>
      <c r="B6" s="12"/>
      <c r="C6" s="208"/>
      <c r="D6" s="209" t="s">
        <v>619</v>
      </c>
      <c r="E6" s="223"/>
      <c r="F6" s="223"/>
      <c r="G6" s="223"/>
      <c r="H6" s="223"/>
      <c r="I6" s="12"/>
    </row>
    <row r="7" spans="1:9">
      <c r="A7" s="6"/>
      <c r="B7" s="6"/>
      <c r="C7" s="4"/>
      <c r="D7" s="5" t="s">
        <v>82</v>
      </c>
      <c r="E7" s="223"/>
      <c r="F7" s="223"/>
      <c r="G7" s="223"/>
      <c r="H7" s="223"/>
      <c r="I7" s="6"/>
    </row>
    <row r="8" spans="1:9" ht="12.75" customHeight="1">
      <c r="A8" s="6"/>
      <c r="B8" s="6"/>
      <c r="C8" s="224" t="s">
        <v>84</v>
      </c>
      <c r="D8" s="225"/>
      <c r="E8" s="223"/>
      <c r="F8" s="223"/>
      <c r="G8" s="223"/>
      <c r="H8" s="223"/>
      <c r="I8" s="6"/>
    </row>
    <row r="9" spans="1:9" ht="12.75" customHeight="1">
      <c r="B9" s="6"/>
      <c r="C9" s="224" t="s">
        <v>83</v>
      </c>
      <c r="D9" s="225"/>
      <c r="E9" s="223"/>
      <c r="F9" s="223"/>
      <c r="G9" s="223"/>
      <c r="H9" s="223"/>
      <c r="I9" s="6"/>
    </row>
    <row r="10" spans="1:9">
      <c r="D10" s="6"/>
      <c r="E10" s="6"/>
    </row>
    <row r="11" spans="1:9">
      <c r="D11" s="6"/>
      <c r="E11" s="6"/>
    </row>
    <row r="12" spans="1:9">
      <c r="A12" s="12"/>
      <c r="B12" s="12"/>
      <c r="C12" s="12"/>
      <c r="D12" s="12"/>
      <c r="E12" s="12"/>
      <c r="F12" s="12"/>
      <c r="G12" s="12"/>
      <c r="H12" s="12"/>
    </row>
    <row r="13" spans="1:9">
      <c r="A13" s="6"/>
      <c r="B13" s="6"/>
      <c r="C13" s="6"/>
      <c r="D13" s="11" t="s">
        <v>88</v>
      </c>
      <c r="E13" s="10"/>
      <c r="F13" s="6"/>
      <c r="G13" s="6"/>
      <c r="H13" s="6"/>
    </row>
    <row r="14" spans="1:9" ht="25.5">
      <c r="D14" s="11" t="s">
        <v>89</v>
      </c>
      <c r="E14" s="10"/>
    </row>
    <row r="15" spans="1:9">
      <c r="A15" s="12"/>
      <c r="B15" s="12"/>
      <c r="C15" s="12"/>
      <c r="D15" s="12"/>
      <c r="E15" s="12"/>
      <c r="F15" s="12"/>
      <c r="G15" s="12"/>
      <c r="H15" s="12"/>
    </row>
    <row r="16" spans="1:9">
      <c r="A16" s="12"/>
      <c r="B16" s="12"/>
      <c r="C16" s="12"/>
      <c r="D16" s="12"/>
      <c r="E16" s="12"/>
      <c r="F16" s="12"/>
      <c r="G16" s="12"/>
      <c r="H16" s="12"/>
    </row>
    <row r="17" spans="1:8">
      <c r="A17" s="12"/>
      <c r="B17" s="12"/>
      <c r="C17" s="12"/>
      <c r="D17" s="12"/>
      <c r="E17" s="12"/>
      <c r="F17" s="12"/>
      <c r="G17" s="12"/>
      <c r="H17" s="12"/>
    </row>
    <row r="18" spans="1:8" ht="13.5" thickBot="1">
      <c r="A18" s="6"/>
      <c r="B18" s="6"/>
      <c r="C18" s="6"/>
      <c r="D18" s="6"/>
      <c r="E18" s="6"/>
      <c r="F18" s="6"/>
      <c r="G18" s="6"/>
      <c r="H18" s="6"/>
    </row>
    <row r="19" spans="1:8" ht="51.75" thickBot="1">
      <c r="A19" s="7" t="s">
        <v>91</v>
      </c>
      <c r="B19" s="7" t="s">
        <v>90</v>
      </c>
      <c r="C19" s="8" t="s">
        <v>85</v>
      </c>
      <c r="D19" s="235" t="s">
        <v>573</v>
      </c>
      <c r="E19" s="236"/>
      <c r="F19" s="9" t="s">
        <v>93</v>
      </c>
      <c r="G19" s="7" t="s">
        <v>86</v>
      </c>
      <c r="H19" s="7" t="s">
        <v>87</v>
      </c>
    </row>
    <row r="20" spans="1:8">
      <c r="A20" s="80" t="s">
        <v>259</v>
      </c>
      <c r="B20" s="81"/>
      <c r="C20" s="82">
        <v>1</v>
      </c>
      <c r="D20" s="229" t="s">
        <v>576</v>
      </c>
      <c r="E20" s="230"/>
      <c r="F20" s="211"/>
      <c r="G20" s="81"/>
      <c r="H20" s="81"/>
    </row>
    <row r="21" spans="1:8">
      <c r="A21" s="83"/>
      <c r="B21" s="81"/>
      <c r="C21" s="82">
        <v>2</v>
      </c>
      <c r="D21" s="221" t="s">
        <v>575</v>
      </c>
      <c r="E21" s="222"/>
      <c r="F21" s="212"/>
      <c r="G21" s="91"/>
      <c r="H21" s="81"/>
    </row>
    <row r="22" spans="1:8">
      <c r="A22" s="83"/>
      <c r="B22" s="81"/>
      <c r="C22" s="82">
        <v>3</v>
      </c>
      <c r="D22" s="233" t="s">
        <v>598</v>
      </c>
      <c r="E22" s="232"/>
      <c r="F22" s="212"/>
      <c r="G22" s="91"/>
      <c r="H22" s="81"/>
    </row>
    <row r="23" spans="1:8">
      <c r="A23" s="83"/>
      <c r="B23" s="81"/>
      <c r="C23" s="82">
        <v>4</v>
      </c>
      <c r="D23" s="234" t="s">
        <v>587</v>
      </c>
      <c r="E23" s="232"/>
      <c r="F23" s="212"/>
      <c r="G23" s="91"/>
      <c r="H23" s="81"/>
    </row>
    <row r="24" spans="1:8">
      <c r="A24" s="83"/>
      <c r="B24" s="81"/>
      <c r="C24" s="82">
        <v>5</v>
      </c>
      <c r="D24" s="231" t="s">
        <v>97</v>
      </c>
      <c r="E24" s="232"/>
      <c r="F24" s="212"/>
      <c r="G24" s="81"/>
      <c r="H24" s="81"/>
    </row>
    <row r="25" spans="1:8">
      <c r="A25" s="83"/>
      <c r="B25" s="81"/>
      <c r="C25" s="82"/>
      <c r="D25" s="231"/>
      <c r="E25" s="232"/>
      <c r="F25" s="212"/>
      <c r="G25" s="81"/>
      <c r="H25" s="81"/>
    </row>
    <row r="26" spans="1:8">
      <c r="A26" s="80" t="s">
        <v>74</v>
      </c>
      <c r="B26" s="81"/>
      <c r="C26" s="82">
        <v>1</v>
      </c>
      <c r="D26" s="221" t="s">
        <v>588</v>
      </c>
      <c r="E26" s="222"/>
      <c r="F26" s="212"/>
      <c r="G26" s="84"/>
      <c r="H26" s="81"/>
    </row>
    <row r="27" spans="1:8">
      <c r="A27" s="83"/>
      <c r="B27" s="81"/>
      <c r="C27" s="82">
        <v>2</v>
      </c>
      <c r="D27" s="221" t="s">
        <v>742</v>
      </c>
      <c r="E27" s="222"/>
      <c r="F27" s="212"/>
      <c r="G27" s="84"/>
      <c r="H27" s="81"/>
    </row>
    <row r="28" spans="1:8">
      <c r="A28" s="83"/>
      <c r="B28" s="81"/>
      <c r="C28" s="82">
        <v>3</v>
      </c>
      <c r="D28" s="221" t="s">
        <v>589</v>
      </c>
      <c r="E28" s="222"/>
      <c r="F28" s="212"/>
      <c r="G28" s="84"/>
      <c r="H28" s="81"/>
    </row>
    <row r="29" spans="1:8">
      <c r="A29" s="83"/>
      <c r="B29" s="81"/>
      <c r="C29" s="82"/>
      <c r="D29" s="221"/>
      <c r="E29" s="222"/>
      <c r="F29" s="212"/>
      <c r="G29" s="84"/>
      <c r="H29" s="81"/>
    </row>
    <row r="30" spans="1:8">
      <c r="A30" s="80" t="s">
        <v>234</v>
      </c>
      <c r="B30" s="81"/>
      <c r="C30" s="82">
        <v>1</v>
      </c>
      <c r="D30" s="221" t="s">
        <v>744</v>
      </c>
      <c r="E30" s="222"/>
      <c r="F30" s="212"/>
      <c r="G30" s="85"/>
      <c r="H30" s="81"/>
    </row>
    <row r="31" spans="1:8">
      <c r="A31" s="83"/>
      <c r="B31" s="81"/>
      <c r="C31" s="82">
        <v>2</v>
      </c>
      <c r="D31" s="221" t="s">
        <v>111</v>
      </c>
      <c r="E31" s="222"/>
      <c r="F31" s="212"/>
      <c r="G31" s="85"/>
      <c r="H31" s="81"/>
    </row>
    <row r="32" spans="1:8">
      <c r="A32" s="83"/>
      <c r="B32" s="81"/>
      <c r="C32" s="82">
        <v>3</v>
      </c>
      <c r="D32" s="221" t="s">
        <v>112</v>
      </c>
      <c r="E32" s="222"/>
      <c r="F32" s="212"/>
      <c r="G32" s="84"/>
      <c r="H32" s="81"/>
    </row>
    <row r="33" spans="1:8">
      <c r="A33" s="83"/>
      <c r="B33" s="81"/>
      <c r="C33" s="82">
        <v>4</v>
      </c>
      <c r="D33" s="221" t="s">
        <v>743</v>
      </c>
      <c r="E33" s="222"/>
      <c r="F33" s="212"/>
      <c r="G33" s="85"/>
      <c r="H33" s="81"/>
    </row>
    <row r="34" spans="1:8">
      <c r="A34" s="86"/>
      <c r="B34" s="81"/>
      <c r="C34" s="82"/>
      <c r="D34" s="221"/>
      <c r="E34" s="222"/>
      <c r="F34" s="212"/>
      <c r="G34" s="84"/>
      <c r="H34" s="81"/>
    </row>
    <row r="35" spans="1:8">
      <c r="A35" s="80" t="s">
        <v>92</v>
      </c>
      <c r="B35" s="81"/>
      <c r="C35" s="82">
        <v>1</v>
      </c>
      <c r="D35" s="221" t="s">
        <v>590</v>
      </c>
      <c r="E35" s="222"/>
      <c r="F35" s="212"/>
      <c r="G35" s="84"/>
      <c r="H35" s="81"/>
    </row>
    <row r="36" spans="1:8">
      <c r="A36" s="83"/>
      <c r="B36" s="81"/>
      <c r="C36" s="82">
        <v>2</v>
      </c>
      <c r="D36" s="221" t="s">
        <v>591</v>
      </c>
      <c r="E36" s="222"/>
      <c r="F36" s="212"/>
      <c r="G36" s="84"/>
      <c r="H36" s="81"/>
    </row>
    <row r="37" spans="1:8">
      <c r="A37" s="83"/>
      <c r="B37" s="81"/>
      <c r="C37" s="82">
        <v>3</v>
      </c>
      <c r="D37" s="221" t="s">
        <v>98</v>
      </c>
      <c r="E37" s="222"/>
      <c r="F37" s="212"/>
      <c r="G37" s="84"/>
      <c r="H37" s="81"/>
    </row>
    <row r="38" spans="1:8">
      <c r="A38" s="83"/>
      <c r="B38" s="81"/>
      <c r="C38" s="89">
        <v>4</v>
      </c>
      <c r="D38" s="221" t="s">
        <v>105</v>
      </c>
      <c r="E38" s="222"/>
      <c r="F38" s="212"/>
      <c r="G38" s="85"/>
      <c r="H38" s="81"/>
    </row>
    <row r="39" spans="1:8">
      <c r="A39" s="83"/>
      <c r="B39" s="81"/>
      <c r="C39" s="87"/>
      <c r="D39" s="221"/>
      <c r="E39" s="222"/>
      <c r="F39" s="212"/>
      <c r="G39" s="84"/>
      <c r="H39" s="81"/>
    </row>
    <row r="40" spans="1:8">
      <c r="A40" s="88" t="s">
        <v>260</v>
      </c>
      <c r="B40" s="81"/>
      <c r="C40" s="87"/>
      <c r="D40" s="221" t="s">
        <v>624</v>
      </c>
      <c r="E40" s="222"/>
      <c r="F40" s="212"/>
      <c r="G40" s="84"/>
      <c r="H40" s="81"/>
    </row>
    <row r="41" spans="1:8">
      <c r="A41" s="88"/>
      <c r="B41" s="81"/>
      <c r="C41" s="87"/>
      <c r="D41" s="221"/>
      <c r="E41" s="222"/>
      <c r="F41" s="212"/>
      <c r="G41" s="84"/>
      <c r="H41" s="81"/>
    </row>
    <row r="42" spans="1:8">
      <c r="A42" s="88" t="s">
        <v>334</v>
      </c>
      <c r="B42" s="81"/>
      <c r="C42" s="87"/>
      <c r="D42" s="221" t="s">
        <v>625</v>
      </c>
      <c r="E42" s="222"/>
      <c r="F42" s="212"/>
      <c r="G42" s="84"/>
      <c r="H42" s="81"/>
    </row>
    <row r="43" spans="1:8">
      <c r="A43" s="6"/>
      <c r="B43" s="6"/>
      <c r="C43" s="6"/>
      <c r="D43" s="6"/>
      <c r="E43" s="6"/>
      <c r="F43" s="6"/>
      <c r="G43" s="6"/>
      <c r="H43" s="6"/>
    </row>
    <row r="44" spans="1:8">
      <c r="A44" s="6"/>
      <c r="B44" s="6"/>
      <c r="C44" s="6"/>
      <c r="D44" s="6"/>
      <c r="E44" s="6"/>
      <c r="F44" s="6"/>
      <c r="G44" s="6"/>
      <c r="H44" s="6"/>
    </row>
  </sheetData>
  <mergeCells count="38">
    <mergeCell ref="D33:E33"/>
    <mergeCell ref="D21:E21"/>
    <mergeCell ref="D29:E29"/>
    <mergeCell ref="C9:D9"/>
    <mergeCell ref="D26:E26"/>
    <mergeCell ref="D28:E28"/>
    <mergeCell ref="D30:E30"/>
    <mergeCell ref="D31:E31"/>
    <mergeCell ref="D32:E32"/>
    <mergeCell ref="D20:E20"/>
    <mergeCell ref="D24:E24"/>
    <mergeCell ref="D22:E22"/>
    <mergeCell ref="D25:E25"/>
    <mergeCell ref="D27:E27"/>
    <mergeCell ref="D23:E23"/>
    <mergeCell ref="D19:E19"/>
    <mergeCell ref="C1:H1"/>
    <mergeCell ref="C2:H2"/>
    <mergeCell ref="C3:D3"/>
    <mergeCell ref="C4:D4"/>
    <mergeCell ref="E3:H3"/>
    <mergeCell ref="E4:H4"/>
    <mergeCell ref="E7:H7"/>
    <mergeCell ref="E8:H8"/>
    <mergeCell ref="E9:H9"/>
    <mergeCell ref="C5:D5"/>
    <mergeCell ref="C8:D8"/>
    <mergeCell ref="E5:H5"/>
    <mergeCell ref="E6:H6"/>
    <mergeCell ref="D42:E42"/>
    <mergeCell ref="D34:E34"/>
    <mergeCell ref="D39:E39"/>
    <mergeCell ref="D38:E38"/>
    <mergeCell ref="D40:E40"/>
    <mergeCell ref="D36:E36"/>
    <mergeCell ref="D37:E37"/>
    <mergeCell ref="D35:E35"/>
    <mergeCell ref="D41:E41"/>
  </mergeCells>
  <phoneticPr fontId="49" type="noConversion"/>
  <conditionalFormatting sqref="F20:F42">
    <cfRule type="cellIs" dxfId="14" priority="1" operator="equal">
      <formula>"Not checked"</formula>
    </cfRule>
    <cfRule type="cellIs" dxfId="13" priority="2" operator="equal">
      <formula>"Yellow"</formula>
    </cfRule>
    <cfRule type="cellIs" dxfId="12" priority="3" operator="equal">
      <formula>"Red"</formula>
    </cfRule>
    <cfRule type="cellIs" dxfId="11" priority="4" operator="equal">
      <formula>"Green"</formula>
    </cfRule>
  </conditionalFormatting>
  <pageMargins left="0.70866141732283472" right="0.70866141732283472" top="0.74803149606299213" bottom="0.74803149606299213" header="0.31496062992125984" footer="0.31496062992125984"/>
  <pageSetup scale="61" orientation="landscape" r:id="rId1"/>
  <headerFooter>
    <oddHeader>&amp;C&amp;"Arial,Fett"&amp;20Software Quality Assurance&amp;R&amp;"Arial,Fett"&amp;14&amp;U&amp;A</oddHeader>
    <oddFooter>&amp;LTemplate Owner: R.Pallowski / C.Malladi
Template GIS1 ItemNo: Transient (become official with application)
Template GIS2 Classification: Proprietary,©2004-2017 Ford Motor Company&amp;C&amp;P of &amp;N&amp;RDate Issued: 2004-08-13
Major Revision: 2017-05-30
Filename: &amp;F</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'Glossary (Configuration)'!$A$3:$A$7</xm:f>
          </x14:formula1>
          <xm:sqref>F20:F42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20"/>
  <sheetViews>
    <sheetView topLeftCell="A7" zoomScaleNormal="100" workbookViewId="0">
      <selection activeCell="G23" sqref="G23"/>
    </sheetView>
  </sheetViews>
  <sheetFormatPr defaultColWidth="9.140625" defaultRowHeight="12.75"/>
  <cols>
    <col min="1" max="13" width="10.7109375" customWidth="1"/>
    <col min="17" max="17" width="13.7109375" bestFit="1" customWidth="1"/>
    <col min="21" max="21" width="11.140625" bestFit="1" customWidth="1"/>
    <col min="22" max="22" width="11.140625" customWidth="1"/>
  </cols>
  <sheetData>
    <row r="1" spans="1:19" ht="46.5" customHeight="1">
      <c r="A1" s="237" t="s">
        <v>622</v>
      </c>
      <c r="B1" s="238"/>
      <c r="C1" s="238"/>
      <c r="D1" s="238"/>
      <c r="E1" s="238"/>
      <c r="F1" s="238"/>
      <c r="G1" s="238"/>
      <c r="H1" s="238"/>
      <c r="I1" s="238"/>
      <c r="J1" s="238"/>
      <c r="K1" s="238"/>
      <c r="L1" s="238"/>
      <c r="M1" s="239"/>
    </row>
    <row r="2" spans="1:19" ht="26.25" customHeight="1">
      <c r="A2" s="210" t="s">
        <v>623</v>
      </c>
      <c r="B2" s="240" t="s">
        <v>621</v>
      </c>
      <c r="C2" s="240"/>
      <c r="D2" s="240"/>
      <c r="E2" s="240"/>
      <c r="F2" s="240"/>
      <c r="G2" s="240"/>
      <c r="H2" s="240" t="s">
        <v>620</v>
      </c>
      <c r="I2" s="240"/>
      <c r="J2" s="240"/>
      <c r="K2" s="240"/>
      <c r="L2" s="240"/>
      <c r="M2" s="240"/>
    </row>
    <row r="3" spans="1:19" ht="200.1" customHeight="1">
      <c r="A3" s="188" t="str">
        <f>A10</f>
        <v>UNV0/UPV0</v>
      </c>
      <c r="B3" s="189"/>
      <c r="C3" s="189"/>
      <c r="D3" s="189"/>
      <c r="E3" s="189"/>
      <c r="F3" s="189"/>
      <c r="G3" s="189"/>
      <c r="H3" s="189"/>
      <c r="I3" s="189"/>
      <c r="J3" s="189"/>
      <c r="K3" s="189"/>
      <c r="L3" s="189"/>
      <c r="M3" s="190"/>
      <c r="O3" s="121"/>
    </row>
    <row r="4" spans="1:19" ht="200.1" customHeight="1">
      <c r="A4" s="176" t="str">
        <f>A11</f>
        <v>M-1DJ/FDJ</v>
      </c>
      <c r="B4" s="189"/>
      <c r="C4" s="189"/>
      <c r="D4" s="189"/>
      <c r="E4" s="189"/>
      <c r="F4" s="189"/>
      <c r="G4" s="189"/>
      <c r="H4" s="189"/>
      <c r="I4" s="189"/>
      <c r="J4" s="189"/>
      <c r="K4" s="189"/>
      <c r="L4" s="189"/>
      <c r="M4" s="190"/>
      <c r="S4" s="121"/>
    </row>
    <row r="5" spans="1:19" ht="200.1" customHeight="1">
      <c r="A5" s="177" t="str">
        <f>A12</f>
        <v>M-1DC/VP0</v>
      </c>
      <c r="B5" s="189"/>
      <c r="C5" s="189"/>
      <c r="D5" s="189"/>
      <c r="E5" s="189"/>
      <c r="F5" s="189"/>
      <c r="G5" s="189"/>
      <c r="H5" s="189"/>
      <c r="I5" s="189"/>
      <c r="J5" s="189"/>
      <c r="K5" s="189"/>
      <c r="L5" s="189"/>
      <c r="M5" s="190"/>
    </row>
    <row r="6" spans="1:19" ht="200.1" customHeight="1">
      <c r="A6" s="178" t="str">
        <f>A20</f>
        <v>Overall</v>
      </c>
      <c r="B6" s="189"/>
      <c r="C6" s="189"/>
      <c r="D6" s="189"/>
      <c r="E6" s="189"/>
      <c r="F6" s="189"/>
      <c r="G6" s="189"/>
      <c r="H6" s="189"/>
      <c r="I6" s="189"/>
      <c r="J6" s="189"/>
      <c r="K6" s="189"/>
      <c r="L6" s="189"/>
      <c r="M6" s="190"/>
    </row>
    <row r="7" spans="1:19" ht="279.75" customHeight="1">
      <c r="A7" s="179" t="s">
        <v>617</v>
      </c>
      <c r="B7" s="191"/>
      <c r="C7" s="191"/>
      <c r="D7" s="191"/>
      <c r="E7" s="191"/>
      <c r="F7" s="191"/>
      <c r="G7" s="191"/>
      <c r="H7" s="191"/>
      <c r="I7" s="191"/>
      <c r="J7" s="191"/>
      <c r="K7" s="191"/>
      <c r="L7" s="191"/>
      <c r="M7" s="192"/>
    </row>
    <row r="8" spans="1:19" ht="13.5" thickBot="1"/>
    <row r="9" spans="1:19" ht="13.5" thickBot="1">
      <c r="A9" s="25"/>
      <c r="B9" s="118" t="s">
        <v>295</v>
      </c>
      <c r="C9" s="117" t="str">
        <f>'Glossary (Configuration)'!A5</f>
        <v>Red</v>
      </c>
      <c r="D9" s="109" t="str">
        <f>'Glossary (Configuration)'!A6</f>
        <v>Yellow</v>
      </c>
      <c r="E9" s="110" t="str">
        <f>'Glossary (Configuration)'!A7</f>
        <v>Green</v>
      </c>
      <c r="F9" s="111" t="str">
        <f>'Glossary (Configuration)'!A4</f>
        <v>not checked</v>
      </c>
      <c r="G9" s="119" t="str">
        <f>'Glossary (Configuration)'!A3</f>
        <v>n/a</v>
      </c>
      <c r="H9" s="120" t="s">
        <v>295</v>
      </c>
      <c r="I9" s="114" t="str">
        <f>'Glossary (Configuration)'!A11</f>
        <v>Open</v>
      </c>
      <c r="J9" s="110" t="str">
        <f>'Glossary (Configuration)'!A12</f>
        <v>Closed</v>
      </c>
      <c r="K9" s="111" t="str">
        <f>'Glossary (Configuration)'!A10</f>
        <v>not checked</v>
      </c>
      <c r="L9" s="119" t="str">
        <f>'Glossary (Configuration)'!A9</f>
        <v>n/a</v>
      </c>
      <c r="M9" s="120" t="s">
        <v>295</v>
      </c>
    </row>
    <row r="10" spans="1:19">
      <c r="A10" s="148" t="str">
        <f>'Glossary (Configuration)'!A14</f>
        <v>UNV0/UPV0</v>
      </c>
      <c r="B10" s="135">
        <f>COUNTIF(('SW Implementation Inspection CL'!A:A),A10)</f>
        <v>21</v>
      </c>
      <c r="C10" s="133">
        <f>COUNTIFS(('SW Implementation Inspection CL'!$A:$A),$A10,('SW Implementation Inspection CL'!$H:$H),C$9)</f>
        <v>0</v>
      </c>
      <c r="D10" s="133">
        <f>COUNTIFS(('SW Implementation Inspection CL'!$A:$A),$A10,('SW Implementation Inspection CL'!$H:$H),D$9)</f>
        <v>2</v>
      </c>
      <c r="E10" s="133">
        <f>COUNTIFS(('SW Implementation Inspection CL'!$A:$A),$A10,('SW Implementation Inspection CL'!$H:$H),E$9)</f>
        <v>19</v>
      </c>
      <c r="F10" s="133">
        <f>COUNTIFS(('SW Implementation Inspection CL'!$A:$A),$A10,('SW Implementation Inspection CL'!$H:$H),F$9)</f>
        <v>0</v>
      </c>
      <c r="G10" s="133">
        <f>COUNTIFS(('SW Implementation Inspection CL'!$A:$A),$A10,('SW Implementation Inspection CL'!$H:$H),G$9)</f>
        <v>0</v>
      </c>
      <c r="H10" s="136">
        <f>SUM(C10:G10)</f>
        <v>21</v>
      </c>
      <c r="I10" s="134">
        <f>COUNTIFS(('SW Implementation Inspection CL'!$A:$A),$A10,('SW Implementation Inspection CL'!$J:$J),I$9)</f>
        <v>6</v>
      </c>
      <c r="J10" s="134">
        <f>COUNTIFS(('SW Implementation Inspection CL'!$A:$A),$A10,('SW Implementation Inspection CL'!$J:$J),J$9)</f>
        <v>15</v>
      </c>
      <c r="K10" s="134">
        <f>COUNTIFS(('SW Implementation Inspection CL'!$A:$A),$A10,('SW Implementation Inspection CL'!$J:$J),K$9)</f>
        <v>0</v>
      </c>
      <c r="L10" s="134">
        <f>COUNTIFS(('SW Implementation Inspection CL'!$A:$A),$A10,('SW Implementation Inspection CL'!$J:$J),L$9)</f>
        <v>0</v>
      </c>
      <c r="M10" s="138">
        <f>SUM(I10:L10)</f>
        <v>21</v>
      </c>
    </row>
    <row r="11" spans="1:19">
      <c r="A11" s="153" t="str">
        <f>'Glossary (Configuration)'!A15</f>
        <v>M-1DJ/FDJ</v>
      </c>
      <c r="B11" s="135">
        <f>COUNTIF(('SW Implementation Inspection CL'!A:A),A11)</f>
        <v>172</v>
      </c>
      <c r="C11" s="154">
        <f>COUNTIFS(('SW Implementation Inspection CL'!$A:$A),$A11,('SW Implementation Inspection CL'!$H:$H),C$9)</f>
        <v>0</v>
      </c>
      <c r="D11" s="154">
        <f>COUNTIFS(('SW Implementation Inspection CL'!$A:$A),$A11,('SW Implementation Inspection CL'!$H:$H),D$9)</f>
        <v>0</v>
      </c>
      <c r="E11" s="154">
        <f>COUNTIFS(('SW Implementation Inspection CL'!$A:$A),$A11,('SW Implementation Inspection CL'!$H:$H),E$9)</f>
        <v>3</v>
      </c>
      <c r="F11" s="154">
        <f>COUNTIFS(('SW Implementation Inspection CL'!$A:$A),$A11,('SW Implementation Inspection CL'!$H:$H),F$9)</f>
        <v>169</v>
      </c>
      <c r="G11" s="154">
        <f>COUNTIFS(('SW Implementation Inspection CL'!$A:$A),$A11,('SW Implementation Inspection CL'!$H:$H),G$9)</f>
        <v>0</v>
      </c>
      <c r="H11" s="137">
        <f>SUM(C11:G11)</f>
        <v>172</v>
      </c>
      <c r="I11" s="155">
        <f>COUNTIFS(('SW Implementation Inspection CL'!$A:$A),$A11,('SW Implementation Inspection CL'!$J:$J),I$9)</f>
        <v>167</v>
      </c>
      <c r="J11" s="155">
        <f>COUNTIFS(('SW Implementation Inspection CL'!$A:$A),$A11,('SW Implementation Inspection CL'!$J:$J),J$9)</f>
        <v>3</v>
      </c>
      <c r="K11" s="155">
        <f>COUNTIFS(('SW Implementation Inspection CL'!$A:$A),$A11,('SW Implementation Inspection CL'!$J:$J),K$9)</f>
        <v>0</v>
      </c>
      <c r="L11" s="155">
        <f>COUNTIFS(('SW Implementation Inspection CL'!$A:$A),$A11,('SW Implementation Inspection CL'!$J:$J),L$9)</f>
        <v>0</v>
      </c>
      <c r="M11" s="139">
        <f>SUM(I11:L11)</f>
        <v>170</v>
      </c>
    </row>
    <row r="12" spans="1:19">
      <c r="A12" s="166" t="str">
        <f>'Glossary (Configuration)'!A16</f>
        <v>M-1DC/VP0</v>
      </c>
      <c r="B12" s="135">
        <f>COUNTIF(('SW Implementation Inspection CL'!A:A),A12)</f>
        <v>37</v>
      </c>
      <c r="C12" s="167">
        <f>COUNTIFS(('SW Implementation Inspection CL'!$A:$A),$A12,('SW Implementation Inspection CL'!$H:$H),C$9)</f>
        <v>0</v>
      </c>
      <c r="D12" s="167">
        <f>COUNTIFS(('SW Implementation Inspection CL'!$A:$A),$A12,('SW Implementation Inspection CL'!$H:$H),D$9)</f>
        <v>2</v>
      </c>
      <c r="E12" s="167">
        <f>COUNTIFS(('SW Implementation Inspection CL'!$A:$A),$A12,('SW Implementation Inspection CL'!$H:$H),E$9)</f>
        <v>0</v>
      </c>
      <c r="F12" s="167">
        <f>COUNTIFS(('SW Implementation Inspection CL'!$A:$A),$A12,('SW Implementation Inspection CL'!$H:$H),F$9)</f>
        <v>35</v>
      </c>
      <c r="G12" s="167">
        <f>COUNTIFS(('SW Implementation Inspection CL'!$A:$A),$A12,('SW Implementation Inspection CL'!$H:$H),G$9)</f>
        <v>0</v>
      </c>
      <c r="H12" s="137">
        <f>SUM(C12:G12)</f>
        <v>37</v>
      </c>
      <c r="I12" s="165">
        <f>COUNTIFS(('SW Implementation Inspection CL'!$A:$A),$A12,('SW Implementation Inspection CL'!$J:$J),I$9)</f>
        <v>37</v>
      </c>
      <c r="J12" s="165">
        <f>COUNTIFS(('SW Implementation Inspection CL'!$A:$A),$A12,('SW Implementation Inspection CL'!$J:$J),J$9)</f>
        <v>0</v>
      </c>
      <c r="K12" s="165">
        <f>COUNTIFS(('SW Implementation Inspection CL'!$A:$A),$A12,('SW Implementation Inspection CL'!$J:$J),K$9)</f>
        <v>0</v>
      </c>
      <c r="L12" s="165">
        <f>COUNTIFS(('SW Implementation Inspection CL'!$A:$A),$A12,('SW Implementation Inspection CL'!$J:$J),L$9)</f>
        <v>0</v>
      </c>
      <c r="M12" s="139">
        <f>SUM(I12:L12)</f>
        <v>37</v>
      </c>
    </row>
    <row r="13" spans="1:19" s="121" customFormat="1" ht="13.5" thickBot="1">
      <c r="A13" s="168" t="str">
        <f>'Glossary (Configuration)'!A17</f>
        <v>Overall</v>
      </c>
      <c r="B13" s="140">
        <f>H13</f>
        <v>230</v>
      </c>
      <c r="C13" s="169">
        <f>COUNTIF('SW Implementation Inspection CL'!$H:$H,C$9)</f>
        <v>0</v>
      </c>
      <c r="D13" s="169">
        <f>COUNTIF('SW Implementation Inspection CL'!$H:$H,D$9)</f>
        <v>4</v>
      </c>
      <c r="E13" s="169">
        <f>COUNTIF('SW Implementation Inspection CL'!$H:$H,E$9)</f>
        <v>22</v>
      </c>
      <c r="F13" s="169">
        <f>COUNTIF('SW Implementation Inspection CL'!$H:$H,F$9)</f>
        <v>204</v>
      </c>
      <c r="G13" s="169">
        <f>COUNTIF('SW Implementation Inspection CL'!$H:$H,G$9)</f>
        <v>0</v>
      </c>
      <c r="H13" s="141">
        <f>SUM(C13:G13)</f>
        <v>230</v>
      </c>
      <c r="I13" s="170">
        <f>COUNTIF('SW Implementation Inspection CL'!$J:$J,I$9)</f>
        <v>210</v>
      </c>
      <c r="J13" s="170">
        <f>COUNTIF('SW Implementation Inspection CL'!$J:$J,J$9)</f>
        <v>18</v>
      </c>
      <c r="K13" s="170">
        <f>COUNTIF('SW Implementation Inspection CL'!$J:$J,K$9)</f>
        <v>0</v>
      </c>
      <c r="L13" s="170">
        <f>COUNTIF('SW Implementation Inspection CL'!$J:$J,L$9)</f>
        <v>0</v>
      </c>
      <c r="M13" s="142">
        <f>SUM(I13:L13)</f>
        <v>228</v>
      </c>
    </row>
    <row r="14" spans="1:19" ht="13.5" thickBot="1">
      <c r="A14" s="116" t="s">
        <v>295</v>
      </c>
      <c r="B14" s="143">
        <f t="shared" ref="B14:M14" si="0">SUM(B10:B12)</f>
        <v>230</v>
      </c>
      <c r="C14" s="144">
        <f t="shared" si="0"/>
        <v>0</v>
      </c>
      <c r="D14" s="145">
        <f t="shared" si="0"/>
        <v>4</v>
      </c>
      <c r="E14" s="145">
        <f t="shared" si="0"/>
        <v>22</v>
      </c>
      <c r="F14" s="145">
        <f t="shared" si="0"/>
        <v>204</v>
      </c>
      <c r="G14" s="146">
        <f t="shared" si="0"/>
        <v>0</v>
      </c>
      <c r="H14" s="143">
        <f t="shared" si="0"/>
        <v>230</v>
      </c>
      <c r="I14" s="147">
        <f t="shared" si="0"/>
        <v>210</v>
      </c>
      <c r="J14" s="145">
        <f t="shared" si="0"/>
        <v>18</v>
      </c>
      <c r="K14" s="145">
        <f t="shared" si="0"/>
        <v>0</v>
      </c>
      <c r="L14" s="146">
        <f t="shared" si="0"/>
        <v>0</v>
      </c>
      <c r="M14" s="143">
        <f t="shared" si="0"/>
        <v>228</v>
      </c>
    </row>
    <row r="15" spans="1:19" ht="13.5" thickBot="1">
      <c r="A15" s="107"/>
    </row>
    <row r="16" spans="1:19" ht="13.5" thickBot="1">
      <c r="A16" s="107"/>
      <c r="B16" s="107"/>
      <c r="C16" s="108" t="str">
        <f>C9</f>
        <v>Red</v>
      </c>
      <c r="D16" s="109" t="str">
        <f>D9</f>
        <v>Yellow</v>
      </c>
      <c r="E16" s="110" t="str">
        <f>E9</f>
        <v>Green</v>
      </c>
      <c r="F16" s="112" t="str">
        <f>F9</f>
        <v>not checked</v>
      </c>
      <c r="G16" s="113" t="str">
        <f>G9</f>
        <v>n/a</v>
      </c>
      <c r="H16" s="120" t="s">
        <v>295</v>
      </c>
      <c r="I16" s="114" t="str">
        <f>I9</f>
        <v>Open</v>
      </c>
      <c r="J16" s="110" t="str">
        <f>J9</f>
        <v>Closed</v>
      </c>
      <c r="K16" s="111" t="str">
        <f>K9</f>
        <v>not checked</v>
      </c>
      <c r="L16" s="115" t="str">
        <f>L9</f>
        <v>n/a</v>
      </c>
      <c r="M16" s="120" t="s">
        <v>295</v>
      </c>
    </row>
    <row r="17" spans="1:13" ht="12.75" customHeight="1">
      <c r="A17" s="148" t="str">
        <f>A10</f>
        <v>UNV0/UPV0</v>
      </c>
      <c r="B17" s="149" t="s">
        <v>610</v>
      </c>
      <c r="C17" s="150">
        <f>C10/B10</f>
        <v>0</v>
      </c>
      <c r="D17" s="151">
        <f>D10/B10</f>
        <v>9.5238095238095233E-2</v>
      </c>
      <c r="E17" s="151">
        <f>E10/B10</f>
        <v>0.90476190476190477</v>
      </c>
      <c r="F17" s="151">
        <f>F10/B10</f>
        <v>0</v>
      </c>
      <c r="G17" s="152">
        <f>G10/B10</f>
        <v>0</v>
      </c>
      <c r="H17" s="180">
        <f>SUM(C17:G17)</f>
        <v>1</v>
      </c>
      <c r="I17" s="150">
        <f>I10/B10</f>
        <v>0.2857142857142857</v>
      </c>
      <c r="J17" s="151">
        <f>J10/B10</f>
        <v>0.7142857142857143</v>
      </c>
      <c r="K17" s="151">
        <f>K10/B10</f>
        <v>0</v>
      </c>
      <c r="L17" s="152">
        <f>L10/B10</f>
        <v>0</v>
      </c>
      <c r="M17" s="184">
        <f>SUM(I17:L17)</f>
        <v>1</v>
      </c>
    </row>
    <row r="18" spans="1:13" ht="12.75" customHeight="1">
      <c r="A18" s="153" t="str">
        <f>A11</f>
        <v>M-1DJ/FDJ</v>
      </c>
      <c r="B18" s="156" t="s">
        <v>610</v>
      </c>
      <c r="C18" s="157">
        <f>C11/B11</f>
        <v>0</v>
      </c>
      <c r="D18" s="158">
        <f>D11/B11</f>
        <v>0</v>
      </c>
      <c r="E18" s="158">
        <f>E11/B11</f>
        <v>1.7441860465116279E-2</v>
      </c>
      <c r="F18" s="158">
        <f>F11/B11</f>
        <v>0.98255813953488369</v>
      </c>
      <c r="G18" s="159">
        <f>G11/B11</f>
        <v>0</v>
      </c>
      <c r="H18" s="181">
        <f>SUM(C18:G18)</f>
        <v>1</v>
      </c>
      <c r="I18" s="157">
        <f>I11/B11</f>
        <v>0.97093023255813948</v>
      </c>
      <c r="J18" s="158">
        <f>J11/B11</f>
        <v>1.7441860465116279E-2</v>
      </c>
      <c r="K18" s="158">
        <f>K11/B11</f>
        <v>0</v>
      </c>
      <c r="L18" s="159">
        <f>L11/B11</f>
        <v>0</v>
      </c>
      <c r="M18" s="185">
        <f t="shared" ref="M18:M19" si="1">SUM(I18:L18)</f>
        <v>0.98837209302325579</v>
      </c>
    </row>
    <row r="19" spans="1:13" ht="12.75" customHeight="1" thickBot="1">
      <c r="A19" s="160" t="str">
        <f>A12</f>
        <v>M-1DC/VP0</v>
      </c>
      <c r="B19" s="161" t="s">
        <v>610</v>
      </c>
      <c r="C19" s="162">
        <f>C12/B12</f>
        <v>0</v>
      </c>
      <c r="D19" s="163">
        <f>D12/B12</f>
        <v>5.4054054054054057E-2</v>
      </c>
      <c r="E19" s="163">
        <f>E12/B12</f>
        <v>0</v>
      </c>
      <c r="F19" s="163">
        <f>F12/B12</f>
        <v>0.94594594594594594</v>
      </c>
      <c r="G19" s="164">
        <f>G12/B12</f>
        <v>0</v>
      </c>
      <c r="H19" s="182">
        <f>SUM(C19:G19)</f>
        <v>1</v>
      </c>
      <c r="I19" s="162">
        <f>I12/B12</f>
        <v>1</v>
      </c>
      <c r="J19" s="163">
        <f>J12/B12</f>
        <v>0</v>
      </c>
      <c r="K19" s="163">
        <f>K12/B12</f>
        <v>0</v>
      </c>
      <c r="L19" s="164">
        <f>L12/B12</f>
        <v>0</v>
      </c>
      <c r="M19" s="186">
        <f t="shared" si="1"/>
        <v>1</v>
      </c>
    </row>
    <row r="20" spans="1:13" s="121" customFormat="1" ht="12.75" customHeight="1" thickBot="1">
      <c r="A20" s="171" t="str">
        <f>A13</f>
        <v>Overall</v>
      </c>
      <c r="B20" s="172" t="s">
        <v>610</v>
      </c>
      <c r="C20" s="173">
        <f>C13/H13</f>
        <v>0</v>
      </c>
      <c r="D20" s="174">
        <f>D13/H13</f>
        <v>1.7391304347826087E-2</v>
      </c>
      <c r="E20" s="174">
        <f>E13/H13</f>
        <v>9.5652173913043481E-2</v>
      </c>
      <c r="F20" s="174">
        <f>F13/H13</f>
        <v>0.88695652173913042</v>
      </c>
      <c r="G20" s="175">
        <f>G13/H13</f>
        <v>0</v>
      </c>
      <c r="H20" s="183">
        <f>SUM(C20:G20)</f>
        <v>1</v>
      </c>
      <c r="I20" s="173">
        <f>I13/H13</f>
        <v>0.91304347826086951</v>
      </c>
      <c r="J20" s="174">
        <f>J13/H13</f>
        <v>7.8260869565217397E-2</v>
      </c>
      <c r="K20" s="174">
        <f>K13/H13</f>
        <v>0</v>
      </c>
      <c r="L20" s="175">
        <f>L13/H13</f>
        <v>0</v>
      </c>
      <c r="M20" s="187">
        <f t="shared" ref="M20" si="2">SUM(I20:L20)</f>
        <v>0.9913043478260869</v>
      </c>
    </row>
  </sheetData>
  <mergeCells count="3">
    <mergeCell ref="A1:M1"/>
    <mergeCell ref="B2:G2"/>
    <mergeCell ref="H2:M2"/>
  </mergeCells>
  <phoneticPr fontId="49" type="noConversion"/>
  <pageMargins left="0.70866141732283472" right="0.70866141732283472" top="0.59055118110236227" bottom="0.74803149606299213" header="0.31496062992125984" footer="0.31496062992125984"/>
  <pageSetup scale="62" orientation="portrait" r:id="rId1"/>
  <headerFooter>
    <oddHeader>&amp;C&amp;"Arial,Fett"&amp;20Software Quality Assurance&amp;R&amp;"Arial,Fett"&amp;12&amp;U&amp;A</oddHeader>
    <oddFooter>&amp;LTemplate Owner: R.Pallowski / C.Malladi
Template GIS1 ItemNo: Transient (become official with application)
Template GIS2 Classification: Proprietary,©2004-2017 Ford Motor Company&amp;C&amp;P of &amp;N&amp;RDate Issued: 2004-08-13
Major Revision: 2017-05-30
Filename: &amp;F</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CFFCC"/>
    <outlinePr summaryBelow="0"/>
    <pageSetUpPr fitToPage="1"/>
  </sheetPr>
  <dimension ref="A1:Z255"/>
  <sheetViews>
    <sheetView tabSelected="1" topLeftCell="C42" zoomScaleNormal="100" workbookViewId="0">
      <selection activeCell="E43" sqref="E43"/>
    </sheetView>
  </sheetViews>
  <sheetFormatPr defaultColWidth="11.42578125" defaultRowHeight="12.75" outlineLevelRow="1" outlineLevelCol="1"/>
  <cols>
    <col min="1" max="1" width="19.140625" style="2" customWidth="1" outlineLevel="1"/>
    <col min="2" max="2" width="25.140625" style="2" customWidth="1" outlineLevel="1"/>
    <col min="3" max="3" width="13.7109375" style="15" customWidth="1" outlineLevel="1"/>
    <col min="4" max="4" width="8.28515625" style="52" customWidth="1"/>
    <col min="5" max="5" width="55.28515625" style="3" customWidth="1"/>
    <col min="6" max="6" width="58" style="2" customWidth="1"/>
    <col min="7" max="7" width="34.5703125" style="2" customWidth="1"/>
    <col min="8" max="8" width="4" style="77" customWidth="1"/>
    <col min="9" max="9" width="41.5703125" style="2" customWidth="1"/>
    <col min="10" max="10" width="4" style="77" customWidth="1"/>
    <col min="11" max="26" width="11.42578125" style="3" customWidth="1"/>
    <col min="27" max="16384" width="11.42578125" style="2"/>
  </cols>
  <sheetData>
    <row r="1" spans="1:26" ht="50.25" customHeight="1" thickBot="1">
      <c r="C1" s="26"/>
      <c r="E1" s="241" t="s">
        <v>700</v>
      </c>
      <c r="F1" s="242"/>
      <c r="G1" s="243"/>
      <c r="H1" s="74"/>
      <c r="I1" s="45"/>
      <c r="J1" s="74"/>
      <c r="K1" s="45"/>
      <c r="L1" s="45"/>
    </row>
    <row r="2" spans="1:26" s="70" customFormat="1" ht="33" thickBot="1">
      <c r="A2" s="79" t="s">
        <v>71</v>
      </c>
      <c r="B2" s="51" t="s">
        <v>72</v>
      </c>
      <c r="C2" s="78" t="s">
        <v>207</v>
      </c>
      <c r="D2" s="79" t="s">
        <v>263</v>
      </c>
      <c r="E2" s="51" t="s">
        <v>571</v>
      </c>
      <c r="F2" s="51" t="s">
        <v>264</v>
      </c>
      <c r="G2" s="51" t="s">
        <v>54</v>
      </c>
      <c r="H2" s="72" t="s">
        <v>564</v>
      </c>
      <c r="I2" s="51" t="s">
        <v>570</v>
      </c>
      <c r="J2" s="71" t="s">
        <v>565</v>
      </c>
      <c r="K2" s="19"/>
      <c r="L2" s="19"/>
      <c r="M2" s="19"/>
      <c r="N2" s="19"/>
      <c r="O2" s="19"/>
      <c r="P2" s="19"/>
      <c r="Q2" s="19"/>
      <c r="R2" s="19"/>
      <c r="S2" s="19"/>
      <c r="T2" s="19"/>
      <c r="U2" s="19"/>
      <c r="V2" s="19"/>
      <c r="W2" s="19"/>
      <c r="X2" s="19"/>
      <c r="Y2" s="19"/>
      <c r="Z2" s="19"/>
    </row>
    <row r="3" spans="1:26" ht="15">
      <c r="A3" s="49"/>
      <c r="B3" s="50"/>
      <c r="C3" s="30"/>
      <c r="D3" s="24"/>
      <c r="E3" s="29" t="s">
        <v>16</v>
      </c>
      <c r="F3" s="31"/>
      <c r="G3" s="31"/>
      <c r="H3" s="75"/>
      <c r="I3" s="31"/>
      <c r="J3" s="103"/>
      <c r="K3" s="27"/>
    </row>
    <row r="4" spans="1:26" ht="110.25" customHeight="1" outlineLevel="1">
      <c r="A4" s="36" t="s">
        <v>74</v>
      </c>
      <c r="B4" s="37" t="s">
        <v>740</v>
      </c>
      <c r="C4" s="65"/>
      <c r="D4" s="53" t="s">
        <v>335</v>
      </c>
      <c r="E4" s="65" t="s">
        <v>759</v>
      </c>
      <c r="F4" s="46" t="s">
        <v>761</v>
      </c>
      <c r="G4" s="64"/>
      <c r="H4" s="73" t="s">
        <v>256</v>
      </c>
      <c r="I4" s="28"/>
      <c r="J4" s="90" t="s">
        <v>258</v>
      </c>
    </row>
    <row r="5" spans="1:26" ht="56.25" outlineLevel="1">
      <c r="A5" s="36" t="s">
        <v>74</v>
      </c>
      <c r="B5" s="37" t="s">
        <v>701</v>
      </c>
      <c r="C5" s="65"/>
      <c r="D5" s="53" t="s">
        <v>336</v>
      </c>
      <c r="E5" s="93" t="s">
        <v>741</v>
      </c>
      <c r="F5" s="46" t="s">
        <v>776</v>
      </c>
      <c r="G5" s="64"/>
      <c r="H5" s="73" t="s">
        <v>256</v>
      </c>
      <c r="I5" s="28"/>
      <c r="J5" s="90" t="s">
        <v>258</v>
      </c>
    </row>
    <row r="6" spans="1:26" s="26" customFormat="1" ht="78.75" outlineLevel="1">
      <c r="A6" s="36" t="s">
        <v>74</v>
      </c>
      <c r="B6" s="98"/>
      <c r="C6" s="65"/>
      <c r="D6" s="53" t="s">
        <v>337</v>
      </c>
      <c r="E6" s="93" t="s">
        <v>760</v>
      </c>
      <c r="F6" s="46" t="s">
        <v>777</v>
      </c>
      <c r="G6" s="64"/>
      <c r="H6" s="73" t="s">
        <v>256</v>
      </c>
      <c r="I6" s="28"/>
      <c r="J6" s="90" t="s">
        <v>258</v>
      </c>
      <c r="K6" s="27"/>
      <c r="L6" s="27"/>
      <c r="M6" s="27"/>
      <c r="N6" s="27"/>
      <c r="O6" s="27"/>
      <c r="P6" s="27"/>
      <c r="Q6" s="27"/>
      <c r="R6" s="27"/>
      <c r="S6" s="27"/>
      <c r="T6" s="27"/>
      <c r="U6" s="27"/>
      <c r="V6" s="27"/>
      <c r="W6" s="27"/>
      <c r="X6" s="27"/>
      <c r="Y6" s="27"/>
      <c r="Z6" s="27"/>
    </row>
    <row r="7" spans="1:26" ht="58.5" outlineLevel="1">
      <c r="A7" s="105" t="s">
        <v>92</v>
      </c>
      <c r="B7" s="37"/>
      <c r="C7" s="65"/>
      <c r="D7" s="53" t="s">
        <v>338</v>
      </c>
      <c r="E7" s="66" t="s">
        <v>726</v>
      </c>
      <c r="F7" s="218" t="s">
        <v>762</v>
      </c>
      <c r="G7" s="47" t="s">
        <v>57</v>
      </c>
      <c r="H7" s="73" t="s">
        <v>574</v>
      </c>
      <c r="I7" s="18" t="s">
        <v>608</v>
      </c>
      <c r="J7" s="90" t="s">
        <v>255</v>
      </c>
    </row>
    <row r="8" spans="1:26" ht="78.75" outlineLevel="1">
      <c r="A8" s="36" t="s">
        <v>74</v>
      </c>
      <c r="B8" s="39"/>
      <c r="C8" s="65"/>
      <c r="D8" s="53" t="s">
        <v>339</v>
      </c>
      <c r="E8" s="92" t="s">
        <v>283</v>
      </c>
      <c r="F8" s="47" t="s">
        <v>763</v>
      </c>
      <c r="G8" s="47" t="s">
        <v>362</v>
      </c>
      <c r="H8" s="73" t="s">
        <v>256</v>
      </c>
      <c r="I8" s="18"/>
      <c r="J8" s="90" t="s">
        <v>258</v>
      </c>
    </row>
    <row r="9" spans="1:26" ht="67.5" outlineLevel="1">
      <c r="A9" s="36" t="s">
        <v>74</v>
      </c>
      <c r="B9" s="39"/>
      <c r="C9" s="65"/>
      <c r="D9" s="53" t="s">
        <v>340</v>
      </c>
      <c r="E9" s="65" t="s">
        <v>745</v>
      </c>
      <c r="F9" s="219" t="s">
        <v>775</v>
      </c>
      <c r="G9" s="64"/>
      <c r="H9" s="73" t="s">
        <v>256</v>
      </c>
      <c r="I9" s="28"/>
      <c r="J9" s="90" t="s">
        <v>258</v>
      </c>
    </row>
    <row r="10" spans="1:26" ht="90" outlineLevel="1">
      <c r="A10" s="36" t="s">
        <v>74</v>
      </c>
      <c r="B10" s="37" t="s">
        <v>323</v>
      </c>
      <c r="C10" s="65"/>
      <c r="D10" s="53" t="s">
        <v>341</v>
      </c>
      <c r="E10" s="65" t="s">
        <v>772</v>
      </c>
      <c r="F10" s="47" t="s">
        <v>767</v>
      </c>
      <c r="G10" s="47" t="s">
        <v>768</v>
      </c>
      <c r="H10" s="73" t="s">
        <v>256</v>
      </c>
      <c r="I10" s="28"/>
      <c r="J10" s="90" t="s">
        <v>258</v>
      </c>
    </row>
    <row r="11" spans="1:26" ht="78.75" outlineLevel="1">
      <c r="A11" s="36" t="s">
        <v>74</v>
      </c>
      <c r="B11" s="37" t="s">
        <v>162</v>
      </c>
      <c r="C11" s="65"/>
      <c r="D11" s="53" t="s">
        <v>342</v>
      </c>
      <c r="E11" s="65" t="s">
        <v>746</v>
      </c>
      <c r="F11" s="47" t="s">
        <v>766</v>
      </c>
      <c r="G11" s="47"/>
      <c r="H11" s="73" t="s">
        <v>256</v>
      </c>
      <c r="I11" s="28"/>
      <c r="J11" s="90" t="s">
        <v>258</v>
      </c>
    </row>
    <row r="12" spans="1:26" ht="35.25" outlineLevel="1">
      <c r="A12" s="36" t="s">
        <v>74</v>
      </c>
      <c r="B12" s="37" t="s">
        <v>164</v>
      </c>
      <c r="C12" s="65"/>
      <c r="D12" s="53" t="s">
        <v>592</v>
      </c>
      <c r="E12" s="65" t="s">
        <v>747</v>
      </c>
      <c r="F12" s="48" t="s">
        <v>780</v>
      </c>
      <c r="G12" s="48"/>
      <c r="H12" s="73" t="s">
        <v>256</v>
      </c>
      <c r="I12" s="28"/>
      <c r="J12" s="90" t="s">
        <v>258</v>
      </c>
    </row>
    <row r="13" spans="1:26" ht="15">
      <c r="A13" s="20"/>
      <c r="B13" s="21"/>
      <c r="C13" s="23"/>
      <c r="D13" s="54"/>
      <c r="E13" s="33" t="s">
        <v>750</v>
      </c>
      <c r="F13" s="22"/>
      <c r="G13" s="22"/>
      <c r="H13" s="76"/>
      <c r="I13" s="22"/>
      <c r="J13" s="103"/>
    </row>
    <row r="14" spans="1:26" ht="288" customHeight="1" outlineLevel="1">
      <c r="A14" s="36" t="s">
        <v>74</v>
      </c>
      <c r="B14" s="95" t="s">
        <v>578</v>
      </c>
      <c r="C14" s="65"/>
      <c r="D14" s="53" t="s">
        <v>343</v>
      </c>
      <c r="E14" s="65" t="s">
        <v>752</v>
      </c>
      <c r="F14" s="47" t="s">
        <v>781</v>
      </c>
      <c r="G14" s="47" t="s">
        <v>774</v>
      </c>
      <c r="H14" s="73" t="s">
        <v>256</v>
      </c>
      <c r="I14" s="18"/>
      <c r="J14" s="90" t="s">
        <v>258</v>
      </c>
    </row>
    <row r="15" spans="1:26" ht="183" customHeight="1" outlineLevel="1">
      <c r="A15" s="36" t="s">
        <v>74</v>
      </c>
      <c r="B15" s="39"/>
      <c r="C15" s="65"/>
      <c r="D15" s="53" t="s">
        <v>344</v>
      </c>
      <c r="E15" s="65" t="s">
        <v>773</v>
      </c>
      <c r="F15" s="47" t="s">
        <v>769</v>
      </c>
      <c r="G15" s="47" t="s">
        <v>770</v>
      </c>
      <c r="H15" s="73" t="s">
        <v>256</v>
      </c>
      <c r="I15" s="28"/>
      <c r="J15" s="90" t="s">
        <v>258</v>
      </c>
    </row>
    <row r="16" spans="1:26" ht="56.25" outlineLevel="1">
      <c r="A16" s="36" t="s">
        <v>74</v>
      </c>
      <c r="B16" s="39"/>
      <c r="C16" s="65"/>
      <c r="D16" s="53" t="s">
        <v>345</v>
      </c>
      <c r="E16" s="220" t="s">
        <v>764</v>
      </c>
      <c r="F16" s="218" t="s">
        <v>765</v>
      </c>
      <c r="G16" s="47" t="s">
        <v>56</v>
      </c>
      <c r="H16" s="73" t="s">
        <v>256</v>
      </c>
      <c r="I16" s="28"/>
      <c r="J16" s="90" t="s">
        <v>255</v>
      </c>
    </row>
    <row r="17" spans="1:10" ht="45" outlineLevel="1">
      <c r="A17" s="36" t="s">
        <v>74</v>
      </c>
      <c r="B17" s="39"/>
      <c r="C17" s="65"/>
      <c r="D17" s="53" t="s">
        <v>346</v>
      </c>
      <c r="E17" s="65" t="s">
        <v>754</v>
      </c>
      <c r="F17" s="47" t="s">
        <v>771</v>
      </c>
      <c r="G17" s="47" t="s">
        <v>56</v>
      </c>
      <c r="H17" s="73" t="s">
        <v>256</v>
      </c>
      <c r="I17" s="18"/>
      <c r="J17" s="90" t="s">
        <v>258</v>
      </c>
    </row>
    <row r="18" spans="1:10" ht="342" customHeight="1" outlineLevel="1">
      <c r="A18" s="36" t="s">
        <v>74</v>
      </c>
      <c r="B18" s="96" t="s">
        <v>324</v>
      </c>
      <c r="C18" s="65"/>
      <c r="D18" s="53" t="s">
        <v>347</v>
      </c>
      <c r="E18" s="65" t="s">
        <v>790</v>
      </c>
      <c r="F18" s="217"/>
      <c r="G18" s="47"/>
      <c r="H18" s="73" t="s">
        <v>256</v>
      </c>
      <c r="I18" s="28"/>
      <c r="J18" s="90" t="s">
        <v>258</v>
      </c>
    </row>
    <row r="19" spans="1:10" ht="88.5" customHeight="1" outlineLevel="1">
      <c r="A19" s="36" t="s">
        <v>74</v>
      </c>
      <c r="B19" s="39"/>
      <c r="C19" s="65"/>
      <c r="D19" s="53" t="s">
        <v>348</v>
      </c>
      <c r="E19" s="65" t="s">
        <v>748</v>
      </c>
      <c r="F19" s="47" t="s">
        <v>749</v>
      </c>
      <c r="G19" s="47"/>
      <c r="H19" s="73" t="s">
        <v>256</v>
      </c>
      <c r="I19" s="28"/>
      <c r="J19" s="90" t="s">
        <v>258</v>
      </c>
    </row>
    <row r="20" spans="1:10" ht="75" customHeight="1" outlineLevel="1">
      <c r="A20" s="105" t="s">
        <v>92</v>
      </c>
      <c r="B20" s="39"/>
      <c r="C20" s="65"/>
      <c r="D20" s="53" t="s">
        <v>349</v>
      </c>
      <c r="E20" s="65" t="s">
        <v>755</v>
      </c>
      <c r="F20" s="47" t="s">
        <v>792</v>
      </c>
      <c r="G20" s="47" t="s">
        <v>793</v>
      </c>
      <c r="H20" s="73" t="s">
        <v>618</v>
      </c>
      <c r="I20" s="18" t="s">
        <v>607</v>
      </c>
      <c r="J20" s="90" t="s">
        <v>255</v>
      </c>
    </row>
    <row r="21" spans="1:10" ht="56.25" outlineLevel="1">
      <c r="A21" s="36" t="s">
        <v>74</v>
      </c>
      <c r="B21" s="40" t="s">
        <v>161</v>
      </c>
      <c r="C21" s="65"/>
      <c r="D21" s="53" t="s">
        <v>350</v>
      </c>
      <c r="E21" s="65" t="s">
        <v>753</v>
      </c>
      <c r="F21" s="46" t="s">
        <v>791</v>
      </c>
      <c r="G21" s="64"/>
      <c r="H21" s="73" t="s">
        <v>256</v>
      </c>
      <c r="I21" s="28"/>
      <c r="J21" s="90" t="s">
        <v>258</v>
      </c>
    </row>
    <row r="22" spans="1:10" ht="35.25" outlineLevel="1">
      <c r="A22" s="36" t="s">
        <v>74</v>
      </c>
      <c r="B22" s="41"/>
      <c r="C22" s="65"/>
      <c r="D22" s="53" t="s">
        <v>351</v>
      </c>
      <c r="E22" s="65" t="s">
        <v>67</v>
      </c>
      <c r="F22" s="47" t="s">
        <v>782</v>
      </c>
      <c r="G22" s="47" t="s">
        <v>57</v>
      </c>
      <c r="H22" s="73" t="s">
        <v>256</v>
      </c>
      <c r="I22" s="28"/>
      <c r="J22" s="90" t="s">
        <v>258</v>
      </c>
    </row>
    <row r="23" spans="1:10" ht="58.5" outlineLevel="1">
      <c r="A23" s="105" t="s">
        <v>92</v>
      </c>
      <c r="B23" s="41"/>
      <c r="C23" s="65"/>
      <c r="D23" s="53" t="s">
        <v>352</v>
      </c>
      <c r="E23" s="65" t="s">
        <v>751</v>
      </c>
      <c r="F23" s="47" t="s">
        <v>783</v>
      </c>
      <c r="G23" s="47" t="s">
        <v>59</v>
      </c>
      <c r="H23" s="73" t="s">
        <v>574</v>
      </c>
      <c r="I23" s="18" t="s">
        <v>607</v>
      </c>
      <c r="J23" s="90" t="s">
        <v>255</v>
      </c>
    </row>
    <row r="24" spans="1:10" ht="236.25" outlineLevel="1">
      <c r="A24" s="36" t="s">
        <v>74</v>
      </c>
      <c r="B24" s="40" t="s">
        <v>322</v>
      </c>
      <c r="C24" s="65"/>
      <c r="D24" s="53" t="s">
        <v>353</v>
      </c>
      <c r="E24" s="65" t="s">
        <v>784</v>
      </c>
      <c r="F24" s="47" t="s">
        <v>785</v>
      </c>
      <c r="G24" s="47" t="s">
        <v>566</v>
      </c>
      <c r="H24" s="73" t="s">
        <v>256</v>
      </c>
      <c r="I24" s="28"/>
      <c r="J24" s="90" t="s">
        <v>255</v>
      </c>
    </row>
    <row r="25" spans="1:10" ht="258.75" outlineLevel="1">
      <c r="A25" s="105" t="s">
        <v>92</v>
      </c>
      <c r="B25" s="41"/>
      <c r="C25" s="65"/>
      <c r="D25" s="53" t="s">
        <v>354</v>
      </c>
      <c r="E25" s="65" t="s">
        <v>756</v>
      </c>
      <c r="F25" s="47" t="s">
        <v>786</v>
      </c>
      <c r="G25" s="47" t="s">
        <v>60</v>
      </c>
      <c r="H25" s="73" t="s">
        <v>618</v>
      </c>
      <c r="I25" s="18" t="s">
        <v>607</v>
      </c>
      <c r="J25" s="90" t="s">
        <v>255</v>
      </c>
    </row>
    <row r="26" spans="1:10" ht="90" outlineLevel="1">
      <c r="A26" s="36" t="s">
        <v>74</v>
      </c>
      <c r="B26" s="44"/>
      <c r="C26" s="65"/>
      <c r="D26" s="53" t="s">
        <v>355</v>
      </c>
      <c r="E26" s="65" t="s">
        <v>758</v>
      </c>
      <c r="F26" s="47" t="s">
        <v>787</v>
      </c>
      <c r="G26" s="47" t="s">
        <v>61</v>
      </c>
      <c r="H26" s="73" t="s">
        <v>256</v>
      </c>
      <c r="I26" s="28"/>
      <c r="J26" s="90" t="s">
        <v>255</v>
      </c>
    </row>
    <row r="27" spans="1:10" ht="33.75" outlineLevel="1">
      <c r="A27" s="36" t="s">
        <v>74</v>
      </c>
      <c r="B27" s="40" t="s">
        <v>163</v>
      </c>
      <c r="C27" s="65"/>
      <c r="D27" s="53" t="s">
        <v>356</v>
      </c>
      <c r="E27" s="65" t="s">
        <v>757</v>
      </c>
      <c r="F27" s="48" t="s">
        <v>788</v>
      </c>
      <c r="G27" s="48"/>
      <c r="H27" s="73" t="s">
        <v>256</v>
      </c>
      <c r="I27" s="28"/>
      <c r="J27" s="90" t="s">
        <v>255</v>
      </c>
    </row>
    <row r="28" spans="1:10" ht="15">
      <c r="A28" s="20"/>
      <c r="B28" s="21"/>
      <c r="C28" s="23"/>
      <c r="D28" s="54"/>
      <c r="E28" s="33" t="s">
        <v>789</v>
      </c>
      <c r="F28" s="22"/>
      <c r="G28" s="22"/>
      <c r="H28" s="76"/>
      <c r="I28" s="22"/>
      <c r="J28" s="103"/>
    </row>
    <row r="29" spans="1:10" ht="213.75" customHeight="1" outlineLevel="1">
      <c r="A29" s="36" t="s">
        <v>234</v>
      </c>
      <c r="B29" s="37" t="s">
        <v>75</v>
      </c>
      <c r="C29" s="65"/>
      <c r="D29" s="53" t="s">
        <v>357</v>
      </c>
      <c r="E29" s="65" t="s">
        <v>265</v>
      </c>
      <c r="F29" s="46"/>
      <c r="G29" s="46"/>
      <c r="H29" s="73" t="s">
        <v>256</v>
      </c>
      <c r="I29" s="18"/>
      <c r="J29" s="90" t="s">
        <v>258</v>
      </c>
    </row>
    <row r="30" spans="1:10" ht="35.25" outlineLevel="1">
      <c r="A30" s="36" t="s">
        <v>234</v>
      </c>
      <c r="B30" s="37" t="s">
        <v>76</v>
      </c>
      <c r="C30" s="65"/>
      <c r="D30" s="53" t="s">
        <v>358</v>
      </c>
      <c r="E30" s="65" t="s">
        <v>266</v>
      </c>
      <c r="F30" s="46"/>
      <c r="G30" s="46"/>
      <c r="H30" s="73" t="s">
        <v>256</v>
      </c>
      <c r="I30" s="18"/>
      <c r="J30" s="90" t="s">
        <v>258</v>
      </c>
    </row>
    <row r="31" spans="1:10" ht="35.25" outlineLevel="1">
      <c r="A31" s="36" t="s">
        <v>234</v>
      </c>
      <c r="B31" s="37" t="s">
        <v>77</v>
      </c>
      <c r="C31" s="65"/>
      <c r="D31" s="53" t="s">
        <v>359</v>
      </c>
      <c r="E31" s="65" t="s">
        <v>267</v>
      </c>
      <c r="F31" s="46"/>
      <c r="G31" s="46"/>
      <c r="H31" s="73" t="s">
        <v>256</v>
      </c>
      <c r="I31" s="18"/>
      <c r="J31" s="90" t="s">
        <v>258</v>
      </c>
    </row>
    <row r="32" spans="1:10" ht="58.5" outlineLevel="1">
      <c r="A32" s="36" t="s">
        <v>234</v>
      </c>
      <c r="B32" s="37" t="s">
        <v>100</v>
      </c>
      <c r="C32" s="65"/>
      <c r="D32" s="53" t="s">
        <v>360</v>
      </c>
      <c r="E32" s="65" t="s">
        <v>728</v>
      </c>
      <c r="F32" s="47"/>
      <c r="G32" s="47"/>
      <c r="H32" s="73" t="s">
        <v>574</v>
      </c>
      <c r="I32" s="28"/>
      <c r="J32" s="90" t="s">
        <v>255</v>
      </c>
    </row>
    <row r="33" spans="1:26" ht="58.5" outlineLevel="1">
      <c r="A33" s="36" t="s">
        <v>234</v>
      </c>
      <c r="B33" s="39"/>
      <c r="C33" s="67"/>
      <c r="D33" s="53" t="s">
        <v>361</v>
      </c>
      <c r="E33" s="67" t="s">
        <v>261</v>
      </c>
      <c r="F33" s="46"/>
      <c r="G33" s="46"/>
      <c r="H33" s="73" t="s">
        <v>574</v>
      </c>
      <c r="I33" s="28"/>
      <c r="J33" s="90" t="s">
        <v>255</v>
      </c>
    </row>
    <row r="34" spans="1:26" ht="30">
      <c r="A34" s="20"/>
      <c r="B34" s="21"/>
      <c r="C34" s="23"/>
      <c r="D34" s="55"/>
      <c r="E34" s="34" t="s">
        <v>778</v>
      </c>
      <c r="F34" s="22"/>
      <c r="G34" s="22"/>
      <c r="H34" s="76"/>
      <c r="I34" s="22"/>
      <c r="J34" s="103"/>
    </row>
    <row r="35" spans="1:26" ht="58.5" outlineLevel="1">
      <c r="A35" s="36" t="s">
        <v>234</v>
      </c>
      <c r="B35" s="37" t="s">
        <v>78</v>
      </c>
      <c r="C35" s="65"/>
      <c r="D35" s="53" t="s">
        <v>363</v>
      </c>
      <c r="E35" s="65" t="s">
        <v>779</v>
      </c>
      <c r="F35" s="47" t="s">
        <v>56</v>
      </c>
      <c r="G35" s="47" t="s">
        <v>56</v>
      </c>
      <c r="H35" s="73" t="s">
        <v>574</v>
      </c>
      <c r="I35" s="28"/>
      <c r="J35" s="90" t="s">
        <v>255</v>
      </c>
    </row>
    <row r="36" spans="1:26" ht="112.5" outlineLevel="1">
      <c r="A36" s="36" t="s">
        <v>74</v>
      </c>
      <c r="B36" s="37" t="s">
        <v>332</v>
      </c>
      <c r="C36" s="65"/>
      <c r="D36" s="53" t="s">
        <v>364</v>
      </c>
      <c r="E36" s="65" t="s">
        <v>707</v>
      </c>
      <c r="F36" s="46" t="s">
        <v>62</v>
      </c>
      <c r="G36" s="46" t="s">
        <v>62</v>
      </c>
      <c r="H36" s="73" t="s">
        <v>618</v>
      </c>
      <c r="I36" s="28"/>
      <c r="J36" s="90" t="s">
        <v>255</v>
      </c>
    </row>
    <row r="37" spans="1:26" ht="58.5" outlineLevel="1">
      <c r="A37" s="36" t="s">
        <v>234</v>
      </c>
      <c r="B37" s="39"/>
      <c r="C37" s="65"/>
      <c r="D37" s="53" t="s">
        <v>365</v>
      </c>
      <c r="E37" s="65" t="s">
        <v>284</v>
      </c>
      <c r="F37" s="47"/>
      <c r="G37" s="47"/>
      <c r="H37" s="73" t="s">
        <v>574</v>
      </c>
      <c r="I37" s="18"/>
      <c r="J37" s="90" t="s">
        <v>255</v>
      </c>
    </row>
    <row r="38" spans="1:26" ht="101.25" outlineLevel="1">
      <c r="A38" s="106" t="s">
        <v>234</v>
      </c>
      <c r="B38" s="37" t="s">
        <v>325</v>
      </c>
      <c r="C38" s="65"/>
      <c r="D38" s="53" t="s">
        <v>366</v>
      </c>
      <c r="E38" s="65" t="s">
        <v>321</v>
      </c>
      <c r="F38" s="47" t="s">
        <v>59</v>
      </c>
      <c r="G38" s="47" t="s">
        <v>59</v>
      </c>
      <c r="H38" s="73" t="s">
        <v>574</v>
      </c>
      <c r="I38" s="18" t="s">
        <v>609</v>
      </c>
      <c r="J38" s="90" t="s">
        <v>255</v>
      </c>
    </row>
    <row r="39" spans="1:26" ht="58.5" outlineLevel="1">
      <c r="A39" s="36" t="s">
        <v>234</v>
      </c>
      <c r="B39" s="39"/>
      <c r="C39" s="68"/>
      <c r="D39" s="53" t="s">
        <v>367</v>
      </c>
      <c r="E39" s="68" t="s">
        <v>708</v>
      </c>
      <c r="F39" s="47" t="s">
        <v>57</v>
      </c>
      <c r="G39" s="47" t="s">
        <v>57</v>
      </c>
      <c r="H39" s="73" t="s">
        <v>574</v>
      </c>
      <c r="I39" s="18"/>
      <c r="J39" s="90" t="s">
        <v>255</v>
      </c>
    </row>
    <row r="40" spans="1:26" ht="67.5" outlineLevel="1">
      <c r="A40" s="36" t="s">
        <v>74</v>
      </c>
      <c r="B40" s="39"/>
      <c r="C40" s="69"/>
      <c r="D40" s="53" t="s">
        <v>368</v>
      </c>
      <c r="E40" s="69" t="s">
        <v>709</v>
      </c>
      <c r="F40" s="47" t="s">
        <v>56</v>
      </c>
      <c r="G40" s="47" t="s">
        <v>56</v>
      </c>
      <c r="H40" s="73" t="s">
        <v>618</v>
      </c>
      <c r="I40" s="18"/>
      <c r="J40" s="90" t="s">
        <v>255</v>
      </c>
    </row>
    <row r="41" spans="1:26" ht="78.75" outlineLevel="1">
      <c r="A41" s="36" t="s">
        <v>234</v>
      </c>
      <c r="B41" s="39"/>
      <c r="C41" s="65"/>
      <c r="D41" s="53" t="s">
        <v>369</v>
      </c>
      <c r="E41" s="65" t="s">
        <v>627</v>
      </c>
      <c r="F41" s="47" t="s">
        <v>63</v>
      </c>
      <c r="G41" s="47" t="s">
        <v>63</v>
      </c>
      <c r="H41" s="73" t="s">
        <v>574</v>
      </c>
      <c r="I41" s="28"/>
      <c r="J41" s="90" t="s">
        <v>255</v>
      </c>
    </row>
    <row r="42" spans="1:26" ht="101.25" outlineLevel="1">
      <c r="A42" s="36" t="s">
        <v>234</v>
      </c>
      <c r="B42" s="37" t="s">
        <v>327</v>
      </c>
      <c r="C42" s="65"/>
      <c r="D42" s="53" t="s">
        <v>370</v>
      </c>
      <c r="E42" s="65" t="s">
        <v>626</v>
      </c>
      <c r="F42" s="46" t="s">
        <v>63</v>
      </c>
      <c r="G42" s="46" t="s">
        <v>63</v>
      </c>
      <c r="H42" s="73" t="s">
        <v>574</v>
      </c>
      <c r="I42" s="28"/>
      <c r="J42" s="90" t="s">
        <v>255</v>
      </c>
    </row>
    <row r="43" spans="1:26" ht="58.5" outlineLevel="1">
      <c r="A43" s="36" t="s">
        <v>234</v>
      </c>
      <c r="B43" s="37" t="s">
        <v>329</v>
      </c>
      <c r="C43" s="65"/>
      <c r="D43" s="53" t="s">
        <v>371</v>
      </c>
      <c r="E43" s="65" t="s">
        <v>268</v>
      </c>
      <c r="F43" s="47" t="s">
        <v>57</v>
      </c>
      <c r="G43" s="46" t="s">
        <v>563</v>
      </c>
      <c r="H43" s="73" t="s">
        <v>574</v>
      </c>
      <c r="I43" s="28"/>
      <c r="J43" s="90" t="s">
        <v>255</v>
      </c>
    </row>
    <row r="44" spans="1:26" ht="112.5" outlineLevel="1">
      <c r="A44" s="36" t="s">
        <v>234</v>
      </c>
      <c r="B44" s="37" t="s">
        <v>330</v>
      </c>
      <c r="C44" s="65"/>
      <c r="D44" s="53" t="s">
        <v>372</v>
      </c>
      <c r="E44" s="65" t="s">
        <v>727</v>
      </c>
      <c r="F44" s="46" t="s">
        <v>63</v>
      </c>
      <c r="G44" s="46" t="s">
        <v>63</v>
      </c>
      <c r="H44" s="73" t="s">
        <v>574</v>
      </c>
      <c r="I44" s="28"/>
      <c r="J44" s="90" t="s">
        <v>255</v>
      </c>
    </row>
    <row r="45" spans="1:26" ht="101.25" outlineLevel="1">
      <c r="A45" s="36" t="s">
        <v>234</v>
      </c>
      <c r="B45" s="37" t="s">
        <v>326</v>
      </c>
      <c r="C45" s="65"/>
      <c r="D45" s="53" t="s">
        <v>373</v>
      </c>
      <c r="E45" s="65" t="s">
        <v>269</v>
      </c>
      <c r="F45" s="46" t="s">
        <v>567</v>
      </c>
      <c r="G45" s="46" t="s">
        <v>64</v>
      </c>
      <c r="H45" s="73" t="s">
        <v>574</v>
      </c>
      <c r="I45" s="28"/>
      <c r="J45" s="90" t="s">
        <v>255</v>
      </c>
    </row>
    <row r="46" spans="1:26" s="26" customFormat="1" ht="58.5" outlineLevel="1">
      <c r="A46" s="36" t="s">
        <v>234</v>
      </c>
      <c r="B46" s="40" t="s">
        <v>333</v>
      </c>
      <c r="C46" s="65"/>
      <c r="D46" s="58" t="s">
        <v>374</v>
      </c>
      <c r="E46" s="65" t="s">
        <v>628</v>
      </c>
      <c r="F46" s="46"/>
      <c r="G46" s="46"/>
      <c r="H46" s="73" t="s">
        <v>574</v>
      </c>
      <c r="I46" s="28"/>
      <c r="J46" s="90" t="s">
        <v>255</v>
      </c>
      <c r="K46" s="27"/>
      <c r="L46" s="27"/>
      <c r="M46" s="27"/>
      <c r="N46" s="27"/>
      <c r="O46" s="27"/>
      <c r="P46" s="27"/>
      <c r="Q46" s="27"/>
      <c r="R46" s="27"/>
      <c r="S46" s="27"/>
      <c r="T46" s="27"/>
      <c r="U46" s="27"/>
      <c r="V46" s="27"/>
      <c r="W46" s="27"/>
      <c r="X46" s="27"/>
      <c r="Y46" s="27"/>
      <c r="Z46" s="27"/>
    </row>
    <row r="47" spans="1:26" ht="15">
      <c r="A47" s="20"/>
      <c r="B47" s="21"/>
      <c r="C47" s="23"/>
      <c r="D47" s="55"/>
      <c r="E47" s="34" t="s">
        <v>41</v>
      </c>
      <c r="F47" s="22"/>
      <c r="G47" s="22"/>
      <c r="H47" s="76"/>
      <c r="I47" s="22"/>
      <c r="J47" s="103"/>
    </row>
    <row r="48" spans="1:26" ht="101.25" outlineLevel="1">
      <c r="A48" s="36" t="s">
        <v>234</v>
      </c>
      <c r="B48" s="97" t="s">
        <v>629</v>
      </c>
      <c r="C48" s="65"/>
      <c r="D48" s="53" t="s">
        <v>375</v>
      </c>
      <c r="E48" s="65" t="s">
        <v>285</v>
      </c>
      <c r="F48" s="46"/>
      <c r="G48" s="46"/>
      <c r="H48" s="73" t="s">
        <v>574</v>
      </c>
      <c r="I48" s="28"/>
      <c r="J48" s="90" t="s">
        <v>255</v>
      </c>
    </row>
    <row r="49" spans="1:26" ht="90" outlineLevel="1">
      <c r="A49" s="36" t="s">
        <v>234</v>
      </c>
      <c r="B49" s="39"/>
      <c r="C49" s="65"/>
      <c r="D49" s="53" t="s">
        <v>376</v>
      </c>
      <c r="E49" s="65" t="s">
        <v>630</v>
      </c>
      <c r="F49" s="47" t="s">
        <v>64</v>
      </c>
      <c r="G49" s="47" t="s">
        <v>64</v>
      </c>
      <c r="H49" s="73" t="s">
        <v>574</v>
      </c>
      <c r="I49" s="28"/>
      <c r="J49" s="90" t="s">
        <v>255</v>
      </c>
    </row>
    <row r="50" spans="1:26" ht="90" outlineLevel="1">
      <c r="A50" s="36" t="s">
        <v>234</v>
      </c>
      <c r="B50" s="98" t="s">
        <v>631</v>
      </c>
      <c r="C50" s="65"/>
      <c r="D50" s="53" t="s">
        <v>377</v>
      </c>
      <c r="E50" s="65" t="s">
        <v>722</v>
      </c>
      <c r="F50" s="47" t="s">
        <v>56</v>
      </c>
      <c r="G50" s="47" t="s">
        <v>56</v>
      </c>
      <c r="H50" s="73" t="s">
        <v>574</v>
      </c>
      <c r="I50" s="28"/>
      <c r="J50" s="90" t="s">
        <v>255</v>
      </c>
    </row>
    <row r="51" spans="1:26" ht="90" outlineLevel="1">
      <c r="A51" s="36" t="s">
        <v>234</v>
      </c>
      <c r="B51" s="37" t="s">
        <v>328</v>
      </c>
      <c r="C51" s="65"/>
      <c r="D51" s="53" t="s">
        <v>378</v>
      </c>
      <c r="E51" s="65" t="s">
        <v>632</v>
      </c>
      <c r="F51" s="47" t="s">
        <v>59</v>
      </c>
      <c r="G51" s="47" t="s">
        <v>59</v>
      </c>
      <c r="H51" s="73" t="s">
        <v>574</v>
      </c>
      <c r="I51" s="28"/>
      <c r="J51" s="90" t="s">
        <v>255</v>
      </c>
    </row>
    <row r="52" spans="1:26" ht="202.5" outlineLevel="1">
      <c r="A52" s="36" t="s">
        <v>234</v>
      </c>
      <c r="B52" s="40" t="s">
        <v>601</v>
      </c>
      <c r="C52" s="65"/>
      <c r="D52" s="53" t="s">
        <v>379</v>
      </c>
      <c r="E52" s="65" t="s">
        <v>710</v>
      </c>
      <c r="F52" s="47" t="s">
        <v>569</v>
      </c>
      <c r="G52" s="47" t="s">
        <v>569</v>
      </c>
      <c r="H52" s="73" t="s">
        <v>574</v>
      </c>
      <c r="I52" s="28"/>
      <c r="J52" s="90" t="s">
        <v>255</v>
      </c>
    </row>
    <row r="53" spans="1:26" ht="58.5" outlineLevel="1">
      <c r="A53" s="36" t="s">
        <v>234</v>
      </c>
      <c r="B53" s="39"/>
      <c r="C53" s="65"/>
      <c r="D53" s="53" t="s">
        <v>380</v>
      </c>
      <c r="E53" s="65" t="s">
        <v>725</v>
      </c>
      <c r="F53" s="47" t="s">
        <v>57</v>
      </c>
      <c r="G53" s="47" t="s">
        <v>57</v>
      </c>
      <c r="H53" s="73" t="s">
        <v>574</v>
      </c>
      <c r="I53" s="28"/>
      <c r="J53" s="90" t="s">
        <v>255</v>
      </c>
    </row>
    <row r="54" spans="1:26" ht="78.75" outlineLevel="1">
      <c r="A54" s="36" t="s">
        <v>234</v>
      </c>
      <c r="B54" s="39"/>
      <c r="C54" s="65"/>
      <c r="D54" s="53" t="s">
        <v>381</v>
      </c>
      <c r="E54" s="65" t="s">
        <v>55</v>
      </c>
      <c r="F54" s="47" t="s">
        <v>63</v>
      </c>
      <c r="G54" s="47" t="s">
        <v>63</v>
      </c>
      <c r="H54" s="73" t="s">
        <v>574</v>
      </c>
      <c r="I54" s="28"/>
      <c r="J54" s="90" t="s">
        <v>255</v>
      </c>
    </row>
    <row r="55" spans="1:26" ht="58.5" outlineLevel="1">
      <c r="A55" s="36" t="s">
        <v>234</v>
      </c>
      <c r="B55" s="39"/>
      <c r="C55" s="65"/>
      <c r="D55" s="53" t="s">
        <v>382</v>
      </c>
      <c r="E55" s="65" t="s">
        <v>68</v>
      </c>
      <c r="F55" s="47" t="s">
        <v>57</v>
      </c>
      <c r="G55" s="47" t="s">
        <v>57</v>
      </c>
      <c r="H55" s="73" t="s">
        <v>574</v>
      </c>
      <c r="I55" s="28"/>
      <c r="J55" s="90" t="s">
        <v>255</v>
      </c>
    </row>
    <row r="56" spans="1:26" ht="58.5" outlineLevel="1">
      <c r="A56" s="36" t="s">
        <v>234</v>
      </c>
      <c r="B56" s="38" t="s">
        <v>217</v>
      </c>
      <c r="C56" s="65"/>
      <c r="D56" s="53" t="s">
        <v>383</v>
      </c>
      <c r="E56" s="65" t="s">
        <v>711</v>
      </c>
      <c r="F56" s="47"/>
      <c r="G56" s="63"/>
      <c r="H56" s="73" t="s">
        <v>574</v>
      </c>
      <c r="I56" s="28"/>
      <c r="J56" s="90" t="s">
        <v>255</v>
      </c>
    </row>
    <row r="57" spans="1:26" s="1" customFormat="1" ht="58.5" outlineLevel="1">
      <c r="A57" s="36" t="s">
        <v>234</v>
      </c>
      <c r="B57" s="28" t="s">
        <v>102</v>
      </c>
      <c r="C57" s="66"/>
      <c r="D57" s="53" t="s">
        <v>384</v>
      </c>
      <c r="E57" s="65" t="s">
        <v>274</v>
      </c>
      <c r="F57" s="47"/>
      <c r="G57" s="46"/>
      <c r="H57" s="73" t="s">
        <v>574</v>
      </c>
      <c r="I57" s="28"/>
      <c r="J57" s="90" t="s">
        <v>255</v>
      </c>
      <c r="K57" s="3"/>
      <c r="L57" s="3"/>
      <c r="M57" s="3"/>
      <c r="N57" s="3"/>
      <c r="O57" s="3"/>
      <c r="P57" s="3"/>
      <c r="Q57" s="3"/>
      <c r="R57" s="3"/>
      <c r="S57" s="3"/>
      <c r="T57" s="3"/>
      <c r="U57" s="3"/>
      <c r="V57" s="3"/>
      <c r="W57" s="3"/>
      <c r="X57" s="3"/>
      <c r="Y57" s="3"/>
      <c r="Z57" s="3"/>
    </row>
    <row r="58" spans="1:26" ht="58.5" outlineLevel="1">
      <c r="A58" s="36" t="s">
        <v>234</v>
      </c>
      <c r="B58" s="38" t="s">
        <v>221</v>
      </c>
      <c r="C58" s="65"/>
      <c r="D58" s="53" t="s">
        <v>385</v>
      </c>
      <c r="E58" s="65" t="s">
        <v>633</v>
      </c>
      <c r="F58" s="46"/>
      <c r="G58" s="46"/>
      <c r="H58" s="73" t="s">
        <v>574</v>
      </c>
      <c r="I58" s="28"/>
      <c r="J58" s="90" t="s">
        <v>255</v>
      </c>
    </row>
    <row r="59" spans="1:26" s="26" customFormat="1" ht="58.5" outlineLevel="1">
      <c r="A59" s="36" t="s">
        <v>234</v>
      </c>
      <c r="B59" s="94" t="s">
        <v>333</v>
      </c>
      <c r="C59" s="65"/>
      <c r="D59" s="58" t="s">
        <v>386</v>
      </c>
      <c r="E59" s="65" t="s">
        <v>634</v>
      </c>
      <c r="F59" s="46"/>
      <c r="G59" s="46"/>
      <c r="H59" s="73" t="s">
        <v>574</v>
      </c>
      <c r="I59" s="28"/>
      <c r="J59" s="90" t="s">
        <v>255</v>
      </c>
      <c r="K59" s="27"/>
      <c r="L59" s="27"/>
      <c r="M59" s="27"/>
      <c r="N59" s="27"/>
      <c r="O59" s="27"/>
      <c r="P59" s="27"/>
      <c r="Q59" s="27"/>
      <c r="R59" s="27"/>
      <c r="S59" s="27"/>
      <c r="T59" s="27"/>
      <c r="U59" s="27"/>
      <c r="V59" s="27"/>
      <c r="W59" s="27"/>
      <c r="X59" s="27"/>
      <c r="Y59" s="27"/>
      <c r="Z59" s="27"/>
    </row>
    <row r="60" spans="1:26" ht="15">
      <c r="A60" s="20"/>
      <c r="B60" s="21"/>
      <c r="C60" s="23"/>
      <c r="D60" s="55"/>
      <c r="E60" s="34" t="s">
        <v>286</v>
      </c>
      <c r="F60" s="22"/>
      <c r="G60" s="22"/>
      <c r="H60" s="76"/>
      <c r="I60" s="22"/>
      <c r="J60" s="103"/>
    </row>
    <row r="61" spans="1:26" ht="101.25" outlineLevel="1">
      <c r="A61" s="36" t="s">
        <v>234</v>
      </c>
      <c r="B61" s="37" t="s">
        <v>579</v>
      </c>
      <c r="C61" s="65"/>
      <c r="D61" s="53" t="s">
        <v>387</v>
      </c>
      <c r="E61" s="65" t="s">
        <v>270</v>
      </c>
      <c r="F61" s="47" t="s">
        <v>63</v>
      </c>
      <c r="G61" s="47" t="s">
        <v>63</v>
      </c>
      <c r="H61" s="73" t="s">
        <v>574</v>
      </c>
      <c r="I61" s="28"/>
      <c r="J61" s="90" t="s">
        <v>255</v>
      </c>
    </row>
    <row r="62" spans="1:26" ht="146.25" outlineLevel="1">
      <c r="A62" s="36" t="s">
        <v>234</v>
      </c>
      <c r="B62" s="99" t="s">
        <v>580</v>
      </c>
      <c r="C62" s="65"/>
      <c r="D62" s="53" t="s">
        <v>388</v>
      </c>
      <c r="E62" s="65" t="s">
        <v>635</v>
      </c>
      <c r="F62" s="47" t="s">
        <v>63</v>
      </c>
      <c r="G62" s="47" t="s">
        <v>63</v>
      </c>
      <c r="H62" s="73" t="s">
        <v>574</v>
      </c>
      <c r="I62" s="28"/>
      <c r="J62" s="90" t="s">
        <v>255</v>
      </c>
    </row>
    <row r="63" spans="1:26" ht="58.5" outlineLevel="1">
      <c r="A63" s="36" t="s">
        <v>234</v>
      </c>
      <c r="B63" s="39"/>
      <c r="C63" s="65"/>
      <c r="D63" s="53" t="s">
        <v>389</v>
      </c>
      <c r="E63" s="65" t="s">
        <v>69</v>
      </c>
      <c r="F63" s="47" t="s">
        <v>57</v>
      </c>
      <c r="G63" s="47" t="s">
        <v>57</v>
      </c>
      <c r="H63" s="73" t="s">
        <v>574</v>
      </c>
      <c r="I63" s="28"/>
      <c r="J63" s="90" t="s">
        <v>255</v>
      </c>
    </row>
    <row r="64" spans="1:26" ht="112.5" outlineLevel="1">
      <c r="A64" s="42" t="s">
        <v>234</v>
      </c>
      <c r="B64" s="40" t="s">
        <v>581</v>
      </c>
      <c r="C64" s="65"/>
      <c r="D64" s="53" t="s">
        <v>390</v>
      </c>
      <c r="E64" s="65" t="s">
        <v>732</v>
      </c>
      <c r="F64" s="47" t="s">
        <v>568</v>
      </c>
      <c r="G64" s="47" t="s">
        <v>568</v>
      </c>
      <c r="H64" s="73" t="s">
        <v>574</v>
      </c>
      <c r="I64" s="28"/>
      <c r="J64" s="90" t="s">
        <v>255</v>
      </c>
    </row>
    <row r="65" spans="1:26" ht="58.5" outlineLevel="1">
      <c r="A65" s="36" t="s">
        <v>234</v>
      </c>
      <c r="B65" s="37" t="s">
        <v>280</v>
      </c>
      <c r="C65" s="65"/>
      <c r="D65" s="53" t="s">
        <v>391</v>
      </c>
      <c r="E65" s="65" t="s">
        <v>11</v>
      </c>
      <c r="F65" s="47"/>
      <c r="G65" s="47"/>
      <c r="H65" s="73" t="s">
        <v>574</v>
      </c>
      <c r="I65" s="28"/>
      <c r="J65" s="90" t="s">
        <v>255</v>
      </c>
    </row>
    <row r="66" spans="1:26" ht="58.5" outlineLevel="1">
      <c r="A66" s="36" t="s">
        <v>234</v>
      </c>
      <c r="B66" s="28" t="s">
        <v>636</v>
      </c>
      <c r="C66" s="66"/>
      <c r="D66" s="53" t="s">
        <v>392</v>
      </c>
      <c r="E66" s="66" t="s">
        <v>271</v>
      </c>
      <c r="F66" s="47"/>
      <c r="G66" s="47"/>
      <c r="H66" s="73" t="s">
        <v>574</v>
      </c>
      <c r="I66" s="28"/>
      <c r="J66" s="90" t="s">
        <v>255</v>
      </c>
    </row>
    <row r="67" spans="1:26" ht="15">
      <c r="A67" s="20"/>
      <c r="B67" s="21"/>
      <c r="C67" s="23"/>
      <c r="D67" s="56"/>
      <c r="E67" s="34" t="s">
        <v>273</v>
      </c>
      <c r="F67" s="22"/>
      <c r="G67" s="22"/>
      <c r="H67" s="76"/>
      <c r="I67" s="22"/>
      <c r="J67" s="103"/>
    </row>
    <row r="68" spans="1:26" ht="67.5" outlineLevel="1">
      <c r="A68" s="36" t="s">
        <v>234</v>
      </c>
      <c r="B68" s="38" t="s">
        <v>603</v>
      </c>
      <c r="C68" s="65"/>
      <c r="D68" s="57" t="s">
        <v>393</v>
      </c>
      <c r="E68" s="65" t="s">
        <v>287</v>
      </c>
      <c r="F68" s="46" t="s">
        <v>56</v>
      </c>
      <c r="G68" s="46" t="s">
        <v>56</v>
      </c>
      <c r="H68" s="73" t="s">
        <v>574</v>
      </c>
      <c r="I68" s="28"/>
      <c r="J68" s="90" t="s">
        <v>255</v>
      </c>
    </row>
    <row r="69" spans="1:26" s="1" customFormat="1" ht="58.5" outlineLevel="1">
      <c r="A69" s="36" t="s">
        <v>234</v>
      </c>
      <c r="B69" s="28" t="s">
        <v>104</v>
      </c>
      <c r="C69" s="66"/>
      <c r="D69" s="57" t="s">
        <v>394</v>
      </c>
      <c r="E69" s="65" t="s">
        <v>288</v>
      </c>
      <c r="F69" s="47"/>
      <c r="G69" s="47"/>
      <c r="H69" s="73" t="s">
        <v>574</v>
      </c>
      <c r="I69" s="28"/>
      <c r="J69" s="90" t="s">
        <v>255</v>
      </c>
      <c r="K69" s="3"/>
      <c r="L69" s="3"/>
      <c r="M69" s="3"/>
      <c r="N69" s="3"/>
      <c r="O69" s="3"/>
      <c r="P69" s="3"/>
      <c r="Q69" s="3"/>
      <c r="R69" s="3"/>
      <c r="S69" s="3"/>
      <c r="T69" s="3"/>
      <c r="U69" s="3"/>
      <c r="V69" s="3"/>
      <c r="W69" s="3"/>
      <c r="X69" s="3"/>
      <c r="Y69" s="3"/>
      <c r="Z69" s="3"/>
    </row>
    <row r="70" spans="1:26" ht="15">
      <c r="A70" s="20"/>
      <c r="B70" s="21"/>
      <c r="C70" s="23"/>
      <c r="D70" s="55"/>
      <c r="E70" s="34" t="s">
        <v>289</v>
      </c>
      <c r="F70" s="22"/>
      <c r="G70" s="22"/>
      <c r="H70" s="76"/>
      <c r="I70" s="22"/>
      <c r="J70" s="103"/>
    </row>
    <row r="71" spans="1:26" ht="101.25" outlineLevel="1">
      <c r="A71" s="106" t="s">
        <v>234</v>
      </c>
      <c r="B71" s="37" t="s">
        <v>596</v>
      </c>
      <c r="C71" s="65"/>
      <c r="D71" s="58" t="s">
        <v>395</v>
      </c>
      <c r="E71" s="65" t="s">
        <v>290</v>
      </c>
      <c r="F71" s="47" t="s">
        <v>63</v>
      </c>
      <c r="G71" s="47" t="s">
        <v>63</v>
      </c>
      <c r="H71" s="73" t="s">
        <v>574</v>
      </c>
      <c r="I71" s="18" t="s">
        <v>609</v>
      </c>
      <c r="J71" s="90" t="s">
        <v>255</v>
      </c>
    </row>
    <row r="72" spans="1:26" ht="58.5" outlineLevel="1">
      <c r="A72" s="36" t="s">
        <v>234</v>
      </c>
      <c r="B72" s="37" t="s">
        <v>637</v>
      </c>
      <c r="C72" s="65"/>
      <c r="D72" s="58" t="s">
        <v>396</v>
      </c>
      <c r="E72" s="65" t="s">
        <v>10</v>
      </c>
      <c r="F72" s="47"/>
      <c r="G72" s="47"/>
      <c r="H72" s="73" t="s">
        <v>574</v>
      </c>
      <c r="I72" s="28"/>
      <c r="J72" s="90" t="s">
        <v>255</v>
      </c>
    </row>
    <row r="73" spans="1:26" ht="15">
      <c r="A73" s="20"/>
      <c r="B73" s="21"/>
      <c r="C73" s="23"/>
      <c r="D73" s="55"/>
      <c r="E73" s="34" t="s">
        <v>638</v>
      </c>
      <c r="F73" s="22"/>
      <c r="G73" s="22"/>
      <c r="H73" s="76"/>
      <c r="I73" s="22"/>
      <c r="J73" s="103"/>
    </row>
    <row r="74" spans="1:26" ht="58.5" outlineLevel="1">
      <c r="A74" s="36" t="s">
        <v>234</v>
      </c>
      <c r="B74" s="37" t="s">
        <v>639</v>
      </c>
      <c r="C74" s="66"/>
      <c r="D74" s="53" t="s">
        <v>397</v>
      </c>
      <c r="E74" s="66" t="s">
        <v>640</v>
      </c>
      <c r="F74" s="46" t="s">
        <v>57</v>
      </c>
      <c r="G74" s="46" t="s">
        <v>57</v>
      </c>
      <c r="H74" s="73" t="s">
        <v>574</v>
      </c>
      <c r="I74" s="28"/>
      <c r="J74" s="90" t="s">
        <v>255</v>
      </c>
    </row>
    <row r="75" spans="1:26" ht="67.5" outlineLevel="1">
      <c r="A75" s="36" t="s">
        <v>234</v>
      </c>
      <c r="B75" s="37" t="s">
        <v>641</v>
      </c>
      <c r="C75" s="65"/>
      <c r="D75" s="53" t="s">
        <v>398</v>
      </c>
      <c r="E75" s="65" t="s">
        <v>703</v>
      </c>
      <c r="F75" s="47" t="s">
        <v>65</v>
      </c>
      <c r="G75" s="47" t="s">
        <v>65</v>
      </c>
      <c r="H75" s="73" t="s">
        <v>574</v>
      </c>
      <c r="I75" s="28"/>
      <c r="J75" s="90" t="s">
        <v>255</v>
      </c>
    </row>
    <row r="76" spans="1:26" ht="58.5" outlineLevel="1">
      <c r="A76" s="36" t="s">
        <v>234</v>
      </c>
      <c r="B76" s="28" t="s">
        <v>103</v>
      </c>
      <c r="C76" s="65"/>
      <c r="D76" s="53" t="s">
        <v>399</v>
      </c>
      <c r="E76" s="65" t="s">
        <v>642</v>
      </c>
      <c r="F76" s="47"/>
      <c r="G76" s="47"/>
      <c r="H76" s="73" t="s">
        <v>574</v>
      </c>
      <c r="I76" s="28"/>
      <c r="J76" s="90" t="s">
        <v>255</v>
      </c>
    </row>
    <row r="77" spans="1:26" ht="15">
      <c r="A77" s="20"/>
      <c r="B77" s="21"/>
      <c r="C77" s="23"/>
      <c r="D77" s="55"/>
      <c r="E77" s="34" t="s">
        <v>291</v>
      </c>
      <c r="F77" s="22"/>
      <c r="G77" s="22"/>
      <c r="H77" s="76"/>
      <c r="I77" s="22"/>
      <c r="J77" s="103"/>
    </row>
    <row r="78" spans="1:26" ht="58.5" outlineLevel="1">
      <c r="A78" s="36" t="s">
        <v>234</v>
      </c>
      <c r="B78" s="100" t="s">
        <v>582</v>
      </c>
      <c r="C78" s="65"/>
      <c r="D78" s="53" t="s">
        <v>400</v>
      </c>
      <c r="E78" s="65" t="s">
        <v>292</v>
      </c>
      <c r="F78" s="47" t="s">
        <v>59</v>
      </c>
      <c r="G78" s="47" t="s">
        <v>59</v>
      </c>
      <c r="H78" s="73" t="s">
        <v>574</v>
      </c>
      <c r="I78" s="28"/>
      <c r="J78" s="90" t="s">
        <v>255</v>
      </c>
    </row>
    <row r="79" spans="1:26" ht="58.5" outlineLevel="1">
      <c r="A79" s="36" t="s">
        <v>234</v>
      </c>
      <c r="B79" s="39"/>
      <c r="C79" s="65"/>
      <c r="D79" s="53" t="s">
        <v>401</v>
      </c>
      <c r="E79" s="65" t="s">
        <v>40</v>
      </c>
      <c r="F79" s="47"/>
      <c r="G79" s="63"/>
      <c r="H79" s="73" t="s">
        <v>574</v>
      </c>
      <c r="I79" s="28"/>
      <c r="J79" s="90" t="s">
        <v>255</v>
      </c>
    </row>
    <row r="80" spans="1:26" ht="123.75" outlineLevel="1">
      <c r="A80" s="36" t="s">
        <v>234</v>
      </c>
      <c r="B80" s="37" t="s">
        <v>108</v>
      </c>
      <c r="C80" s="65"/>
      <c r="D80" s="53" t="s">
        <v>402</v>
      </c>
      <c r="E80" s="65" t="s">
        <v>643</v>
      </c>
      <c r="F80" s="46"/>
      <c r="G80" s="46"/>
      <c r="H80" s="73" t="s">
        <v>574</v>
      </c>
      <c r="I80" s="28"/>
      <c r="J80" s="90" t="s">
        <v>255</v>
      </c>
    </row>
    <row r="81" spans="1:26" ht="58.5" outlineLevel="1">
      <c r="A81" s="36" t="s">
        <v>234</v>
      </c>
      <c r="B81" s="37" t="s">
        <v>583</v>
      </c>
      <c r="C81" s="65"/>
      <c r="D81" s="53" t="s">
        <v>403</v>
      </c>
      <c r="E81" s="65" t="s">
        <v>298</v>
      </c>
      <c r="F81" s="46" t="s">
        <v>57</v>
      </c>
      <c r="G81" s="46" t="s">
        <v>57</v>
      </c>
      <c r="H81" s="73" t="s">
        <v>574</v>
      </c>
      <c r="I81" s="28"/>
      <c r="J81" s="90" t="s">
        <v>255</v>
      </c>
    </row>
    <row r="82" spans="1:26" ht="58.5" outlineLevel="1">
      <c r="A82" s="36" t="s">
        <v>234</v>
      </c>
      <c r="B82" s="43"/>
      <c r="C82" s="65"/>
      <c r="D82" s="53" t="s">
        <v>404</v>
      </c>
      <c r="E82" s="65" t="s">
        <v>281</v>
      </c>
      <c r="F82" s="46" t="s">
        <v>572</v>
      </c>
      <c r="G82" s="46" t="s">
        <v>572</v>
      </c>
      <c r="H82" s="73" t="s">
        <v>574</v>
      </c>
      <c r="I82" s="28"/>
      <c r="J82" s="90" t="s">
        <v>255</v>
      </c>
    </row>
    <row r="83" spans="1:26" ht="58.5" outlineLevel="1">
      <c r="A83" s="36" t="s">
        <v>234</v>
      </c>
      <c r="B83" s="37" t="s">
        <v>644</v>
      </c>
      <c r="C83" s="65"/>
      <c r="D83" s="53" t="s">
        <v>405</v>
      </c>
      <c r="E83" s="65" t="s">
        <v>3</v>
      </c>
      <c r="F83" s="47" t="s">
        <v>56</v>
      </c>
      <c r="G83" s="47" t="s">
        <v>56</v>
      </c>
      <c r="H83" s="73" t="s">
        <v>574</v>
      </c>
      <c r="I83" s="28"/>
      <c r="J83" s="90" t="s">
        <v>255</v>
      </c>
    </row>
    <row r="84" spans="1:26" ht="58.5" outlineLevel="1">
      <c r="A84" s="36" t="s">
        <v>234</v>
      </c>
      <c r="B84" s="37" t="s">
        <v>109</v>
      </c>
      <c r="C84" s="65"/>
      <c r="D84" s="53" t="s">
        <v>406</v>
      </c>
      <c r="E84" s="65" t="s">
        <v>645</v>
      </c>
      <c r="F84" s="47"/>
      <c r="G84" s="47"/>
      <c r="H84" s="73" t="s">
        <v>574</v>
      </c>
      <c r="I84" s="28"/>
      <c r="J84" s="90" t="s">
        <v>255</v>
      </c>
    </row>
    <row r="85" spans="1:26" ht="58.5" outlineLevel="1">
      <c r="A85" s="36" t="s">
        <v>234</v>
      </c>
      <c r="B85" s="37" t="s">
        <v>110</v>
      </c>
      <c r="C85" s="65"/>
      <c r="D85" s="53" t="s">
        <v>407</v>
      </c>
      <c r="E85" s="65" t="s">
        <v>646</v>
      </c>
      <c r="F85" s="47"/>
      <c r="G85" s="47"/>
      <c r="H85" s="73" t="s">
        <v>574</v>
      </c>
      <c r="I85" s="28"/>
      <c r="J85" s="90" t="s">
        <v>255</v>
      </c>
    </row>
    <row r="86" spans="1:26" ht="78.75" outlineLevel="1">
      <c r="A86" s="36" t="s">
        <v>234</v>
      </c>
      <c r="B86" s="37" t="s">
        <v>584</v>
      </c>
      <c r="C86" s="65"/>
      <c r="D86" s="53" t="s">
        <v>408</v>
      </c>
      <c r="E86" s="65" t="s">
        <v>712</v>
      </c>
      <c r="F86" s="46" t="s">
        <v>63</v>
      </c>
      <c r="G86" s="46" t="s">
        <v>63</v>
      </c>
      <c r="H86" s="73" t="s">
        <v>574</v>
      </c>
      <c r="I86" s="28"/>
      <c r="J86" s="90" t="s">
        <v>255</v>
      </c>
    </row>
    <row r="87" spans="1:26" ht="58.5" outlineLevel="1">
      <c r="A87" s="36" t="s">
        <v>234</v>
      </c>
      <c r="B87" s="38" t="s">
        <v>218</v>
      </c>
      <c r="C87" s="65"/>
      <c r="D87" s="53" t="s">
        <v>409</v>
      </c>
      <c r="E87" s="65" t="s">
        <v>647</v>
      </c>
      <c r="F87" s="46" t="s">
        <v>57</v>
      </c>
      <c r="G87" s="46" t="s">
        <v>57</v>
      </c>
      <c r="H87" s="73" t="s">
        <v>574</v>
      </c>
      <c r="I87" s="28"/>
      <c r="J87" s="90" t="s">
        <v>255</v>
      </c>
    </row>
    <row r="88" spans="1:26" ht="58.5" outlineLevel="1">
      <c r="A88" s="36" t="s">
        <v>234</v>
      </c>
      <c r="B88" s="38" t="s">
        <v>219</v>
      </c>
      <c r="C88" s="65"/>
      <c r="D88" s="53" t="s">
        <v>410</v>
      </c>
      <c r="E88" s="65" t="s">
        <v>42</v>
      </c>
      <c r="F88" s="47"/>
      <c r="G88" s="47"/>
      <c r="H88" s="73" t="s">
        <v>574</v>
      </c>
      <c r="I88" s="28"/>
      <c r="J88" s="90" t="s">
        <v>255</v>
      </c>
    </row>
    <row r="89" spans="1:26" ht="67.5" outlineLevel="1">
      <c r="A89" s="36" t="s">
        <v>234</v>
      </c>
      <c r="B89" s="37" t="s">
        <v>331</v>
      </c>
      <c r="C89" s="65"/>
      <c r="D89" s="53" t="s">
        <v>411</v>
      </c>
      <c r="E89" s="65" t="s">
        <v>4</v>
      </c>
      <c r="F89" s="47" t="s">
        <v>61</v>
      </c>
      <c r="G89" s="47" t="s">
        <v>61</v>
      </c>
      <c r="H89" s="73" t="s">
        <v>574</v>
      </c>
      <c r="I89" s="17"/>
      <c r="J89" s="90" t="s">
        <v>255</v>
      </c>
    </row>
    <row r="90" spans="1:26" s="26" customFormat="1" ht="58.5" outlineLevel="1">
      <c r="A90" s="36" t="s">
        <v>234</v>
      </c>
      <c r="B90" s="37" t="s">
        <v>144</v>
      </c>
      <c r="C90" s="66"/>
      <c r="D90" s="53" t="s">
        <v>412</v>
      </c>
      <c r="E90" s="66" t="s">
        <v>648</v>
      </c>
      <c r="F90" s="47" t="s">
        <v>57</v>
      </c>
      <c r="G90" s="47" t="s">
        <v>57</v>
      </c>
      <c r="H90" s="73" t="s">
        <v>574</v>
      </c>
      <c r="I90" s="28"/>
      <c r="J90" s="90" t="s">
        <v>255</v>
      </c>
      <c r="K90" s="27"/>
      <c r="L90" s="27"/>
      <c r="M90" s="27"/>
      <c r="N90" s="27"/>
      <c r="O90" s="27"/>
      <c r="P90" s="27"/>
      <c r="Q90" s="27"/>
      <c r="R90" s="27"/>
      <c r="S90" s="27"/>
      <c r="T90" s="27"/>
      <c r="U90" s="27"/>
      <c r="V90" s="27"/>
      <c r="W90" s="27"/>
      <c r="X90" s="27"/>
      <c r="Y90" s="27"/>
      <c r="Z90" s="27"/>
    </row>
    <row r="91" spans="1:26" ht="58.5" outlineLevel="1">
      <c r="A91" s="36" t="s">
        <v>234</v>
      </c>
      <c r="B91" s="28" t="s">
        <v>649</v>
      </c>
      <c r="C91" s="66"/>
      <c r="D91" s="53" t="s">
        <v>413</v>
      </c>
      <c r="E91" s="66" t="s">
        <v>713</v>
      </c>
      <c r="F91" s="47"/>
      <c r="G91" s="47"/>
      <c r="H91" s="73" t="s">
        <v>574</v>
      </c>
      <c r="I91" s="17"/>
      <c r="J91" s="90" t="s">
        <v>255</v>
      </c>
    </row>
    <row r="92" spans="1:26" ht="58.5" outlineLevel="1">
      <c r="A92" s="36" t="s">
        <v>92</v>
      </c>
      <c r="B92" s="38" t="s">
        <v>650</v>
      </c>
      <c r="C92" s="65"/>
      <c r="D92" s="53" t="s">
        <v>414</v>
      </c>
      <c r="E92" s="65" t="s">
        <v>220</v>
      </c>
      <c r="F92" s="46"/>
      <c r="G92" s="46"/>
      <c r="H92" s="73" t="s">
        <v>574</v>
      </c>
      <c r="I92" s="28"/>
      <c r="J92" s="90" t="s">
        <v>255</v>
      </c>
    </row>
    <row r="93" spans="1:26" ht="15">
      <c r="A93" s="20"/>
      <c r="B93" s="21"/>
      <c r="C93" s="23"/>
      <c r="D93" s="55"/>
      <c r="E93" s="34" t="s">
        <v>293</v>
      </c>
      <c r="F93" s="22"/>
      <c r="G93" s="22"/>
      <c r="H93" s="76"/>
      <c r="I93" s="22"/>
      <c r="J93" s="103"/>
    </row>
    <row r="94" spans="1:26" ht="58.5" outlineLevel="1">
      <c r="A94" s="36" t="s">
        <v>234</v>
      </c>
      <c r="B94" s="39"/>
      <c r="C94" s="65"/>
      <c r="D94" s="53" t="s">
        <v>415</v>
      </c>
      <c r="E94" s="65" t="s">
        <v>5</v>
      </c>
      <c r="F94" s="46" t="s">
        <v>56</v>
      </c>
      <c r="G94" s="46" t="s">
        <v>56</v>
      </c>
      <c r="H94" s="73" t="s">
        <v>574</v>
      </c>
      <c r="I94" s="28"/>
      <c r="J94" s="90" t="s">
        <v>255</v>
      </c>
    </row>
    <row r="95" spans="1:26" ht="58.5" outlineLevel="1">
      <c r="A95" s="36" t="s">
        <v>234</v>
      </c>
      <c r="B95" s="39"/>
      <c r="C95" s="65"/>
      <c r="D95" s="53" t="s">
        <v>416</v>
      </c>
      <c r="E95" s="65" t="s">
        <v>6</v>
      </c>
      <c r="F95" s="47"/>
      <c r="G95" s="47"/>
      <c r="H95" s="73" t="s">
        <v>574</v>
      </c>
      <c r="I95" s="28"/>
      <c r="J95" s="90" t="s">
        <v>255</v>
      </c>
    </row>
    <row r="96" spans="1:26" ht="58.5" outlineLevel="1">
      <c r="A96" s="36" t="s">
        <v>234</v>
      </c>
      <c r="B96" s="39"/>
      <c r="C96" s="65"/>
      <c r="D96" s="53" t="s">
        <v>417</v>
      </c>
      <c r="E96" s="65" t="s">
        <v>7</v>
      </c>
      <c r="F96" s="47"/>
      <c r="G96" s="47"/>
      <c r="H96" s="73" t="s">
        <v>574</v>
      </c>
      <c r="I96" s="28"/>
      <c r="J96" s="90" t="s">
        <v>255</v>
      </c>
    </row>
    <row r="97" spans="1:10" ht="112.5" outlineLevel="1">
      <c r="A97" s="36" t="s">
        <v>234</v>
      </c>
      <c r="B97" s="37" t="s">
        <v>585</v>
      </c>
      <c r="C97" s="65"/>
      <c r="D97" s="53" t="s">
        <v>418</v>
      </c>
      <c r="E97" s="65" t="s">
        <v>272</v>
      </c>
      <c r="F97" s="47" t="s">
        <v>64</v>
      </c>
      <c r="G97" s="47" t="s">
        <v>64</v>
      </c>
      <c r="H97" s="73" t="s">
        <v>574</v>
      </c>
      <c r="I97" s="28"/>
      <c r="J97" s="90" t="s">
        <v>255</v>
      </c>
    </row>
    <row r="98" spans="1:10" ht="135" outlineLevel="1">
      <c r="A98" s="36" t="s">
        <v>234</v>
      </c>
      <c r="B98" s="39"/>
      <c r="C98" s="65"/>
      <c r="D98" s="53" t="s">
        <v>419</v>
      </c>
      <c r="E98" s="65" t="s">
        <v>714</v>
      </c>
      <c r="F98" s="47" t="s">
        <v>66</v>
      </c>
      <c r="G98" s="47" t="s">
        <v>66</v>
      </c>
      <c r="H98" s="73" t="s">
        <v>574</v>
      </c>
      <c r="I98" s="28"/>
      <c r="J98" s="90" t="s">
        <v>255</v>
      </c>
    </row>
    <row r="99" spans="1:10" ht="168.75" outlineLevel="1">
      <c r="A99" s="36" t="s">
        <v>234</v>
      </c>
      <c r="B99" s="39"/>
      <c r="C99" s="65"/>
      <c r="D99" s="53" t="s">
        <v>420</v>
      </c>
      <c r="E99" s="65" t="s">
        <v>715</v>
      </c>
      <c r="F99" s="47" t="s">
        <v>63</v>
      </c>
      <c r="G99" s="47" t="s">
        <v>63</v>
      </c>
      <c r="H99" s="73" t="s">
        <v>574</v>
      </c>
      <c r="I99" s="28"/>
      <c r="J99" s="90" t="s">
        <v>255</v>
      </c>
    </row>
    <row r="100" spans="1:10" ht="67.5" outlineLevel="1">
      <c r="A100" s="36" t="s">
        <v>234</v>
      </c>
      <c r="B100" s="39"/>
      <c r="C100" s="65"/>
      <c r="D100" s="53" t="s">
        <v>421</v>
      </c>
      <c r="E100" s="65" t="s">
        <v>9</v>
      </c>
      <c r="F100" s="47" t="s">
        <v>63</v>
      </c>
      <c r="G100" s="47" t="s">
        <v>63</v>
      </c>
      <c r="H100" s="73" t="s">
        <v>574</v>
      </c>
      <c r="I100" s="28"/>
      <c r="J100" s="90" t="s">
        <v>255</v>
      </c>
    </row>
    <row r="101" spans="1:10" ht="58.5" outlineLevel="1">
      <c r="A101" s="36" t="s">
        <v>234</v>
      </c>
      <c r="B101" s="39"/>
      <c r="C101" s="65"/>
      <c r="D101" s="53" t="s">
        <v>422</v>
      </c>
      <c r="E101" s="65" t="s">
        <v>716</v>
      </c>
      <c r="F101" s="47" t="s">
        <v>57</v>
      </c>
      <c r="G101" s="47" t="s">
        <v>57</v>
      </c>
      <c r="H101" s="73" t="s">
        <v>574</v>
      </c>
      <c r="I101" s="28"/>
      <c r="J101" s="90" t="s">
        <v>255</v>
      </c>
    </row>
    <row r="102" spans="1:10" ht="58.5" outlineLevel="1">
      <c r="A102" s="36" t="s">
        <v>234</v>
      </c>
      <c r="B102" s="39"/>
      <c r="C102" s="65"/>
      <c r="D102" s="53" t="s">
        <v>423</v>
      </c>
      <c r="E102" s="65" t="s">
        <v>317</v>
      </c>
      <c r="F102" s="47"/>
      <c r="G102" s="47"/>
      <c r="H102" s="73" t="s">
        <v>574</v>
      </c>
      <c r="I102" s="28"/>
      <c r="J102" s="90" t="s">
        <v>255</v>
      </c>
    </row>
    <row r="103" spans="1:10" ht="30">
      <c r="A103" s="20"/>
      <c r="B103" s="21"/>
      <c r="C103" s="23"/>
      <c r="D103" s="56"/>
      <c r="E103" s="34" t="s">
        <v>651</v>
      </c>
      <c r="F103" s="22"/>
      <c r="G103" s="22"/>
      <c r="H103" s="76"/>
      <c r="I103" s="22"/>
      <c r="J103" s="103"/>
    </row>
    <row r="104" spans="1:10" ht="58.5" outlineLevel="1">
      <c r="A104" s="36" t="s">
        <v>234</v>
      </c>
      <c r="B104" s="28" t="s">
        <v>652</v>
      </c>
      <c r="C104" s="65"/>
      <c r="D104" s="53" t="s">
        <v>424</v>
      </c>
      <c r="E104" s="65" t="s">
        <v>38</v>
      </c>
      <c r="F104" s="47"/>
      <c r="G104" s="47"/>
      <c r="H104" s="73" t="s">
        <v>574</v>
      </c>
      <c r="I104" s="28"/>
      <c r="J104" s="90" t="s">
        <v>255</v>
      </c>
    </row>
    <row r="105" spans="1:10" ht="67.5" outlineLevel="1">
      <c r="A105" s="36" t="s">
        <v>234</v>
      </c>
      <c r="B105" s="101" t="s">
        <v>653</v>
      </c>
      <c r="C105" s="65"/>
      <c r="D105" s="53" t="s">
        <v>425</v>
      </c>
      <c r="E105" s="65" t="s">
        <v>729</v>
      </c>
      <c r="F105" s="47"/>
      <c r="G105" s="47"/>
      <c r="H105" s="73" t="s">
        <v>574</v>
      </c>
      <c r="I105" s="28"/>
      <c r="J105" s="90" t="s">
        <v>255</v>
      </c>
    </row>
    <row r="106" spans="1:10" ht="58.5" outlineLevel="1">
      <c r="A106" s="36" t="s">
        <v>234</v>
      </c>
      <c r="B106" s="28" t="s">
        <v>654</v>
      </c>
      <c r="C106" s="66"/>
      <c r="D106" s="53" t="s">
        <v>426</v>
      </c>
      <c r="E106" s="66" t="s">
        <v>107</v>
      </c>
      <c r="F106" s="47"/>
      <c r="G106" s="47"/>
      <c r="H106" s="73" t="s">
        <v>574</v>
      </c>
      <c r="I106" s="28"/>
      <c r="J106" s="90" t="s">
        <v>255</v>
      </c>
    </row>
    <row r="107" spans="1:10" ht="123.75" outlineLevel="1">
      <c r="A107" s="36" t="s">
        <v>234</v>
      </c>
      <c r="B107" s="102" t="s">
        <v>605</v>
      </c>
      <c r="C107" s="65"/>
      <c r="D107" s="53" t="s">
        <v>427</v>
      </c>
      <c r="E107" s="65" t="s">
        <v>655</v>
      </c>
      <c r="F107" s="47" t="s">
        <v>63</v>
      </c>
      <c r="G107" s="47" t="s">
        <v>63</v>
      </c>
      <c r="H107" s="73" t="s">
        <v>574</v>
      </c>
      <c r="I107" s="28"/>
      <c r="J107" s="90" t="s">
        <v>255</v>
      </c>
    </row>
    <row r="108" spans="1:10" ht="78.75" outlineLevel="1">
      <c r="A108" s="36" t="s">
        <v>234</v>
      </c>
      <c r="B108" s="38" t="s">
        <v>223</v>
      </c>
      <c r="C108" s="65"/>
      <c r="D108" s="53" t="s">
        <v>428</v>
      </c>
      <c r="E108" s="65" t="s">
        <v>277</v>
      </c>
      <c r="F108" s="46" t="s">
        <v>64</v>
      </c>
      <c r="G108" s="46" t="s">
        <v>64</v>
      </c>
      <c r="H108" s="73" t="s">
        <v>574</v>
      </c>
      <c r="I108" s="28"/>
      <c r="J108" s="90" t="s">
        <v>255</v>
      </c>
    </row>
    <row r="109" spans="1:10" ht="58.5" outlineLevel="1">
      <c r="A109" s="36" t="s">
        <v>234</v>
      </c>
      <c r="B109" s="38" t="s">
        <v>224</v>
      </c>
      <c r="C109" s="65"/>
      <c r="D109" s="53" t="s">
        <v>429</v>
      </c>
      <c r="E109" s="65" t="s">
        <v>227</v>
      </c>
      <c r="F109" s="46"/>
      <c r="G109" s="46"/>
      <c r="H109" s="73" t="s">
        <v>574</v>
      </c>
      <c r="I109" s="28"/>
      <c r="J109" s="90" t="s">
        <v>255</v>
      </c>
    </row>
    <row r="110" spans="1:10" ht="58.5" outlineLevel="1">
      <c r="A110" s="36" t="s">
        <v>234</v>
      </c>
      <c r="B110" s="38"/>
      <c r="C110" s="65"/>
      <c r="D110" s="53" t="s">
        <v>430</v>
      </c>
      <c r="E110" s="65" t="s">
        <v>278</v>
      </c>
      <c r="F110" s="46"/>
      <c r="G110" s="46"/>
      <c r="H110" s="73" t="s">
        <v>574</v>
      </c>
      <c r="I110" s="28"/>
      <c r="J110" s="90" t="s">
        <v>255</v>
      </c>
    </row>
    <row r="111" spans="1:10" ht="58.5" outlineLevel="1">
      <c r="A111" s="36" t="s">
        <v>234</v>
      </c>
      <c r="B111" s="38" t="s">
        <v>606</v>
      </c>
      <c r="C111" s="65"/>
      <c r="D111" s="53" t="s">
        <v>431</v>
      </c>
      <c r="E111" s="65" t="s">
        <v>279</v>
      </c>
      <c r="F111" s="46"/>
      <c r="G111" s="46"/>
      <c r="H111" s="73" t="s">
        <v>574</v>
      </c>
      <c r="I111" s="28"/>
      <c r="J111" s="90" t="s">
        <v>255</v>
      </c>
    </row>
    <row r="112" spans="1:10" ht="90" outlineLevel="1">
      <c r="A112" s="36" t="s">
        <v>234</v>
      </c>
      <c r="B112" s="37" t="s">
        <v>586</v>
      </c>
      <c r="C112" s="65"/>
      <c r="D112" s="53" t="s">
        <v>432</v>
      </c>
      <c r="E112" s="65" t="s">
        <v>717</v>
      </c>
      <c r="F112" s="47" t="s">
        <v>59</v>
      </c>
      <c r="G112" s="47" t="s">
        <v>59</v>
      </c>
      <c r="H112" s="73" t="s">
        <v>574</v>
      </c>
      <c r="I112" s="28"/>
      <c r="J112" s="90" t="s">
        <v>255</v>
      </c>
    </row>
    <row r="113" spans="1:26" ht="67.5" outlineLevel="1">
      <c r="A113" s="36" t="s">
        <v>234</v>
      </c>
      <c r="B113" s="37" t="s">
        <v>594</v>
      </c>
      <c r="C113" s="65"/>
      <c r="D113" s="53" t="s">
        <v>433</v>
      </c>
      <c r="E113" s="65" t="s">
        <v>0</v>
      </c>
      <c r="F113" s="47" t="s">
        <v>57</v>
      </c>
      <c r="G113" s="47" t="s">
        <v>57</v>
      </c>
      <c r="H113" s="73" t="s">
        <v>574</v>
      </c>
      <c r="I113" s="28"/>
      <c r="J113" s="90" t="s">
        <v>255</v>
      </c>
    </row>
    <row r="114" spans="1:26" ht="58.5" outlineLevel="1">
      <c r="A114" s="36" t="s">
        <v>234</v>
      </c>
      <c r="B114" s="37" t="s">
        <v>99</v>
      </c>
      <c r="C114" s="65"/>
      <c r="D114" s="53" t="s">
        <v>434</v>
      </c>
      <c r="E114" s="65" t="s">
        <v>2</v>
      </c>
      <c r="F114" s="47"/>
      <c r="G114" s="47"/>
      <c r="H114" s="73" t="s">
        <v>574</v>
      </c>
      <c r="I114" s="28"/>
      <c r="J114" s="90" t="s">
        <v>255</v>
      </c>
    </row>
    <row r="115" spans="1:26" ht="58.5" outlineLevel="1">
      <c r="A115" s="36" t="s">
        <v>234</v>
      </c>
      <c r="B115" s="38" t="s">
        <v>604</v>
      </c>
      <c r="C115" s="65"/>
      <c r="D115" s="53" t="s">
        <v>435</v>
      </c>
      <c r="E115" s="65" t="s">
        <v>300</v>
      </c>
      <c r="F115" s="46" t="s">
        <v>57</v>
      </c>
      <c r="G115" s="46" t="s">
        <v>57</v>
      </c>
      <c r="H115" s="73" t="s">
        <v>574</v>
      </c>
      <c r="I115" s="28"/>
      <c r="J115" s="90" t="s">
        <v>255</v>
      </c>
    </row>
    <row r="116" spans="1:26" ht="58.5" outlineLevel="1">
      <c r="A116" s="36" t="s">
        <v>234</v>
      </c>
      <c r="B116" s="38" t="s">
        <v>225</v>
      </c>
      <c r="C116" s="65"/>
      <c r="D116" s="53" t="s">
        <v>436</v>
      </c>
      <c r="E116" s="65" t="s">
        <v>228</v>
      </c>
      <c r="F116" s="46"/>
      <c r="G116" s="46"/>
      <c r="H116" s="73" t="s">
        <v>574</v>
      </c>
      <c r="I116" s="28"/>
      <c r="J116" s="90" t="s">
        <v>255</v>
      </c>
    </row>
    <row r="117" spans="1:26" ht="58.5" outlineLevel="1">
      <c r="A117" s="36" t="s">
        <v>234</v>
      </c>
      <c r="B117" s="38" t="s">
        <v>226</v>
      </c>
      <c r="C117" s="65"/>
      <c r="D117" s="53" t="s">
        <v>437</v>
      </c>
      <c r="E117" s="65" t="s">
        <v>229</v>
      </c>
      <c r="F117" s="46"/>
      <c r="G117" s="46"/>
      <c r="H117" s="73" t="s">
        <v>574</v>
      </c>
      <c r="I117" s="28"/>
      <c r="J117" s="90" t="s">
        <v>255</v>
      </c>
    </row>
    <row r="118" spans="1:26" ht="67.5" outlineLevel="1">
      <c r="A118" s="36" t="s">
        <v>234</v>
      </c>
      <c r="B118" s="37" t="s">
        <v>215</v>
      </c>
      <c r="C118" s="65"/>
      <c r="D118" s="53" t="s">
        <v>438</v>
      </c>
      <c r="E118" s="65" t="s">
        <v>205</v>
      </c>
      <c r="F118" s="46" t="s">
        <v>56</v>
      </c>
      <c r="G118" s="46" t="s">
        <v>56</v>
      </c>
      <c r="H118" s="73" t="s">
        <v>574</v>
      </c>
      <c r="I118" s="28"/>
      <c r="J118" s="90" t="s">
        <v>255</v>
      </c>
    </row>
    <row r="119" spans="1:26" ht="58.5" outlineLevel="1">
      <c r="A119" s="36" t="s">
        <v>234</v>
      </c>
      <c r="B119" s="28" t="s">
        <v>656</v>
      </c>
      <c r="C119" s="66"/>
      <c r="D119" s="53" t="s">
        <v>439</v>
      </c>
      <c r="E119" s="66" t="s">
        <v>657</v>
      </c>
      <c r="F119" s="47"/>
      <c r="G119" s="47"/>
      <c r="H119" s="73" t="s">
        <v>574</v>
      </c>
      <c r="I119" s="28"/>
      <c r="J119" s="90" t="s">
        <v>255</v>
      </c>
    </row>
    <row r="120" spans="1:26" s="26" customFormat="1" ht="58.5" outlineLevel="1">
      <c r="A120" s="36" t="s">
        <v>234</v>
      </c>
      <c r="B120" s="98"/>
      <c r="C120" s="66"/>
      <c r="D120" s="53" t="s">
        <v>731</v>
      </c>
      <c r="E120" s="214" t="s">
        <v>733</v>
      </c>
      <c r="F120" s="47"/>
      <c r="G120" s="47"/>
      <c r="H120" s="73" t="s">
        <v>574</v>
      </c>
      <c r="I120" s="28"/>
      <c r="J120" s="213"/>
      <c r="K120" s="27"/>
      <c r="L120" s="27"/>
      <c r="M120" s="27"/>
      <c r="N120" s="27"/>
      <c r="O120" s="27"/>
      <c r="P120" s="27"/>
      <c r="Q120" s="27"/>
      <c r="R120" s="27"/>
      <c r="S120" s="27"/>
      <c r="T120" s="27"/>
      <c r="U120" s="27"/>
      <c r="V120" s="27"/>
      <c r="W120" s="27"/>
      <c r="X120" s="27"/>
      <c r="Y120" s="27"/>
      <c r="Z120" s="27"/>
    </row>
    <row r="121" spans="1:26" ht="15">
      <c r="A121" s="35"/>
      <c r="B121" s="21"/>
      <c r="C121" s="23"/>
      <c r="D121" s="55"/>
      <c r="E121" s="34" t="s">
        <v>44</v>
      </c>
      <c r="F121" s="22"/>
      <c r="G121" s="22"/>
      <c r="H121" s="76"/>
      <c r="I121" s="22"/>
      <c r="J121" s="103"/>
    </row>
    <row r="122" spans="1:26" ht="58.5" outlineLevel="1">
      <c r="A122" s="36" t="s">
        <v>234</v>
      </c>
      <c r="B122" s="37" t="s">
        <v>113</v>
      </c>
      <c r="C122" s="65"/>
      <c r="D122" s="53" t="s">
        <v>440</v>
      </c>
      <c r="E122" s="65" t="s">
        <v>43</v>
      </c>
      <c r="F122" s="46"/>
      <c r="G122" s="46"/>
      <c r="H122" s="73" t="s">
        <v>574</v>
      </c>
      <c r="I122" s="28"/>
      <c r="J122" s="90" t="s">
        <v>255</v>
      </c>
    </row>
    <row r="123" spans="1:26" ht="58.5" outlineLevel="1">
      <c r="A123" s="36" t="s">
        <v>234</v>
      </c>
      <c r="B123" s="37" t="s">
        <v>114</v>
      </c>
      <c r="C123" s="65"/>
      <c r="D123" s="53" t="s">
        <v>441</v>
      </c>
      <c r="E123" s="65" t="s">
        <v>12</v>
      </c>
      <c r="F123" s="46"/>
      <c r="G123" s="46"/>
      <c r="H123" s="73" t="s">
        <v>574</v>
      </c>
      <c r="I123" s="28"/>
      <c r="J123" s="90" t="s">
        <v>255</v>
      </c>
    </row>
    <row r="124" spans="1:26" ht="58.5" outlineLevel="1">
      <c r="A124" s="36" t="s">
        <v>234</v>
      </c>
      <c r="B124" s="37" t="s">
        <v>115</v>
      </c>
      <c r="C124" s="65"/>
      <c r="D124" s="53" t="s">
        <v>442</v>
      </c>
      <c r="E124" s="65" t="s">
        <v>275</v>
      </c>
      <c r="F124" s="46"/>
      <c r="G124" s="46"/>
      <c r="H124" s="73" t="s">
        <v>574</v>
      </c>
      <c r="I124" s="28"/>
      <c r="J124" s="90" t="s">
        <v>255</v>
      </c>
    </row>
    <row r="125" spans="1:26" ht="58.5" outlineLevel="1">
      <c r="A125" s="36" t="s">
        <v>234</v>
      </c>
      <c r="B125" s="37" t="s">
        <v>116</v>
      </c>
      <c r="C125" s="65"/>
      <c r="D125" s="53" t="s">
        <v>443</v>
      </c>
      <c r="E125" s="65" t="s">
        <v>13</v>
      </c>
      <c r="F125" s="47"/>
      <c r="G125" s="47"/>
      <c r="H125" s="73" t="s">
        <v>574</v>
      </c>
      <c r="I125" s="28"/>
      <c r="J125" s="90" t="s">
        <v>255</v>
      </c>
    </row>
    <row r="126" spans="1:26" ht="58.5" outlineLevel="1">
      <c r="A126" s="36" t="s">
        <v>234</v>
      </c>
      <c r="B126" s="37" t="s">
        <v>117</v>
      </c>
      <c r="C126" s="65"/>
      <c r="D126" s="53" t="s">
        <v>444</v>
      </c>
      <c r="E126" s="65" t="s">
        <v>14</v>
      </c>
      <c r="F126" s="47"/>
      <c r="G126" s="47"/>
      <c r="H126" s="73" t="s">
        <v>574</v>
      </c>
      <c r="I126" s="28"/>
      <c r="J126" s="90" t="s">
        <v>255</v>
      </c>
    </row>
    <row r="127" spans="1:26" ht="58.5" outlineLevel="1">
      <c r="A127" s="36" t="s">
        <v>234</v>
      </c>
      <c r="B127" s="37" t="s">
        <v>118</v>
      </c>
      <c r="C127" s="65"/>
      <c r="D127" s="53" t="s">
        <v>445</v>
      </c>
      <c r="E127" s="65" t="s">
        <v>15</v>
      </c>
      <c r="F127" s="47"/>
      <c r="G127" s="47"/>
      <c r="H127" s="73" t="s">
        <v>574</v>
      </c>
      <c r="I127" s="28"/>
      <c r="J127" s="90" t="s">
        <v>255</v>
      </c>
    </row>
    <row r="128" spans="1:26" ht="58.5" outlineLevel="1">
      <c r="A128" s="36" t="s">
        <v>234</v>
      </c>
      <c r="B128" s="37" t="s">
        <v>119</v>
      </c>
      <c r="C128" s="65"/>
      <c r="D128" s="53" t="s">
        <v>446</v>
      </c>
      <c r="E128" s="65" t="s">
        <v>17</v>
      </c>
      <c r="F128" s="47"/>
      <c r="G128" s="47"/>
      <c r="H128" s="73" t="s">
        <v>574</v>
      </c>
      <c r="I128" s="28"/>
      <c r="J128" s="90" t="s">
        <v>255</v>
      </c>
    </row>
    <row r="129" spans="1:26" ht="58.5" outlineLevel="1">
      <c r="A129" s="36" t="s">
        <v>234</v>
      </c>
      <c r="B129" s="37" t="s">
        <v>120</v>
      </c>
      <c r="C129" s="65"/>
      <c r="D129" s="53" t="s">
        <v>447</v>
      </c>
      <c r="E129" s="65" t="s">
        <v>294</v>
      </c>
      <c r="F129" s="47"/>
      <c r="G129" s="47"/>
      <c r="H129" s="73" t="s">
        <v>574</v>
      </c>
      <c r="I129" s="28"/>
      <c r="J129" s="90" t="s">
        <v>255</v>
      </c>
    </row>
    <row r="130" spans="1:26" ht="58.5" outlineLevel="1">
      <c r="A130" s="36" t="s">
        <v>234</v>
      </c>
      <c r="B130" s="37" t="s">
        <v>121</v>
      </c>
      <c r="C130" s="65"/>
      <c r="D130" s="53" t="s">
        <v>448</v>
      </c>
      <c r="E130" s="65" t="s">
        <v>19</v>
      </c>
      <c r="F130" s="47"/>
      <c r="G130" s="47"/>
      <c r="H130" s="73" t="s">
        <v>574</v>
      </c>
      <c r="I130" s="28"/>
      <c r="J130" s="90" t="s">
        <v>255</v>
      </c>
    </row>
    <row r="131" spans="1:26" ht="58.5" outlineLevel="1">
      <c r="A131" s="36" t="s">
        <v>234</v>
      </c>
      <c r="B131" s="37" t="s">
        <v>122</v>
      </c>
      <c r="C131" s="65"/>
      <c r="D131" s="53" t="s">
        <v>449</v>
      </c>
      <c r="E131" s="65" t="s">
        <v>20</v>
      </c>
      <c r="F131" s="47"/>
      <c r="G131" s="47"/>
      <c r="H131" s="73" t="s">
        <v>574</v>
      </c>
      <c r="I131" s="28"/>
      <c r="J131" s="90" t="s">
        <v>255</v>
      </c>
    </row>
    <row r="132" spans="1:26" ht="58.5" outlineLevel="1">
      <c r="A132" s="36" t="s">
        <v>234</v>
      </c>
      <c r="B132" s="37" t="s">
        <v>123</v>
      </c>
      <c r="C132" s="65"/>
      <c r="D132" s="53" t="s">
        <v>450</v>
      </c>
      <c r="E132" s="65" t="s">
        <v>276</v>
      </c>
      <c r="F132" s="47"/>
      <c r="G132" s="47"/>
      <c r="H132" s="73" t="s">
        <v>574</v>
      </c>
      <c r="I132" s="28"/>
      <c r="J132" s="90" t="s">
        <v>255</v>
      </c>
    </row>
    <row r="133" spans="1:26" ht="58.5" outlineLevel="1">
      <c r="A133" s="36" t="s">
        <v>234</v>
      </c>
      <c r="B133" s="37" t="s">
        <v>124</v>
      </c>
      <c r="C133" s="65"/>
      <c r="D133" s="53" t="s">
        <v>451</v>
      </c>
      <c r="E133" s="65" t="s">
        <v>21</v>
      </c>
      <c r="F133" s="47"/>
      <c r="G133" s="47"/>
      <c r="H133" s="73" t="s">
        <v>574</v>
      </c>
      <c r="I133" s="28"/>
      <c r="J133" s="90" t="s">
        <v>255</v>
      </c>
    </row>
    <row r="134" spans="1:26" s="26" customFormat="1" ht="58.5" outlineLevel="1">
      <c r="A134" s="36" t="s">
        <v>234</v>
      </c>
      <c r="B134" s="98"/>
      <c r="C134" s="65"/>
      <c r="D134" s="53" t="s">
        <v>734</v>
      </c>
      <c r="E134" s="215" t="s">
        <v>735</v>
      </c>
      <c r="F134" s="47"/>
      <c r="G134" s="47"/>
      <c r="H134" s="73" t="s">
        <v>574</v>
      </c>
      <c r="I134" s="28"/>
      <c r="J134" s="213"/>
      <c r="K134" s="27"/>
      <c r="L134" s="27"/>
      <c r="M134" s="27"/>
      <c r="N134" s="27"/>
      <c r="O134" s="27"/>
      <c r="P134" s="27"/>
      <c r="Q134" s="27"/>
      <c r="R134" s="27"/>
      <c r="S134" s="27"/>
      <c r="T134" s="27"/>
      <c r="U134" s="27"/>
      <c r="V134" s="27"/>
      <c r="W134" s="27"/>
      <c r="X134" s="27"/>
      <c r="Y134" s="27"/>
      <c r="Z134" s="27"/>
    </row>
    <row r="135" spans="1:26" ht="15">
      <c r="A135" s="20"/>
      <c r="B135" s="21"/>
      <c r="C135" s="23"/>
      <c r="D135" s="55"/>
      <c r="E135" s="34" t="s">
        <v>45</v>
      </c>
      <c r="F135" s="22"/>
      <c r="G135" s="22"/>
      <c r="H135" s="76"/>
      <c r="I135" s="22"/>
      <c r="J135" s="103"/>
    </row>
    <row r="136" spans="1:26" ht="58.5" outlineLevel="1">
      <c r="A136" s="36" t="s">
        <v>234</v>
      </c>
      <c r="B136" s="37" t="s">
        <v>125</v>
      </c>
      <c r="C136" s="65"/>
      <c r="D136" s="53" t="s">
        <v>452</v>
      </c>
      <c r="E136" s="215" t="s">
        <v>736</v>
      </c>
      <c r="F136" s="46"/>
      <c r="G136" s="46"/>
      <c r="H136" s="73" t="s">
        <v>574</v>
      </c>
      <c r="I136" s="28"/>
      <c r="J136" s="90" t="s">
        <v>255</v>
      </c>
    </row>
    <row r="137" spans="1:26" ht="58.5" outlineLevel="1">
      <c r="A137" s="36" t="s">
        <v>234</v>
      </c>
      <c r="B137" s="37" t="s">
        <v>137</v>
      </c>
      <c r="C137" s="66"/>
      <c r="D137" s="53" t="s">
        <v>453</v>
      </c>
      <c r="E137" s="66" t="s">
        <v>737</v>
      </c>
      <c r="F137" s="47"/>
      <c r="G137" s="47"/>
      <c r="H137" s="73" t="s">
        <v>574</v>
      </c>
      <c r="I137" s="28"/>
      <c r="J137" s="90" t="s">
        <v>255</v>
      </c>
    </row>
    <row r="138" spans="1:26" ht="101.25" outlineLevel="1">
      <c r="A138" s="36" t="s">
        <v>234</v>
      </c>
      <c r="B138" s="37" t="s">
        <v>165</v>
      </c>
      <c r="C138" s="66"/>
      <c r="D138" s="53" t="s">
        <v>454</v>
      </c>
      <c r="E138" s="66" t="s">
        <v>658</v>
      </c>
      <c r="F138" s="47" t="s">
        <v>56</v>
      </c>
      <c r="G138" s="47" t="s">
        <v>56</v>
      </c>
      <c r="H138" s="73" t="s">
        <v>574</v>
      </c>
      <c r="I138" s="28"/>
      <c r="J138" s="90" t="s">
        <v>255</v>
      </c>
    </row>
    <row r="139" spans="1:26" ht="97.5" customHeight="1" outlineLevel="1">
      <c r="A139" s="36" t="s">
        <v>234</v>
      </c>
      <c r="B139" s="37" t="s">
        <v>136</v>
      </c>
      <c r="C139" s="65"/>
      <c r="D139" s="53" t="s">
        <v>455</v>
      </c>
      <c r="E139" s="65" t="s">
        <v>738</v>
      </c>
      <c r="F139" s="46"/>
      <c r="G139" s="46"/>
      <c r="H139" s="73" t="s">
        <v>574</v>
      </c>
      <c r="I139" s="28"/>
      <c r="J139" s="90" t="s">
        <v>255</v>
      </c>
    </row>
    <row r="140" spans="1:26" ht="171" customHeight="1" outlineLevel="1">
      <c r="A140" s="36" t="s">
        <v>234</v>
      </c>
      <c r="B140" s="37" t="s">
        <v>126</v>
      </c>
      <c r="C140" s="65"/>
      <c r="D140" s="53" t="s">
        <v>456</v>
      </c>
      <c r="E140" s="216" t="s">
        <v>739</v>
      </c>
      <c r="F140" s="46"/>
      <c r="G140" s="46"/>
      <c r="H140" s="73" t="s">
        <v>574</v>
      </c>
      <c r="I140" s="28"/>
      <c r="J140" s="90" t="s">
        <v>255</v>
      </c>
    </row>
    <row r="141" spans="1:26" ht="58.5" outlineLevel="1">
      <c r="A141" s="36" t="s">
        <v>234</v>
      </c>
      <c r="B141" s="37" t="s">
        <v>129</v>
      </c>
      <c r="C141" s="65"/>
      <c r="D141" s="53" t="s">
        <v>457</v>
      </c>
      <c r="E141" s="65" t="s">
        <v>22</v>
      </c>
      <c r="F141" s="46"/>
      <c r="G141" s="46"/>
      <c r="H141" s="73" t="s">
        <v>574</v>
      </c>
      <c r="I141" s="28"/>
      <c r="J141" s="90" t="s">
        <v>255</v>
      </c>
    </row>
    <row r="142" spans="1:26" ht="58.5" outlineLevel="1">
      <c r="A142" s="36" t="s">
        <v>234</v>
      </c>
      <c r="B142" s="37" t="s">
        <v>131</v>
      </c>
      <c r="C142" s="65"/>
      <c r="D142" s="53" t="s">
        <v>458</v>
      </c>
      <c r="E142" s="65" t="s">
        <v>704</v>
      </c>
      <c r="F142" s="47"/>
      <c r="G142" s="47"/>
      <c r="H142" s="73" t="s">
        <v>574</v>
      </c>
      <c r="I142" s="28"/>
      <c r="J142" s="90" t="s">
        <v>255</v>
      </c>
    </row>
    <row r="143" spans="1:26" ht="58.5" outlineLevel="1">
      <c r="A143" s="36" t="s">
        <v>234</v>
      </c>
      <c r="B143" s="37" t="s">
        <v>130</v>
      </c>
      <c r="C143" s="65"/>
      <c r="D143" s="53" t="s">
        <v>459</v>
      </c>
      <c r="E143" s="65" t="s">
        <v>23</v>
      </c>
      <c r="F143" s="47"/>
      <c r="G143" s="47"/>
      <c r="H143" s="73" t="s">
        <v>574</v>
      </c>
      <c r="I143" s="28"/>
      <c r="J143" s="90" t="s">
        <v>255</v>
      </c>
    </row>
    <row r="144" spans="1:26" ht="58.5" outlineLevel="1">
      <c r="A144" s="36" t="s">
        <v>234</v>
      </c>
      <c r="B144" s="37" t="s">
        <v>128</v>
      </c>
      <c r="C144" s="66"/>
      <c r="D144" s="53" t="s">
        <v>460</v>
      </c>
      <c r="E144" s="66" t="s">
        <v>127</v>
      </c>
      <c r="F144" s="47"/>
      <c r="G144" s="47"/>
      <c r="H144" s="73" t="s">
        <v>574</v>
      </c>
      <c r="I144" s="28"/>
      <c r="J144" s="90" t="s">
        <v>255</v>
      </c>
    </row>
    <row r="145" spans="1:26" ht="58.5" outlineLevel="1">
      <c r="A145" s="36" t="s">
        <v>234</v>
      </c>
      <c r="B145" s="37" t="s">
        <v>133</v>
      </c>
      <c r="C145" s="66"/>
      <c r="D145" s="53" t="s">
        <v>461</v>
      </c>
      <c r="E145" s="66" t="s">
        <v>132</v>
      </c>
      <c r="F145" s="47"/>
      <c r="G145" s="47"/>
      <c r="H145" s="73" t="s">
        <v>574</v>
      </c>
      <c r="I145" s="28"/>
      <c r="J145" s="90" t="s">
        <v>255</v>
      </c>
    </row>
    <row r="146" spans="1:26" ht="58.5" outlineLevel="1">
      <c r="A146" s="36" t="s">
        <v>234</v>
      </c>
      <c r="B146" s="37" t="s">
        <v>135</v>
      </c>
      <c r="C146" s="66"/>
      <c r="D146" s="53" t="s">
        <v>462</v>
      </c>
      <c r="E146" s="66" t="s">
        <v>134</v>
      </c>
      <c r="F146" s="47"/>
      <c r="G146" s="47"/>
      <c r="H146" s="73" t="s">
        <v>574</v>
      </c>
      <c r="I146" s="28"/>
      <c r="J146" s="90" t="s">
        <v>255</v>
      </c>
    </row>
    <row r="147" spans="1:26" s="26" customFormat="1" ht="58.5" outlineLevel="1">
      <c r="A147" s="36" t="s">
        <v>234</v>
      </c>
      <c r="B147" s="37" t="s">
        <v>159</v>
      </c>
      <c r="C147" s="65"/>
      <c r="D147" s="53" t="s">
        <v>463</v>
      </c>
      <c r="E147" s="65" t="s">
        <v>153</v>
      </c>
      <c r="F147" s="46"/>
      <c r="G147" s="46"/>
      <c r="H147" s="73" t="s">
        <v>574</v>
      </c>
      <c r="I147" s="28"/>
      <c r="J147" s="90" t="s">
        <v>255</v>
      </c>
      <c r="K147" s="27"/>
      <c r="L147" s="27"/>
      <c r="M147" s="27"/>
      <c r="N147" s="27"/>
      <c r="O147" s="27"/>
      <c r="P147" s="27"/>
      <c r="Q147" s="27"/>
      <c r="R147" s="27"/>
      <c r="S147" s="27"/>
      <c r="T147" s="27"/>
      <c r="U147" s="27"/>
      <c r="V147" s="27"/>
      <c r="W147" s="27"/>
      <c r="X147" s="27"/>
      <c r="Y147" s="27"/>
      <c r="Z147" s="27"/>
    </row>
    <row r="148" spans="1:26" ht="15">
      <c r="A148" s="20"/>
      <c r="B148" s="21"/>
      <c r="C148" s="23"/>
      <c r="D148" s="55"/>
      <c r="E148" s="34" t="s">
        <v>46</v>
      </c>
      <c r="F148" s="22"/>
      <c r="G148" s="22"/>
      <c r="H148" s="76"/>
      <c r="I148" s="22"/>
      <c r="J148" s="103"/>
    </row>
    <row r="149" spans="1:26" ht="58.5" outlineLevel="1">
      <c r="A149" s="36" t="s">
        <v>234</v>
      </c>
      <c r="B149" s="37" t="s">
        <v>138</v>
      </c>
      <c r="C149" s="65"/>
      <c r="D149" s="53" t="s">
        <v>464</v>
      </c>
      <c r="E149" s="65" t="s">
        <v>51</v>
      </c>
      <c r="F149" s="47" t="s">
        <v>57</v>
      </c>
      <c r="G149" s="47" t="s">
        <v>57</v>
      </c>
      <c r="H149" s="73" t="s">
        <v>574</v>
      </c>
      <c r="I149" s="28"/>
      <c r="J149" s="90" t="s">
        <v>255</v>
      </c>
    </row>
    <row r="150" spans="1:26" ht="58.5" outlineLevel="1">
      <c r="A150" s="36" t="s">
        <v>234</v>
      </c>
      <c r="B150" s="37" t="s">
        <v>139</v>
      </c>
      <c r="C150" s="65"/>
      <c r="D150" s="53" t="s">
        <v>465</v>
      </c>
      <c r="E150" s="65" t="s">
        <v>52</v>
      </c>
      <c r="F150" s="47" t="s">
        <v>61</v>
      </c>
      <c r="G150" s="47" t="s">
        <v>61</v>
      </c>
      <c r="H150" s="73" t="s">
        <v>574</v>
      </c>
      <c r="I150" s="28"/>
      <c r="J150" s="90" t="s">
        <v>255</v>
      </c>
    </row>
    <row r="151" spans="1:26" ht="58.5" outlineLevel="1">
      <c r="A151" s="36" t="s">
        <v>234</v>
      </c>
      <c r="B151" s="37" t="s">
        <v>282</v>
      </c>
      <c r="C151" s="65"/>
      <c r="D151" s="53" t="s">
        <v>466</v>
      </c>
      <c r="E151" s="65" t="s">
        <v>24</v>
      </c>
      <c r="F151" s="46"/>
      <c r="G151" s="46"/>
      <c r="H151" s="73" t="s">
        <v>574</v>
      </c>
      <c r="I151" s="28"/>
      <c r="J151" s="90" t="s">
        <v>255</v>
      </c>
    </row>
    <row r="152" spans="1:26" ht="58.5" outlineLevel="1">
      <c r="A152" s="36" t="s">
        <v>234</v>
      </c>
      <c r="B152" s="37" t="s">
        <v>141</v>
      </c>
      <c r="C152" s="65"/>
      <c r="D152" s="53" t="s">
        <v>467</v>
      </c>
      <c r="E152" s="65" t="s">
        <v>25</v>
      </c>
      <c r="F152" s="46"/>
      <c r="G152" s="46"/>
      <c r="H152" s="73" t="s">
        <v>574</v>
      </c>
      <c r="I152" s="28"/>
      <c r="J152" s="90" t="s">
        <v>255</v>
      </c>
    </row>
    <row r="153" spans="1:26" ht="58.5" outlineLevel="1">
      <c r="A153" s="36" t="s">
        <v>234</v>
      </c>
      <c r="B153" s="37" t="s">
        <v>142</v>
      </c>
      <c r="C153" s="65"/>
      <c r="D153" s="53" t="s">
        <v>468</v>
      </c>
      <c r="E153" s="65" t="s">
        <v>26</v>
      </c>
      <c r="F153" s="46"/>
      <c r="G153" s="46"/>
      <c r="H153" s="73" t="s">
        <v>574</v>
      </c>
      <c r="I153" s="28"/>
      <c r="J153" s="90" t="s">
        <v>255</v>
      </c>
    </row>
    <row r="154" spans="1:26" ht="58.5" outlineLevel="1">
      <c r="A154" s="36" t="s">
        <v>234</v>
      </c>
      <c r="B154" s="37" t="s">
        <v>143</v>
      </c>
      <c r="C154" s="65"/>
      <c r="D154" s="53" t="s">
        <v>469</v>
      </c>
      <c r="E154" s="65" t="s">
        <v>27</v>
      </c>
      <c r="F154" s="46"/>
      <c r="G154" s="46"/>
      <c r="H154" s="73" t="s">
        <v>574</v>
      </c>
      <c r="I154" s="28"/>
      <c r="J154" s="90" t="s">
        <v>255</v>
      </c>
    </row>
    <row r="155" spans="1:26" ht="58.5" outlineLevel="1">
      <c r="A155" s="36" t="s">
        <v>234</v>
      </c>
      <c r="B155" s="37" t="s">
        <v>593</v>
      </c>
      <c r="C155" s="65"/>
      <c r="D155" s="53" t="s">
        <v>470</v>
      </c>
      <c r="E155" s="65" t="s">
        <v>301</v>
      </c>
      <c r="F155" s="47" t="s">
        <v>57</v>
      </c>
      <c r="G155" s="47" t="s">
        <v>57</v>
      </c>
      <c r="H155" s="73" t="s">
        <v>574</v>
      </c>
      <c r="I155" s="28"/>
      <c r="J155" s="90" t="s">
        <v>255</v>
      </c>
    </row>
    <row r="156" spans="1:26" ht="58.5" outlineLevel="1">
      <c r="A156" s="36" t="s">
        <v>234</v>
      </c>
      <c r="B156" s="37" t="s">
        <v>148</v>
      </c>
      <c r="C156" s="66"/>
      <c r="D156" s="53" t="s">
        <v>471</v>
      </c>
      <c r="E156" s="66" t="s">
        <v>147</v>
      </c>
      <c r="F156" s="47"/>
      <c r="G156" s="47"/>
      <c r="H156" s="73" t="s">
        <v>574</v>
      </c>
      <c r="I156" s="28"/>
      <c r="J156" s="90" t="s">
        <v>255</v>
      </c>
    </row>
    <row r="157" spans="1:26" ht="78.75" outlineLevel="1">
      <c r="A157" s="36" t="s">
        <v>234</v>
      </c>
      <c r="B157" s="28" t="s">
        <v>659</v>
      </c>
      <c r="C157" s="65"/>
      <c r="D157" s="53" t="s">
        <v>472</v>
      </c>
      <c r="E157" s="65" t="s">
        <v>318</v>
      </c>
      <c r="F157" s="47" t="s">
        <v>61</v>
      </c>
      <c r="G157" s="47" t="s">
        <v>61</v>
      </c>
      <c r="H157" s="73" t="s">
        <v>574</v>
      </c>
      <c r="I157" s="28"/>
      <c r="J157" s="90" t="s">
        <v>255</v>
      </c>
    </row>
    <row r="158" spans="1:26" ht="58.5" outlineLevel="1">
      <c r="A158" s="36" t="s">
        <v>234</v>
      </c>
      <c r="B158" s="37" t="s">
        <v>140</v>
      </c>
      <c r="C158" s="66"/>
      <c r="D158" s="53" t="s">
        <v>473</v>
      </c>
      <c r="E158" s="65" t="s">
        <v>299</v>
      </c>
      <c r="F158" s="47"/>
      <c r="G158" s="47"/>
      <c r="H158" s="73" t="s">
        <v>574</v>
      </c>
      <c r="I158" s="28"/>
      <c r="J158" s="90" t="s">
        <v>255</v>
      </c>
    </row>
    <row r="159" spans="1:26" ht="58.5" outlineLevel="1">
      <c r="A159" s="36" t="s">
        <v>234</v>
      </c>
      <c r="B159" s="37" t="s">
        <v>146</v>
      </c>
      <c r="C159" s="66"/>
      <c r="D159" s="53" t="s">
        <v>474</v>
      </c>
      <c r="E159" s="66" t="s">
        <v>145</v>
      </c>
      <c r="F159" s="47" t="s">
        <v>57</v>
      </c>
      <c r="G159" s="47" t="s">
        <v>57</v>
      </c>
      <c r="H159" s="73" t="s">
        <v>574</v>
      </c>
      <c r="I159" s="28"/>
      <c r="J159" s="90" t="s">
        <v>255</v>
      </c>
    </row>
    <row r="160" spans="1:26" ht="15">
      <c r="A160" s="20"/>
      <c r="B160" s="21"/>
      <c r="C160" s="23"/>
      <c r="D160" s="55"/>
      <c r="E160" s="34" t="s">
        <v>47</v>
      </c>
      <c r="F160" s="22"/>
      <c r="G160" s="22"/>
      <c r="H160" s="76"/>
      <c r="I160" s="22"/>
      <c r="J160" s="103"/>
    </row>
    <row r="161" spans="1:10" ht="58.5" outlineLevel="1">
      <c r="A161" s="36" t="s">
        <v>234</v>
      </c>
      <c r="B161" s="37" t="s">
        <v>660</v>
      </c>
      <c r="C161" s="65"/>
      <c r="D161" s="53" t="s">
        <v>475</v>
      </c>
      <c r="E161" s="65" t="s">
        <v>1</v>
      </c>
      <c r="F161" s="46"/>
      <c r="G161" s="64"/>
      <c r="H161" s="73" t="s">
        <v>574</v>
      </c>
      <c r="I161" s="28"/>
      <c r="J161" s="90" t="s">
        <v>255</v>
      </c>
    </row>
    <row r="162" spans="1:10" ht="58.5" outlineLevel="1">
      <c r="A162" s="36" t="s">
        <v>234</v>
      </c>
      <c r="B162" s="37" t="s">
        <v>149</v>
      </c>
      <c r="C162" s="65"/>
      <c r="D162" s="53" t="s">
        <v>476</v>
      </c>
      <c r="E162" s="65" t="s">
        <v>28</v>
      </c>
      <c r="F162" s="47"/>
      <c r="G162" s="47"/>
      <c r="H162" s="73" t="s">
        <v>574</v>
      </c>
      <c r="I162" s="28"/>
      <c r="J162" s="90" t="s">
        <v>255</v>
      </c>
    </row>
    <row r="163" spans="1:10" ht="58.5" outlineLevel="1">
      <c r="A163" s="36" t="s">
        <v>234</v>
      </c>
      <c r="B163" s="37" t="s">
        <v>150</v>
      </c>
      <c r="C163" s="65"/>
      <c r="D163" s="53" t="s">
        <v>477</v>
      </c>
      <c r="E163" s="65" t="s">
        <v>39</v>
      </c>
      <c r="F163" s="47"/>
      <c r="G163" s="47"/>
      <c r="H163" s="73" t="s">
        <v>574</v>
      </c>
      <c r="I163" s="28"/>
      <c r="J163" s="90" t="s">
        <v>255</v>
      </c>
    </row>
    <row r="164" spans="1:10" ht="112.5" outlineLevel="1">
      <c r="A164" s="36" t="s">
        <v>234</v>
      </c>
      <c r="B164" s="37" t="s">
        <v>595</v>
      </c>
      <c r="C164" s="65"/>
      <c r="D164" s="53" t="s">
        <v>478</v>
      </c>
      <c r="E164" s="65" t="s">
        <v>296</v>
      </c>
      <c r="F164" s="46" t="s">
        <v>64</v>
      </c>
      <c r="G164" s="46" t="s">
        <v>64</v>
      </c>
      <c r="H164" s="73" t="s">
        <v>574</v>
      </c>
      <c r="I164" s="28"/>
      <c r="J164" s="90" t="s">
        <v>255</v>
      </c>
    </row>
    <row r="165" spans="1:10" ht="78.75" outlineLevel="1">
      <c r="A165" s="36" t="s">
        <v>234</v>
      </c>
      <c r="B165" s="37" t="s">
        <v>597</v>
      </c>
      <c r="C165" s="65"/>
      <c r="D165" s="53" t="s">
        <v>479</v>
      </c>
      <c r="E165" s="65" t="s">
        <v>302</v>
      </c>
      <c r="F165" s="46" t="s">
        <v>56</v>
      </c>
      <c r="G165" s="46" t="s">
        <v>56</v>
      </c>
      <c r="H165" s="73" t="s">
        <v>574</v>
      </c>
      <c r="I165" s="28"/>
      <c r="J165" s="90" t="s">
        <v>255</v>
      </c>
    </row>
    <row r="166" spans="1:10" ht="58.5" outlineLevel="1">
      <c r="A166" s="36" t="s">
        <v>234</v>
      </c>
      <c r="B166" s="37" t="s">
        <v>160</v>
      </c>
      <c r="C166" s="65"/>
      <c r="D166" s="53" t="s">
        <v>480</v>
      </c>
      <c r="E166" s="65" t="s">
        <v>154</v>
      </c>
      <c r="F166" s="46"/>
      <c r="G166" s="46"/>
      <c r="H166" s="73" t="s">
        <v>574</v>
      </c>
      <c r="I166" s="28"/>
      <c r="J166" s="90" t="s">
        <v>255</v>
      </c>
    </row>
    <row r="167" spans="1:10" ht="58.5" outlineLevel="1">
      <c r="A167" s="36" t="s">
        <v>234</v>
      </c>
      <c r="B167" s="37" t="s">
        <v>157</v>
      </c>
      <c r="C167" s="65"/>
      <c r="D167" s="53" t="s">
        <v>481</v>
      </c>
      <c r="E167" s="65" t="s">
        <v>152</v>
      </c>
      <c r="F167" s="46"/>
      <c r="G167" s="46"/>
      <c r="H167" s="73" t="s">
        <v>574</v>
      </c>
      <c r="I167" s="28"/>
      <c r="J167" s="90" t="s">
        <v>255</v>
      </c>
    </row>
    <row r="168" spans="1:10" ht="58.5" outlineLevel="1">
      <c r="A168" s="36" t="s">
        <v>234</v>
      </c>
      <c r="B168" s="37" t="s">
        <v>661</v>
      </c>
      <c r="C168" s="65"/>
      <c r="D168" s="53" t="s">
        <v>482</v>
      </c>
      <c r="E168" s="65" t="s">
        <v>70</v>
      </c>
      <c r="F168" s="46" t="s">
        <v>57</v>
      </c>
      <c r="G168" s="46" t="s">
        <v>57</v>
      </c>
      <c r="H168" s="73" t="s">
        <v>574</v>
      </c>
      <c r="I168" s="28"/>
      <c r="J168" s="90" t="s">
        <v>255</v>
      </c>
    </row>
    <row r="169" spans="1:10" ht="58.5" outlineLevel="1">
      <c r="A169" s="36" t="s">
        <v>234</v>
      </c>
      <c r="B169" s="37" t="s">
        <v>155</v>
      </c>
      <c r="C169" s="65"/>
      <c r="D169" s="53" t="s">
        <v>483</v>
      </c>
      <c r="E169" s="65" t="s">
        <v>151</v>
      </c>
      <c r="F169" s="46"/>
      <c r="G169" s="46"/>
      <c r="H169" s="73" t="s">
        <v>574</v>
      </c>
      <c r="I169" s="28"/>
      <c r="J169" s="90" t="s">
        <v>255</v>
      </c>
    </row>
    <row r="170" spans="1:10" ht="58.5" outlineLevel="1">
      <c r="A170" s="36" t="s">
        <v>234</v>
      </c>
      <c r="B170" s="37" t="s">
        <v>156</v>
      </c>
      <c r="C170" s="65"/>
      <c r="D170" s="53" t="s">
        <v>484</v>
      </c>
      <c r="E170" s="65" t="s">
        <v>662</v>
      </c>
      <c r="F170" s="46"/>
      <c r="G170" s="46"/>
      <c r="H170" s="73" t="s">
        <v>574</v>
      </c>
      <c r="I170" s="28"/>
      <c r="J170" s="90" t="s">
        <v>255</v>
      </c>
    </row>
    <row r="171" spans="1:10" ht="58.5" outlineLevel="1">
      <c r="A171" s="36" t="s">
        <v>234</v>
      </c>
      <c r="B171" s="37" t="s">
        <v>158</v>
      </c>
      <c r="C171" s="65"/>
      <c r="D171" s="53" t="s">
        <v>485</v>
      </c>
      <c r="E171" s="65" t="s">
        <v>663</v>
      </c>
      <c r="F171" s="46"/>
      <c r="G171" s="46"/>
      <c r="H171" s="73" t="s">
        <v>574</v>
      </c>
      <c r="I171" s="28"/>
      <c r="J171" s="90" t="s">
        <v>255</v>
      </c>
    </row>
    <row r="172" spans="1:10" ht="15">
      <c r="A172" s="20"/>
      <c r="B172" s="21"/>
      <c r="C172" s="23"/>
      <c r="D172" s="55"/>
      <c r="E172" s="34" t="s">
        <v>48</v>
      </c>
      <c r="F172" s="22"/>
      <c r="G172" s="22"/>
      <c r="H172" s="76"/>
      <c r="I172" s="22"/>
      <c r="J172" s="103"/>
    </row>
    <row r="173" spans="1:10" ht="58.5" outlineLevel="1">
      <c r="A173" s="36" t="s">
        <v>234</v>
      </c>
      <c r="B173" s="37" t="s">
        <v>166</v>
      </c>
      <c r="C173" s="65"/>
      <c r="D173" s="53" t="s">
        <v>486</v>
      </c>
      <c r="E173" s="65" t="s">
        <v>705</v>
      </c>
      <c r="F173" s="47"/>
      <c r="G173" s="47"/>
      <c r="H173" s="73" t="s">
        <v>574</v>
      </c>
      <c r="I173" s="28"/>
      <c r="J173" s="90" t="s">
        <v>255</v>
      </c>
    </row>
    <row r="174" spans="1:10" ht="58.5" outlineLevel="1">
      <c r="A174" s="36" t="s">
        <v>234</v>
      </c>
      <c r="B174" s="37" t="s">
        <v>169</v>
      </c>
      <c r="C174" s="65"/>
      <c r="D174" s="53" t="s">
        <v>487</v>
      </c>
      <c r="E174" s="65" t="s">
        <v>29</v>
      </c>
      <c r="F174" s="47"/>
      <c r="G174" s="47"/>
      <c r="H174" s="73" t="s">
        <v>574</v>
      </c>
      <c r="I174" s="28"/>
      <c r="J174" s="90" t="s">
        <v>255</v>
      </c>
    </row>
    <row r="175" spans="1:10" ht="58.5" outlineLevel="1">
      <c r="A175" s="36" t="s">
        <v>234</v>
      </c>
      <c r="B175" s="37" t="s">
        <v>170</v>
      </c>
      <c r="C175" s="65"/>
      <c r="D175" s="53" t="s">
        <v>488</v>
      </c>
      <c r="E175" s="65" t="s">
        <v>718</v>
      </c>
      <c r="F175" s="46"/>
      <c r="G175" s="46"/>
      <c r="H175" s="73" t="s">
        <v>574</v>
      </c>
      <c r="I175" s="28"/>
      <c r="J175" s="90" t="s">
        <v>255</v>
      </c>
    </row>
    <row r="176" spans="1:10" ht="58.5" outlineLevel="1">
      <c r="A176" s="36" t="s">
        <v>234</v>
      </c>
      <c r="B176" s="37" t="s">
        <v>167</v>
      </c>
      <c r="C176" s="65"/>
      <c r="D176" s="53" t="s">
        <v>489</v>
      </c>
      <c r="E176" s="65" t="s">
        <v>168</v>
      </c>
      <c r="F176" s="47"/>
      <c r="G176" s="47"/>
      <c r="H176" s="73" t="s">
        <v>574</v>
      </c>
      <c r="I176" s="28"/>
      <c r="J176" s="90" t="s">
        <v>255</v>
      </c>
    </row>
    <row r="177" spans="1:10" ht="58.5" outlineLevel="1">
      <c r="A177" s="36" t="s">
        <v>234</v>
      </c>
      <c r="B177" s="39"/>
      <c r="C177" s="65"/>
      <c r="D177" s="53" t="s">
        <v>490</v>
      </c>
      <c r="E177" s="65" t="s">
        <v>664</v>
      </c>
      <c r="F177" s="46" t="s">
        <v>56</v>
      </c>
      <c r="G177" s="46" t="s">
        <v>56</v>
      </c>
      <c r="H177" s="73" t="s">
        <v>574</v>
      </c>
      <c r="I177" s="28"/>
      <c r="J177" s="90" t="s">
        <v>255</v>
      </c>
    </row>
    <row r="178" spans="1:10" ht="58.5" outlineLevel="1">
      <c r="A178" s="36" t="s">
        <v>234</v>
      </c>
      <c r="B178" s="37" t="s">
        <v>316</v>
      </c>
      <c r="C178" s="65"/>
      <c r="D178" s="53" t="s">
        <v>491</v>
      </c>
      <c r="E178" s="65" t="s">
        <v>30</v>
      </c>
      <c r="F178" s="47"/>
      <c r="G178" s="47"/>
      <c r="H178" s="73" t="s">
        <v>574</v>
      </c>
      <c r="I178" s="28"/>
      <c r="J178" s="90" t="s">
        <v>255</v>
      </c>
    </row>
    <row r="179" spans="1:10" ht="58.5" outlineLevel="1">
      <c r="A179" s="36" t="s">
        <v>234</v>
      </c>
      <c r="B179" s="37" t="s">
        <v>171</v>
      </c>
      <c r="C179" s="65"/>
      <c r="D179" s="53" t="s">
        <v>492</v>
      </c>
      <c r="E179" s="65" t="s">
        <v>297</v>
      </c>
      <c r="F179" s="47"/>
      <c r="G179" s="47"/>
      <c r="H179" s="73" t="s">
        <v>574</v>
      </c>
      <c r="I179" s="28"/>
      <c r="J179" s="90" t="s">
        <v>255</v>
      </c>
    </row>
    <row r="180" spans="1:10" ht="67.5" outlineLevel="1">
      <c r="A180" s="36" t="s">
        <v>234</v>
      </c>
      <c r="B180" s="37" t="s">
        <v>602</v>
      </c>
      <c r="C180" s="65"/>
      <c r="D180" s="53" t="s">
        <v>493</v>
      </c>
      <c r="E180" s="65" t="s">
        <v>8</v>
      </c>
      <c r="F180" s="47" t="s">
        <v>56</v>
      </c>
      <c r="G180" s="47" t="s">
        <v>56</v>
      </c>
      <c r="H180" s="73" t="s">
        <v>574</v>
      </c>
      <c r="I180" s="28"/>
      <c r="J180" s="90" t="s">
        <v>255</v>
      </c>
    </row>
    <row r="181" spans="1:10" ht="58.5" outlineLevel="1">
      <c r="A181" s="36" t="s">
        <v>234</v>
      </c>
      <c r="B181" s="37" t="s">
        <v>172</v>
      </c>
      <c r="C181" s="65"/>
      <c r="D181" s="53" t="s">
        <v>494</v>
      </c>
      <c r="E181" s="65" t="s">
        <v>31</v>
      </c>
      <c r="F181" s="46"/>
      <c r="G181" s="46"/>
      <c r="H181" s="73" t="s">
        <v>574</v>
      </c>
      <c r="I181" s="28"/>
      <c r="J181" s="90" t="s">
        <v>255</v>
      </c>
    </row>
    <row r="182" spans="1:10" ht="58.5" outlineLevel="1">
      <c r="A182" s="36" t="s">
        <v>234</v>
      </c>
      <c r="B182" s="37" t="s">
        <v>173</v>
      </c>
      <c r="C182" s="65"/>
      <c r="D182" s="53" t="s">
        <v>495</v>
      </c>
      <c r="E182" s="65" t="s">
        <v>32</v>
      </c>
      <c r="F182" s="47"/>
      <c r="G182" s="47"/>
      <c r="H182" s="73" t="s">
        <v>574</v>
      </c>
      <c r="I182" s="28"/>
      <c r="J182" s="90" t="s">
        <v>255</v>
      </c>
    </row>
    <row r="183" spans="1:10" ht="58.5" outlineLevel="1">
      <c r="A183" s="36" t="s">
        <v>234</v>
      </c>
      <c r="B183" s="37" t="s">
        <v>174</v>
      </c>
      <c r="C183" s="65"/>
      <c r="D183" s="53" t="s">
        <v>496</v>
      </c>
      <c r="E183" s="65" t="s">
        <v>33</v>
      </c>
      <c r="F183" s="47"/>
      <c r="G183" s="47"/>
      <c r="H183" s="73" t="s">
        <v>574</v>
      </c>
      <c r="I183" s="28"/>
      <c r="J183" s="90" t="s">
        <v>255</v>
      </c>
    </row>
    <row r="184" spans="1:10" ht="90" outlineLevel="1">
      <c r="A184" s="36" t="s">
        <v>234</v>
      </c>
      <c r="B184" s="40" t="s">
        <v>175</v>
      </c>
      <c r="C184" s="65"/>
      <c r="D184" s="53" t="s">
        <v>497</v>
      </c>
      <c r="E184" s="65" t="s">
        <v>719</v>
      </c>
      <c r="F184" s="47" t="s">
        <v>57</v>
      </c>
      <c r="G184" s="47" t="s">
        <v>57</v>
      </c>
      <c r="H184" s="73" t="s">
        <v>574</v>
      </c>
      <c r="I184" s="28"/>
      <c r="J184" s="90" t="s">
        <v>255</v>
      </c>
    </row>
    <row r="185" spans="1:10" ht="58.5" outlineLevel="1">
      <c r="A185" s="36" t="s">
        <v>234</v>
      </c>
      <c r="B185" s="37" t="s">
        <v>177</v>
      </c>
      <c r="C185" s="65"/>
      <c r="D185" s="53" t="s">
        <v>498</v>
      </c>
      <c r="E185" s="65" t="s">
        <v>303</v>
      </c>
      <c r="F185" s="47"/>
      <c r="G185" s="47"/>
      <c r="H185" s="73" t="s">
        <v>574</v>
      </c>
      <c r="I185" s="28"/>
      <c r="J185" s="90" t="s">
        <v>255</v>
      </c>
    </row>
    <row r="186" spans="1:10" ht="58.5" outlineLevel="1">
      <c r="A186" s="36" t="s">
        <v>234</v>
      </c>
      <c r="B186" s="37" t="s">
        <v>178</v>
      </c>
      <c r="C186" s="65"/>
      <c r="D186" s="53" t="s">
        <v>499</v>
      </c>
      <c r="E186" s="65" t="s">
        <v>304</v>
      </c>
      <c r="F186" s="47"/>
      <c r="G186" s="47"/>
      <c r="H186" s="73" t="s">
        <v>574</v>
      </c>
      <c r="I186" s="28"/>
      <c r="J186" s="90" t="s">
        <v>255</v>
      </c>
    </row>
    <row r="187" spans="1:10" ht="78.75" outlineLevel="1">
      <c r="A187" s="36" t="s">
        <v>234</v>
      </c>
      <c r="B187" s="37" t="s">
        <v>179</v>
      </c>
      <c r="C187" s="65"/>
      <c r="D187" s="53" t="s">
        <v>500</v>
      </c>
      <c r="E187" s="65" t="s">
        <v>665</v>
      </c>
      <c r="F187" s="47" t="s">
        <v>56</v>
      </c>
      <c r="G187" s="47" t="s">
        <v>56</v>
      </c>
      <c r="H187" s="73" t="s">
        <v>574</v>
      </c>
      <c r="I187" s="28"/>
      <c r="J187" s="90" t="s">
        <v>255</v>
      </c>
    </row>
    <row r="188" spans="1:10" ht="58.5" outlineLevel="1">
      <c r="A188" s="36" t="s">
        <v>234</v>
      </c>
      <c r="B188" s="37" t="s">
        <v>180</v>
      </c>
      <c r="C188" s="65"/>
      <c r="D188" s="53" t="s">
        <v>501</v>
      </c>
      <c r="E188" s="65" t="s">
        <v>666</v>
      </c>
      <c r="F188" s="47"/>
      <c r="G188" s="47"/>
      <c r="H188" s="73" t="s">
        <v>574</v>
      </c>
      <c r="I188" s="28"/>
      <c r="J188" s="90" t="s">
        <v>255</v>
      </c>
    </row>
    <row r="189" spans="1:10" ht="15">
      <c r="A189" s="20"/>
      <c r="B189" s="21"/>
      <c r="C189" s="23"/>
      <c r="D189" s="56"/>
      <c r="E189" s="34" t="s">
        <v>49</v>
      </c>
      <c r="F189" s="22"/>
      <c r="G189" s="22"/>
      <c r="H189" s="76"/>
      <c r="I189" s="22"/>
      <c r="J189" s="103"/>
    </row>
    <row r="190" spans="1:10" ht="58.5" outlineLevel="1">
      <c r="A190" s="36" t="s">
        <v>234</v>
      </c>
      <c r="B190" s="37" t="s">
        <v>191</v>
      </c>
      <c r="C190" s="65"/>
      <c r="D190" s="53" t="s">
        <v>502</v>
      </c>
      <c r="E190" s="65" t="s">
        <v>34</v>
      </c>
      <c r="F190" s="46"/>
      <c r="G190" s="46"/>
      <c r="H190" s="73" t="s">
        <v>574</v>
      </c>
      <c r="I190" s="28"/>
      <c r="J190" s="90" t="s">
        <v>255</v>
      </c>
    </row>
    <row r="191" spans="1:10" ht="58.5" outlineLevel="1">
      <c r="A191" s="36" t="s">
        <v>234</v>
      </c>
      <c r="B191" s="37" t="s">
        <v>192</v>
      </c>
      <c r="C191" s="65"/>
      <c r="D191" s="53" t="s">
        <v>503</v>
      </c>
      <c r="E191" s="65" t="s">
        <v>35</v>
      </c>
      <c r="F191" s="46"/>
      <c r="G191" s="46"/>
      <c r="H191" s="73" t="s">
        <v>574</v>
      </c>
      <c r="I191" s="28"/>
      <c r="J191" s="90" t="s">
        <v>255</v>
      </c>
    </row>
    <row r="192" spans="1:10" ht="58.5" outlineLevel="1">
      <c r="A192" s="36" t="s">
        <v>234</v>
      </c>
      <c r="B192" s="37" t="s">
        <v>193</v>
      </c>
      <c r="C192" s="65"/>
      <c r="D192" s="53" t="s">
        <v>504</v>
      </c>
      <c r="E192" s="65" t="s">
        <v>36</v>
      </c>
      <c r="F192" s="46"/>
      <c r="G192" s="46"/>
      <c r="H192" s="73" t="s">
        <v>574</v>
      </c>
      <c r="I192" s="28"/>
      <c r="J192" s="90" t="s">
        <v>255</v>
      </c>
    </row>
    <row r="193" spans="1:26" ht="78.75" outlineLevel="1">
      <c r="A193" s="36" t="s">
        <v>234</v>
      </c>
      <c r="B193" s="37" t="s">
        <v>599</v>
      </c>
      <c r="C193" s="65"/>
      <c r="D193" s="53" t="s">
        <v>505</v>
      </c>
      <c r="E193" s="65" t="s">
        <v>18</v>
      </c>
      <c r="F193" s="46" t="s">
        <v>59</v>
      </c>
      <c r="G193" s="46" t="s">
        <v>59</v>
      </c>
      <c r="H193" s="73" t="s">
        <v>574</v>
      </c>
      <c r="I193" s="28"/>
      <c r="J193" s="90" t="s">
        <v>255</v>
      </c>
    </row>
    <row r="194" spans="1:26" ht="58.5" outlineLevel="1">
      <c r="A194" s="36" t="s">
        <v>234</v>
      </c>
      <c r="B194" s="37" t="s">
        <v>197</v>
      </c>
      <c r="C194" s="65"/>
      <c r="D194" s="53" t="s">
        <v>506</v>
      </c>
      <c r="E194" s="65" t="s">
        <v>198</v>
      </c>
      <c r="F194" s="46"/>
      <c r="G194" s="46"/>
      <c r="H194" s="73" t="s">
        <v>574</v>
      </c>
      <c r="I194" s="28"/>
      <c r="J194" s="90" t="s">
        <v>255</v>
      </c>
    </row>
    <row r="195" spans="1:26" ht="58.5" outlineLevel="1">
      <c r="A195" s="36" t="s">
        <v>234</v>
      </c>
      <c r="B195" s="37"/>
      <c r="C195" s="65"/>
      <c r="D195" s="53" t="s">
        <v>507</v>
      </c>
      <c r="E195" s="65" t="s">
        <v>667</v>
      </c>
      <c r="F195" s="46" t="s">
        <v>58</v>
      </c>
      <c r="G195" s="46" t="s">
        <v>58</v>
      </c>
      <c r="H195" s="73" t="s">
        <v>574</v>
      </c>
      <c r="I195" s="28"/>
      <c r="J195" s="90" t="s">
        <v>255</v>
      </c>
    </row>
    <row r="196" spans="1:26" ht="58.5" outlineLevel="1">
      <c r="A196" s="36" t="s">
        <v>234</v>
      </c>
      <c r="B196" s="37" t="s">
        <v>194</v>
      </c>
      <c r="C196" s="65"/>
      <c r="D196" s="53" t="s">
        <v>508</v>
      </c>
      <c r="E196" s="65" t="s">
        <v>305</v>
      </c>
      <c r="F196" s="46" t="s">
        <v>58</v>
      </c>
      <c r="G196" s="46" t="s">
        <v>58</v>
      </c>
      <c r="H196" s="73" t="s">
        <v>574</v>
      </c>
      <c r="I196" s="28"/>
      <c r="J196" s="90" t="s">
        <v>255</v>
      </c>
    </row>
    <row r="197" spans="1:26" ht="58.5" outlineLevel="1">
      <c r="A197" s="36" t="s">
        <v>234</v>
      </c>
      <c r="B197" s="37" t="s">
        <v>195</v>
      </c>
      <c r="C197" s="65"/>
      <c r="D197" s="53" t="s">
        <v>509</v>
      </c>
      <c r="E197" s="65" t="s">
        <v>720</v>
      </c>
      <c r="F197" s="46"/>
      <c r="G197" s="46"/>
      <c r="H197" s="73" t="s">
        <v>574</v>
      </c>
      <c r="I197" s="28"/>
      <c r="J197" s="90" t="s">
        <v>255</v>
      </c>
    </row>
    <row r="198" spans="1:26" ht="58.5" outlineLevel="1">
      <c r="A198" s="36" t="s">
        <v>234</v>
      </c>
      <c r="B198" s="37" t="s">
        <v>196</v>
      </c>
      <c r="C198" s="65"/>
      <c r="D198" s="53" t="s">
        <v>510</v>
      </c>
      <c r="E198" s="65" t="s">
        <v>306</v>
      </c>
      <c r="F198" s="46"/>
      <c r="G198" s="46"/>
      <c r="H198" s="73" t="s">
        <v>574</v>
      </c>
      <c r="I198" s="28"/>
      <c r="J198" s="90" t="s">
        <v>255</v>
      </c>
    </row>
    <row r="199" spans="1:26" ht="58.5" outlineLevel="1">
      <c r="A199" s="36" t="s">
        <v>234</v>
      </c>
      <c r="B199" s="38" t="s">
        <v>222</v>
      </c>
      <c r="C199" s="65"/>
      <c r="D199" s="53" t="s">
        <v>511</v>
      </c>
      <c r="E199" s="65" t="s">
        <v>668</v>
      </c>
      <c r="F199" s="46"/>
      <c r="G199" s="46"/>
      <c r="H199" s="73" t="s">
        <v>574</v>
      </c>
      <c r="I199" s="28"/>
      <c r="J199" s="90" t="s">
        <v>255</v>
      </c>
    </row>
    <row r="200" spans="1:26" ht="15">
      <c r="A200" s="20"/>
      <c r="B200" s="32"/>
      <c r="C200" s="23"/>
      <c r="D200" s="55"/>
      <c r="E200" s="34" t="s">
        <v>50</v>
      </c>
      <c r="F200" s="22"/>
      <c r="G200" s="22"/>
      <c r="H200" s="76"/>
      <c r="I200" s="22"/>
      <c r="J200" s="103"/>
    </row>
    <row r="201" spans="1:26" ht="58.5" outlineLevel="1">
      <c r="A201" s="36" t="s">
        <v>234</v>
      </c>
      <c r="B201" s="37" t="s">
        <v>176</v>
      </c>
      <c r="C201" s="65"/>
      <c r="D201" s="53" t="s">
        <v>512</v>
      </c>
      <c r="E201" s="65" t="s">
        <v>37</v>
      </c>
      <c r="F201" s="47"/>
      <c r="G201" s="47"/>
      <c r="H201" s="73" t="s">
        <v>574</v>
      </c>
      <c r="I201" s="28"/>
      <c r="J201" s="90" t="s">
        <v>255</v>
      </c>
    </row>
    <row r="202" spans="1:26" ht="58.5" outlineLevel="1">
      <c r="A202" s="36" t="s">
        <v>234</v>
      </c>
      <c r="B202" s="37" t="s">
        <v>106</v>
      </c>
      <c r="C202" s="65"/>
      <c r="D202" s="53" t="s">
        <v>513</v>
      </c>
      <c r="E202" s="65" t="s">
        <v>53</v>
      </c>
      <c r="F202" s="47"/>
      <c r="G202" s="47"/>
      <c r="H202" s="73" t="s">
        <v>574</v>
      </c>
      <c r="I202" s="28"/>
      <c r="J202" s="90" t="s">
        <v>255</v>
      </c>
    </row>
    <row r="203" spans="1:26" ht="30">
      <c r="A203" s="20"/>
      <c r="B203" s="21"/>
      <c r="C203" s="23"/>
      <c r="D203" s="55"/>
      <c r="E203" s="34" t="s">
        <v>73</v>
      </c>
      <c r="F203" s="22"/>
      <c r="G203" s="22"/>
      <c r="H203" s="76"/>
      <c r="I203" s="22"/>
      <c r="J203" s="103"/>
    </row>
    <row r="204" spans="1:26" ht="67.5" outlineLevel="1">
      <c r="A204" s="36" t="s">
        <v>234</v>
      </c>
      <c r="B204" s="28" t="s">
        <v>600</v>
      </c>
      <c r="C204" s="65"/>
      <c r="D204" s="59" t="s">
        <v>514</v>
      </c>
      <c r="E204" s="65" t="s">
        <v>721</v>
      </c>
      <c r="F204" s="46" t="s">
        <v>58</v>
      </c>
      <c r="G204" s="46" t="s">
        <v>58</v>
      </c>
      <c r="H204" s="73" t="s">
        <v>574</v>
      </c>
      <c r="I204" s="28"/>
      <c r="J204" s="90" t="s">
        <v>255</v>
      </c>
    </row>
    <row r="205" spans="1:26" ht="90" outlineLevel="1">
      <c r="A205" s="36" t="s">
        <v>234</v>
      </c>
      <c r="B205" s="28" t="s">
        <v>101</v>
      </c>
      <c r="C205" s="65"/>
      <c r="D205" s="59" t="s">
        <v>515</v>
      </c>
      <c r="E205" s="65" t="s">
        <v>308</v>
      </c>
      <c r="F205" s="47" t="s">
        <v>56</v>
      </c>
      <c r="G205" s="46" t="s">
        <v>56</v>
      </c>
      <c r="H205" s="73" t="s">
        <v>574</v>
      </c>
      <c r="I205" s="28"/>
      <c r="J205" s="90" t="s">
        <v>255</v>
      </c>
    </row>
    <row r="206" spans="1:26" s="26" customFormat="1" ht="58.5" outlineLevel="1">
      <c r="A206" s="36" t="s">
        <v>234</v>
      </c>
      <c r="B206" s="28" t="s">
        <v>101</v>
      </c>
      <c r="C206" s="65"/>
      <c r="D206" s="59" t="s">
        <v>516</v>
      </c>
      <c r="E206" s="65" t="s">
        <v>309</v>
      </c>
      <c r="F206" s="47"/>
      <c r="G206" s="46"/>
      <c r="H206" s="73" t="s">
        <v>574</v>
      </c>
      <c r="I206" s="28"/>
      <c r="J206" s="90" t="s">
        <v>255</v>
      </c>
      <c r="K206" s="27"/>
      <c r="L206" s="27"/>
      <c r="M206" s="27"/>
      <c r="N206" s="27"/>
      <c r="O206" s="27"/>
      <c r="P206" s="27"/>
      <c r="Q206" s="27"/>
      <c r="R206" s="27"/>
      <c r="S206" s="27"/>
      <c r="T206" s="27"/>
      <c r="U206" s="27"/>
      <c r="V206" s="27"/>
      <c r="W206" s="27"/>
      <c r="X206" s="27"/>
      <c r="Y206" s="27"/>
      <c r="Z206" s="27"/>
    </row>
    <row r="207" spans="1:26" s="26" customFormat="1" ht="58.5" outlineLevel="1">
      <c r="A207" s="36" t="s">
        <v>234</v>
      </c>
      <c r="B207" s="28" t="s">
        <v>101</v>
      </c>
      <c r="C207" s="65"/>
      <c r="D207" s="59" t="s">
        <v>517</v>
      </c>
      <c r="E207" s="65" t="s">
        <v>310</v>
      </c>
      <c r="F207" s="47"/>
      <c r="G207" s="46"/>
      <c r="H207" s="73" t="s">
        <v>574</v>
      </c>
      <c r="I207" s="28"/>
      <c r="J207" s="90" t="s">
        <v>255</v>
      </c>
      <c r="K207" s="27"/>
      <c r="L207" s="27"/>
      <c r="M207" s="27"/>
      <c r="N207" s="27"/>
      <c r="O207" s="27"/>
      <c r="P207" s="27"/>
      <c r="Q207" s="27"/>
      <c r="R207" s="27"/>
      <c r="S207" s="27"/>
      <c r="T207" s="27"/>
      <c r="U207" s="27"/>
      <c r="V207" s="27"/>
      <c r="W207" s="27"/>
      <c r="X207" s="27"/>
      <c r="Y207" s="27"/>
      <c r="Z207" s="27"/>
    </row>
    <row r="208" spans="1:26" s="26" customFormat="1" ht="30">
      <c r="A208" s="20"/>
      <c r="B208" s="21"/>
      <c r="C208" s="23"/>
      <c r="D208" s="54"/>
      <c r="E208" s="34" t="s">
        <v>307</v>
      </c>
      <c r="F208" s="22"/>
      <c r="G208" s="22"/>
      <c r="H208" s="76"/>
      <c r="I208" s="22"/>
      <c r="J208" s="103"/>
      <c r="K208" s="27"/>
      <c r="L208" s="27"/>
      <c r="M208" s="27"/>
      <c r="N208" s="27"/>
      <c r="O208" s="27"/>
      <c r="P208" s="27"/>
      <c r="Q208" s="27"/>
      <c r="R208" s="27"/>
      <c r="S208" s="27"/>
      <c r="T208" s="27"/>
      <c r="U208" s="27"/>
      <c r="V208" s="27"/>
      <c r="W208" s="27"/>
      <c r="X208" s="27"/>
      <c r="Y208" s="27"/>
      <c r="Z208" s="27"/>
    </row>
    <row r="209" spans="1:10" ht="67.5" outlineLevel="1">
      <c r="A209" s="36" t="s">
        <v>234</v>
      </c>
      <c r="B209" s="28" t="s">
        <v>208</v>
      </c>
      <c r="C209" s="65"/>
      <c r="D209" s="59" t="s">
        <v>518</v>
      </c>
      <c r="E209" s="65" t="s">
        <v>199</v>
      </c>
      <c r="F209" s="46"/>
      <c r="G209" s="46"/>
      <c r="H209" s="73" t="s">
        <v>574</v>
      </c>
      <c r="I209" s="28"/>
      <c r="J209" s="90" t="s">
        <v>255</v>
      </c>
    </row>
    <row r="210" spans="1:10" ht="67.5" outlineLevel="1">
      <c r="A210" s="36" t="s">
        <v>234</v>
      </c>
      <c r="B210" s="28" t="s">
        <v>209</v>
      </c>
      <c r="C210" s="65"/>
      <c r="D210" s="59" t="s">
        <v>519</v>
      </c>
      <c r="E210" s="65" t="s">
        <v>200</v>
      </c>
      <c r="F210" s="46"/>
      <c r="G210" s="46"/>
      <c r="H210" s="73" t="s">
        <v>574</v>
      </c>
      <c r="I210" s="28"/>
      <c r="J210" s="90" t="s">
        <v>255</v>
      </c>
    </row>
    <row r="211" spans="1:10" ht="67.5" outlineLevel="1">
      <c r="A211" s="36" t="s">
        <v>234</v>
      </c>
      <c r="B211" s="28" t="s">
        <v>210</v>
      </c>
      <c r="C211" s="65"/>
      <c r="D211" s="59" t="s">
        <v>520</v>
      </c>
      <c r="E211" s="65" t="s">
        <v>201</v>
      </c>
      <c r="F211" s="46"/>
      <c r="G211" s="46"/>
      <c r="H211" s="73" t="s">
        <v>574</v>
      </c>
      <c r="I211" s="28"/>
      <c r="J211" s="90" t="s">
        <v>255</v>
      </c>
    </row>
    <row r="212" spans="1:10" ht="67.5" outlineLevel="1">
      <c r="A212" s="36" t="s">
        <v>234</v>
      </c>
      <c r="B212" s="28" t="s">
        <v>211</v>
      </c>
      <c r="C212" s="65"/>
      <c r="D212" s="59" t="s">
        <v>521</v>
      </c>
      <c r="E212" s="65" t="s">
        <v>202</v>
      </c>
      <c r="F212" s="46" t="s">
        <v>57</v>
      </c>
      <c r="G212" s="63"/>
      <c r="H212" s="73" t="s">
        <v>574</v>
      </c>
      <c r="I212" s="28"/>
      <c r="J212" s="90" t="s">
        <v>255</v>
      </c>
    </row>
    <row r="213" spans="1:10" ht="67.5" outlineLevel="1">
      <c r="A213" s="36" t="s">
        <v>234</v>
      </c>
      <c r="B213" s="28" t="s">
        <v>212</v>
      </c>
      <c r="C213" s="65"/>
      <c r="D213" s="59" t="s">
        <v>522</v>
      </c>
      <c r="E213" s="65" t="s">
        <v>203</v>
      </c>
      <c r="F213" s="46"/>
      <c r="G213" s="46"/>
      <c r="H213" s="73" t="s">
        <v>574</v>
      </c>
      <c r="I213" s="28"/>
      <c r="J213" s="90" t="s">
        <v>255</v>
      </c>
    </row>
    <row r="214" spans="1:10" ht="67.5" outlineLevel="1">
      <c r="A214" s="36" t="s">
        <v>234</v>
      </c>
      <c r="B214" s="28" t="s">
        <v>213</v>
      </c>
      <c r="C214" s="65"/>
      <c r="D214" s="59" t="s">
        <v>523</v>
      </c>
      <c r="E214" s="65" t="s">
        <v>702</v>
      </c>
      <c r="F214" s="46"/>
      <c r="G214" s="46"/>
      <c r="H214" s="73" t="s">
        <v>574</v>
      </c>
      <c r="I214" s="28"/>
      <c r="J214" s="90" t="s">
        <v>255</v>
      </c>
    </row>
    <row r="215" spans="1:10" ht="67.5" outlineLevel="1">
      <c r="A215" s="36" t="s">
        <v>234</v>
      </c>
      <c r="B215" s="28" t="s">
        <v>214</v>
      </c>
      <c r="C215" s="65"/>
      <c r="D215" s="59" t="s">
        <v>524</v>
      </c>
      <c r="E215" s="65" t="s">
        <v>204</v>
      </c>
      <c r="F215" s="46"/>
      <c r="G215" s="46"/>
      <c r="H215" s="73" t="s">
        <v>574</v>
      </c>
      <c r="I215" s="28"/>
      <c r="J215" s="90" t="s">
        <v>255</v>
      </c>
    </row>
    <row r="216" spans="1:10" ht="157.5" outlineLevel="1">
      <c r="A216" s="36" t="s">
        <v>234</v>
      </c>
      <c r="B216" s="37" t="s">
        <v>216</v>
      </c>
      <c r="C216" s="65"/>
      <c r="D216" s="53" t="s">
        <v>525</v>
      </c>
      <c r="E216" s="65" t="s">
        <v>206</v>
      </c>
      <c r="F216" s="46" t="s">
        <v>59</v>
      </c>
      <c r="G216" s="46" t="s">
        <v>59</v>
      </c>
      <c r="H216" s="73" t="s">
        <v>574</v>
      </c>
      <c r="I216" s="28"/>
      <c r="J216" s="90" t="s">
        <v>255</v>
      </c>
    </row>
    <row r="217" spans="1:10" ht="30">
      <c r="A217" s="20"/>
      <c r="B217" s="21"/>
      <c r="C217" s="23"/>
      <c r="D217" s="60"/>
      <c r="E217" s="34" t="s">
        <v>319</v>
      </c>
      <c r="F217" s="22"/>
      <c r="G217" s="22"/>
      <c r="H217" s="76"/>
      <c r="I217" s="22"/>
      <c r="J217" s="103"/>
    </row>
    <row r="218" spans="1:10" ht="58.5" outlineLevel="1">
      <c r="A218" s="36" t="s">
        <v>234</v>
      </c>
      <c r="B218" s="38" t="s">
        <v>187</v>
      </c>
      <c r="C218" s="65"/>
      <c r="D218" s="61" t="s">
        <v>526</v>
      </c>
      <c r="E218" s="65" t="s">
        <v>181</v>
      </c>
      <c r="F218" s="46"/>
      <c r="G218" s="46"/>
      <c r="H218" s="73" t="s">
        <v>574</v>
      </c>
      <c r="I218" s="28"/>
      <c r="J218" s="90" t="s">
        <v>255</v>
      </c>
    </row>
    <row r="219" spans="1:10" ht="58.5" outlineLevel="1">
      <c r="A219" s="36" t="s">
        <v>234</v>
      </c>
      <c r="B219" s="38" t="s">
        <v>186</v>
      </c>
      <c r="C219" s="65"/>
      <c r="D219" s="61" t="s">
        <v>527</v>
      </c>
      <c r="E219" s="65" t="s">
        <v>182</v>
      </c>
      <c r="F219" s="46"/>
      <c r="G219" s="46"/>
      <c r="H219" s="73" t="s">
        <v>574</v>
      </c>
      <c r="I219" s="28"/>
      <c r="J219" s="90" t="s">
        <v>255</v>
      </c>
    </row>
    <row r="220" spans="1:10" ht="58.5" outlineLevel="1">
      <c r="A220" s="36" t="s">
        <v>234</v>
      </c>
      <c r="B220" s="38" t="s">
        <v>188</v>
      </c>
      <c r="C220" s="65"/>
      <c r="D220" s="61" t="s">
        <v>528</v>
      </c>
      <c r="E220" s="65" t="s">
        <v>183</v>
      </c>
      <c r="F220" s="46"/>
      <c r="G220" s="46"/>
      <c r="H220" s="73" t="s">
        <v>574</v>
      </c>
      <c r="I220" s="28"/>
      <c r="J220" s="90" t="s">
        <v>255</v>
      </c>
    </row>
    <row r="221" spans="1:10" ht="58.5" outlineLevel="1">
      <c r="A221" s="36" t="s">
        <v>234</v>
      </c>
      <c r="B221" s="38" t="s">
        <v>189</v>
      </c>
      <c r="C221" s="65"/>
      <c r="D221" s="61" t="s">
        <v>529</v>
      </c>
      <c r="E221" s="65" t="s">
        <v>184</v>
      </c>
      <c r="F221" s="46"/>
      <c r="G221" s="46"/>
      <c r="H221" s="73" t="s">
        <v>574</v>
      </c>
      <c r="I221" s="28"/>
      <c r="J221" s="90" t="s">
        <v>255</v>
      </c>
    </row>
    <row r="222" spans="1:10" ht="58.5" outlineLevel="1">
      <c r="A222" s="36" t="s">
        <v>234</v>
      </c>
      <c r="B222" s="38" t="s">
        <v>190</v>
      </c>
      <c r="C222" s="65"/>
      <c r="D222" s="61" t="s">
        <v>530</v>
      </c>
      <c r="E222" s="65" t="s">
        <v>185</v>
      </c>
      <c r="F222" s="46"/>
      <c r="G222" s="46"/>
      <c r="H222" s="73" t="s">
        <v>574</v>
      </c>
      <c r="I222" s="28"/>
      <c r="J222" s="90" t="s">
        <v>255</v>
      </c>
    </row>
    <row r="223" spans="1:10" ht="15">
      <c r="A223" s="20"/>
      <c r="B223" s="21"/>
      <c r="C223" s="23"/>
      <c r="D223" s="60"/>
      <c r="E223" s="34" t="s">
        <v>320</v>
      </c>
      <c r="F223" s="22"/>
      <c r="G223" s="22"/>
      <c r="H223" s="76"/>
      <c r="I223" s="22"/>
      <c r="J223" s="103"/>
    </row>
    <row r="224" spans="1:10" ht="58.5" outlineLevel="1">
      <c r="A224" s="36" t="s">
        <v>92</v>
      </c>
      <c r="B224" s="14" t="s">
        <v>669</v>
      </c>
      <c r="C224" s="65"/>
      <c r="D224" s="62" t="s">
        <v>531</v>
      </c>
      <c r="E224" s="65" t="s">
        <v>230</v>
      </c>
      <c r="F224" s="46"/>
      <c r="G224" s="63"/>
      <c r="H224" s="73" t="s">
        <v>574</v>
      </c>
      <c r="I224" s="16"/>
      <c r="J224" s="90" t="s">
        <v>255</v>
      </c>
    </row>
    <row r="225" spans="1:10" ht="58.5" outlineLevel="1">
      <c r="A225" s="36" t="s">
        <v>92</v>
      </c>
      <c r="B225" s="14" t="s">
        <v>670</v>
      </c>
      <c r="C225" s="65"/>
      <c r="D225" s="62" t="s">
        <v>532</v>
      </c>
      <c r="E225" s="65" t="s">
        <v>231</v>
      </c>
      <c r="F225" s="46"/>
      <c r="G225" s="63"/>
      <c r="H225" s="73" t="s">
        <v>574</v>
      </c>
      <c r="I225" s="16"/>
      <c r="J225" s="90" t="s">
        <v>255</v>
      </c>
    </row>
    <row r="226" spans="1:10" ht="58.5" outlineLevel="1">
      <c r="A226" s="36" t="s">
        <v>92</v>
      </c>
      <c r="B226" s="14" t="s">
        <v>671</v>
      </c>
      <c r="C226" s="65"/>
      <c r="D226" s="62" t="s">
        <v>533</v>
      </c>
      <c r="E226" s="65" t="s">
        <v>232</v>
      </c>
      <c r="F226" s="46"/>
      <c r="G226" s="63"/>
      <c r="H226" s="73" t="s">
        <v>574</v>
      </c>
      <c r="I226" s="16"/>
      <c r="J226" s="90" t="s">
        <v>255</v>
      </c>
    </row>
    <row r="227" spans="1:10" ht="58.5" outlineLevel="1">
      <c r="A227" s="36" t="s">
        <v>92</v>
      </c>
      <c r="B227" s="14" t="s">
        <v>672</v>
      </c>
      <c r="C227" s="65"/>
      <c r="D227" s="62" t="s">
        <v>534</v>
      </c>
      <c r="E227" s="65" t="s">
        <v>233</v>
      </c>
      <c r="F227" s="46"/>
      <c r="G227" s="63"/>
      <c r="H227" s="73" t="s">
        <v>574</v>
      </c>
      <c r="I227" s="16"/>
      <c r="J227" s="90" t="s">
        <v>255</v>
      </c>
    </row>
    <row r="228" spans="1:10" ht="58.5" outlineLevel="1">
      <c r="A228" s="36" t="s">
        <v>92</v>
      </c>
      <c r="B228" s="14" t="s">
        <v>673</v>
      </c>
      <c r="C228" s="65"/>
      <c r="D228" s="62" t="s">
        <v>535</v>
      </c>
      <c r="E228" s="65" t="s">
        <v>235</v>
      </c>
      <c r="F228" s="46"/>
      <c r="G228" s="63"/>
      <c r="H228" s="73" t="s">
        <v>574</v>
      </c>
      <c r="I228" s="16"/>
      <c r="J228" s="90" t="s">
        <v>255</v>
      </c>
    </row>
    <row r="229" spans="1:10" ht="58.5" outlineLevel="1">
      <c r="A229" s="36" t="s">
        <v>92</v>
      </c>
      <c r="B229" s="14" t="s">
        <v>673</v>
      </c>
      <c r="C229" s="65"/>
      <c r="D229" s="62" t="s">
        <v>536</v>
      </c>
      <c r="E229" s="65" t="s">
        <v>236</v>
      </c>
      <c r="F229" s="46"/>
      <c r="G229" s="63"/>
      <c r="H229" s="73" t="s">
        <v>574</v>
      </c>
      <c r="I229" s="16"/>
      <c r="J229" s="90" t="s">
        <v>255</v>
      </c>
    </row>
    <row r="230" spans="1:10" ht="58.5" outlineLevel="1">
      <c r="A230" s="36" t="s">
        <v>92</v>
      </c>
      <c r="B230" s="14" t="s">
        <v>673</v>
      </c>
      <c r="C230" s="65"/>
      <c r="D230" s="62" t="s">
        <v>537</v>
      </c>
      <c r="E230" s="65" t="s">
        <v>237</v>
      </c>
      <c r="F230" s="46"/>
      <c r="G230" s="63"/>
      <c r="H230" s="73" t="s">
        <v>574</v>
      </c>
      <c r="I230" s="16"/>
      <c r="J230" s="90" t="s">
        <v>255</v>
      </c>
    </row>
    <row r="231" spans="1:10" ht="58.5" outlineLevel="1">
      <c r="A231" s="36" t="s">
        <v>92</v>
      </c>
      <c r="B231" s="14" t="s">
        <v>674</v>
      </c>
      <c r="C231" s="65"/>
      <c r="D231" s="62" t="s">
        <v>538</v>
      </c>
      <c r="E231" s="65" t="s">
        <v>238</v>
      </c>
      <c r="F231" s="46"/>
      <c r="G231" s="63"/>
      <c r="H231" s="73" t="s">
        <v>574</v>
      </c>
      <c r="I231" s="16"/>
      <c r="J231" s="90" t="s">
        <v>255</v>
      </c>
    </row>
    <row r="232" spans="1:10" ht="58.5" outlineLevel="1">
      <c r="A232" s="36" t="s">
        <v>92</v>
      </c>
      <c r="B232" s="14" t="s">
        <v>675</v>
      </c>
      <c r="C232" s="65"/>
      <c r="D232" s="62" t="s">
        <v>539</v>
      </c>
      <c r="E232" s="65" t="s">
        <v>239</v>
      </c>
      <c r="F232" s="46"/>
      <c r="G232" s="63"/>
      <c r="H232" s="73" t="s">
        <v>574</v>
      </c>
      <c r="I232" s="16"/>
      <c r="J232" s="90" t="s">
        <v>255</v>
      </c>
    </row>
    <row r="233" spans="1:10" ht="58.5" outlineLevel="1">
      <c r="A233" s="36" t="s">
        <v>92</v>
      </c>
      <c r="B233" s="14" t="s">
        <v>676</v>
      </c>
      <c r="C233" s="65"/>
      <c r="D233" s="62" t="s">
        <v>540</v>
      </c>
      <c r="E233" s="65" t="s">
        <v>262</v>
      </c>
      <c r="F233" s="46"/>
      <c r="G233" s="63"/>
      <c r="H233" s="73" t="s">
        <v>574</v>
      </c>
      <c r="I233" s="16"/>
      <c r="J233" s="90" t="s">
        <v>255</v>
      </c>
    </row>
    <row r="234" spans="1:10" ht="58.5" outlineLevel="1">
      <c r="A234" s="36" t="s">
        <v>92</v>
      </c>
      <c r="B234" s="14" t="s">
        <v>677</v>
      </c>
      <c r="C234" s="65"/>
      <c r="D234" s="62" t="s">
        <v>541</v>
      </c>
      <c r="E234" s="65" t="s">
        <v>240</v>
      </c>
      <c r="F234" s="46"/>
      <c r="G234" s="63"/>
      <c r="H234" s="73" t="s">
        <v>574</v>
      </c>
      <c r="I234" s="16"/>
      <c r="J234" s="90" t="s">
        <v>255</v>
      </c>
    </row>
    <row r="235" spans="1:10" ht="58.5" outlineLevel="1">
      <c r="A235" s="36" t="s">
        <v>92</v>
      </c>
      <c r="B235" s="14" t="s">
        <v>678</v>
      </c>
      <c r="C235" s="65"/>
      <c r="D235" s="62" t="s">
        <v>542</v>
      </c>
      <c r="E235" s="65" t="s">
        <v>241</v>
      </c>
      <c r="F235" s="46"/>
      <c r="G235" s="63"/>
      <c r="H235" s="73" t="s">
        <v>574</v>
      </c>
      <c r="I235" s="16"/>
      <c r="J235" s="90" t="s">
        <v>255</v>
      </c>
    </row>
    <row r="236" spans="1:10" ht="58.5" outlineLevel="1">
      <c r="A236" s="36" t="s">
        <v>92</v>
      </c>
      <c r="B236" s="14" t="s">
        <v>679</v>
      </c>
      <c r="C236" s="65"/>
      <c r="D236" s="62" t="s">
        <v>543</v>
      </c>
      <c r="E236" s="65" t="s">
        <v>242</v>
      </c>
      <c r="F236" s="46"/>
      <c r="G236" s="63"/>
      <c r="H236" s="73" t="s">
        <v>574</v>
      </c>
      <c r="I236" s="16"/>
      <c r="J236" s="90" t="s">
        <v>255</v>
      </c>
    </row>
    <row r="237" spans="1:10" ht="58.5" outlineLevel="1">
      <c r="A237" s="36" t="s">
        <v>92</v>
      </c>
      <c r="B237" s="14" t="s">
        <v>680</v>
      </c>
      <c r="C237" s="65"/>
      <c r="D237" s="62" t="s">
        <v>544</v>
      </c>
      <c r="E237" s="65" t="s">
        <v>243</v>
      </c>
      <c r="F237" s="46"/>
      <c r="G237" s="63"/>
      <c r="H237" s="73" t="s">
        <v>574</v>
      </c>
      <c r="I237" s="16"/>
      <c r="J237" s="90" t="s">
        <v>255</v>
      </c>
    </row>
    <row r="238" spans="1:10" ht="58.5" outlineLevel="1">
      <c r="A238" s="36" t="s">
        <v>92</v>
      </c>
      <c r="B238" s="14" t="s">
        <v>681</v>
      </c>
      <c r="C238" s="65"/>
      <c r="D238" s="62" t="s">
        <v>545</v>
      </c>
      <c r="E238" s="65" t="s">
        <v>244</v>
      </c>
      <c r="F238" s="46"/>
      <c r="G238" s="63"/>
      <c r="H238" s="73" t="s">
        <v>574</v>
      </c>
      <c r="I238" s="16"/>
      <c r="J238" s="90" t="s">
        <v>255</v>
      </c>
    </row>
    <row r="239" spans="1:10" ht="58.5" outlineLevel="1">
      <c r="A239" s="36" t="s">
        <v>92</v>
      </c>
      <c r="B239" s="14" t="s">
        <v>682</v>
      </c>
      <c r="C239" s="65"/>
      <c r="D239" s="62" t="s">
        <v>546</v>
      </c>
      <c r="E239" s="65" t="s">
        <v>245</v>
      </c>
      <c r="F239" s="46"/>
      <c r="G239" s="63"/>
      <c r="H239" s="73" t="s">
        <v>574</v>
      </c>
      <c r="I239" s="16"/>
      <c r="J239" s="90" t="s">
        <v>255</v>
      </c>
    </row>
    <row r="240" spans="1:10" ht="58.5" outlineLevel="1">
      <c r="A240" s="36" t="s">
        <v>92</v>
      </c>
      <c r="B240" s="14" t="s">
        <v>683</v>
      </c>
      <c r="C240" s="65"/>
      <c r="D240" s="62" t="s">
        <v>547</v>
      </c>
      <c r="E240" s="65" t="s">
        <v>246</v>
      </c>
      <c r="F240" s="46"/>
      <c r="G240" s="63"/>
      <c r="H240" s="73" t="s">
        <v>574</v>
      </c>
      <c r="I240" s="16"/>
      <c r="J240" s="90" t="s">
        <v>255</v>
      </c>
    </row>
    <row r="241" spans="1:10" ht="58.5" outlineLevel="1">
      <c r="A241" s="36" t="s">
        <v>92</v>
      </c>
      <c r="B241" s="14" t="s">
        <v>684</v>
      </c>
      <c r="C241" s="65"/>
      <c r="D241" s="62" t="s">
        <v>548</v>
      </c>
      <c r="E241" s="65" t="s">
        <v>311</v>
      </c>
      <c r="F241" s="46"/>
      <c r="G241" s="63"/>
      <c r="H241" s="73" t="s">
        <v>574</v>
      </c>
      <c r="I241" s="16"/>
      <c r="J241" s="90" t="s">
        <v>255</v>
      </c>
    </row>
    <row r="242" spans="1:10" ht="58.5" outlineLevel="1">
      <c r="A242" s="36" t="s">
        <v>92</v>
      </c>
      <c r="B242" s="14" t="s">
        <v>685</v>
      </c>
      <c r="C242" s="65"/>
      <c r="D242" s="62" t="s">
        <v>549</v>
      </c>
      <c r="E242" s="65" t="s">
        <v>312</v>
      </c>
      <c r="F242" s="46"/>
      <c r="G242" s="63"/>
      <c r="H242" s="73" t="s">
        <v>574</v>
      </c>
      <c r="I242" s="16"/>
      <c r="J242" s="90" t="s">
        <v>255</v>
      </c>
    </row>
    <row r="243" spans="1:10" ht="58.5" outlineLevel="1">
      <c r="A243" s="36" t="s">
        <v>92</v>
      </c>
      <c r="B243" s="14" t="s">
        <v>686</v>
      </c>
      <c r="C243" s="65"/>
      <c r="D243" s="62" t="s">
        <v>550</v>
      </c>
      <c r="E243" s="65" t="s">
        <v>313</v>
      </c>
      <c r="F243" s="46"/>
      <c r="G243" s="63"/>
      <c r="H243" s="73" t="s">
        <v>574</v>
      </c>
      <c r="I243" s="16"/>
      <c r="J243" s="90" t="s">
        <v>255</v>
      </c>
    </row>
    <row r="244" spans="1:10" ht="58.5" outlineLevel="1">
      <c r="A244" s="36" t="s">
        <v>92</v>
      </c>
      <c r="B244" s="14" t="s">
        <v>687</v>
      </c>
      <c r="C244" s="65"/>
      <c r="D244" s="62" t="s">
        <v>551</v>
      </c>
      <c r="E244" s="65" t="s">
        <v>314</v>
      </c>
      <c r="F244" s="46"/>
      <c r="G244" s="63"/>
      <c r="H244" s="73" t="s">
        <v>574</v>
      </c>
      <c r="I244" s="16"/>
      <c r="J244" s="90" t="s">
        <v>255</v>
      </c>
    </row>
    <row r="245" spans="1:10" ht="58.5" outlineLevel="1">
      <c r="A245" s="36" t="s">
        <v>92</v>
      </c>
      <c r="B245" s="14" t="s">
        <v>688</v>
      </c>
      <c r="C245" s="65"/>
      <c r="D245" s="62" t="s">
        <v>552</v>
      </c>
      <c r="E245" s="65" t="s">
        <v>247</v>
      </c>
      <c r="F245" s="46"/>
      <c r="G245" s="63"/>
      <c r="H245" s="73" t="s">
        <v>574</v>
      </c>
      <c r="I245" s="16"/>
      <c r="J245" s="90" t="s">
        <v>255</v>
      </c>
    </row>
    <row r="246" spans="1:10" ht="58.5" outlineLevel="1">
      <c r="A246" s="36" t="s">
        <v>92</v>
      </c>
      <c r="B246" s="14" t="s">
        <v>689</v>
      </c>
      <c r="C246" s="65"/>
      <c r="D246" s="62" t="s">
        <v>553</v>
      </c>
      <c r="E246" s="65" t="s">
        <v>690</v>
      </c>
      <c r="F246" s="46"/>
      <c r="G246" s="63"/>
      <c r="H246" s="73" t="s">
        <v>574</v>
      </c>
      <c r="I246" s="16"/>
      <c r="J246" s="90" t="s">
        <v>255</v>
      </c>
    </row>
    <row r="247" spans="1:10" ht="58.5" outlineLevel="1">
      <c r="A247" s="36" t="s">
        <v>92</v>
      </c>
      <c r="B247" s="14" t="s">
        <v>691</v>
      </c>
      <c r="C247" s="65"/>
      <c r="D247" s="62" t="s">
        <v>554</v>
      </c>
      <c r="E247" s="65" t="s">
        <v>248</v>
      </c>
      <c r="F247" s="46"/>
      <c r="G247" s="63"/>
      <c r="H247" s="73" t="s">
        <v>574</v>
      </c>
      <c r="I247" s="16"/>
      <c r="J247" s="90" t="s">
        <v>255</v>
      </c>
    </row>
    <row r="248" spans="1:10" ht="58.5" outlineLevel="1">
      <c r="A248" s="36" t="s">
        <v>92</v>
      </c>
      <c r="B248" s="14" t="s">
        <v>692</v>
      </c>
      <c r="C248" s="65"/>
      <c r="D248" s="62" t="s">
        <v>555</v>
      </c>
      <c r="E248" s="65" t="s">
        <v>249</v>
      </c>
      <c r="F248" s="46"/>
      <c r="G248" s="63"/>
      <c r="H248" s="73" t="s">
        <v>574</v>
      </c>
      <c r="I248" s="16"/>
      <c r="J248" s="90" t="s">
        <v>255</v>
      </c>
    </row>
    <row r="249" spans="1:10" ht="58.5" outlineLevel="1">
      <c r="A249" s="36" t="s">
        <v>92</v>
      </c>
      <c r="B249" s="14" t="s">
        <v>693</v>
      </c>
      <c r="C249" s="65"/>
      <c r="D249" s="62" t="s">
        <v>556</v>
      </c>
      <c r="E249" s="65" t="s">
        <v>706</v>
      </c>
      <c r="F249" s="46"/>
      <c r="G249" s="63"/>
      <c r="H249" s="73" t="s">
        <v>574</v>
      </c>
      <c r="I249" s="16"/>
      <c r="J249" s="90" t="s">
        <v>255</v>
      </c>
    </row>
    <row r="250" spans="1:10" ht="58.5" outlineLevel="1">
      <c r="A250" s="36" t="s">
        <v>92</v>
      </c>
      <c r="B250" s="14" t="s">
        <v>694</v>
      </c>
      <c r="C250" s="65"/>
      <c r="D250" s="62" t="s">
        <v>557</v>
      </c>
      <c r="E250" s="65" t="s">
        <v>250</v>
      </c>
      <c r="F250" s="46"/>
      <c r="G250" s="63"/>
      <c r="H250" s="73" t="s">
        <v>574</v>
      </c>
      <c r="I250" s="16"/>
      <c r="J250" s="90" t="s">
        <v>255</v>
      </c>
    </row>
    <row r="251" spans="1:10" ht="58.5" outlineLevel="1">
      <c r="A251" s="36" t="s">
        <v>92</v>
      </c>
      <c r="B251" s="14" t="s">
        <v>695</v>
      </c>
      <c r="C251" s="65"/>
      <c r="D251" s="62" t="s">
        <v>558</v>
      </c>
      <c r="E251" s="65" t="s">
        <v>251</v>
      </c>
      <c r="F251" s="46"/>
      <c r="G251" s="63"/>
      <c r="H251" s="73" t="s">
        <v>574</v>
      </c>
      <c r="I251" s="16"/>
      <c r="J251" s="90" t="s">
        <v>255</v>
      </c>
    </row>
    <row r="252" spans="1:10" ht="58.5" outlineLevel="1">
      <c r="A252" s="36" t="s">
        <v>92</v>
      </c>
      <c r="B252" s="14" t="s">
        <v>696</v>
      </c>
      <c r="C252" s="65"/>
      <c r="D252" s="62" t="s">
        <v>559</v>
      </c>
      <c r="E252" s="65" t="s">
        <v>315</v>
      </c>
      <c r="F252" s="46"/>
      <c r="G252" s="63"/>
      <c r="H252" s="73" t="s">
        <v>574</v>
      </c>
      <c r="I252" s="16"/>
      <c r="J252" s="90" t="s">
        <v>255</v>
      </c>
    </row>
    <row r="253" spans="1:10" ht="58.5" outlineLevel="1">
      <c r="A253" s="36" t="s">
        <v>92</v>
      </c>
      <c r="B253" s="14" t="s">
        <v>697</v>
      </c>
      <c r="C253" s="65"/>
      <c r="D253" s="62" t="s">
        <v>560</v>
      </c>
      <c r="E253" s="65" t="s">
        <v>252</v>
      </c>
      <c r="F253" s="46"/>
      <c r="G253" s="63"/>
      <c r="H253" s="73" t="s">
        <v>574</v>
      </c>
      <c r="I253" s="16"/>
      <c r="J253" s="90" t="s">
        <v>255</v>
      </c>
    </row>
    <row r="254" spans="1:10" ht="58.5" outlineLevel="1">
      <c r="A254" s="36" t="s">
        <v>92</v>
      </c>
      <c r="B254" s="14" t="s">
        <v>698</v>
      </c>
      <c r="C254" s="65"/>
      <c r="D254" s="62" t="s">
        <v>561</v>
      </c>
      <c r="E254" s="65" t="s">
        <v>253</v>
      </c>
      <c r="F254" s="46"/>
      <c r="G254" s="63"/>
      <c r="H254" s="73" t="s">
        <v>574</v>
      </c>
      <c r="I254" s="16"/>
      <c r="J254" s="90" t="s">
        <v>255</v>
      </c>
    </row>
    <row r="255" spans="1:10" ht="58.5" outlineLevel="1">
      <c r="A255" s="36" t="s">
        <v>92</v>
      </c>
      <c r="B255" s="14" t="s">
        <v>699</v>
      </c>
      <c r="C255" s="65"/>
      <c r="D255" s="62" t="s">
        <v>562</v>
      </c>
      <c r="E255" s="65" t="s">
        <v>254</v>
      </c>
      <c r="F255" s="46"/>
      <c r="G255" s="63"/>
      <c r="H255" s="73" t="s">
        <v>574</v>
      </c>
      <c r="I255" s="16"/>
      <c r="J255" s="90" t="s">
        <v>255</v>
      </c>
    </row>
  </sheetData>
  <autoFilter ref="A2:J255" xr:uid="{00000000-0009-0000-0000-000002000000}"/>
  <mergeCells count="1">
    <mergeCell ref="E1:G1"/>
  </mergeCells>
  <phoneticPr fontId="0" type="noConversion"/>
  <conditionalFormatting sqref="H4:H255">
    <cfRule type="cellIs" dxfId="10" priority="18" operator="equal">
      <formula>"Not checked"</formula>
    </cfRule>
    <cfRule type="cellIs" dxfId="9" priority="21" operator="equal">
      <formula>"Yellow"</formula>
    </cfRule>
    <cfRule type="cellIs" dxfId="8" priority="22" operator="equal">
      <formula>"Red"</formula>
    </cfRule>
    <cfRule type="cellIs" dxfId="7" priority="23" operator="equal">
      <formula>"Green"</formula>
    </cfRule>
  </conditionalFormatting>
  <conditionalFormatting sqref="J4:J12 J14:J27 J29:J33 J35:J46 J48:J59 J61:J66 J68:J69 J71:J72 J74:J76 J78:J92 J94:J102 J104:J120 J122:J134 J136:J147 J149:J159 J161:J171 J173:J188 J201:J202 J218:J222 J224:J255">
    <cfRule type="cellIs" dxfId="6" priority="16" operator="equal">
      <formula>"not checked"</formula>
    </cfRule>
    <cfRule type="cellIs" dxfId="5" priority="19" operator="equal">
      <formula>"Open"</formula>
    </cfRule>
    <cfRule type="cellIs" dxfId="4" priority="20" operator="equal">
      <formula>"Closed"</formula>
    </cfRule>
  </conditionalFormatting>
  <conditionalFormatting sqref="J71">
    <cfRule type="cellIs" dxfId="3" priority="17" operator="equal">
      <formula>"not checekd"</formula>
    </cfRule>
  </conditionalFormatting>
  <conditionalFormatting sqref="J209:J216 J204:J207 J190:J199">
    <cfRule type="cellIs" dxfId="2" priority="1" operator="equal">
      <formula>"not checked"</formula>
    </cfRule>
    <cfRule type="cellIs" dxfId="1" priority="2" operator="equal">
      <formula>"Open"</formula>
    </cfRule>
    <cfRule type="cellIs" dxfId="0" priority="3" operator="equal">
      <formula>"Closed"</formula>
    </cfRule>
  </conditionalFormatting>
  <printOptions gridLines="1"/>
  <pageMargins left="0.47244094488188981" right="0.47244094488188981" top="0.59055118110236227" bottom="0.59055118110236227" header="0.31496062992125984" footer="0.31496062992125984"/>
  <pageSetup paperSize="9" scale="68" fitToHeight="100" orientation="landscape" r:id="rId1"/>
  <headerFooter>
    <oddHeader>&amp;C&amp;"Arial,Fett"&amp;14Software Quality Assurance&amp;R&amp;"Arial,Fett"&amp;8&amp;U&amp;A</oddHeader>
    <oddFooter>&amp;L&amp;7Template Owner: R.Pallowski / C.Malladi
Template GIS1 ItemNo: Transient (become official with application)
Template GIS2 Classification: Proprietary,©2004-2017 Ford MC&amp;C&amp;7&amp;P of &amp;N&amp;R&amp;7Date Issued: 2004-08-13
Major Revision: 2017-05-30
Filename: &amp;F</oddFooter>
  </headerFooter>
  <drawing r:id="rId2"/>
  <legacyDrawing r:id="rId3"/>
  <oleObjects>
    <mc:AlternateContent xmlns:mc="http://schemas.openxmlformats.org/markup-compatibility/2006">
      <mc:Choice Requires="x14">
        <oleObject progId="Visio.Drawing.11" shapeId="3075" r:id="rId4">
          <objectPr defaultSize="0" autoPict="0" r:id="rId5">
            <anchor moveWithCells="1" sizeWithCells="1">
              <from>
                <xdr:col>5</xdr:col>
                <xdr:colOff>504825</xdr:colOff>
                <xdr:row>16</xdr:row>
                <xdr:rowOff>714375</xdr:rowOff>
              </from>
              <to>
                <xdr:col>6</xdr:col>
                <xdr:colOff>1362075</xdr:colOff>
                <xdr:row>17</xdr:row>
                <xdr:rowOff>4200525</xdr:rowOff>
              </to>
            </anchor>
          </objectPr>
        </oleObject>
      </mc:Choice>
      <mc:Fallback>
        <oleObject progId="Visio.Drawing.11" shapeId="3075" r:id="rId4"/>
      </mc:Fallback>
    </mc:AlternateContent>
  </oleObjec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'Glossary (Configuration)'!$A$3:$A$7</xm:f>
          </x14:formula1>
          <xm:sqref>H4:H255</xm:sqref>
        </x14:dataValidation>
        <x14:dataValidation type="list" allowBlank="1" showInputMessage="1" showErrorMessage="1" xr:uid="{00000000-0002-0000-0200-000001000000}">
          <x14:formula1>
            <xm:f>'Glossary (Configuration)'!$A$9:$A$12</xm:f>
          </x14:formula1>
          <xm:sqref>J4:J12 J14:J27 J29:J33 J35:J46 J48:J59 J61:J66 J68:J69 J71:J72 J74:J76 J78:J92 J94:J102 J104:J120 J122:J134 J136:J147 J149:J159 J161:J171 J173:J188 J190:J199 J201:J202 J204:J207 J209:J216 J218:J222 J224:J255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zoomScaleNormal="100" zoomScaleSheetLayoutView="85" workbookViewId="0">
      <selection sqref="A1:B1"/>
    </sheetView>
  </sheetViews>
  <sheetFormatPr defaultColWidth="9.140625" defaultRowHeight="12.75"/>
  <cols>
    <col min="1" max="1" width="13.42578125" style="122" customWidth="1"/>
    <col min="2" max="2" width="69.42578125" style="122" customWidth="1"/>
    <col min="3" max="3" width="12.42578125" style="122" bestFit="1" customWidth="1"/>
    <col min="4" max="16384" width="9.140625" style="122"/>
  </cols>
  <sheetData>
    <row r="1" spans="1:5" ht="35.25">
      <c r="A1" s="244" t="s">
        <v>94</v>
      </c>
      <c r="B1" s="245"/>
      <c r="C1" s="123"/>
      <c r="D1" s="123"/>
      <c r="E1" s="123"/>
    </row>
    <row r="2" spans="1:5" ht="13.5" thickBot="1">
      <c r="A2" s="194" t="s">
        <v>96</v>
      </c>
      <c r="B2" s="195" t="s">
        <v>95</v>
      </c>
      <c r="C2" s="123"/>
      <c r="D2" s="123"/>
      <c r="E2" s="123"/>
    </row>
    <row r="3" spans="1:5" ht="35.1" customHeight="1">
      <c r="A3" s="193" t="s">
        <v>572</v>
      </c>
      <c r="B3" s="196" t="s">
        <v>612</v>
      </c>
      <c r="C3" s="123"/>
      <c r="D3" s="125"/>
      <c r="E3" s="123"/>
    </row>
    <row r="4" spans="1:5" ht="35.1" customHeight="1">
      <c r="A4" s="126" t="s">
        <v>574</v>
      </c>
      <c r="B4" s="197" t="s">
        <v>723</v>
      </c>
      <c r="D4" s="123"/>
      <c r="E4" s="123"/>
    </row>
    <row r="5" spans="1:5" ht="35.1" customHeight="1">
      <c r="A5" s="127" t="s">
        <v>257</v>
      </c>
      <c r="B5" s="198" t="s">
        <v>724</v>
      </c>
      <c r="C5" s="123"/>
      <c r="D5" s="123"/>
      <c r="E5" s="123"/>
    </row>
    <row r="6" spans="1:5" ht="35.1" customHeight="1">
      <c r="A6" s="128" t="s">
        <v>618</v>
      </c>
      <c r="B6" s="198" t="s">
        <v>615</v>
      </c>
      <c r="C6" s="123"/>
      <c r="D6" s="123"/>
      <c r="E6" s="123"/>
    </row>
    <row r="7" spans="1:5" ht="35.1" customHeight="1" thickBot="1">
      <c r="A7" s="129" t="s">
        <v>256</v>
      </c>
      <c r="B7" s="199" t="s">
        <v>614</v>
      </c>
      <c r="C7" s="123"/>
      <c r="D7" s="123"/>
      <c r="E7" s="123"/>
    </row>
    <row r="8" spans="1:5" ht="13.5" thickBot="1">
      <c r="A8" s="130"/>
      <c r="D8" s="123"/>
      <c r="E8" s="123"/>
    </row>
    <row r="9" spans="1:5" ht="35.1" customHeight="1">
      <c r="A9" s="124" t="s">
        <v>572</v>
      </c>
      <c r="B9" s="200" t="s">
        <v>612</v>
      </c>
      <c r="C9" s="123"/>
      <c r="D9" s="123"/>
      <c r="E9" s="123"/>
    </row>
    <row r="10" spans="1:5" ht="35.1" customHeight="1">
      <c r="A10" s="126" t="s">
        <v>574</v>
      </c>
      <c r="B10" s="197" t="s">
        <v>723</v>
      </c>
      <c r="C10" s="123"/>
      <c r="D10" s="123"/>
      <c r="E10" s="123"/>
    </row>
    <row r="11" spans="1:5" ht="35.1" customHeight="1">
      <c r="A11" s="128" t="s">
        <v>255</v>
      </c>
      <c r="B11" s="197" t="s">
        <v>613</v>
      </c>
      <c r="C11" s="123"/>
      <c r="D11" s="123"/>
      <c r="E11" s="123"/>
    </row>
    <row r="12" spans="1:5" ht="35.1" customHeight="1" thickBot="1">
      <c r="A12" s="129" t="s">
        <v>258</v>
      </c>
      <c r="B12" s="199" t="s">
        <v>616</v>
      </c>
      <c r="C12" s="123"/>
      <c r="D12" s="123"/>
      <c r="E12" s="123"/>
    </row>
    <row r="13" spans="1:5" ht="13.5" thickBot="1">
      <c r="C13" s="123"/>
      <c r="D13" s="132"/>
      <c r="E13" s="123"/>
    </row>
    <row r="14" spans="1:5">
      <c r="A14" s="203" t="s">
        <v>74</v>
      </c>
      <c r="B14" s="201"/>
      <c r="C14" s="123"/>
      <c r="D14" s="132"/>
      <c r="E14" s="123"/>
    </row>
    <row r="15" spans="1:5">
      <c r="A15" s="204" t="s">
        <v>234</v>
      </c>
      <c r="B15" s="202"/>
      <c r="C15" s="123"/>
      <c r="D15" s="132"/>
      <c r="E15" s="123"/>
    </row>
    <row r="16" spans="1:5">
      <c r="A16" s="206" t="s">
        <v>92</v>
      </c>
      <c r="B16" s="202"/>
      <c r="C16" s="123"/>
      <c r="D16" s="132"/>
      <c r="E16" s="123"/>
    </row>
    <row r="17" spans="1:5" ht="13.5" thickBot="1">
      <c r="A17" s="207" t="s">
        <v>611</v>
      </c>
      <c r="B17" s="205"/>
      <c r="C17" s="123"/>
      <c r="D17" s="132"/>
      <c r="E17" s="123"/>
    </row>
    <row r="18" spans="1:5">
      <c r="C18" s="123"/>
      <c r="D18" s="132"/>
      <c r="E18" s="123"/>
    </row>
    <row r="19" spans="1:5">
      <c r="C19" s="131"/>
      <c r="D19" s="131"/>
      <c r="E19" s="131"/>
    </row>
    <row r="20" spans="1:5">
      <c r="C20" s="131"/>
      <c r="D20" s="131"/>
      <c r="E20" s="131"/>
    </row>
    <row r="35" spans="2:3">
      <c r="B35" s="13"/>
      <c r="C35" s="123"/>
    </row>
  </sheetData>
  <mergeCells count="1">
    <mergeCell ref="A1:B1"/>
  </mergeCells>
  <phoneticPr fontId="49" type="noConversion"/>
  <pageMargins left="0.7" right="0.7" top="0.75" bottom="0.75" header="0.3" footer="0.3"/>
  <pageSetup scale="53"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C5DCD7B030C5B4CA751A535797B4F53" ma:contentTypeVersion="1" ma:contentTypeDescription="Create a new document." ma:contentTypeScope="" ma:versionID="fe5c2e613c57b03eccf2b5374e058be3">
  <xsd:schema xmlns:xsd="http://www.w3.org/2001/XMLSchema" xmlns:xs="http://www.w3.org/2001/XMLSchema" xmlns:p="http://schemas.microsoft.com/office/2006/metadata/properties" targetNamespace="http://schemas.microsoft.com/office/2006/metadata/properties" ma:root="true" ma:fieldsID="4c37901602a3e2ba5ec7d8339d7d3b2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B7EDC5-5E54-400F-8004-37B445E58EC4}">
  <ds:schemaRefs>
    <ds:schemaRef ds:uri="http://schemas.microsoft.com/office/2006/documentManagement/types"/>
    <ds:schemaRef ds:uri="http://schemas.microsoft.com/office/2006/metadata/properties"/>
    <ds:schemaRef ds:uri="http://schemas.openxmlformats.org/package/2006/metadata/core-properties"/>
    <ds:schemaRef ds:uri="http://schemas.microsoft.com/office/infopath/2007/PartnerControl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6B94AD14-CC7E-482F-B089-695554DBEFF1}">
  <ds:schemaRefs>
    <ds:schemaRef ds:uri="http://schemas.microsoft.com/sharepoint/v3/contenttype/forms"/>
  </ds:schemaRefs>
</ds:datastoreItem>
</file>

<file path=customXml/itemProps3.xml><?xml version="1.0" encoding="utf-8"?>
<ds:datastoreItem xmlns:ds="http://schemas.openxmlformats.org/officeDocument/2006/customXml" ds:itemID="{F99E103A-FF5E-483E-BD43-CB9449BF2A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SW TDR Status Report</vt:lpstr>
      <vt:lpstr>SW TDR Status</vt:lpstr>
      <vt:lpstr>SW Implementation Inspection CL</vt:lpstr>
      <vt:lpstr>Glossary (Configuration)</vt:lpstr>
      <vt:lpstr>'Glossary (Configuration)'!Print_Area</vt:lpstr>
      <vt:lpstr>'SW Implementation Inspection CL'!Print_Area</vt:lpstr>
      <vt:lpstr>'SW TDR Status'!Print_Area</vt:lpstr>
      <vt:lpstr>'SW TDR Status Report'!Print_Area</vt:lpstr>
      <vt:lpstr>'SW Implementation Inspection CL'!Print_Titles</vt:lpstr>
    </vt:vector>
  </TitlesOfParts>
  <Manager>Robert Pallowski</Manager>
  <Company>EESE Software Engineering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Software Quality Assurance</dc:title>
  <dc:subject>Joint Reviews Checklist</dc:subject>
  <dc:creator>Robert Pallowski</dc:creator>
  <cp:keywords>Record Type: Transient • Record Series: 25.01 • Retention Period: S+5</cp:keywords>
  <dc:description>Finished Filled out CeckList has to be changed to:_x000d_
Record Type: Official, Record Series: 27.60, Retention Period: 35</dc:description>
  <cp:lastModifiedBy>Song, Junfei (J.)</cp:lastModifiedBy>
  <cp:lastPrinted>2017-06-13T09:36:35Z</cp:lastPrinted>
  <dcterms:created xsi:type="dcterms:W3CDTF">2004-08-11T06:00:35Z</dcterms:created>
  <dcterms:modified xsi:type="dcterms:W3CDTF">2019-12-05T01:38:29Z</dcterms:modified>
  <cp:category>Checklist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0x0101005C5DCD7B030C5B4CA751A535797B4F53</vt:lpwstr>
  </property>
</Properties>
</file>