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kripsi terakhir\Skripsi_K3518061\Data Final\"/>
    </mc:Choice>
  </mc:AlternateContent>
  <xr:revisionPtr revIDLastSave="0" documentId="13_ncr:1_{1FCF525A-0522-42D1-9CDC-E7470FDDF210}" xr6:coauthVersionLast="45" xr6:coauthVersionMax="45" xr10:uidLastSave="{00000000-0000-0000-0000-000000000000}"/>
  <bookViews>
    <workbookView xWindow="-20610" yWindow="-120" windowWidth="20730" windowHeight="11040" activeTab="1" xr2:uid="{00000000-000D-0000-FFFF-FFFF00000000}"/>
  </bookViews>
  <sheets>
    <sheet name="Latensi" sheetId="4" r:id="rId1"/>
    <sheet name="Response Time" sheetId="3" r:id="rId2"/>
    <sheet name="Throughpu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3" l="1"/>
  <c r="E14" i="3"/>
  <c r="F10" i="3"/>
  <c r="E20" i="4"/>
  <c r="E25" i="4"/>
  <c r="E24" i="4"/>
  <c r="E21" i="4"/>
  <c r="E22" i="4"/>
  <c r="E23" i="4"/>
  <c r="F11" i="3"/>
  <c r="G11" i="3"/>
  <c r="E11" i="3"/>
  <c r="F13" i="3" s="1"/>
  <c r="G10" i="3"/>
  <c r="E10" i="3"/>
  <c r="F12" i="3" s="1"/>
  <c r="E12" i="3" l="1"/>
  <c r="E13" i="3"/>
</calcChain>
</file>

<file path=xl/sharedStrings.xml><?xml version="1.0" encoding="utf-8"?>
<sst xmlns="http://schemas.openxmlformats.org/spreadsheetml/2006/main" count="28" uniqueCount="16">
  <si>
    <t>Parameter</t>
  </si>
  <si>
    <t>Platform Deployment</t>
  </si>
  <si>
    <t>VM</t>
  </si>
  <si>
    <t>VM + Docker</t>
  </si>
  <si>
    <t>Native + Docker</t>
  </si>
  <si>
    <t>Throughput (KB/s)</t>
  </si>
  <si>
    <t>Skenario</t>
  </si>
  <si>
    <t>Platform deployment</t>
  </si>
  <si>
    <t>Response Time (ms)</t>
  </si>
  <si>
    <t>Latensi (ms)</t>
  </si>
  <si>
    <t xml:space="preserve">  </t>
  </si>
  <si>
    <t xml:space="preserve">Skenario </t>
  </si>
  <si>
    <t>AVG</t>
  </si>
  <si>
    <t>Jumlah Sampel</t>
  </si>
  <si>
    <t>Jumlah</t>
  </si>
  <si>
    <t>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</si>
</sst>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0" xfId="1" applyFont="1"/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 Latensi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76879828006"/>
          <c:y val="0.11507349749220276"/>
          <c:w val="0.87753018372703417"/>
          <c:h val="0.61384931845351387"/>
        </c:manualLayout>
      </c:layout>
      <c:lineChart>
        <c:grouping val="standard"/>
        <c:varyColors val="0"/>
        <c:ser>
          <c:idx val="0"/>
          <c:order val="0"/>
          <c:tx>
            <c:strRef>
              <c:f>Latensi!$E$11</c:f>
              <c:strCache>
                <c:ptCount val="1"/>
                <c:pt idx="0">
                  <c:v>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Latensi!$C$12:$C$17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Latensi!$E$12:$E$17</c:f>
              <c:numCache>
                <c:formatCode>General</c:formatCode>
                <c:ptCount val="6"/>
                <c:pt idx="0">
                  <c:v>38</c:v>
                </c:pt>
                <c:pt idx="1">
                  <c:v>188</c:v>
                </c:pt>
                <c:pt idx="2">
                  <c:v>124</c:v>
                </c:pt>
                <c:pt idx="3">
                  <c:v>347</c:v>
                </c:pt>
                <c:pt idx="4">
                  <c:v>376</c:v>
                </c:pt>
                <c:pt idx="5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7-4608-8C9D-95D2690AE109}"/>
            </c:ext>
          </c:extLst>
        </c:ser>
        <c:ser>
          <c:idx val="1"/>
          <c:order val="1"/>
          <c:tx>
            <c:strRef>
              <c:f>Latensi!$F$11</c:f>
              <c:strCache>
                <c:ptCount val="1"/>
                <c:pt idx="0">
                  <c:v>VM + 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Latensi!$C$12:$C$17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Latensi!$F$12:$F$17</c:f>
              <c:numCache>
                <c:formatCode>General</c:formatCode>
                <c:ptCount val="6"/>
                <c:pt idx="0">
                  <c:v>49</c:v>
                </c:pt>
                <c:pt idx="1">
                  <c:v>206</c:v>
                </c:pt>
                <c:pt idx="2">
                  <c:v>126</c:v>
                </c:pt>
                <c:pt idx="3">
                  <c:v>434</c:v>
                </c:pt>
                <c:pt idx="4">
                  <c:v>516</c:v>
                </c:pt>
                <c:pt idx="5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7-4608-8C9D-95D2690AE109}"/>
            </c:ext>
          </c:extLst>
        </c:ser>
        <c:ser>
          <c:idx val="2"/>
          <c:order val="2"/>
          <c:tx>
            <c:strRef>
              <c:f>Latensi!$G$11</c:f>
              <c:strCache>
                <c:ptCount val="1"/>
                <c:pt idx="0">
                  <c:v>Native + Docker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Latensi!$C$12:$C$17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Latensi!$G$12:$G$17</c:f>
              <c:numCache>
                <c:formatCode>General</c:formatCode>
                <c:ptCount val="6"/>
                <c:pt idx="0">
                  <c:v>36</c:v>
                </c:pt>
                <c:pt idx="1">
                  <c:v>149</c:v>
                </c:pt>
                <c:pt idx="2">
                  <c:v>35</c:v>
                </c:pt>
                <c:pt idx="3">
                  <c:v>457</c:v>
                </c:pt>
                <c:pt idx="4">
                  <c:v>205</c:v>
                </c:pt>
                <c:pt idx="5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7-4608-8C9D-95D2690A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76064"/>
        <c:axId val="545674424"/>
      </c:lineChart>
      <c:catAx>
        <c:axId val="5456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Skenario Pengujian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4424"/>
        <c:crosses val="autoZero"/>
        <c:auto val="1"/>
        <c:lblAlgn val="ctr"/>
        <c:lblOffset val="100"/>
        <c:noMultiLvlLbl val="0"/>
      </c:catAx>
      <c:valAx>
        <c:axId val="5456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 (ms)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</a:t>
            </a:r>
            <a:r>
              <a:rPr lang="en-US" baseline="0"/>
              <a:t> Response Time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4971262716248057"/>
          <c:w val="0.87753018372703417"/>
          <c:h val="0.55115970905096712"/>
        </c:manualLayout>
      </c:layout>
      <c:lineChart>
        <c:grouping val="standard"/>
        <c:varyColors val="0"/>
        <c:ser>
          <c:idx val="0"/>
          <c:order val="0"/>
          <c:tx>
            <c:strRef>
              <c:f>'Response Time'!$E$3</c:f>
              <c:strCache>
                <c:ptCount val="1"/>
                <c:pt idx="0">
                  <c:v>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'Response Time'!$C$4:$C$9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'Response Time'!$E$4:$E$9</c:f>
              <c:numCache>
                <c:formatCode>General</c:formatCode>
                <c:ptCount val="6"/>
                <c:pt idx="0">
                  <c:v>58</c:v>
                </c:pt>
                <c:pt idx="1">
                  <c:v>262</c:v>
                </c:pt>
                <c:pt idx="2">
                  <c:v>163</c:v>
                </c:pt>
                <c:pt idx="3">
                  <c:v>474</c:v>
                </c:pt>
                <c:pt idx="4">
                  <c:v>507</c:v>
                </c:pt>
                <c:pt idx="5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5-4B07-B557-510275292B7B}"/>
            </c:ext>
          </c:extLst>
        </c:ser>
        <c:ser>
          <c:idx val="1"/>
          <c:order val="1"/>
          <c:tx>
            <c:strRef>
              <c:f>'Response Time'!$F$3</c:f>
              <c:strCache>
                <c:ptCount val="1"/>
                <c:pt idx="0">
                  <c:v>VM + 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'Response Time'!$C$4:$C$9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'Response Time'!$F$4:$F$9</c:f>
              <c:numCache>
                <c:formatCode>General</c:formatCode>
                <c:ptCount val="6"/>
                <c:pt idx="0">
                  <c:v>80</c:v>
                </c:pt>
                <c:pt idx="1">
                  <c:v>278</c:v>
                </c:pt>
                <c:pt idx="2">
                  <c:v>173</c:v>
                </c:pt>
                <c:pt idx="3">
                  <c:v>543</c:v>
                </c:pt>
                <c:pt idx="4">
                  <c:v>683</c:v>
                </c:pt>
                <c:pt idx="5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5-4B07-B557-510275292B7B}"/>
            </c:ext>
          </c:extLst>
        </c:ser>
        <c:ser>
          <c:idx val="2"/>
          <c:order val="2"/>
          <c:tx>
            <c:strRef>
              <c:f>'Response Time'!$G$3</c:f>
              <c:strCache>
                <c:ptCount val="1"/>
                <c:pt idx="0">
                  <c:v>Native + Docker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'Response Time'!$C$4:$C$9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'Response Time'!$G$4:$G$9</c:f>
              <c:numCache>
                <c:formatCode>General</c:formatCode>
                <c:ptCount val="6"/>
                <c:pt idx="0">
                  <c:v>49</c:v>
                </c:pt>
                <c:pt idx="1">
                  <c:v>173</c:v>
                </c:pt>
                <c:pt idx="2">
                  <c:v>53</c:v>
                </c:pt>
                <c:pt idx="3">
                  <c:v>567</c:v>
                </c:pt>
                <c:pt idx="4">
                  <c:v>224</c:v>
                </c:pt>
                <c:pt idx="5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5-4B07-B557-51027529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76064"/>
        <c:axId val="545674424"/>
      </c:lineChart>
      <c:catAx>
        <c:axId val="5456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Skenario Pengujian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4424"/>
        <c:crosses val="autoZero"/>
        <c:auto val="1"/>
        <c:lblAlgn val="ctr"/>
        <c:lblOffset val="100"/>
        <c:noMultiLvlLbl val="0"/>
      </c:catAx>
      <c:valAx>
        <c:axId val="5456744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 (ms)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 Throughput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2241613455034539"/>
          <c:w val="0.84982164012540828"/>
          <c:h val="0.67381302150664002"/>
        </c:manualLayout>
      </c:layout>
      <c:lineChart>
        <c:grouping val="standard"/>
        <c:varyColors val="0"/>
        <c:ser>
          <c:idx val="0"/>
          <c:order val="0"/>
          <c:tx>
            <c:strRef>
              <c:f>Throughput!$E$11</c:f>
              <c:strCache>
                <c:ptCount val="1"/>
                <c:pt idx="0">
                  <c:v>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Throughput!$E$12:$E$17</c:f>
              <c:numCache>
                <c:formatCode>General</c:formatCode>
                <c:ptCount val="6"/>
                <c:pt idx="0">
                  <c:v>1152.05</c:v>
                </c:pt>
                <c:pt idx="1">
                  <c:v>2899.46</c:v>
                </c:pt>
                <c:pt idx="2">
                  <c:v>2064.04</c:v>
                </c:pt>
                <c:pt idx="3">
                  <c:v>3438.6</c:v>
                </c:pt>
                <c:pt idx="4">
                  <c:v>3387.52</c:v>
                </c:pt>
                <c:pt idx="5">
                  <c:v>3651.05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3F3-846B-59C5AC662A65}"/>
            </c:ext>
          </c:extLst>
        </c:ser>
        <c:ser>
          <c:idx val="1"/>
          <c:order val="1"/>
          <c:tx>
            <c:strRef>
              <c:f>Throughput!$F$11</c:f>
              <c:strCache>
                <c:ptCount val="1"/>
                <c:pt idx="0">
                  <c:v>VM + 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Throughput!$F$12:$F$17</c:f>
              <c:numCache>
                <c:formatCode>General</c:formatCode>
                <c:ptCount val="6"/>
                <c:pt idx="0">
                  <c:v>1150.58</c:v>
                </c:pt>
                <c:pt idx="1">
                  <c:v>3097.27</c:v>
                </c:pt>
                <c:pt idx="2">
                  <c:v>1924.68</c:v>
                </c:pt>
                <c:pt idx="3">
                  <c:v>3344.71</c:v>
                </c:pt>
                <c:pt idx="4">
                  <c:v>3290.07</c:v>
                </c:pt>
                <c:pt idx="5">
                  <c:v>3356.14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3F3-846B-59C5AC662A65}"/>
            </c:ext>
          </c:extLst>
        </c:ser>
        <c:ser>
          <c:idx val="2"/>
          <c:order val="2"/>
          <c:tx>
            <c:strRef>
              <c:f>Throughput!$G$11</c:f>
              <c:strCache>
                <c:ptCount val="1"/>
                <c:pt idx="0">
                  <c:v>Native + Docker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Throughput!$C$12:$C$17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Throughput!$G$12:$G$17</c:f>
              <c:numCache>
                <c:formatCode>General</c:formatCode>
                <c:ptCount val="6"/>
                <c:pt idx="0">
                  <c:v>1158.32</c:v>
                </c:pt>
                <c:pt idx="1">
                  <c:v>3183.12</c:v>
                </c:pt>
                <c:pt idx="2">
                  <c:v>2332.3200000000002</c:v>
                </c:pt>
                <c:pt idx="3">
                  <c:v>3473.33</c:v>
                </c:pt>
                <c:pt idx="4">
                  <c:v>3564.85</c:v>
                </c:pt>
                <c:pt idx="5">
                  <c:v>3727.54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7-43F3-846B-59C5AC66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76064"/>
        <c:axId val="545674424"/>
      </c:lineChart>
      <c:catAx>
        <c:axId val="5456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Skenario Pengujian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4424"/>
        <c:crossesAt val="0"/>
        <c:auto val="1"/>
        <c:lblAlgn val="ctr"/>
        <c:lblOffset val="100"/>
        <c:noMultiLvlLbl val="0"/>
      </c:catAx>
      <c:valAx>
        <c:axId val="5456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KiloBytes/ (KB/s)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0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401808</xdr:colOff>
      <xdr:row>6</xdr:row>
      <xdr:rowOff>7034</xdr:rowOff>
    </xdr:from>
    <xdr:to>
      <xdr:col>16</xdr:col>
      <xdr:colOff>558018</xdr:colOff>
      <xdr:row>21</xdr:row>
      <xdr:rowOff>22274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4</xdr:row>
      <xdr:rowOff>22860</xdr:rowOff>
    </xdr:from>
    <xdr:to>
      <xdr:col>16</xdr:col>
      <xdr:colOff>563880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7</xdr:row>
      <xdr:rowOff>175260</xdr:rowOff>
    </xdr:from>
    <xdr:to>
      <xdr:col>17</xdr:col>
      <xdr:colOff>114300</xdr:colOff>
      <xdr:row>27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G30"/>
  <sheetViews>
    <sheetView zoomScale="85" zoomScaleNormal="85" workbookViewId="0">
      <selection activeCell="F13" sqref="F13"/>
    </sheetView>
  </sheetViews>
  <sheetFormatPr defaultRowHeight="15" x14ac:dyDescent="0.25"/>
  <cols>
    <col min="1" max="1" width="5.140625" customWidth="1"/>
  </cols>
  <sheetData>
    <row r="9" spans="2:7" ht="15.75" thickBot="1" x14ac:dyDescent="0.3"/>
    <row r="10" spans="2:7" ht="15" customHeight="1" thickBot="1" x14ac:dyDescent="0.3">
      <c r="B10" s="9" t="s">
        <v>0</v>
      </c>
      <c r="C10" s="9" t="s">
        <v>6</v>
      </c>
      <c r="D10" s="6" t="s">
        <v>14</v>
      </c>
      <c r="E10" s="11" t="s">
        <v>7</v>
      </c>
      <c r="F10" s="11"/>
      <c r="G10" s="11"/>
    </row>
    <row r="11" spans="2:7" ht="29.25" thickBot="1" x14ac:dyDescent="0.3">
      <c r="B11" s="10"/>
      <c r="C11" s="10"/>
      <c r="D11" s="7" t="s">
        <v>15</v>
      </c>
      <c r="E11" s="7" t="s">
        <v>2</v>
      </c>
      <c r="F11" s="7" t="s">
        <v>3</v>
      </c>
      <c r="G11" s="7" t="s">
        <v>4</v>
      </c>
    </row>
    <row r="12" spans="2:7" ht="15" customHeight="1" thickBot="1" x14ac:dyDescent="0.3">
      <c r="B12" s="12" t="s">
        <v>9</v>
      </c>
      <c r="C12" s="5">
        <v>1</v>
      </c>
      <c r="D12" s="5">
        <v>50</v>
      </c>
      <c r="E12" s="8">
        <v>38</v>
      </c>
      <c r="F12" s="8">
        <v>49</v>
      </c>
      <c r="G12" s="8">
        <v>36</v>
      </c>
    </row>
    <row r="13" spans="2:7" ht="15.75" thickBot="1" x14ac:dyDescent="0.3">
      <c r="B13" s="13"/>
      <c r="C13" s="5">
        <v>2</v>
      </c>
      <c r="D13" s="5">
        <v>500</v>
      </c>
      <c r="E13" s="5">
        <v>188</v>
      </c>
      <c r="F13" s="5">
        <v>206</v>
      </c>
      <c r="G13" s="5">
        <v>149</v>
      </c>
    </row>
    <row r="14" spans="2:7" ht="15.75" thickBot="1" x14ac:dyDescent="0.3">
      <c r="B14" s="13"/>
      <c r="C14" s="5">
        <v>3</v>
      </c>
      <c r="D14" s="5">
        <v>100</v>
      </c>
      <c r="E14" s="5">
        <v>124</v>
      </c>
      <c r="F14" s="5">
        <v>126</v>
      </c>
      <c r="G14" s="5">
        <v>35</v>
      </c>
    </row>
    <row r="15" spans="2:7" ht="15.75" thickBot="1" x14ac:dyDescent="0.3">
      <c r="B15" s="13"/>
      <c r="C15" s="5">
        <v>4</v>
      </c>
      <c r="D15" s="5">
        <v>1000</v>
      </c>
      <c r="E15" s="5">
        <v>347</v>
      </c>
      <c r="F15" s="5">
        <v>434</v>
      </c>
      <c r="G15" s="5">
        <v>457</v>
      </c>
    </row>
    <row r="16" spans="2:7" ht="15.75" thickBot="1" x14ac:dyDescent="0.3">
      <c r="B16" s="13"/>
      <c r="C16" s="5">
        <v>5</v>
      </c>
      <c r="D16" s="5">
        <v>200</v>
      </c>
      <c r="E16" s="5">
        <v>376</v>
      </c>
      <c r="F16" s="5">
        <v>516</v>
      </c>
      <c r="G16" s="5">
        <v>205</v>
      </c>
    </row>
    <row r="17" spans="2:7" ht="15.75" thickBot="1" x14ac:dyDescent="0.3">
      <c r="B17" s="14"/>
      <c r="C17" s="5">
        <v>6</v>
      </c>
      <c r="D17" s="5">
        <v>2000</v>
      </c>
      <c r="E17" s="5">
        <v>737</v>
      </c>
      <c r="F17" s="5">
        <v>842</v>
      </c>
      <c r="G17" s="5">
        <v>696</v>
      </c>
    </row>
    <row r="18" spans="2:7" x14ac:dyDescent="0.25">
      <c r="D18" t="s">
        <v>12</v>
      </c>
    </row>
    <row r="20" spans="2:7" x14ac:dyDescent="0.25">
      <c r="D20" s="4"/>
      <c r="E20" s="4">
        <f t="shared" ref="E20:E25" si="0">(G12-E12)/E12</f>
        <v>-5.2631578947368418E-2</v>
      </c>
    </row>
    <row r="21" spans="2:7" x14ac:dyDescent="0.25">
      <c r="E21" s="4">
        <f t="shared" si="0"/>
        <v>-0.20744680851063829</v>
      </c>
    </row>
    <row r="22" spans="2:7" x14ac:dyDescent="0.25">
      <c r="E22" s="4">
        <f t="shared" si="0"/>
        <v>-0.717741935483871</v>
      </c>
    </row>
    <row r="23" spans="2:7" x14ac:dyDescent="0.25">
      <c r="E23" s="4">
        <f t="shared" si="0"/>
        <v>0.31700288184438041</v>
      </c>
    </row>
    <row r="24" spans="2:7" x14ac:dyDescent="0.25">
      <c r="E24" s="4">
        <f t="shared" si="0"/>
        <v>-0.45478723404255317</v>
      </c>
    </row>
    <row r="25" spans="2:7" x14ac:dyDescent="0.25">
      <c r="E25" s="4">
        <f t="shared" si="0"/>
        <v>-5.563093622795115E-2</v>
      </c>
    </row>
    <row r="26" spans="2:7" x14ac:dyDescent="0.25">
      <c r="E26" s="4"/>
    </row>
    <row r="29" spans="2:7" ht="15" customHeight="1" x14ac:dyDescent="0.25"/>
    <row r="30" spans="2:7" ht="27.6" customHeight="1" x14ac:dyDescent="0.25"/>
  </sheetData>
  <mergeCells count="4">
    <mergeCell ref="B10:B11"/>
    <mergeCell ref="C10:C11"/>
    <mergeCell ref="E10:G10"/>
    <mergeCell ref="B12:B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6"/>
  <sheetViews>
    <sheetView tabSelected="1" workbookViewId="0">
      <selection activeCell="Q4" sqref="Q4"/>
    </sheetView>
  </sheetViews>
  <sheetFormatPr defaultRowHeight="15" x14ac:dyDescent="0.25"/>
  <sheetData>
    <row r="1" spans="2:18" ht="15.75" thickBot="1" x14ac:dyDescent="0.3"/>
    <row r="2" spans="2:18" ht="15" customHeight="1" thickBot="1" x14ac:dyDescent="0.3">
      <c r="B2" s="9" t="s">
        <v>0</v>
      </c>
      <c r="C2" s="9" t="s">
        <v>6</v>
      </c>
      <c r="D2" s="1" t="s">
        <v>14</v>
      </c>
      <c r="E2" s="11" t="s">
        <v>7</v>
      </c>
      <c r="F2" s="11"/>
      <c r="G2" s="11"/>
    </row>
    <row r="3" spans="2:18" ht="29.25" thickBot="1" x14ac:dyDescent="0.3">
      <c r="B3" s="10"/>
      <c r="C3" s="10"/>
      <c r="D3" s="2" t="s">
        <v>15</v>
      </c>
      <c r="E3" s="2" t="s">
        <v>2</v>
      </c>
      <c r="F3" s="2" t="s">
        <v>3</v>
      </c>
      <c r="G3" s="2" t="s">
        <v>4</v>
      </c>
    </row>
    <row r="4" spans="2:18" ht="15" customHeight="1" thickBot="1" x14ac:dyDescent="0.3">
      <c r="B4" s="12" t="s">
        <v>8</v>
      </c>
      <c r="C4" s="3">
        <v>1</v>
      </c>
      <c r="D4" s="3">
        <v>50</v>
      </c>
      <c r="E4" s="3">
        <v>58</v>
      </c>
      <c r="F4" s="3">
        <v>80</v>
      </c>
      <c r="G4" s="3">
        <v>49</v>
      </c>
    </row>
    <row r="5" spans="2:18" ht="15.75" thickBot="1" x14ac:dyDescent="0.3">
      <c r="B5" s="13"/>
      <c r="C5" s="3">
        <v>2</v>
      </c>
      <c r="D5" s="3">
        <v>500</v>
      </c>
      <c r="E5" s="3">
        <v>262</v>
      </c>
      <c r="F5" s="3">
        <v>278</v>
      </c>
      <c r="G5" s="3">
        <v>173</v>
      </c>
    </row>
    <row r="6" spans="2:18" ht="15.75" thickBot="1" x14ac:dyDescent="0.3">
      <c r="B6" s="13"/>
      <c r="C6" s="3">
        <v>3</v>
      </c>
      <c r="D6" s="3">
        <v>100</v>
      </c>
      <c r="E6" s="3">
        <v>163</v>
      </c>
      <c r="F6" s="3">
        <v>173</v>
      </c>
      <c r="G6" s="3">
        <v>53</v>
      </c>
    </row>
    <row r="7" spans="2:18" ht="15.75" thickBot="1" x14ac:dyDescent="0.3">
      <c r="B7" s="13"/>
      <c r="C7" s="3">
        <v>4</v>
      </c>
      <c r="D7" s="3">
        <v>1000</v>
      </c>
      <c r="E7" s="3">
        <v>474</v>
      </c>
      <c r="F7" s="3">
        <v>543</v>
      </c>
      <c r="G7" s="3">
        <v>567</v>
      </c>
    </row>
    <row r="8" spans="2:18" ht="15.75" thickBot="1" x14ac:dyDescent="0.3">
      <c r="B8" s="13"/>
      <c r="C8" s="3">
        <v>5</v>
      </c>
      <c r="D8" s="3">
        <v>200</v>
      </c>
      <c r="E8" s="3">
        <v>507</v>
      </c>
      <c r="F8" s="3">
        <v>683</v>
      </c>
      <c r="G8" s="3">
        <v>224</v>
      </c>
    </row>
    <row r="9" spans="2:18" ht="15.75" thickBot="1" x14ac:dyDescent="0.3">
      <c r="B9" s="14"/>
      <c r="C9" s="3">
        <v>6</v>
      </c>
      <c r="D9" s="3">
        <v>2000</v>
      </c>
      <c r="E9" s="3">
        <v>880</v>
      </c>
      <c r="F9" s="3">
        <v>987</v>
      </c>
      <c r="G9" s="3">
        <v>780</v>
      </c>
    </row>
    <row r="10" spans="2:18" x14ac:dyDescent="0.25">
      <c r="E10">
        <f>AVERAGE(E4:E9)</f>
        <v>390.66666666666669</v>
      </c>
      <c r="F10">
        <f>AVERAGE(F4:F9)</f>
        <v>457.33333333333331</v>
      </c>
      <c r="G10">
        <f>AVERAGE(G4:G9)</f>
        <v>307.66666666666669</v>
      </c>
    </row>
    <row r="11" spans="2:18" ht="15" customHeight="1" x14ac:dyDescent="0.25">
      <c r="E11">
        <f>MEDIAN(E4:E9)</f>
        <v>368</v>
      </c>
      <c r="F11">
        <f>MEDIAN(F4:F9)</f>
        <v>410.5</v>
      </c>
      <c r="G11">
        <f>MEDIAN(G4:G9)</f>
        <v>198.5</v>
      </c>
    </row>
    <row r="12" spans="2:18" x14ac:dyDescent="0.25">
      <c r="E12" s="4">
        <f>(G10-E10)/E10</f>
        <v>-0.21245733788395904</v>
      </c>
      <c r="F12" s="4">
        <f>(E10-F10)/F10</f>
        <v>-0.14577259475218651</v>
      </c>
    </row>
    <row r="13" spans="2:18" ht="15" customHeight="1" x14ac:dyDescent="0.25">
      <c r="E13" s="4">
        <f>(G11-E11)/E11</f>
        <v>-0.46059782608695654</v>
      </c>
      <c r="F13" s="4">
        <f>(E11-F11)/F11</f>
        <v>-0.10353227771010962</v>
      </c>
    </row>
    <row r="14" spans="2:18" x14ac:dyDescent="0.25">
      <c r="E14" s="4">
        <f>(G9-E9)/E9</f>
        <v>-0.11363636363636363</v>
      </c>
      <c r="F14" s="4">
        <f>-(F9-E9)/E9</f>
        <v>-0.1215909090909091</v>
      </c>
    </row>
    <row r="16" spans="2:18" x14ac:dyDescent="0.25">
      <c r="R16" t="s">
        <v>10</v>
      </c>
    </row>
  </sheetData>
  <mergeCells count="4">
    <mergeCell ref="B2:B3"/>
    <mergeCell ref="C2:C3"/>
    <mergeCell ref="E2:G2"/>
    <mergeCell ref="B4:B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G17"/>
  <sheetViews>
    <sheetView topLeftCell="D46" workbookViewId="0">
      <selection activeCell="H11" sqref="H11"/>
    </sheetView>
  </sheetViews>
  <sheetFormatPr defaultRowHeight="15" x14ac:dyDescent="0.25"/>
  <sheetData>
    <row r="9" spans="2:7" ht="15.75" thickBot="1" x14ac:dyDescent="0.3"/>
    <row r="10" spans="2:7" ht="15" customHeight="1" thickBot="1" x14ac:dyDescent="0.3">
      <c r="B10" s="9" t="s">
        <v>0</v>
      </c>
      <c r="C10" s="9" t="s">
        <v>11</v>
      </c>
      <c r="D10" s="15" t="s">
        <v>13</v>
      </c>
      <c r="E10" s="11" t="s">
        <v>1</v>
      </c>
      <c r="F10" s="11"/>
      <c r="G10" s="11"/>
    </row>
    <row r="11" spans="2:7" ht="29.25" thickBot="1" x14ac:dyDescent="0.3">
      <c r="B11" s="10"/>
      <c r="C11" s="10"/>
      <c r="D11" s="16"/>
      <c r="E11" s="2" t="s">
        <v>2</v>
      </c>
      <c r="F11" s="2" t="s">
        <v>3</v>
      </c>
      <c r="G11" s="2" t="s">
        <v>4</v>
      </c>
    </row>
    <row r="12" spans="2:7" ht="15" customHeight="1" thickBot="1" x14ac:dyDescent="0.3">
      <c r="B12" s="12" t="s">
        <v>5</v>
      </c>
      <c r="C12" s="3">
        <v>1</v>
      </c>
      <c r="D12" s="3">
        <v>50</v>
      </c>
      <c r="E12" s="3">
        <v>1152.05</v>
      </c>
      <c r="F12" s="3">
        <v>1150.58</v>
      </c>
      <c r="G12" s="3">
        <v>1158.32</v>
      </c>
    </row>
    <row r="13" spans="2:7" ht="15.75" thickBot="1" x14ac:dyDescent="0.3">
      <c r="B13" s="13"/>
      <c r="C13" s="3">
        <v>2</v>
      </c>
      <c r="D13" s="3">
        <v>500</v>
      </c>
      <c r="E13" s="3">
        <v>2899.46</v>
      </c>
      <c r="F13" s="3">
        <v>3097.27</v>
      </c>
      <c r="G13" s="3">
        <v>3183.12</v>
      </c>
    </row>
    <row r="14" spans="2:7" ht="15.75" thickBot="1" x14ac:dyDescent="0.3">
      <c r="B14" s="13"/>
      <c r="C14" s="3">
        <v>3</v>
      </c>
      <c r="D14" s="3">
        <v>100</v>
      </c>
      <c r="E14" s="3">
        <v>2064.04</v>
      </c>
      <c r="F14" s="3">
        <v>1924.68</v>
      </c>
      <c r="G14" s="3">
        <v>2332.3200000000002</v>
      </c>
    </row>
    <row r="15" spans="2:7" ht="15.75" thickBot="1" x14ac:dyDescent="0.3">
      <c r="B15" s="13"/>
      <c r="C15" s="3">
        <v>4</v>
      </c>
      <c r="D15" s="3">
        <v>1000</v>
      </c>
      <c r="E15" s="3">
        <v>3438.6</v>
      </c>
      <c r="F15" s="3">
        <v>3344.71</v>
      </c>
      <c r="G15" s="3">
        <v>3473.33</v>
      </c>
    </row>
    <row r="16" spans="2:7" ht="15.75" thickBot="1" x14ac:dyDescent="0.3">
      <c r="B16" s="13"/>
      <c r="C16" s="3">
        <v>5</v>
      </c>
      <c r="D16" s="3">
        <v>200</v>
      </c>
      <c r="E16" s="3">
        <v>3387.52</v>
      </c>
      <c r="F16" s="3">
        <v>3290.07</v>
      </c>
      <c r="G16" s="3">
        <v>3564.85</v>
      </c>
    </row>
    <row r="17" spans="2:7" ht="15.75" thickBot="1" x14ac:dyDescent="0.3">
      <c r="B17" s="14"/>
      <c r="C17" s="3">
        <v>6</v>
      </c>
      <c r="D17" s="3">
        <v>2000</v>
      </c>
      <c r="E17" s="3">
        <v>3651.05</v>
      </c>
      <c r="F17" s="3">
        <v>3356.14</v>
      </c>
      <c r="G17" s="3">
        <v>3727.54</v>
      </c>
    </row>
  </sheetData>
  <mergeCells count="5">
    <mergeCell ref="B10:B11"/>
    <mergeCell ref="C10:C11"/>
    <mergeCell ref="D10:D11"/>
    <mergeCell ref="E10:G10"/>
    <mergeCell ref="B12:B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Latensi</vt:lpstr>
      <vt:lpstr>Response 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Twinanda Hawary</cp:lastModifiedBy>
  <dcterms:created xsi:type="dcterms:W3CDTF">2022-09-30T09:36:25Z</dcterms:created>
  <dcterms:modified xsi:type="dcterms:W3CDTF">2022-10-27T00:26:20Z</dcterms:modified>
</cp:coreProperties>
</file>