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acf2e3149b60ac/Documents/Data Bootcamp/Crowdfunding Analysis/"/>
    </mc:Choice>
  </mc:AlternateContent>
  <xr:revisionPtr revIDLastSave="491" documentId="13_ncr:1_{53FB1CFE-81E2-4C25-AD9E-513219B9BD0A}" xr6:coauthVersionLast="47" xr6:coauthVersionMax="47" xr10:uidLastSave="{8EE1D68D-4BA0-46B1-9966-9E25845F6799}"/>
  <bookViews>
    <workbookView xWindow="18580" yWindow="0" windowWidth="18950" windowHeight="21000" activeTab="12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Successful Wearables" sheetId="9" r:id="rId8"/>
    <sheet name="Failed Wearables" sheetId="10" r:id="rId9"/>
    <sheet name="Successful Space" sheetId="11" r:id="rId10"/>
    <sheet name="Failed Space" sheetId="12" r:id="rId11"/>
    <sheet name="Descriptive Statistics" sheetId="8" r:id="rId12"/>
    <sheet name="GB Musical" sheetId="13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7" i="8" l="1"/>
  <c r="M14" i="8"/>
  <c r="M13" i="8"/>
  <c r="M12" i="8"/>
  <c r="M11" i="8"/>
  <c r="M10" i="8"/>
  <c r="L14" i="8"/>
  <c r="L13" i="8"/>
  <c r="L12" i="8"/>
  <c r="L11" i="8"/>
  <c r="L10" i="8"/>
  <c r="M6" i="8"/>
  <c r="M5" i="8"/>
  <c r="M4" i="8"/>
  <c r="M3" i="8"/>
  <c r="L7" i="8"/>
  <c r="L6" i="8"/>
  <c r="L5" i="8"/>
  <c r="L4" i="8"/>
  <c r="L2" i="8"/>
  <c r="H14" i="8"/>
  <c r="H13" i="8"/>
  <c r="H12" i="8"/>
  <c r="H11" i="8"/>
  <c r="H10" i="8"/>
  <c r="G14" i="8"/>
  <c r="G13" i="8"/>
  <c r="G12" i="8"/>
  <c r="G11" i="8"/>
  <c r="G10" i="8"/>
  <c r="H7" i="8"/>
  <c r="H6" i="8"/>
  <c r="H5" i="8"/>
  <c r="H4" i="8"/>
  <c r="H3" i="8"/>
  <c r="G7" i="8"/>
  <c r="G6" i="8"/>
  <c r="G5" i="8"/>
  <c r="G4" i="8"/>
  <c r="G3" i="8"/>
  <c r="C14" i="8"/>
  <c r="C13" i="8"/>
  <c r="C6" i="8"/>
  <c r="C12" i="8"/>
  <c r="C5" i="8"/>
  <c r="C11" i="8"/>
  <c r="C4" i="8"/>
  <c r="B14" i="8"/>
  <c r="B13" i="8"/>
  <c r="B6" i="8"/>
  <c r="B12" i="8"/>
  <c r="B5" i="8"/>
  <c r="B11" i="8"/>
  <c r="B4" i="8"/>
  <c r="M9" i="8"/>
  <c r="M2" i="8"/>
  <c r="H9" i="8"/>
  <c r="H2" i="8"/>
  <c r="L9" i="8"/>
  <c r="G9" i="8"/>
  <c r="L3" i="8"/>
  <c r="G2" i="8"/>
  <c r="C10" i="8"/>
  <c r="C9" i="8"/>
  <c r="B10" i="8"/>
  <c r="B9" i="8"/>
  <c r="C3" i="8"/>
  <c r="B3" i="8"/>
  <c r="C2" i="8"/>
  <c r="B2" i="8"/>
  <c r="F2" i="5"/>
  <c r="F3" i="5"/>
  <c r="F4" i="5"/>
  <c r="F5" i="5"/>
  <c r="F6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7" i="8" l="1"/>
  <c r="B7" i="8"/>
</calcChain>
</file>

<file path=xl/sharedStrings.xml><?xml version="1.0" encoding="utf-8"?>
<sst xmlns="http://schemas.openxmlformats.org/spreadsheetml/2006/main" count="40252" uniqueCount="8402">
  <si>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</si>
  <si>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</si>
  <si>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</si>
  <si>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</si>
  <si>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</si>
  <si>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</si>
  <si>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</si>
  <si>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</si>
  <si>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</si>
  <si>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</si>
  <si>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</si>
  <si>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</si>
  <si>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</si>
  <si>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</si>
  <si>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</si>
  <si>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</si>
  <si>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</si>
  <si>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</si>
  <si>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</si>
  <si>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</si>
  <si>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</si>
  <si>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</si>
  <si>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</si>
  <si>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</si>
  <si>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</si>
  <si>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</si>
  <si>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</si>
  <si>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</si>
  <si>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</si>
  <si>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</si>
  <si>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</si>
  <si>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</si>
  <si>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</si>
  <si>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</si>
  <si>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</si>
  <si>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</si>
  <si>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</si>
  <si>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</si>
  <si>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</si>
  <si>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</si>
  <si>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</si>
  <si>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</si>
  <si>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</si>
  <si>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</si>
  <si>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</si>
  <si>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</si>
  <si>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</si>
  <si>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</si>
  <si>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</si>
  <si>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</si>
  <si>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</si>
  <si>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</si>
  <si>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</si>
  <si>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</si>
  <si>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</si>
  <si>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</si>
  <si>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</si>
  <si>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</si>
  <si>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</si>
  <si>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</si>
  <si>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</si>
  <si>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</si>
  <si>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</si>
  <si>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</si>
  <si>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</si>
  <si>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</si>
  <si>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</si>
  <si>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</si>
  <si>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</si>
  <si>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</si>
  <si>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</si>
  <si>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</si>
  <si>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</si>
  <si>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</si>
  <si>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</si>
  <si>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</si>
  <si>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</si>
  <si>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</si>
  <si>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</si>
  <si>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</si>
  <si>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</si>
  <si>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</si>
  <si>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</si>
  <si>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</si>
  <si>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</si>
  <si>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</si>
  <si>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</si>
  <si>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</si>
  <si>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</si>
  <si>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</si>
  <si>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</si>
  <si>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</si>
  <si>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</si>
  <si>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</si>
  <si>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</si>
  <si>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</si>
  <si>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</si>
  <si>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</si>
  <si>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</si>
  <si>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</si>
  <si>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</si>
  <si>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</si>
  <si>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</si>
  <si>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</si>
  <si>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</si>
  <si>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</si>
  <si>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</si>
  <si>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</si>
  <si>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</si>
  <si>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</si>
  <si>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</si>
  <si>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</si>
  <si>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</si>
  <si>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</si>
  <si>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</si>
  <si>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</si>
  <si>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</si>
  <si>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</si>
  <si>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</si>
  <si>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</si>
  <si>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</si>
  <si>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</si>
  <si>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</si>
  <si>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</si>
  <si>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</si>
  <si>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</si>
  <si>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</si>
  <si>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</si>
  <si>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</si>
  <si>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</si>
  <si>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</si>
  <si>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</si>
  <si>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</si>
  <si>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</si>
  <si>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</si>
  <si>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</si>
  <si>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</si>
  <si>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</si>
  <si>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</si>
  <si>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</si>
  <si>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</si>
  <si>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</si>
  <si>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</si>
  <si>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</si>
  <si>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</si>
  <si>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</si>
  <si>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</si>
  <si>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</si>
  <si>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</si>
  <si>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</si>
  <si>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</si>
  <si>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</si>
  <si>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</si>
  <si>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</si>
  <si>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</si>
  <si>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</si>
  <si>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</si>
  <si>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</si>
  <si>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</si>
  <si>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</si>
  <si>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</si>
  <si>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</si>
  <si>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</si>
  <si>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</si>
  <si>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</si>
  <si>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</si>
  <si>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</si>
  <si>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</si>
  <si>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</si>
  <si>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</si>
  <si>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</si>
  <si>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</si>
  <si>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</si>
  <si>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</si>
  <si>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</si>
  <si>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</si>
  <si>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</si>
  <si>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</si>
  <si>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</si>
  <si>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</si>
  <si>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</si>
  <si>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</si>
  <si>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</si>
  <si>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</si>
  <si>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</si>
  <si>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</si>
  <si>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</si>
  <si>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</si>
  <si>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</si>
  <si>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</si>
  <si>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</si>
  <si>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</si>
  <si>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</si>
  <si>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</si>
  <si>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</si>
  <si>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</si>
  <si>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</si>
  <si>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</si>
  <si>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</si>
  <si>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</si>
  <si>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</si>
  <si>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</si>
  <si>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</si>
  <si>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</si>
  <si>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</si>
  <si>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</si>
  <si>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</si>
  <si>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</si>
  <si>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</si>
  <si>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</si>
  <si>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</si>
  <si>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</si>
  <si>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</si>
  <si>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</si>
  <si>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</si>
  <si>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</si>
  <si>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</si>
  <si>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</si>
  <si>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</si>
  <si>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</si>
  <si>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</si>
  <si>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</si>
  <si>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</si>
  <si>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</si>
  <si>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</si>
  <si>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</si>
  <si>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</si>
  <si>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</si>
  <si>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</si>
  <si>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</si>
  <si>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</si>
  <si>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</si>
  <si>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</si>
  <si>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</si>
  <si>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</si>
  <si>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</si>
  <si>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</si>
  <si>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</si>
  <si>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</si>
  <si>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</si>
  <si>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</si>
  <si>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</si>
  <si>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</si>
  <si>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</si>
  <si>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</si>
  <si>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</si>
  <si>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</si>
  <si>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</si>
  <si>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</si>
  <si>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</si>
  <si>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</si>
  <si>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</si>
  <si>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</si>
  <si>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</si>
  <si>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</si>
  <si>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</si>
  <si>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</si>
  <si>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</si>
  <si>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</si>
  <si>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</si>
  <si>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</si>
  <si>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</si>
  <si>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</si>
  <si>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</si>
  <si>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</si>
  <si>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</si>
  <si>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</si>
  <si>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</si>
  <si>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</si>
  <si>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</si>
  <si>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</si>
  <si>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</si>
  <si>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</si>
  <si>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</si>
  <si>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</si>
  <si>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</si>
  <si>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</si>
  <si>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</si>
  <si>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</si>
  <si>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</si>
  <si>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</si>
  <si>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</si>
  <si>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</si>
  <si>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</si>
  <si>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</si>
  <si>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</si>
  <si>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</si>
  <si>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</si>
  <si>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</si>
  <si>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</si>
  <si>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</si>
  <si>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</si>
  <si>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</si>
  <si>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</si>
  <si>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</si>
  <si>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</si>
  <si>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</si>
  <si>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</si>
  <si>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</si>
  <si>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</si>
  <si>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</si>
  <si>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</si>
  <si>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</si>
  <si>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</si>
  <si>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</si>
  <si>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</si>
  <si>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</si>
  <si>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</si>
  <si>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</si>
  <si>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</si>
  <si>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</si>
  <si>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</si>
  <si>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</si>
  <si>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</si>
  <si>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</si>
  <si>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</si>
  <si>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</si>
  <si>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</si>
  <si>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</si>
  <si>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</si>
  <si>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</si>
  <si>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</si>
  <si>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</si>
  <si>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</si>
  <si>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</si>
  <si>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</si>
  <si>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</si>
  <si>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</si>
  <si>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</si>
  <si>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</si>
  <si>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</si>
  <si>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</si>
  <si>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</si>
  <si>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</si>
  <si>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</si>
  <si>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</si>
  <si>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</si>
  <si>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</si>
  <si>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</si>
  <si>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</si>
  <si>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</si>
  <si>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</si>
  <si>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</si>
  <si>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</si>
  <si>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</si>
  <si>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</si>
  <si>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</si>
  <si>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</si>
  <si>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</si>
  <si>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</si>
  <si>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</si>
  <si>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</si>
  <si>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</si>
  <si>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</si>
  <si>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</si>
  <si>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</si>
  <si>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</si>
  <si>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</si>
  <si>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</si>
  <si>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</si>
  <si>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</si>
  <si>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</si>
  <si>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</si>
  <si>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</si>
  <si>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</si>
  <si>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</si>
  <si>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</si>
  <si>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</si>
  <si>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</si>
  <si>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</si>
  <si>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</si>
  <si>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</si>
  <si>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</si>
  <si>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</si>
  <si>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</si>
  <si>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</si>
  <si>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</si>
  <si>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</si>
  <si>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</si>
  <si>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</si>
  <si>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</si>
  <si>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</si>
  <si>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</si>
  <si>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</si>
  <si>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</si>
  <si>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</si>
  <si>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</si>
  <si>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</si>
  <si>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</si>
  <si>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</si>
  <si>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</si>
  <si>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</si>
  <si>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</si>
  <si>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</si>
  <si>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</si>
  <si>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</si>
  <si>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</si>
  <si>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</si>
  <si>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</si>
  <si>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</si>
  <si>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</si>
  <si>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</si>
  <si>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</si>
  <si>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</si>
  <si>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</si>
  <si>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</si>
  <si>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</si>
  <si>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</si>
  <si>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</si>
  <si>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</si>
  <si>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</si>
  <si>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</si>
  <si>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</si>
  <si>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</si>
  <si>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</si>
  <si>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</si>
  <si>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</si>
  <si>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</si>
  <si>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</si>
  <si>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</si>
  <si>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</si>
  <si>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</si>
  <si>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</si>
  <si>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</si>
  <si>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</si>
  <si>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</si>
  <si>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</si>
  <si>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</si>
  <si>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</si>
  <si>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</si>
  <si>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</si>
  <si>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</si>
  <si>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</si>
  <si>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</si>
  <si>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</si>
  <si>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</si>
  <si>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</si>
  <si>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</si>
  <si>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</si>
  <si>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</si>
  <si>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</si>
  <si>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</si>
  <si>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</si>
  <si>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</si>
  <si>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</si>
  <si>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</si>
  <si>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</si>
  <si>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</si>
  <si>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</si>
  <si>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</si>
  <si>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</si>
  <si>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</si>
  <si>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</si>
  <si>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</si>
  <si>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</si>
  <si>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</si>
  <si>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</si>
  <si>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</si>
  <si>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</si>
  <si>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</si>
  <si>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</si>
  <si>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</si>
  <si>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</si>
  <si>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</si>
  <si>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</si>
  <si>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</si>
  <si>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</si>
  <si>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</si>
  <si>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</si>
  <si>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</si>
  <si>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</si>
  <si>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</si>
  <si>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</si>
  <si>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</si>
  <si>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</si>
  <si>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</si>
  <si>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</si>
  <si>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</si>
  <si>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</si>
  <si>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</si>
  <si>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</si>
  <si>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</si>
  <si>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</si>
  <si>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</si>
  <si>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</si>
  <si>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</si>
  <si>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</si>
  <si>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</si>
  <si>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</si>
  <si>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</si>
  <si>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</si>
  <si>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</si>
  <si>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</si>
  <si>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</si>
  <si>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</si>
  <si>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</si>
  <si>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</si>
  <si>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</si>
  <si>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</si>
  <si>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</si>
  <si>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</si>
  <si>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</si>
  <si>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</si>
  <si>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</si>
  <si>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</si>
  <si>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</si>
  <si>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</si>
  <si>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</si>
  <si>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</si>
  <si>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</si>
  <si>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</si>
  <si>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</si>
  <si>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</si>
  <si>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</si>
  <si>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</si>
  <si>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</si>
  <si>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</si>
  <si>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</si>
  <si>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</si>
  <si>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</si>
  <si>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</si>
  <si>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</si>
  <si>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</si>
  <si>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</si>
  <si>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</si>
  <si>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</si>
  <si>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</si>
  <si>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</si>
  <si>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</si>
  <si>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</si>
  <si>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</si>
  <si>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</si>
  <si>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</si>
  <si>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</si>
  <si>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</si>
  <si>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</si>
  <si>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</si>
  <si>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</si>
  <si>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</si>
  <si>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</si>
  <si>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</si>
  <si>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</si>
  <si>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</si>
  <si>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</si>
  <si>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</si>
  <si>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</si>
  <si>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</si>
  <si>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</si>
  <si>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</si>
  <si>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</si>
  <si>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</si>
  <si>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</si>
  <si>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</si>
  <si>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</si>
  <si>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</si>
  <si>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</si>
  <si>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</si>
  <si>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</si>
  <si>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</si>
  <si>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</si>
  <si>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</si>
  <si>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</si>
  <si>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</si>
  <si>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</si>
  <si>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</si>
  <si>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</si>
  <si>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</si>
  <si>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</si>
  <si>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</si>
  <si>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</si>
  <si>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</si>
  <si>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</si>
  <si>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</si>
  <si>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</si>
  <si>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</si>
  <si>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</si>
  <si>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</si>
  <si>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</si>
  <si>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</si>
  <si>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</si>
  <si>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</si>
  <si>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</si>
  <si>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</si>
  <si>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</si>
  <si>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</si>
  <si>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</si>
  <si>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</si>
  <si>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</si>
  <si>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</si>
  <si>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</si>
  <si>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</si>
  <si>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</si>
  <si>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</si>
  <si>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</si>
  <si>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</si>
  <si>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</si>
  <si>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</si>
  <si>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</si>
  <si>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</si>
  <si>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</si>
  <si>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</si>
  <si>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</si>
  <si>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</si>
  <si>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</si>
  <si>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</si>
  <si>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</si>
  <si>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</si>
  <si>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</si>
  <si>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</si>
  <si>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</si>
  <si>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</si>
  <si>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</si>
  <si>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</si>
  <si>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</si>
  <si>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</si>
  <si>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</si>
  <si>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</si>
  <si>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</si>
  <si>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</si>
  <si>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</si>
  <si>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</si>
  <si>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</si>
  <si>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</si>
  <si>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</si>
  <si>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</si>
  <si>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</si>
  <si>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</si>
  <si>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</si>
  <si>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</si>
  <si>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</si>
  <si>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</si>
  <si>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</si>
  <si>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</si>
  <si>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</si>
  <si>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</si>
  <si>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</si>
  <si>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</si>
  <si>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</si>
  <si>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</si>
  <si>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</si>
  <si>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</si>
  <si>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</si>
  <si>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</si>
  <si>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</si>
  <si>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</si>
  <si>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</si>
  <si>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</si>
  <si>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</si>
  <si>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</si>
  <si>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</si>
  <si>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</si>
  <si>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</si>
  <si>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</si>
  <si>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</si>
  <si>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</si>
  <si>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</si>
  <si>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</si>
  <si>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</si>
  <si>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</si>
  <si>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</si>
  <si>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</si>
  <si>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</si>
  <si>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</si>
  <si>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</si>
  <si>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</si>
  <si>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</si>
  <si>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</si>
  <si>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</si>
  <si>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</si>
  <si>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</si>
  <si>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</si>
  <si>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</si>
  <si>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</si>
  <si>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</si>
  <si>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</si>
  <si>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</si>
  <si>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</si>
  <si>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</si>
  <si>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</si>
  <si>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</si>
  <si>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</si>
  <si>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</si>
  <si>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</si>
  <si>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</si>
  <si>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</si>
  <si>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</si>
  <si>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</si>
  <si>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</si>
  <si>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</si>
  <si>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</si>
  <si>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</si>
  <si>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</si>
  <si>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</si>
  <si>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</si>
  <si>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</si>
  <si>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</si>
  <si>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</si>
  <si>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</si>
  <si>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</si>
  <si>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</si>
  <si>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</si>
  <si>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</si>
  <si>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</si>
  <si>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</si>
  <si>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</si>
  <si>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</si>
  <si>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</si>
  <si>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</si>
  <si>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</si>
  <si>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</si>
  <si>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</si>
  <si>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</si>
  <si>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</si>
  <si>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</si>
  <si>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</si>
  <si>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</si>
  <si>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</si>
  <si>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</si>
  <si>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</si>
  <si>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</si>
  <si>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</si>
  <si>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</si>
  <si>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</si>
  <si>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</si>
  <si>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</si>
  <si>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</si>
  <si>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</si>
  <si>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</si>
  <si>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</si>
  <si>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</si>
  <si>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</si>
  <si>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</si>
  <si>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</si>
  <si>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</si>
  <si>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</si>
  <si>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</si>
  <si>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</si>
  <si>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</si>
  <si>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</si>
  <si>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</si>
  <si>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</si>
  <si>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</si>
  <si>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</si>
  <si>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</si>
  <si>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</si>
  <si>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</si>
  <si>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</si>
  <si>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</si>
  <si>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</si>
  <si>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</si>
  <si>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</si>
  <si>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</si>
  <si>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</si>
  <si>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</si>
  <si>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</si>
  <si>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</si>
  <si>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</si>
  <si>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</si>
  <si>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</si>
  <si>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</si>
  <si>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</si>
  <si>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</si>
  <si>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</si>
  <si>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</si>
  <si>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</si>
  <si>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</si>
  <si>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</si>
  <si>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</si>
  <si>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</si>
  <si>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</si>
  <si>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</si>
  <si>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</si>
  <si>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</si>
  <si>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</si>
  <si>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</si>
  <si>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</si>
  <si>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</si>
  <si>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</si>
  <si>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</si>
  <si>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</si>
  <si>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</si>
  <si>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</si>
  <si>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</si>
  <si>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</si>
  <si>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</si>
  <si>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</si>
  <si>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</si>
  <si>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</si>
  <si>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</si>
  <si>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</si>
  <si>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</si>
  <si>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</si>
  <si>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</si>
  <si>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</si>
  <si>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</si>
  <si>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</si>
  <si>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</si>
  <si>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</si>
  <si>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</si>
  <si>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</si>
  <si>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</si>
  <si>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</si>
  <si>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</si>
  <si>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</si>
  <si>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</si>
  <si>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</si>
  <si>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</si>
  <si>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</si>
  <si>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</si>
  <si>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</si>
  <si>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</si>
  <si>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</si>
  <si>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</si>
  <si>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</si>
  <si>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</si>
  <si>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</si>
  <si>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</si>
  <si>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</si>
  <si>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</si>
  <si>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</si>
  <si>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</si>
  <si>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</si>
  <si>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</si>
  <si>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</si>
  <si>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</si>
  <si>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</si>
  <si>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</si>
  <si>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</si>
  <si>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</si>
  <si>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</si>
  <si>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</si>
  <si>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</si>
  <si>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</si>
  <si>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</si>
  <si>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</si>
  <si>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</si>
  <si>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</si>
  <si>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</si>
  <si>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</si>
  <si>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</si>
  <si>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</si>
  <si>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</si>
  <si>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</si>
  <si>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</si>
  <si>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</si>
  <si>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</si>
  <si>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</si>
  <si>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</si>
  <si>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</si>
  <si>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</si>
  <si>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</si>
  <si>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</si>
  <si>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</si>
  <si>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</si>
  <si>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</si>
  <si>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</si>
  <si>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</si>
  <si>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</si>
  <si>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</si>
  <si>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</si>
  <si>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</si>
  <si>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</si>
  <si>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</si>
  <si>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</si>
  <si>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</si>
  <si>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</si>
  <si>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</si>
  <si>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</si>
  <si>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</si>
  <si>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</si>
  <si>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</si>
  <si>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</si>
  <si>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</si>
  <si>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</si>
  <si>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</si>
  <si>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</si>
  <si>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</si>
  <si>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</si>
  <si>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</si>
  <si>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</si>
  <si>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</si>
  <si>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</si>
  <si>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</si>
  <si>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</si>
  <si>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</si>
  <si>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</si>
  <si>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</si>
  <si>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</si>
  <si>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</si>
  <si>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</si>
  <si>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</si>
  <si>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</si>
  <si>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</si>
  <si>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</si>
  <si>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</si>
  <si>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</si>
  <si>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</si>
  <si>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</si>
  <si>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</si>
  <si>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</si>
  <si>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</si>
  <si>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</si>
  <si>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</si>
  <si>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</si>
  <si>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</si>
  <si>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</si>
  <si>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</si>
  <si>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</si>
  <si>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</si>
  <si>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</si>
  <si>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</si>
  <si>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</si>
  <si>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</si>
  <si>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</si>
  <si>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</si>
  <si>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</si>
  <si>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</si>
  <si>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</si>
  <si>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</si>
  <si>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</si>
  <si>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</si>
  <si>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</si>
  <si>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</si>
  <si>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</si>
  <si>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</si>
  <si>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</si>
  <si>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</si>
  <si>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</si>
  <si>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</si>
  <si>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</si>
  <si>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</si>
  <si>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</si>
  <si>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</si>
  <si>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</si>
  <si>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</si>
  <si>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</si>
  <si>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</si>
  <si>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</si>
  <si>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</si>
  <si>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</si>
  <si>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</si>
  <si>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</si>
  <si>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</si>
  <si>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</si>
  <si>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</si>
  <si>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</si>
  <si>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</si>
  <si>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</si>
  <si>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</si>
  <si>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</si>
  <si>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</si>
  <si>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</si>
  <si>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</si>
  <si>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</si>
  <si>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</si>
  <si>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</si>
  <si>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</si>
  <si>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</si>
  <si>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</si>
  <si>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</si>
  <si>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</si>
  <si>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</si>
  <si>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</si>
  <si>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</si>
  <si>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</si>
  <si>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</si>
  <si>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</si>
  <si>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</si>
  <si>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</si>
  <si>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</si>
  <si>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</si>
  <si>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</si>
  <si>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</si>
  <si>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</si>
  <si>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</si>
  <si>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</si>
  <si>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</si>
  <si>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</si>
  <si>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</si>
  <si>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</si>
  <si>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</si>
  <si>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</si>
  <si>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</si>
  <si>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</si>
  <si>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</si>
  <si>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</si>
  <si>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</si>
  <si>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</si>
  <si>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</si>
  <si>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</si>
  <si>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</si>
  <si>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</si>
  <si>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</si>
  <si>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</si>
  <si>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</si>
  <si>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</si>
  <si>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</si>
  <si>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</si>
  <si>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</si>
  <si>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</si>
  <si>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</si>
  <si>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</si>
  <si>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</si>
  <si>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</si>
  <si>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</si>
  <si>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</si>
  <si>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</si>
  <si>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</si>
  <si>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</si>
  <si>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</si>
  <si>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</si>
  <si>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</si>
  <si>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</si>
  <si>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</si>
  <si>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</si>
  <si>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</si>
  <si>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</si>
  <si>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</si>
  <si>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</si>
  <si>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</si>
  <si>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</si>
  <si>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</si>
  <si>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</si>
  <si>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</si>
  <si>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</si>
  <si>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</si>
  <si>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</si>
  <si>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</si>
  <si>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</si>
  <si>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</si>
  <si>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</si>
  <si>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</si>
  <si>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</si>
  <si>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</si>
  <si>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</si>
  <si>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</si>
  <si>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</si>
  <si>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</si>
  <si>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</si>
  <si>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</si>
  <si>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</si>
  <si>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</si>
  <si>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</si>
  <si>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</si>
  <si>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</si>
  <si>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</si>
  <si>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</si>
  <si>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</si>
  <si>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</si>
  <si>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</si>
  <si>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</si>
  <si>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</si>
  <si>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</si>
  <si>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</si>
  <si>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</si>
  <si>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</si>
  <si>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</si>
  <si>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</si>
  <si>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</si>
  <si>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</si>
  <si>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</si>
  <si>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</si>
  <si>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</si>
  <si>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</si>
  <si>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</si>
  <si>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</si>
  <si>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</si>
  <si>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</si>
  <si>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</si>
  <si>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</si>
  <si>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</si>
  <si>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</si>
  <si>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</si>
  <si>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</si>
  <si>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</si>
  <si>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</si>
  <si>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</si>
  <si>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</si>
  <si>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</si>
  <si>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</si>
  <si>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</si>
  <si>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</si>
  <si>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</si>
  <si>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</si>
  <si>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</si>
  <si>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</si>
  <si>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</si>
  <si>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</si>
  <si>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</si>
  <si>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</si>
  <si>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</si>
  <si>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</si>
  <si>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</si>
  <si>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</si>
  <si>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</si>
  <si>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</si>
  <si>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</si>
  <si>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</si>
  <si>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</si>
  <si>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</si>
  <si>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</si>
  <si>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</si>
  <si>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</si>
  <si>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</si>
  <si>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</si>
  <si>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</si>
  <si>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</si>
  <si>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</si>
  <si>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</si>
  <si>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</si>
  <si>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</si>
  <si>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</si>
  <si>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</si>
  <si>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</si>
  <si>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</si>
  <si>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</si>
  <si>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</si>
  <si>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</si>
  <si>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</si>
  <si>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</si>
  <si>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</si>
  <si>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</si>
  <si>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</si>
  <si>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</si>
  <si>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</si>
  <si>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</si>
  <si>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</si>
  <si>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</si>
  <si>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</si>
  <si>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</si>
  <si>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</si>
  <si>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</si>
  <si>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</si>
  <si>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</si>
  <si>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</si>
  <si>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</si>
  <si>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</si>
  <si>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</si>
  <si>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</si>
  <si>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</si>
  <si>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</si>
  <si>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</si>
  <si>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</si>
  <si>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</si>
  <si>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</si>
  <si>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</si>
  <si>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</si>
  <si>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</si>
  <si>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</si>
  <si>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</si>
  <si>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</si>
  <si>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</si>
  <si>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</si>
  <si>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</si>
  <si>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</si>
  <si>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</si>
  <si>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</si>
  <si>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</si>
  <si>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</si>
  <si>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</si>
  <si>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</si>
  <si>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</si>
  <si>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</si>
  <si>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</si>
  <si>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</si>
  <si>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</si>
  <si>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</si>
  <si>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</si>
  <si>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</si>
  <si>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</si>
  <si>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</si>
  <si>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</si>
  <si>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</si>
  <si>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</si>
  <si>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</si>
  <si>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</si>
  <si>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</si>
  <si>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</si>
  <si>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</si>
  <si>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</si>
  <si>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</si>
  <si>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</si>
  <si>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</si>
  <si>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</si>
  <si>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</si>
  <si>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</si>
  <si>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</si>
  <si>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</si>
  <si>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</si>
  <si>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</si>
  <si>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</si>
  <si>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</si>
  <si>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</si>
  <si>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</si>
  <si>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</si>
  <si>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</si>
  <si>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</si>
  <si>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</si>
  <si>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</si>
  <si>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</si>
  <si>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</si>
  <si>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</si>
  <si>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</si>
  <si>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</si>
  <si>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</si>
  <si>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</si>
  <si>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</si>
  <si>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</si>
  <si>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</si>
  <si>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</si>
  <si>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</si>
  <si>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</si>
  <si>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</si>
  <si>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</si>
  <si>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</si>
  <si>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</si>
  <si>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</si>
  <si>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</si>
  <si>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</si>
  <si>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</si>
  <si>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</si>
  <si>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</si>
  <si>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</si>
  <si>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</si>
  <si>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</si>
  <si>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</si>
  <si>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</si>
  <si>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</si>
  <si>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</si>
  <si>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</si>
  <si>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</si>
  <si>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</si>
  <si>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</si>
  <si>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</si>
  <si>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</si>
  <si>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</si>
  <si>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</si>
  <si>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</si>
  <si>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</si>
  <si>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</si>
  <si>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</si>
  <si>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</si>
  <si>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</si>
  <si>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</si>
  <si>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</si>
  <si>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</si>
  <si>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</si>
  <si>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</si>
  <si>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</si>
  <si>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</si>
  <si>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</si>
  <si>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</si>
  <si>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</si>
  <si>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</si>
  <si>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</si>
  <si>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</si>
  <si>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</si>
  <si>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</si>
  <si>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</si>
  <si>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</si>
  <si>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</si>
  <si>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</si>
  <si>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</si>
  <si>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</si>
  <si>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</si>
  <si>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</si>
  <si>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</si>
  <si>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</si>
  <si>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</si>
  <si>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</si>
  <si>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</si>
  <si>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</si>
  <si>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</si>
  <si>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</si>
  <si>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</si>
  <si>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</si>
  <si>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</si>
  <si>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</si>
  <si>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</si>
  <si>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</si>
  <si>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</si>
  <si>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</si>
  <si>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</si>
  <si>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</si>
  <si>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</si>
  <si>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</si>
  <si>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</si>
  <si>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</si>
  <si>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</si>
  <si>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</si>
  <si>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</si>
  <si>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</si>
  <si>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</si>
  <si>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</si>
  <si>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</si>
  <si>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</si>
  <si>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</si>
  <si>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</si>
  <si>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</si>
  <si>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</si>
  <si>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</si>
  <si>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</si>
  <si>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</si>
  <si>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</si>
  <si>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</si>
  <si>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</si>
  <si>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</si>
  <si>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</si>
  <si>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</si>
  <si>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</si>
  <si>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</si>
  <si>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</si>
  <si>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</si>
  <si>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</si>
  <si>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</si>
  <si>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</si>
  <si>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</si>
  <si>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</si>
  <si>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</si>
  <si>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</si>
  <si>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</si>
  <si>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</si>
  <si>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</si>
  <si>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</si>
  <si>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</si>
  <si>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</si>
  <si>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</si>
  <si>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</si>
  <si>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</si>
  <si>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</si>
  <si>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</si>
  <si>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</si>
  <si>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</si>
  <si>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</si>
  <si>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</si>
  <si>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</si>
  <si>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</si>
  <si>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</si>
  <si>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</si>
  <si>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</si>
  <si>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</si>
  <si>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</si>
  <si>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</si>
  <si>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</si>
  <si>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</si>
  <si>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</si>
  <si>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</si>
  <si>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</si>
  <si>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</si>
  <si>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</si>
  <si>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</si>
  <si>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</si>
  <si>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</si>
  <si>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</si>
  <si>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</si>
  <si>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</si>
  <si>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</si>
  <si>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</si>
  <si>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</si>
  <si>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</si>
  <si>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</si>
  <si>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</si>
  <si>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</si>
  <si>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</si>
  <si>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</si>
  <si>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</si>
  <si>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</si>
  <si>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</si>
  <si>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</si>
  <si>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</si>
  <si>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</si>
  <si>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</si>
  <si>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</si>
  <si>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</si>
  <si>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</si>
  <si>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</si>
  <si>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</si>
  <si>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</si>
  <si>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</si>
  <si>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</si>
  <si>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</si>
  <si>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</si>
  <si>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</si>
  <si>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</si>
  <si>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</si>
  <si>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</si>
  <si>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</si>
  <si>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</si>
  <si>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</si>
  <si>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</si>
  <si>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</si>
  <si>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</si>
  <si>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</si>
  <si>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</si>
  <si>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</si>
  <si>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</si>
  <si>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</si>
  <si>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</si>
  <si>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</si>
  <si>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</si>
  <si>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</si>
  <si>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</si>
  <si>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</si>
  <si>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</si>
  <si>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</si>
  <si>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</si>
  <si>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</si>
  <si>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</si>
  <si>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</si>
  <si>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</si>
  <si>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</si>
  <si>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</si>
  <si>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</si>
  <si>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</si>
  <si>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</si>
  <si>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</si>
  <si>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</si>
  <si>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</si>
  <si>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</si>
  <si>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</si>
  <si>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</si>
  <si>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</si>
  <si>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</si>
  <si>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</si>
  <si>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</si>
  <si>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</si>
  <si>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</si>
  <si>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</si>
  <si>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</si>
  <si>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</si>
  <si>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</si>
  <si>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</si>
  <si>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</si>
  <si>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</si>
  <si>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</si>
  <si>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</si>
  <si>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</si>
  <si>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</si>
  <si>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</si>
  <si>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</si>
  <si>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</si>
  <si>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</si>
  <si>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</si>
  <si>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</si>
  <si>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</si>
  <si>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</si>
  <si>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</si>
  <si>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</si>
  <si>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</si>
  <si>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</si>
  <si>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</si>
  <si>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</si>
  <si>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</si>
  <si>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</si>
  <si>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</si>
  <si>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</si>
  <si>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</si>
  <si>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</si>
  <si>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</si>
  <si>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</si>
  <si>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</si>
  <si>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</si>
  <si>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</si>
  <si>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</si>
  <si>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</si>
  <si>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</si>
  <si>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</si>
  <si>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</si>
  <si>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</si>
  <si>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</si>
  <si>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</si>
  <si>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</si>
  <si>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</si>
  <si>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</si>
  <si>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</si>
  <si>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</si>
  <si>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</si>
  <si>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</si>
  <si>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</si>
  <si>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</si>
  <si>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</si>
  <si>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</si>
  <si>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</si>
  <si>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</si>
  <si>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</si>
  <si>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</si>
  <si>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</si>
  <si>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</si>
  <si>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</si>
  <si>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</si>
  <si>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</si>
  <si>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</si>
  <si>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</si>
  <si>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</si>
  <si>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</si>
  <si>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</si>
  <si>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</si>
  <si>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</si>
  <si>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</si>
  <si>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</si>
  <si>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</si>
  <si>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</si>
  <si>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</si>
  <si>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</si>
  <si>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</si>
  <si>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</si>
  <si>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</si>
  <si>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</si>
  <si>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</si>
  <si>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</si>
  <si>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</si>
  <si>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</si>
  <si>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</si>
  <si>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</si>
  <si>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</si>
  <si>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</si>
  <si>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</si>
  <si>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</si>
  <si>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</si>
  <si>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</si>
  <si>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</si>
  <si>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</si>
  <si>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</si>
  <si>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</si>
  <si>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</si>
  <si>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</si>
  <si>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</si>
  <si>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</si>
  <si>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</si>
  <si>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</si>
  <si>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</si>
  <si>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</si>
  <si>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</si>
  <si>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</si>
  <si>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</si>
  <si>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</si>
  <si>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</si>
  <si>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</si>
  <si>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</si>
  <si>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</si>
  <si>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</si>
  <si>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</si>
  <si>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</si>
  <si>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</si>
  <si>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</si>
  <si>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</si>
  <si>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</si>
  <si>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</si>
  <si>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</si>
  <si>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</si>
  <si>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</si>
  <si>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</si>
  <si>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</si>
  <si>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</si>
  <si>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</si>
  <si>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</si>
  <si>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</si>
  <si>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</si>
  <si>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</si>
  <si>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</si>
  <si>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</si>
  <si>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</si>
  <si>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</si>
  <si>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</si>
  <si>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</si>
  <si>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</si>
  <si>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</si>
  <si>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</si>
  <si>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</si>
  <si>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</si>
  <si>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</si>
  <si>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</si>
  <si>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</si>
  <si>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</si>
  <si>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</si>
  <si>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</si>
  <si>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</si>
  <si>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</si>
  <si>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</si>
  <si>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</si>
  <si>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</si>
  <si>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</si>
  <si>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</si>
  <si>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</si>
  <si>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</si>
  <si>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</si>
  <si>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</si>
  <si>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</si>
  <si>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</si>
  <si>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</si>
  <si>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</si>
  <si>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</si>
  <si>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</si>
  <si>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</si>
  <si>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</si>
  <si>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</si>
  <si>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</si>
  <si>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</si>
  <si>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</si>
  <si>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</si>
  <si>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</si>
  <si>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</si>
  <si>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</si>
  <si>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</si>
  <si>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</si>
  <si>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</si>
  <si>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</si>
  <si>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</si>
  <si>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</si>
  <si>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</si>
  <si>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</si>
  <si>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</si>
  <si>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</si>
  <si>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</si>
  <si>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</si>
  <si>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</si>
  <si>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</si>
  <si>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</si>
  <si>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</si>
  <si>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</si>
  <si>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</si>
  <si>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</si>
  <si>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</si>
  <si>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</si>
  <si>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</si>
  <si>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</si>
  <si>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</si>
  <si>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</si>
  <si>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</si>
  <si>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</si>
  <si>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</si>
  <si>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</si>
  <si>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</si>
  <si>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</si>
  <si>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</si>
  <si>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</si>
  <si>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</si>
  <si>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</si>
  <si>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</si>
  <si>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</si>
  <si>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</si>
  <si>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</si>
  <si>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</si>
  <si>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</si>
  <si>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</si>
  <si>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</si>
  <si>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</si>
  <si>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</si>
  <si>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</si>
  <si>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</si>
  <si>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</si>
  <si>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</si>
  <si>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</si>
  <si>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</si>
  <si>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</si>
  <si>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</si>
  <si>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</si>
  <si>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</si>
  <si>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</si>
  <si>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</si>
  <si>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</si>
  <si>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</si>
  <si>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</si>
  <si>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</si>
  <si>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</si>
  <si>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</si>
  <si>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</si>
  <si>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</si>
  <si>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</si>
  <si>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</si>
  <si>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</si>
  <si>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</si>
  <si>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</si>
  <si>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</si>
  <si>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</si>
  <si>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</si>
  <si>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</si>
  <si>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</si>
  <si>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</si>
  <si>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</si>
  <si>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</si>
  <si>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</si>
  <si>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</si>
  <si>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</si>
  <si>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</si>
  <si>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</si>
  <si>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</si>
  <si>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</si>
  <si>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</si>
  <si>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</si>
  <si>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</si>
  <si>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</si>
  <si>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</si>
  <si>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</si>
  <si>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</si>
  <si>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</si>
  <si>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</si>
  <si>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</si>
  <si>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</si>
  <si>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</si>
  <si>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</si>
  <si>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</si>
  <si>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</si>
  <si>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</si>
  <si>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</si>
  <si>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</si>
  <si>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</si>
  <si>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</si>
  <si>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</si>
  <si>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</si>
  <si>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</si>
  <si>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</si>
  <si>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</si>
  <si>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</si>
  <si>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</si>
  <si>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</si>
  <si>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</si>
  <si>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</si>
  <si>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</si>
  <si>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</si>
  <si>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</si>
  <si>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</si>
  <si>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</si>
  <si>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</si>
  <si>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</si>
  <si>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</si>
  <si>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</si>
  <si>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</si>
  <si>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</si>
  <si>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</si>
  <si>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</si>
  <si>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</si>
  <si>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</si>
  <si>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</si>
  <si>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</si>
  <si>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</si>
  <si>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</si>
  <si>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</si>
  <si>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</si>
  <si>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</si>
  <si>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</si>
  <si>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</si>
  <si>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</si>
  <si>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</si>
  <si>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</si>
  <si>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</si>
  <si>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</si>
  <si>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</si>
  <si>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</si>
  <si>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</si>
  <si>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</si>
  <si>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</si>
  <si>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</si>
  <si>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</si>
  <si>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</si>
  <si>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</si>
  <si>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</si>
  <si>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</si>
  <si>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</si>
  <si>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</si>
  <si>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</si>
  <si>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</si>
  <si>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</si>
  <si>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</si>
  <si>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</si>
  <si>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</si>
  <si>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</si>
  <si>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</si>
  <si>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</si>
  <si>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</si>
  <si>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</si>
  <si>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</si>
  <si>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</si>
  <si>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</si>
  <si>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</si>
  <si>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</si>
  <si>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</si>
  <si>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</si>
  <si>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</si>
  <si>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</si>
  <si>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</si>
  <si>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</si>
  <si>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</si>
  <si>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</si>
  <si>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</si>
  <si>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</si>
  <si>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</si>
  <si>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</si>
  <si>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</si>
  <si>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</si>
  <si>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</si>
  <si>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</si>
  <si>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</si>
  <si>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</si>
  <si>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</si>
  <si>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</si>
  <si>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</si>
  <si>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</si>
  <si>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</si>
  <si>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</si>
  <si>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</si>
  <si>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</si>
  <si>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</si>
  <si>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</si>
  <si>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</si>
  <si>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</si>
  <si>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</si>
  <si>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</si>
  <si>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</si>
  <si>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</si>
  <si>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</si>
  <si>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</si>
  <si>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</si>
  <si>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</si>
  <si>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</si>
  <si>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</si>
  <si>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</si>
  <si>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</si>
  <si>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</si>
  <si>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</si>
  <si>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</si>
  <si>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</si>
  <si>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</si>
  <si>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</si>
  <si>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</si>
  <si>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</si>
  <si>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</si>
  <si>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</si>
  <si>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</si>
  <si>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</si>
  <si>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</si>
  <si>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</si>
  <si>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</si>
  <si>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</si>
  <si>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</si>
  <si>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</si>
  <si>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</si>
  <si>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</si>
  <si>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</si>
  <si>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</si>
  <si>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</si>
  <si>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</si>
  <si>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</si>
  <si>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</si>
  <si>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</si>
  <si>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</si>
  <si>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</si>
  <si>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</si>
  <si>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</si>
  <si>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</si>
  <si>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</si>
  <si>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</si>
  <si>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</si>
  <si>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</si>
  <si>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</si>
  <si>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</si>
  <si>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</si>
  <si>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</si>
  <si>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</si>
  <si>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</si>
  <si>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</si>
  <si>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</si>
  <si>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</si>
  <si>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</si>
  <si>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</si>
  <si>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</si>
  <si>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</si>
  <si>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</si>
  <si>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</si>
  <si>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</si>
  <si>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</si>
  <si>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</si>
  <si>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</si>
  <si>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</si>
  <si>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</si>
  <si>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</si>
  <si>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</si>
  <si>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</si>
  <si>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</si>
  <si>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</si>
  <si>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</si>
  <si>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</si>
  <si>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</si>
  <si>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</si>
  <si>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</si>
  <si>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</si>
  <si>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</si>
  <si>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</si>
  <si>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</si>
  <si>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</si>
  <si>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</si>
  <si>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</si>
  <si>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</si>
  <si>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</si>
  <si>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</si>
  <si>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</si>
  <si>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</si>
  <si>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</si>
  <si>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</si>
  <si>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</si>
  <si>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</si>
  <si>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</si>
  <si>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</si>
  <si>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</si>
  <si>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</si>
  <si>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</si>
  <si>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</si>
  <si>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</si>
  <si>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</si>
  <si>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</si>
  <si>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</si>
  <si>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</si>
  <si>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</si>
  <si>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</si>
  <si>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</si>
  <si>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</si>
  <si>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</si>
  <si>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</si>
  <si>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</si>
  <si>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</si>
  <si>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</si>
  <si>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</si>
  <si>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</si>
  <si>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</si>
  <si>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</si>
  <si>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</si>
  <si>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</si>
  <si>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</si>
  <si>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</si>
  <si>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</si>
  <si>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</si>
  <si>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</si>
  <si>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</si>
  <si>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</si>
  <si>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</si>
  <si>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</si>
  <si>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</si>
  <si>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</si>
  <si>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</si>
  <si>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</si>
  <si>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</si>
  <si>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</si>
  <si>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</si>
  <si>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</si>
  <si>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</si>
  <si>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</si>
  <si>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</si>
  <si>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</si>
  <si>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</si>
  <si>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</si>
  <si>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</si>
  <si>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</si>
  <si>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</si>
  <si>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</si>
  <si>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</si>
  <si>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</si>
  <si>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</si>
  <si>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</si>
  <si>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</si>
  <si>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</si>
  <si>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</si>
  <si>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</si>
  <si>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</si>
  <si>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</si>
  <si>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</si>
  <si>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</si>
  <si>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</si>
  <si>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</si>
  <si>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</si>
  <si>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</si>
  <si>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</si>
  <si>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</si>
  <si>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</si>
  <si>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</si>
  <si>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</si>
  <si>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</si>
  <si>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</si>
  <si>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</si>
  <si>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</si>
  <si>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</si>
  <si>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</si>
  <si>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</si>
  <si>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</si>
  <si>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</si>
  <si>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</si>
  <si>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</si>
  <si>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</si>
  <si>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</si>
  <si>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</si>
  <si>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</si>
  <si>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</si>
  <si>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</si>
  <si>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</si>
  <si>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</si>
  <si>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</si>
  <si>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</si>
  <si>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</si>
  <si>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</si>
  <si>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</si>
  <si>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</si>
  <si>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</si>
  <si>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</si>
  <si>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</si>
  <si>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</si>
  <si>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</si>
  <si>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</si>
  <si>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</si>
  <si>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</si>
  <si>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</si>
  <si>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</si>
  <si>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</si>
  <si>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</si>
  <si>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</si>
  <si>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</si>
  <si>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</si>
  <si>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</si>
  <si>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</si>
  <si>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</si>
  <si>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</si>
  <si>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</si>
  <si>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</si>
  <si>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</si>
  <si>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</si>
  <si>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</si>
  <si>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</si>
  <si>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</si>
  <si>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</si>
  <si>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</si>
  <si>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</si>
  <si>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</si>
  <si>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</si>
  <si>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</si>
  <si>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</si>
  <si>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</si>
  <si>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</si>
  <si>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</si>
  <si>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</si>
  <si>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</si>
  <si>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</si>
  <si>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</si>
  <si>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</si>
  <si>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</si>
  <si>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</si>
  <si>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</si>
  <si>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</si>
  <si>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</si>
  <si>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</si>
  <si>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</si>
  <si>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</si>
  <si>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</si>
  <si>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</si>
  <si>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</si>
  <si>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</si>
  <si>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</si>
  <si>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</si>
  <si>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</si>
  <si>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</si>
  <si>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</si>
  <si>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</si>
  <si>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</si>
  <si>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</si>
  <si>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</si>
  <si>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</si>
  <si>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</si>
  <si>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</si>
  <si>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</si>
  <si>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</si>
  <si>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</si>
  <si>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</si>
  <si>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</si>
  <si>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</si>
  <si>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</si>
  <si>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</si>
  <si>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</si>
  <si>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</si>
  <si>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</si>
  <si>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</si>
  <si>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</si>
  <si>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</si>
  <si>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</si>
  <si>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</si>
  <si>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</si>
  <si>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</si>
  <si>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</si>
  <si>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</si>
  <si>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</si>
  <si>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</si>
  <si>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</si>
  <si>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</si>
  <si>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</si>
  <si>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</si>
  <si>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</si>
  <si>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</si>
  <si>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</si>
  <si>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</si>
  <si>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</si>
  <si>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</si>
  <si>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</si>
  <si>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</si>
  <si>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</si>
  <si>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</si>
  <si>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</si>
  <si>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</si>
  <si>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</si>
  <si>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</si>
  <si>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</si>
  <si>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</si>
  <si>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</si>
  <si>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</si>
  <si>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</si>
  <si>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</si>
  <si>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</si>
  <si>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</si>
  <si>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</si>
  <si>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</si>
  <si>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</si>
  <si>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</si>
  <si>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</si>
  <si>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</si>
  <si>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</si>
  <si>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</si>
  <si>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</si>
  <si>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</si>
  <si>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</si>
  <si>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</si>
  <si>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</si>
  <si>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</si>
  <si>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</si>
  <si>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</si>
  <si>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</si>
  <si>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</si>
  <si>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</si>
  <si>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</si>
  <si>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</si>
  <si>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</si>
  <si>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</si>
  <si>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</si>
  <si>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</si>
  <si>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</si>
  <si>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</si>
  <si>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</si>
  <si>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</si>
  <si>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</si>
  <si>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</si>
  <si>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</si>
  <si>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</si>
  <si>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</si>
  <si>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</si>
  <si>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</si>
  <si>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</si>
  <si>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</si>
  <si>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</si>
  <si>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</si>
  <si>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</si>
  <si>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</si>
  <si>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</si>
  <si>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</si>
  <si>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</si>
  <si>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</si>
  <si>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</si>
  <si>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</si>
  <si>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</si>
  <si>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</si>
  <si>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</si>
  <si>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</si>
  <si>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</si>
  <si>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</si>
  <si>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</si>
  <si>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</si>
  <si>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</si>
  <si>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</si>
  <si>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</si>
  <si>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</si>
  <si>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</si>
  <si>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</si>
  <si>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</si>
  <si>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</si>
  <si>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</si>
  <si>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</si>
  <si>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</si>
  <si>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</si>
  <si>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</si>
  <si>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</si>
  <si>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</si>
  <si>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</si>
  <si>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</si>
  <si>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</si>
  <si>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</si>
  <si>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</si>
  <si>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</si>
  <si>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</si>
  <si>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</si>
  <si>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</si>
  <si>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</si>
  <si>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</si>
  <si>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</si>
  <si>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</si>
  <si>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</si>
  <si>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</si>
  <si>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</si>
  <si>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</si>
  <si>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</si>
  <si>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</si>
  <si>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</si>
  <si>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</si>
  <si>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</si>
  <si>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</si>
  <si>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</si>
  <si>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</si>
  <si>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</si>
  <si>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</si>
  <si>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</si>
  <si>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</si>
  <si>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</si>
  <si>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</si>
  <si>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</si>
  <si>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</si>
  <si>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</si>
  <si>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</si>
  <si>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</si>
  <si>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</si>
  <si>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</si>
  <si>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</si>
  <si>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</si>
  <si>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</si>
  <si>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</si>
  <si>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</si>
  <si>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</si>
  <si>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</si>
  <si>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</si>
  <si>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</si>
  <si>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</si>
  <si>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</si>
  <si>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</si>
  <si>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</si>
  <si>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</si>
  <si>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</si>
  <si>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</si>
  <si>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</si>
  <si>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</si>
  <si>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</si>
  <si>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</si>
  <si>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</si>
  <si>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</si>
  <si>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</si>
  <si>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</si>
  <si>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</si>
  <si>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</si>
  <si>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</si>
  <si>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</si>
  <si>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</si>
  <si>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</si>
  <si>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</si>
  <si>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</si>
  <si>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</si>
  <si>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</si>
  <si>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</si>
  <si>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</si>
  <si>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</si>
  <si>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</si>
  <si>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</si>
  <si>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</si>
  <si>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</si>
  <si>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</si>
  <si>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</si>
  <si>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</si>
  <si>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</si>
  <si>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</si>
  <si>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</si>
  <si>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</si>
  <si>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</si>
  <si>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</si>
  <si>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</si>
  <si>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</si>
  <si>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</si>
  <si>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</si>
  <si>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</si>
  <si>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</si>
  <si>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</si>
  <si>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</si>
  <si>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</si>
  <si>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</si>
  <si>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</si>
  <si>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</si>
  <si>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</si>
  <si>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</si>
  <si>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</si>
  <si>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</si>
  <si>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</si>
  <si>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</si>
  <si>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</si>
  <si>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</si>
  <si>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</si>
  <si>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</si>
  <si>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</si>
  <si>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</si>
  <si>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</si>
  <si>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</si>
  <si>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</si>
  <si>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</si>
  <si>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</si>
  <si>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</si>
  <si>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</si>
  <si>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</si>
  <si>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</si>
  <si>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</si>
  <si>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</si>
  <si>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</si>
  <si>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</si>
  <si>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</si>
  <si>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</si>
  <si>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</si>
  <si>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</si>
  <si>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</si>
  <si>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</si>
  <si>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</si>
  <si>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</si>
  <si>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</si>
  <si>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</si>
  <si>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</si>
  <si>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</si>
  <si>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</si>
  <si>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</si>
  <si>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</si>
  <si>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</si>
  <si>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</si>
  <si>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</si>
  <si>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</si>
  <si>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</si>
  <si>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</si>
  <si>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</si>
  <si>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</si>
  <si>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</si>
  <si>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</si>
  <si>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</si>
  <si>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</si>
  <si>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</si>
  <si>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</si>
  <si>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</si>
  <si>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</si>
  <si>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</si>
  <si>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</si>
  <si>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</si>
  <si>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</si>
  <si>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</si>
  <si>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</si>
  <si>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</si>
  <si>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</si>
  <si>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</si>
  <si>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</si>
  <si>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</si>
  <si>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</si>
  <si>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</si>
  <si>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</si>
  <si>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</si>
  <si>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</si>
  <si>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</si>
  <si>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</si>
  <si>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</si>
  <si>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</si>
  <si>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</si>
  <si>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</si>
  <si>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</si>
  <si>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</si>
  <si>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</si>
  <si>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</si>
  <si>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</si>
  <si>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</si>
  <si>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</si>
  <si>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</si>
  <si>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</si>
  <si>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</si>
  <si>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</si>
  <si>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</si>
  <si>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</si>
  <si>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</si>
  <si>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</si>
  <si>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</si>
  <si>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</si>
  <si>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</si>
  <si>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</si>
  <si>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</si>
  <si>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</si>
  <si>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</si>
  <si>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</si>
  <si>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</si>
  <si>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</si>
  <si>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</si>
  <si>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</si>
  <si>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</si>
  <si>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</si>
  <si>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</si>
  <si>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</si>
  <si>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</si>
  <si>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</si>
  <si>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</si>
  <si>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</si>
  <si>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</si>
  <si>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</si>
  <si>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</si>
  <si>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</si>
  <si>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</si>
  <si>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</si>
  <si>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</si>
  <si>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</si>
  <si>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</si>
  <si>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</si>
  <si>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</si>
  <si>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</si>
  <si>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</si>
  <si>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</si>
  <si>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</si>
  <si>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</si>
  <si>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</si>
  <si>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</si>
  <si>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</si>
  <si>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</si>
  <si>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</si>
  <si>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</si>
  <si>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</si>
  <si>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</si>
  <si>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</si>
  <si>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</si>
  <si>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</si>
  <si>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</si>
  <si>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</si>
  <si>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</si>
  <si>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</si>
  <si>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</si>
  <si>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</si>
  <si>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</si>
  <si>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</si>
  <si>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</si>
  <si>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</si>
  <si>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</si>
  <si>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</si>
  <si>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</si>
  <si>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</si>
  <si>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</si>
  <si>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</si>
  <si>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</si>
  <si>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</si>
  <si>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</si>
  <si>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</si>
  <si>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</si>
  <si>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</si>
  <si>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</si>
  <si>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</si>
  <si>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</si>
  <si>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</si>
  <si>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</si>
  <si>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</si>
  <si>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</si>
  <si>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</si>
  <si>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</si>
  <si>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</si>
  <si>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</si>
  <si>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</si>
  <si>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</si>
  <si>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</si>
  <si>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</si>
  <si>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</si>
  <si>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</si>
  <si>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</si>
  <si>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</si>
  <si>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</si>
  <si>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</si>
  <si>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</si>
  <si>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</si>
  <si>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</si>
  <si>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</si>
  <si>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</si>
  <si>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</si>
  <si>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</si>
  <si>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</si>
  <si>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</si>
  <si>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</si>
  <si>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</si>
  <si>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</si>
  <si>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</si>
  <si>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</si>
  <si>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</si>
  <si>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</si>
  <si>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</si>
  <si>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</si>
  <si>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</si>
  <si>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</si>
  <si>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</si>
  <si>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</si>
  <si>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</si>
  <si>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</si>
  <si>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</si>
  <si>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</si>
  <si>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</si>
  <si>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</si>
  <si>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</si>
  <si>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</si>
  <si>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</si>
  <si>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</si>
  <si>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</si>
  <si>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</si>
  <si>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</si>
  <si>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</si>
  <si>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</si>
  <si>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</si>
  <si>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</si>
  <si>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</si>
  <si>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</si>
  <si>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</si>
  <si>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</si>
  <si>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</si>
  <si>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</si>
  <si>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</si>
  <si>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</si>
  <si>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</si>
  <si>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</si>
  <si>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</si>
  <si>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</si>
  <si>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</si>
  <si>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</si>
  <si>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</si>
  <si>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</si>
  <si>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</si>
  <si>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</si>
  <si>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</si>
  <si>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</si>
  <si>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</si>
  <si>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</si>
  <si>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</si>
  <si>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</si>
  <si>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</si>
  <si>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</si>
  <si>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</si>
  <si>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</si>
  <si>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</si>
  <si>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</si>
  <si>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</si>
  <si>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</si>
  <si>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</si>
  <si>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</si>
  <si>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</si>
  <si>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</si>
  <si>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</si>
  <si>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</si>
  <si>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</si>
  <si>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</si>
  <si>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</si>
  <si>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</si>
  <si>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</si>
  <si>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</si>
  <si>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</si>
  <si>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</si>
  <si>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</si>
  <si>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</si>
  <si>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</si>
  <si>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</si>
  <si>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</si>
  <si>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</si>
  <si>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</si>
  <si>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</si>
  <si>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</si>
  <si>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</si>
  <si>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</si>
  <si>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</si>
  <si>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</si>
  <si>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</si>
  <si>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</si>
  <si>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</si>
  <si>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</si>
  <si>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</si>
  <si>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</si>
  <si>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</si>
  <si>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</si>
  <si>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</si>
  <si>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</si>
  <si>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</si>
  <si>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</si>
  <si>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</si>
  <si>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</si>
  <si>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</si>
  <si>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</si>
  <si>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</si>
  <si>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</si>
  <si>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</si>
  <si>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</si>
  <si>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</si>
  <si>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</si>
  <si>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</si>
  <si>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</si>
  <si>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</si>
  <si>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</si>
  <si>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</si>
  <si>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</si>
  <si>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</si>
  <si>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</si>
  <si>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</si>
  <si>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</si>
  <si>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</si>
  <si>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</si>
  <si>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</si>
  <si>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</si>
  <si>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</si>
  <si>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</si>
  <si>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</si>
  <si>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</si>
  <si>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</si>
  <si>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</si>
  <si>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</si>
  <si>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</si>
  <si>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</si>
  <si>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</si>
  <si>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</si>
  <si>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</si>
  <si>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</si>
  <si>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</si>
  <si>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</si>
  <si>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</si>
  <si>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</si>
  <si>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</si>
  <si>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</si>
  <si>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</si>
  <si>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</si>
  <si>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</si>
  <si>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</si>
  <si>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</si>
  <si>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</si>
  <si>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</si>
  <si>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</si>
  <si>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</si>
  <si>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</si>
  <si>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</si>
  <si>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</si>
  <si>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</si>
  <si>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</si>
  <si>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</si>
  <si>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</si>
  <si>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</si>
  <si>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</si>
  <si>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</si>
  <si>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</si>
  <si>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</si>
  <si>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</si>
  <si>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</si>
  <si>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</si>
  <si>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</si>
  <si>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</si>
  <si>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</si>
  <si>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</si>
  <si>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</si>
  <si>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</si>
  <si>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</si>
  <si>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</si>
  <si>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</si>
  <si>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</si>
  <si>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</si>
  <si>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</si>
  <si>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</si>
  <si>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</si>
  <si>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</si>
  <si>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</si>
  <si>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</si>
  <si>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</si>
  <si>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</si>
  <si>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</si>
  <si>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</si>
  <si>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</si>
  <si>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</si>
  <si>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</si>
  <si>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</si>
  <si>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</si>
  <si>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</si>
  <si>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</si>
  <si>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</si>
  <si>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</si>
  <si>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</si>
  <si>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</si>
  <si>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</si>
  <si>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</si>
  <si>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</si>
  <si>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</si>
  <si>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</si>
  <si>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</si>
  <si>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</si>
  <si>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</si>
  <si>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</si>
  <si>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</si>
  <si>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</si>
  <si>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</si>
  <si>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</si>
  <si>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</si>
  <si>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</si>
  <si>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</si>
  <si>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</si>
  <si>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</si>
  <si>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</si>
  <si>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</si>
  <si>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</si>
  <si>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</si>
  <si>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</si>
  <si>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</si>
  <si>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</si>
  <si>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</si>
  <si>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</si>
  <si>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</si>
  <si>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</si>
  <si>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</si>
  <si>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</si>
  <si>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</si>
  <si>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</si>
  <si>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</si>
  <si>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</si>
  <si>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</si>
  <si>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</si>
  <si>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</si>
  <si>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</si>
  <si>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</si>
  <si>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</si>
  <si>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</si>
  <si>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</si>
  <si>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</si>
  <si>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</si>
  <si>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</si>
  <si>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</si>
  <si>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</si>
  <si>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</si>
  <si>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</si>
  <si>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</si>
  <si>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</si>
  <si>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</si>
  <si>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</si>
  <si>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</si>
  <si>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</si>
  <si>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</si>
  <si>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</si>
  <si>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</si>
  <si>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</si>
  <si>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</si>
  <si>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</si>
  <si>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</si>
  <si>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</si>
  <si>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</si>
  <si>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</si>
  <si>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</si>
  <si>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</si>
  <si>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</si>
  <si>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</si>
  <si>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</si>
  <si>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</si>
  <si>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</si>
  <si>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</si>
  <si>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</si>
  <si>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</si>
  <si>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</si>
  <si>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</si>
  <si>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</si>
  <si>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</si>
  <si>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</si>
  <si>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</si>
  <si>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</si>
  <si>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</si>
  <si>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</si>
  <si>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</si>
  <si>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</si>
  <si>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</si>
  <si>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</si>
  <si>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</si>
  <si>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</si>
  <si>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</si>
  <si>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</si>
  <si>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</si>
  <si>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</si>
  <si>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</si>
  <si>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</si>
  <si>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</si>
  <si>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</si>
  <si>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</si>
  <si>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</si>
  <si>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</si>
  <si>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</si>
  <si>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</si>
  <si>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</si>
  <si>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</si>
  <si>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</si>
  <si>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</si>
  <si>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</si>
  <si>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</si>
  <si>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</si>
  <si>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</si>
  <si>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</si>
  <si>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</si>
  <si>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</si>
  <si>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</si>
  <si>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</si>
  <si>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</si>
  <si>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</si>
  <si>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</si>
  <si>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</si>
  <si>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</si>
  <si>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</si>
  <si>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</si>
  <si>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</si>
  <si>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</si>
  <si>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</si>
  <si>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</si>
  <si>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</si>
  <si>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</si>
  <si>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</si>
  <si>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</si>
  <si>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</si>
  <si>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</si>
  <si>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</si>
  <si>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</si>
  <si>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</si>
  <si>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</si>
  <si>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</si>
  <si>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</si>
  <si>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</si>
  <si>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</si>
  <si>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</si>
  <si>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</si>
  <si>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</si>
  <si>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</si>
  <si>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</si>
  <si>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</si>
  <si>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</si>
  <si>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</si>
  <si>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</si>
  <si>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</si>
  <si>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</si>
  <si>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</si>
  <si>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</si>
  <si>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</si>
  <si>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</si>
  <si>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</si>
  <si>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</si>
  <si>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</si>
  <si>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</si>
  <si>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</si>
  <si>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</si>
  <si>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</si>
  <si>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</si>
  <si>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</si>
  <si>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</si>
  <si>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</si>
  <si>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</si>
  <si>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</si>
  <si>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</si>
  <si>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</si>
  <si>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</si>
  <si>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</si>
  <si>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</si>
  <si>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</si>
  <si>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</si>
  <si>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</si>
  <si>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</si>
  <si>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</si>
  <si>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</si>
  <si>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</si>
  <si>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</si>
  <si>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</si>
  <si>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</si>
  <si>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</si>
  <si>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</si>
  <si>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</si>
  <si>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</si>
  <si>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</si>
  <si>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</si>
  <si>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</si>
  <si>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</si>
  <si>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</si>
  <si>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</si>
  <si>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</si>
  <si>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</si>
  <si>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</si>
  <si>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</si>
  <si>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</si>
  <si>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</si>
  <si>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</si>
  <si>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</si>
  <si>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</si>
  <si>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</si>
  <si>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</si>
  <si>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</si>
  <si>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</si>
  <si>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</si>
  <si>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</si>
  <si>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</si>
  <si>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</si>
  <si>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</si>
  <si>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</si>
  <si>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</si>
  <si>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</si>
  <si>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</si>
  <si>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</si>
  <si>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</si>
  <si>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</si>
  <si>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</si>
  <si>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</si>
  <si>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</si>
  <si>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</si>
  <si>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</si>
  <si>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</si>
  <si>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</si>
  <si>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</si>
  <si>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</si>
  <si>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</si>
  <si>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</si>
  <si>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</si>
  <si>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</si>
  <si>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</si>
  <si>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</si>
  <si>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</si>
  <si>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</si>
  <si>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</si>
  <si>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</si>
  <si>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</si>
  <si>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</si>
  <si>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</si>
  <si>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</si>
  <si>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</si>
  <si>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</si>
  <si>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</si>
  <si>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</si>
  <si>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</si>
  <si>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</si>
  <si>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</si>
  <si>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</si>
  <si>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</si>
  <si>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</si>
  <si>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</si>
  <si>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</si>
  <si>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</si>
  <si>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</si>
  <si>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</si>
  <si>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</si>
  <si>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</si>
  <si>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</si>
  <si>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</si>
  <si>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</si>
  <si>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</si>
  <si>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</si>
  <si>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</si>
  <si>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</si>
  <si>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</si>
  <si>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</si>
  <si>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</si>
  <si>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</si>
  <si>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</si>
  <si>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</si>
  <si>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</si>
  <si>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</si>
  <si>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</si>
  <si>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</si>
  <si>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</si>
  <si>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</si>
  <si>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</si>
  <si>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</si>
  <si>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</si>
  <si>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</si>
  <si>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</si>
  <si>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</si>
  <si>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</si>
  <si>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</si>
  <si>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</si>
  <si>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</si>
  <si>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</si>
  <si>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</si>
  <si>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</si>
  <si>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</si>
  <si>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</si>
  <si>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</si>
  <si>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</si>
  <si>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</si>
  <si>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</si>
  <si>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</si>
  <si>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</si>
  <si>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</si>
  <si>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</si>
  <si>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</si>
  <si>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</si>
  <si>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</si>
  <si>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</si>
  <si>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</si>
  <si>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</si>
  <si>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</si>
  <si>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</si>
  <si>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</si>
  <si>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</si>
  <si>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</si>
  <si>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</si>
  <si>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</si>
  <si>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</si>
  <si>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</si>
  <si>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</si>
  <si>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</si>
  <si>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</si>
  <si>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</si>
  <si>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</si>
  <si>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</si>
  <si>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</si>
  <si>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</si>
  <si>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</si>
  <si>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</si>
  <si>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</si>
  <si>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</si>
  <si>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</si>
  <si>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</si>
  <si>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</si>
  <si>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</si>
  <si>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</si>
  <si>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</si>
  <si>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</si>
  <si>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</si>
  <si>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</si>
  <si>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</si>
  <si>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</si>
  <si>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</si>
  <si>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</si>
  <si>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</si>
  <si>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</si>
  <si>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</si>
  <si>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</si>
  <si>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</si>
  <si>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</si>
  <si>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</si>
  <si>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</si>
  <si>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</si>
  <si>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</si>
  <si>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</si>
  <si>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</si>
  <si>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</si>
  <si>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</si>
  <si>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</si>
  <si>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</si>
  <si>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</si>
  <si>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</si>
  <si>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</si>
  <si>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</si>
  <si>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</si>
  <si>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</si>
  <si>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</si>
  <si>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</si>
  <si>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</si>
  <si>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</si>
  <si>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</si>
  <si>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</si>
  <si>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</si>
  <si>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</si>
  <si>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</si>
  <si>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</si>
  <si>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</si>
  <si>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</si>
  <si>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</si>
  <si>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</si>
  <si>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</si>
  <si>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</si>
  <si>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</si>
  <si>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</si>
  <si>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</si>
  <si>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</si>
  <si>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</si>
  <si>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</si>
  <si>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</si>
  <si>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</si>
  <si>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</si>
  <si>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</si>
  <si>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</si>
  <si>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</si>
  <si>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</si>
  <si>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</si>
  <si>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</si>
  <si>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</si>
  <si>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</si>
  <si>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</si>
  <si>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</si>
  <si>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</si>
  <si>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</si>
  <si>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</si>
  <si>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</si>
  <si>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</si>
  <si>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</si>
  <si>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</si>
  <si>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</si>
  <si>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</si>
  <si>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</si>
  <si>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</si>
  <si>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</si>
  <si>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</si>
  <si>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</si>
  <si>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</si>
  <si>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</si>
  <si>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</si>
  <si>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</si>
  <si>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</si>
  <si>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</si>
  <si>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</si>
  <si>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</si>
  <si>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</si>
  <si>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</si>
  <si>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</si>
  <si>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</si>
  <si>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</si>
  <si>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</si>
  <si>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</si>
  <si>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</si>
  <si>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</si>
  <si>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</si>
  <si>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</si>
  <si>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</si>
  <si>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</si>
  <si>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</si>
  <si>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</si>
  <si>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</si>
  <si>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</si>
  <si>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</si>
  <si>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</si>
  <si>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</si>
  <si>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</si>
  <si>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</si>
  <si>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</si>
  <si>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</si>
  <si>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</si>
  <si>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</si>
  <si>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</si>
  <si>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</si>
  <si>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</si>
  <si>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</si>
  <si>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</si>
  <si>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</si>
  <si>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</si>
  <si>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</si>
  <si>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</si>
  <si>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</si>
  <si>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</si>
  <si>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</si>
  <si>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</si>
  <si>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</si>
  <si>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</si>
  <si>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</si>
  <si>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</si>
  <si>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</si>
  <si>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</si>
  <si>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</si>
  <si>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</si>
  <si>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</si>
  <si>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</si>
  <si>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</si>
  <si>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</si>
  <si>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</si>
  <si>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</si>
  <si>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</si>
  <si>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</si>
  <si>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</si>
  <si>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</si>
  <si>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</si>
  <si>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</si>
  <si>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</si>
  <si>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</si>
  <si>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</si>
  <si>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</si>
  <si>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</si>
  <si>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</si>
  <si>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</si>
  <si>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</si>
  <si>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</si>
  <si>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</si>
  <si>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</si>
  <si>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</si>
  <si>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</si>
  <si>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</si>
  <si>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</si>
  <si>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</si>
  <si>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</si>
  <si>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</si>
  <si>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</si>
  <si>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</si>
  <si>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</si>
  <si>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</si>
  <si>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</si>
  <si>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</si>
  <si>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</si>
  <si>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</si>
  <si>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</si>
  <si>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</si>
  <si>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</si>
  <si>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</si>
  <si>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</si>
  <si>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</si>
  <si>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</si>
  <si>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</si>
  <si>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</si>
  <si>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</si>
  <si>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</si>
  <si>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</si>
  <si>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</si>
  <si>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</si>
  <si>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</si>
  <si>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</si>
  <si>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</si>
  <si>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</si>
  <si>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</si>
  <si>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</si>
  <si>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</si>
  <si>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</si>
  <si>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</si>
  <si>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</si>
  <si>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</si>
  <si>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</si>
  <si>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</si>
  <si>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</si>
  <si>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</si>
  <si>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</si>
  <si>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</si>
  <si>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</si>
  <si>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</si>
  <si>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</si>
  <si>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</si>
  <si>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</si>
  <si>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</si>
  <si>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</si>
  <si>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</si>
  <si>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</si>
  <si>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</si>
  <si>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</si>
  <si>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</si>
  <si>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</si>
  <si>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</si>
  <si>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</si>
  <si>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</si>
  <si>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</si>
  <si>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</si>
  <si>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</si>
  <si>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</si>
  <si>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</si>
  <si>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</si>
  <si>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</si>
  <si>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</si>
  <si>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</si>
  <si>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</si>
  <si>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</si>
  <si>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</si>
  <si>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</si>
  <si>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</si>
  <si>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</si>
  <si>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</si>
  <si>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</si>
  <si>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</si>
  <si>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</si>
  <si>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</si>
  <si>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</si>
  <si>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</si>
  <si>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</si>
  <si>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</si>
  <si>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</si>
  <si>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</si>
  <si>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</si>
  <si>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</si>
  <si>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</si>
  <si>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</si>
  <si>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</si>
  <si>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</si>
  <si>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</si>
  <si>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</si>
  <si>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</si>
  <si>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</si>
  <si>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</si>
  <si>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</si>
  <si>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</si>
  <si>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</si>
  <si>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</si>
  <si>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</si>
  <si>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</si>
  <si>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</si>
  <si>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</si>
  <si>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</si>
  <si>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</si>
  <si>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</si>
  <si>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</si>
  <si>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</si>
  <si>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</si>
  <si>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</si>
  <si>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</si>
  <si>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</si>
  <si>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</si>
  <si>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</si>
  <si>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</si>
  <si>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</si>
  <si>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</si>
  <si>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</si>
  <si>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</si>
  <si>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</si>
  <si>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</si>
  <si>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</si>
  <si>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</si>
  <si>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</si>
  <si>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</si>
  <si>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</si>
  <si>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</si>
  <si>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</si>
  <si>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</si>
  <si>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</si>
  <si>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</si>
  <si>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</si>
  <si>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</si>
  <si>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</si>
  <si>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</si>
  <si>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</si>
  <si>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</si>
  <si>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</si>
  <si>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</si>
  <si>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</si>
  <si>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</si>
  <si>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</si>
  <si>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</si>
  <si>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</si>
  <si>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</si>
  <si>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</si>
  <si>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</si>
  <si>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</si>
  <si>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</si>
  <si>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</si>
  <si>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</si>
  <si>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</si>
  <si>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</si>
  <si>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</si>
  <si>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</si>
  <si>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</si>
  <si>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</si>
  <si>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</si>
  <si>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</si>
  <si>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</si>
  <si>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</si>
  <si>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</si>
  <si>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</si>
  <si>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</si>
  <si>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</si>
  <si>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</si>
  <si>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</si>
  <si>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</si>
  <si>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</si>
  <si>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</si>
  <si>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</si>
  <si>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</si>
  <si>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</si>
  <si>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</si>
  <si>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</si>
  <si>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</si>
  <si>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</si>
  <si>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</si>
  <si>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</si>
  <si>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</si>
  <si>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</si>
  <si>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</si>
  <si>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</si>
  <si>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</si>
  <si>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</si>
  <si>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</si>
  <si>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</si>
  <si>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</si>
  <si>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</si>
  <si>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</si>
  <si>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</si>
  <si>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</si>
  <si>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</si>
  <si>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</si>
  <si>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</si>
  <si>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</si>
  <si>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</si>
  <si>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</si>
  <si>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</si>
  <si>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</si>
  <si>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</si>
  <si>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</si>
  <si>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</si>
  <si>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</si>
  <si>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</si>
  <si>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</si>
  <si>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</si>
  <si>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</si>
  <si>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</si>
  <si>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</si>
  <si>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</si>
  <si>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</si>
  <si>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</si>
  <si>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</si>
  <si>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</si>
  <si>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</si>
  <si>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</si>
  <si>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</si>
  <si>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</si>
  <si>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</si>
  <si>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</si>
  <si>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</si>
  <si>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</si>
  <si>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</si>
  <si>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</si>
  <si>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</si>
  <si>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</si>
  <si>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</si>
  <si>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</si>
  <si>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</si>
  <si>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</si>
  <si>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</si>
  <si>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</si>
  <si>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</si>
  <si>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</si>
  <si>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</si>
  <si>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</si>
  <si>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</si>
  <si>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</si>
  <si>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</si>
  <si>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</si>
  <si>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</si>
  <si>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</si>
  <si>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</si>
  <si>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</si>
  <si>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</si>
  <si>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</si>
  <si>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</si>
  <si>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</si>
  <si>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</si>
  <si>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</si>
  <si>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</si>
  <si>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</si>
  <si>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</si>
  <si>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</si>
  <si>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</si>
  <si>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</si>
  <si>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</si>
  <si>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</si>
  <si>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</si>
  <si>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</si>
  <si>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</si>
  <si>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</si>
  <si>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</si>
  <si>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</si>
  <si>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</si>
  <si>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</si>
  <si>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</si>
  <si>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</si>
  <si>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</si>
  <si>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</si>
  <si>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</si>
  <si>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</si>
  <si>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</si>
  <si>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</si>
  <si>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</si>
  <si>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</si>
  <si>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</si>
  <si>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</si>
  <si>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</si>
  <si>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</si>
  <si>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</si>
  <si>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</si>
  <si>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</si>
  <si>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</si>
  <si>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</si>
  <si>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</si>
  <si>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</si>
  <si>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</si>
  <si>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</si>
  <si>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</si>
  <si>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</si>
  <si>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</si>
  <si>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</si>
  <si>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</si>
  <si>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</si>
  <si>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</si>
  <si>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</si>
  <si>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</si>
  <si>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</si>
  <si>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</si>
  <si>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</si>
  <si>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</si>
  <si>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</si>
  <si>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</si>
  <si>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</si>
  <si>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</si>
  <si>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</si>
  <si>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</si>
  <si>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</si>
  <si>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</si>
  <si>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</si>
  <si>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</si>
  <si>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</si>
  <si>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</si>
  <si>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</si>
  <si>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</si>
  <si>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</si>
  <si>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</si>
  <si>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</si>
  <si>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</si>
  <si>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</si>
  <si>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</si>
  <si>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</si>
  <si>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</si>
  <si>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</si>
  <si>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</si>
  <si>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</si>
  <si>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</si>
  <si>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</si>
  <si>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</si>
  <si>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</si>
  <si>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</si>
  <si>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</si>
  <si>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</si>
  <si>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</si>
  <si>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</si>
  <si>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</si>
  <si>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</si>
  <si>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</si>
  <si>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</si>
  <si>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</si>
  <si>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</si>
  <si>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</si>
  <si>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</si>
  <si>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</si>
  <si>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</si>
  <si>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</si>
  <si>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</si>
  <si>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</si>
  <si>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</si>
  <si>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</si>
  <si>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</si>
  <si>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</si>
  <si>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</si>
  <si>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</si>
  <si>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</si>
  <si>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</si>
  <si>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</si>
  <si>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</si>
  <si>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</si>
  <si>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</si>
  <si>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</si>
  <si>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</si>
  <si>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</si>
  <si>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</si>
  <si>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</si>
  <si>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</si>
  <si>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</si>
  <si>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</si>
  <si>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</si>
  <si>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</si>
  <si>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</si>
  <si>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</si>
  <si>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</si>
  <si>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</si>
  <si>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</si>
  <si>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</si>
  <si>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</si>
  <si>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</si>
  <si>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</si>
  <si>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</si>
  <si>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</si>
  <si>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</si>
  <si>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</si>
  <si>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</si>
  <si>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</si>
  <si>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</si>
  <si>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</si>
  <si>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</si>
  <si>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</si>
  <si>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</si>
  <si>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</si>
  <si>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</si>
  <si>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</si>
  <si>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</si>
  <si>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</si>
  <si>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</si>
  <si>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</si>
  <si>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</si>
  <si>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</si>
  <si>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</si>
  <si>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</si>
  <si>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</si>
  <si>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</si>
  <si>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</si>
  <si>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</si>
  <si>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</si>
  <si>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</si>
  <si>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</si>
  <si>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</si>
  <si>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</si>
  <si>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</si>
  <si>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</si>
  <si>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</si>
  <si>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</si>
  <si>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</si>
  <si>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</si>
  <si>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</si>
  <si>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</si>
  <si>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</si>
  <si>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</si>
  <si>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</si>
  <si>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</si>
  <si>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</si>
  <si>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</si>
  <si>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</si>
  <si>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</si>
  <si>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</si>
  <si>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</si>
  <si>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</si>
  <si>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</si>
  <si>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</si>
  <si>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</si>
  <si>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</si>
  <si>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</si>
  <si>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</si>
  <si>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</si>
  <si>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</si>
  <si>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</si>
  <si>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</si>
  <si>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</si>
  <si>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</si>
  <si>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</si>
  <si>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</si>
  <si>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</si>
  <si>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</si>
  <si>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</si>
  <si>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</si>
  <si>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</si>
  <si>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</si>
  <si>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</si>
  <si>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</si>
  <si>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</si>
  <si>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</si>
  <si>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</si>
  <si>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</si>
  <si>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</si>
  <si>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</si>
  <si>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</si>
  <si>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</si>
  <si>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</si>
  <si>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</si>
  <si>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</si>
  <si>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</si>
  <si>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</si>
  <si>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</si>
  <si>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</si>
  <si>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</si>
  <si>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</si>
  <si>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</si>
  <si>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</si>
  <si>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</si>
  <si>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</si>
  <si>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</si>
  <si>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</si>
  <si>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</si>
  <si>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</si>
  <si>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</si>
  <si>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</si>
  <si>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</si>
  <si>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</si>
  <si>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</si>
  <si>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</si>
  <si>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</si>
  <si>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</si>
  <si>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</si>
  <si>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</si>
  <si>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</si>
  <si>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</si>
  <si>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</si>
  <si>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</si>
  <si>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</si>
  <si>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</si>
  <si>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</si>
  <si>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</si>
  <si>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</si>
  <si>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</si>
  <si>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</si>
  <si>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</si>
  <si>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</si>
  <si>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</si>
  <si>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</si>
  <si>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</si>
  <si>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</si>
  <si>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</si>
  <si>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</si>
  <si>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</si>
  <si>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</si>
  <si>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</si>
  <si>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</si>
  <si>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</si>
  <si>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</si>
  <si>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</si>
  <si>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</si>
  <si>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</si>
  <si>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</si>
  <si>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</si>
  <si>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</si>
  <si>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</si>
  <si>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</si>
  <si>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</si>
  <si>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</si>
  <si>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</si>
  <si>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</si>
  <si>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</si>
  <si>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</si>
  <si>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</si>
  <si>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</si>
  <si>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</si>
  <si>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</si>
  <si>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</si>
  <si>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</si>
  <si>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</si>
  <si>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</si>
  <si>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</si>
  <si>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</si>
  <si>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</si>
  <si>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</si>
  <si>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</si>
  <si>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</si>
  <si>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</si>
  <si>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</si>
  <si>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</si>
  <si>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</si>
  <si>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</si>
  <si>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</si>
  <si>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</si>
  <si>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</si>
  <si>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</si>
  <si>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</si>
  <si>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</si>
  <si>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</si>
  <si>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</si>
  <si>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</si>
  <si>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</si>
  <si>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</si>
  <si>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</si>
  <si>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</si>
  <si>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</si>
  <si>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</si>
  <si>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</si>
  <si>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</si>
  <si>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</si>
  <si>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</si>
  <si>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</si>
  <si>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</si>
  <si>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</si>
  <si>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</si>
  <si>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</si>
  <si>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</si>
  <si>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</si>
  <si>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</si>
  <si>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</si>
  <si>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</si>
  <si>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</si>
  <si>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</si>
  <si>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</si>
  <si>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</si>
  <si>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</si>
  <si>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</si>
  <si>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</si>
  <si>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</si>
  <si>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</si>
  <si>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</si>
  <si>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</si>
  <si>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</si>
  <si>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</si>
  <si>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</si>
  <si>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</si>
  <si>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</si>
  <si>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</si>
  <si>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</si>
  <si>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</si>
  <si>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</si>
  <si>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</si>
  <si>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</si>
  <si>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</si>
  <si>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</si>
  <si>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</si>
  <si>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</si>
  <si>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</si>
  <si>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</si>
  <si>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</si>
  <si>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</si>
  <si>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</si>
  <si>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</si>
  <si>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</si>
  <si>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</si>
  <si>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</si>
  <si>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</si>
  <si>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</si>
  <si>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</si>
  <si>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</si>
  <si>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</si>
  <si>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</si>
  <si>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</si>
  <si>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</si>
  <si>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</si>
  <si>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</si>
  <si>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</si>
  <si>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</si>
  <si>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</si>
  <si>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</si>
  <si>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</si>
  <si>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</si>
  <si>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</si>
  <si>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</si>
  <si>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</si>
  <si>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</si>
  <si>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</si>
  <si>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</si>
  <si>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</si>
  <si>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</si>
  <si>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</si>
  <si>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</si>
  <si>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</si>
  <si>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</si>
  <si>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</si>
  <si>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</si>
  <si>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</si>
  <si>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</si>
  <si>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</si>
  <si>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</si>
  <si>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</si>
  <si>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</si>
  <si>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</si>
  <si>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</si>
  <si>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</si>
  <si>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</si>
  <si>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</si>
  <si>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</si>
  <si>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</si>
  <si>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</si>
  <si>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</si>
  <si>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</si>
  <si>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</si>
  <si>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</si>
  <si>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</si>
  <si>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</si>
  <si>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</si>
  <si>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</si>
  <si>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</si>
  <si>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</si>
  <si>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</si>
  <si>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</si>
  <si>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</si>
  <si>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</si>
  <si>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</si>
  <si>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</si>
  <si>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</si>
  <si>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</si>
  <si>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</si>
  <si>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</si>
  <si>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</si>
  <si>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</si>
  <si>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</si>
  <si>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</si>
  <si>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</si>
  <si>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</si>
  <si>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</si>
  <si>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</si>
  <si>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</si>
  <si>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</si>
  <si>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</si>
  <si>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</si>
  <si>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</si>
  <si>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</si>
  <si>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</si>
  <si>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</si>
  <si>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</si>
  <si>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</si>
  <si>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</si>
  <si>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</si>
  <si>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</si>
  <si>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</si>
  <si>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</si>
  <si>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</si>
  <si>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</si>
  <si>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</si>
  <si>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</si>
  <si>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</si>
  <si>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</si>
  <si>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</si>
  <si>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</si>
  <si>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</si>
  <si>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</si>
  <si>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</si>
  <si>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</si>
  <si>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</si>
  <si>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</si>
  <si>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</si>
  <si>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</si>
  <si>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</si>
  <si>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</si>
  <si>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</si>
  <si>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</si>
  <si>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</si>
  <si>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</si>
  <si>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</si>
  <si>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</si>
  <si>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</si>
  <si>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</si>
  <si>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</si>
  <si>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</si>
  <si>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</si>
  <si>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</si>
  <si>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</si>
  <si>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</si>
  <si>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</si>
  <si>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</si>
  <si>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</si>
  <si>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</si>
  <si>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</si>
  <si>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</si>
  <si>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</si>
  <si>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</si>
  <si>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</si>
  <si>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</si>
  <si>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</si>
  <si>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</si>
  <si>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</si>
  <si>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</si>
  <si>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</si>
  <si>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</si>
  <si>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</si>
  <si>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</si>
  <si>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</si>
  <si>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</si>
  <si>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</si>
  <si>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</si>
  <si>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</si>
  <si>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</si>
  <si>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</si>
  <si>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</si>
  <si>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</si>
  <si>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</si>
  <si>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</si>
  <si>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</si>
  <si>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</si>
  <si>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</si>
  <si>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</si>
  <si>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</si>
  <si>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</si>
  <si>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</si>
  <si>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</si>
  <si>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</si>
  <si>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</si>
  <si>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</si>
  <si>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</si>
  <si>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</si>
  <si>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</si>
  <si>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</si>
  <si>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</si>
  <si>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</si>
  <si>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</si>
  <si>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</si>
  <si>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</si>
  <si>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</si>
  <si>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</si>
  <si>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</si>
  <si>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</si>
  <si>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</si>
  <si>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</si>
  <si>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</si>
  <si>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</si>
  <si>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</si>
  <si>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</si>
  <si>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</si>
  <si>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</si>
  <si>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</si>
  <si>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</si>
  <si>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</si>
  <si>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</si>
  <si>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</si>
  <si>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</si>
  <si>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</si>
  <si>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</si>
  <si>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</si>
  <si>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</si>
  <si>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</si>
  <si>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</si>
  <si>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</si>
  <si>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</si>
  <si>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</si>
  <si>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</si>
  <si>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</si>
  <si>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</si>
  <si>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</si>
  <si>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</si>
  <si>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</si>
  <si>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</si>
  <si>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</si>
  <si>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</si>
  <si>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</si>
  <si>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</si>
  <si>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</si>
  <si>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</si>
  <si>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</si>
  <si>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</si>
  <si>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</si>
  <si>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</si>
  <si>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</si>
  <si>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</si>
  <si>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</si>
  <si>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</si>
  <si>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</si>
  <si>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</si>
  <si>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</si>
  <si>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</si>
  <si>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</si>
  <si>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</si>
  <si>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</si>
  <si>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</si>
  <si>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</si>
  <si>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</si>
  <si>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</si>
  <si>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</si>
  <si>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</si>
  <si>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</si>
  <si>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</si>
  <si>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</si>
  <si>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</si>
  <si>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</si>
  <si>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</si>
  <si>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</si>
  <si>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</si>
  <si>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</si>
  <si>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</si>
  <si>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</si>
  <si>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</si>
  <si>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</si>
  <si>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</si>
  <si>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</si>
  <si>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</si>
  <si>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</si>
  <si>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</si>
  <si>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</si>
  <si>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</si>
  <si>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</si>
  <si>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</si>
  <si>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</si>
  <si>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</si>
  <si>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</si>
  <si>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</si>
  <si>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</si>
  <si>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</si>
  <si>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</si>
  <si>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</si>
  <si>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</si>
  <si>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</si>
  <si>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</si>
  <si>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</si>
  <si>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</si>
  <si>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</si>
  <si>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</si>
  <si>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</si>
  <si>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</si>
  <si>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</si>
  <si>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</si>
  <si>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</si>
  <si>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</si>
  <si>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</si>
  <si>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</si>
  <si>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</si>
  <si>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</si>
  <si>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</si>
  <si>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</si>
  <si>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</si>
  <si>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</si>
  <si>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</si>
  <si>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</si>
  <si>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</si>
  <si>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</si>
  <si>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</si>
  <si>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</si>
  <si>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</si>
  <si>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</si>
  <si>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</si>
  <si>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</si>
  <si>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</si>
  <si>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</si>
  <si>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</si>
  <si>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</si>
  <si>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</si>
  <si>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</si>
  <si>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</si>
  <si>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</si>
  <si>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</si>
  <si>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</si>
  <si>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</si>
  <si>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</si>
  <si>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</si>
  <si>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</si>
  <si>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</si>
  <si>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</si>
  <si>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</si>
  <si>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</si>
  <si>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</si>
  <si>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</si>
  <si>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</si>
  <si>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</si>
  <si>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</si>
  <si>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</si>
  <si>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</si>
  <si>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</si>
  <si>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</si>
  <si>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</si>
  <si>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</si>
  <si>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</si>
  <si>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</si>
  <si>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</si>
  <si>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</si>
  <si>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</si>
  <si>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</si>
  <si>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</si>
  <si>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</si>
  <si>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</si>
  <si>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</si>
  <si>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</si>
  <si>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</si>
  <si>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</si>
  <si>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</si>
  <si>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</si>
  <si>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</si>
  <si>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</si>
  <si>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</si>
  <si>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</si>
  <si>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</si>
  <si>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</si>
  <si>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</si>
  <si>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</si>
  <si>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</si>
  <si>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</si>
  <si>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</si>
  <si>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</si>
  <si>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</si>
  <si>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</si>
  <si>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</si>
  <si>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</si>
  <si>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</si>
  <si>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</si>
  <si>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</si>
  <si>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</si>
  <si>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</si>
  <si>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</si>
  <si>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</si>
  <si>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</si>
  <si>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</si>
  <si>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</si>
  <si>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</si>
  <si>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</si>
  <si>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</si>
  <si>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</si>
  <si>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</si>
  <si>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</si>
  <si>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</si>
  <si>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</si>
  <si>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</si>
  <si>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</si>
  <si>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</si>
  <si>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</si>
  <si>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</si>
  <si>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</si>
  <si>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</si>
  <si>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</si>
  <si>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</si>
  <si>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</si>
  <si>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</si>
  <si>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</si>
  <si>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</si>
  <si>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</si>
  <si>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</si>
  <si>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</si>
  <si>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</si>
  <si>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</si>
  <si>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</si>
  <si>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</si>
  <si>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</si>
  <si>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</si>
  <si>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</si>
  <si>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</si>
  <si>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</si>
  <si>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</si>
  <si>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</si>
  <si>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</si>
  <si>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</si>
  <si>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</si>
  <si>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</si>
  <si>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</si>
  <si>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</si>
  <si>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</si>
  <si>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</si>
  <si>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</si>
  <si>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</si>
  <si>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</si>
  <si>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</si>
  <si>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</si>
  <si>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</si>
  <si>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</si>
  <si>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</si>
  <si>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</si>
  <si>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</si>
  <si>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</si>
  <si>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</si>
  <si>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</si>
  <si>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</si>
  <si>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</si>
  <si>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</si>
  <si>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</si>
  <si>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</si>
  <si>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</si>
  <si>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</si>
  <si>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</si>
  <si>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</si>
  <si>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</si>
  <si>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</si>
  <si>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</si>
  <si>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</si>
  <si>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</si>
  <si>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</si>
  <si>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</si>
  <si>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</si>
  <si>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</si>
  <si>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</si>
  <si>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</si>
  <si>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</si>
  <si>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</si>
  <si>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</si>
  <si>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</si>
  <si>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</si>
  <si>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</si>
  <si>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</si>
  <si>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</si>
  <si>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</si>
  <si>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</si>
  <si>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</si>
  <si>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</si>
  <si>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</si>
  <si>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</si>
  <si>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</si>
  <si>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</si>
  <si>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</si>
  <si>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</si>
  <si>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</si>
  <si>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</si>
  <si>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</si>
  <si>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</si>
  <si>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</si>
  <si>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</si>
  <si>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</si>
  <si>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</si>
  <si>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</si>
  <si>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</si>
  <si>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</si>
  <si>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</si>
  <si>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</si>
  <si>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</si>
  <si>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</si>
  <si>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</si>
  <si>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</si>
  <si>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</si>
  <si>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</si>
  <si>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</si>
  <si>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</si>
  <si>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</si>
  <si>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</si>
  <si>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</si>
  <si>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</si>
  <si>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</si>
  <si>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</si>
  <si>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</si>
  <si>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</si>
  <si>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</si>
  <si>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</si>
  <si>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</si>
  <si>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</si>
  <si>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</si>
  <si>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</si>
  <si>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</si>
  <si>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</si>
  <si>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</si>
  <si>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</si>
  <si>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</si>
  <si>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</si>
  <si>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</si>
  <si>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</si>
  <si>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</si>
  <si>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</si>
  <si>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</si>
  <si>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</si>
  <si>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</si>
  <si>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</si>
  <si>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</si>
  <si>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</si>
  <si>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</si>
  <si>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</si>
  <si>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</si>
  <si>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</si>
  <si>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</si>
  <si>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</si>
  <si>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</si>
  <si>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</si>
  <si>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</si>
  <si>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</si>
  <si>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</si>
  <si>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</si>
  <si>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</si>
  <si>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</si>
  <si>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</si>
  <si>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</si>
  <si>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</si>
  <si>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</si>
  <si>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</si>
  <si>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</si>
  <si>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</si>
  <si>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</si>
  <si>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</si>
  <si>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</si>
  <si>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</si>
  <si>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</si>
  <si>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</si>
  <si>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</si>
  <si>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</si>
  <si>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</si>
  <si>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</si>
  <si>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</si>
  <si>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</si>
  <si>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</si>
  <si>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</si>
  <si>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</si>
  <si>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</si>
  <si>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</si>
  <si>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</si>
  <si>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</si>
  <si>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</si>
  <si>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</si>
  <si>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</si>
  <si>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</si>
  <si>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</si>
  <si>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</si>
  <si>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</si>
  <si>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</si>
  <si>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</si>
  <si>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</si>
  <si>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</si>
  <si>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</si>
  <si>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</si>
  <si>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</si>
  <si>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</si>
  <si>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</si>
  <si>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</si>
  <si>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</si>
  <si>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</si>
  <si>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</si>
  <si>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</si>
  <si>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</si>
  <si>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</si>
  <si>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</si>
  <si>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</si>
  <si>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</si>
  <si>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</si>
  <si>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</si>
  <si>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</si>
  <si>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</si>
  <si>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</si>
  <si>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</si>
  <si>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</si>
  <si>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</si>
  <si>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</si>
  <si>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</si>
  <si>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</si>
  <si>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</si>
  <si>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</si>
  <si>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</si>
  <si>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</si>
  <si>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</si>
  <si>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</si>
  <si>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</si>
  <si>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</si>
  <si>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</si>
  <si>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</si>
  <si>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</si>
  <si>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</si>
  <si>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</si>
  <si>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</si>
  <si>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</si>
  <si>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</si>
  <si>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</si>
  <si>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</si>
  <si>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</si>
  <si>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</si>
  <si>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</si>
  <si>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</si>
  <si>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</si>
  <si>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</si>
  <si>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</si>
  <si>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</si>
  <si>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</si>
  <si>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</si>
  <si>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</si>
  <si>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</si>
  <si>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</si>
  <si>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</si>
  <si>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</si>
  <si>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</si>
  <si>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</si>
  <si>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</si>
  <si>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</si>
  <si>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</si>
  <si>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</si>
  <si>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</si>
  <si>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</si>
  <si>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</si>
  <si>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</si>
  <si>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</si>
  <si>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</si>
  <si>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</si>
  <si>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</si>
  <si>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</si>
  <si>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</si>
  <si>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</si>
  <si>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</si>
  <si>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</si>
  <si>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</si>
  <si>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</si>
  <si>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</si>
  <si>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</si>
  <si>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</si>
  <si>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</si>
  <si>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</si>
  <si>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</si>
  <si>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</si>
  <si>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</si>
  <si>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</si>
  <si>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</si>
  <si>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</si>
  <si>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</si>
  <si>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</si>
  <si>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</si>
  <si>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</si>
  <si>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</si>
  <si>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</si>
  <si>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</si>
  <si>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</si>
  <si>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</si>
  <si>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</si>
  <si>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</si>
  <si>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</si>
  <si>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</si>
  <si>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</si>
  <si>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</si>
  <si>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</si>
  <si>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</si>
  <si>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</si>
  <si>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</si>
  <si>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</si>
  <si>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</si>
  <si>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</si>
  <si>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</si>
  <si>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</si>
  <si>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</si>
  <si>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</si>
  <si>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</si>
  <si>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</si>
  <si>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</si>
  <si>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</si>
  <si>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</si>
  <si>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</si>
  <si>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</si>
  <si>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</si>
  <si>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</si>
  <si>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</si>
  <si>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</si>
  <si>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</si>
  <si>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</si>
  <si>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</si>
  <si>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</si>
  <si>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</si>
  <si>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</si>
  <si>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</si>
  <si>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</si>
  <si>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</si>
  <si>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</si>
  <si>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</si>
  <si>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</si>
  <si>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</si>
  <si>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</si>
  <si>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</si>
  <si>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</si>
  <si>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</si>
  <si>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</si>
  <si>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</si>
  <si>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</si>
  <si>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</si>
  <si>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</si>
  <si>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</si>
  <si>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</si>
  <si>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</si>
  <si>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</si>
  <si>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</si>
  <si>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</si>
  <si>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</si>
  <si>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</si>
  <si>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</si>
  <si>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</si>
  <si>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</si>
  <si>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</si>
  <si>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</si>
  <si>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</si>
  <si>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</si>
  <si>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</si>
  <si>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</si>
  <si>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</si>
  <si>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</si>
  <si>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</si>
  <si>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</si>
  <si>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</si>
  <si>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</si>
  <si>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</si>
  <si>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</si>
  <si>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</si>
  <si>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</si>
  <si>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</si>
  <si>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</si>
  <si>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</si>
  <si>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</si>
  <si>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</si>
  <si>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</si>
  <si>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</si>
  <si>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</si>
  <si>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</si>
  <si>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</si>
  <si>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</si>
  <si>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</si>
  <si>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</si>
  <si>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</si>
  <si>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</si>
  <si>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</si>
  <si>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</si>
  <si>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</si>
  <si>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</si>
  <si>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</si>
  <si>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</si>
  <si>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</si>
  <si>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</si>
  <si>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</si>
  <si>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</si>
  <si>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</si>
  <si>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</si>
  <si>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</si>
  <si>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</si>
  <si>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</si>
  <si>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</si>
  <si>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</si>
  <si>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</si>
  <si>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</si>
  <si>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</si>
  <si>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</si>
  <si>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</si>
  <si>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</si>
  <si>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</si>
  <si>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</si>
  <si>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</si>
  <si>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</si>
  <si>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</si>
  <si>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</si>
  <si>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</si>
  <si>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</si>
  <si>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</si>
  <si>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</si>
  <si>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</si>
  <si>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</si>
  <si>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</si>
  <si>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</si>
  <si>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</si>
  <si>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</si>
  <si>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</si>
  <si>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</si>
  <si>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</si>
  <si>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</si>
  <si>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</si>
  <si>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</si>
  <si>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</si>
  <si>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</si>
  <si>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</si>
  <si>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</si>
  <si>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</si>
  <si>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</si>
  <si>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</si>
  <si>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</si>
  <si>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</si>
  <si>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</si>
  <si>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</si>
  <si>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</si>
  <si>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</si>
  <si>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</si>
  <si>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</si>
  <si>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</si>
  <si>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</si>
  <si>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</si>
  <si>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</si>
  <si>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</si>
  <si>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</si>
  <si>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</si>
  <si>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</si>
  <si>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</si>
  <si>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</si>
  <si>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</si>
  <si>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</si>
  <si>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</si>
  <si>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</si>
  <si>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</si>
  <si>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</si>
  <si>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</si>
  <si>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</si>
  <si>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</si>
  <si>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</si>
  <si>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</si>
  <si>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</si>
  <si>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</si>
  <si>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</si>
  <si>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</si>
  <si>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</si>
  <si>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</si>
  <si>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</si>
  <si>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</si>
  <si>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</si>
  <si>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</si>
  <si>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</si>
  <si>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</si>
  <si>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</si>
  <si>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</si>
  <si>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</si>
  <si>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</si>
  <si>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</si>
  <si>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</si>
  <si>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</si>
  <si>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</si>
  <si>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</si>
  <si>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</si>
  <si>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</si>
  <si>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</si>
  <si>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</si>
  <si>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</si>
  <si>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</si>
  <si>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</si>
  <si>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</si>
  <si>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</si>
  <si>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</si>
  <si>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</si>
  <si>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</si>
  <si>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</si>
  <si>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</si>
  <si>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</si>
  <si>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</si>
  <si>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</si>
  <si>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</si>
  <si>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</si>
  <si>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</si>
  <si>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</si>
  <si>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</si>
  <si>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</si>
  <si>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</si>
  <si>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</si>
  <si>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</si>
  <si>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</si>
  <si>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</si>
  <si>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</si>
  <si>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</si>
  <si>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</si>
  <si>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</si>
  <si>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</si>
  <si>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</si>
  <si>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</si>
  <si>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</si>
  <si>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</si>
  <si>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</si>
  <si>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</si>
  <si>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</si>
  <si>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</si>
  <si>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</si>
  <si>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</si>
  <si>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</si>
  <si>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</si>
  <si>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</si>
  <si>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</si>
  <si>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</si>
  <si>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</si>
  <si>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</si>
  <si>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</si>
  <si>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</si>
  <si>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</si>
  <si>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</si>
  <si>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</si>
  <si>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</si>
  <si>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</si>
  <si>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</si>
  <si>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</si>
  <si>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</si>
  <si>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</si>
  <si>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</si>
  <si>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</si>
  <si>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</si>
  <si>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</si>
  <si>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</si>
  <si>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</si>
  <si>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</si>
  <si>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</si>
  <si>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</si>
  <si>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</si>
  <si>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</si>
  <si>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</si>
  <si>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</si>
  <si>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</si>
  <si>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</si>
  <si>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</si>
  <si>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</si>
  <si>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</si>
  <si>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</si>
  <si>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</si>
  <si>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</si>
  <si>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</si>
  <si>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</si>
  <si>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</si>
  <si>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</si>
  <si>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</si>
  <si>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</si>
  <si>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</si>
  <si>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</si>
  <si>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</si>
  <si>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</si>
  <si>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</si>
  <si>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</si>
  <si>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</si>
  <si>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</si>
  <si>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</si>
  <si>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</si>
  <si>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</si>
  <si>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</si>
  <si>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</si>
  <si>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</si>
  <si>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</si>
  <si>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</si>
  <si>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</si>
  <si>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</si>
  <si>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</si>
  <si>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</si>
  <si>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</si>
  <si>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</si>
  <si>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</si>
  <si>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</si>
  <si>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</si>
  <si>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</si>
  <si>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</si>
  <si>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</si>
  <si>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</si>
  <si>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</si>
  <si>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</si>
  <si>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</si>
  <si>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</si>
  <si>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</si>
  <si>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</si>
  <si>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</si>
  <si>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</si>
  <si>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</si>
  <si>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</si>
  <si>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</si>
  <si>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</si>
  <si>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</si>
  <si>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</si>
  <si>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</si>
  <si>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</si>
  <si>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</si>
  <si>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</si>
  <si>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</si>
  <si>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</si>
  <si>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</si>
  <si>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</si>
  <si>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</si>
  <si>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</si>
  <si>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</si>
  <si>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</si>
  <si>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</si>
  <si>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</si>
  <si>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</si>
  <si>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</si>
  <si>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</si>
  <si>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</si>
  <si>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</si>
  <si>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</si>
  <si>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</si>
  <si>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</si>
  <si>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</si>
  <si>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</si>
  <si>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</si>
  <si>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</si>
  <si>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</si>
  <si>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</si>
  <si>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</si>
  <si>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</si>
  <si>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</si>
  <si>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</si>
  <si>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</si>
  <si>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</si>
  <si>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</si>
  <si>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</si>
  <si>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</si>
  <si>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</si>
  <si>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</si>
  <si>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</si>
  <si>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</si>
  <si>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</si>
  <si>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</si>
  <si>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</si>
  <si>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</si>
  <si>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</si>
  <si>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</si>
  <si>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</si>
  <si>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</si>
  <si>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</si>
  <si>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</si>
  <si>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</si>
  <si>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</si>
  <si>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</si>
  <si>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</si>
  <si>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</si>
  <si>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</si>
  <si>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</si>
  <si>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</si>
  <si>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</si>
  <si>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</si>
  <si>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</si>
  <si>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</si>
  <si>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</si>
  <si>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</si>
  <si>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</si>
  <si>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</si>
  <si>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</si>
  <si>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</si>
  <si>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</si>
  <si>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</si>
  <si>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</si>
  <si>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</si>
  <si>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</si>
  <si>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</si>
  <si>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</si>
  <si>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</si>
  <si>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</si>
  <si>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</si>
  <si>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</si>
  <si>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</si>
  <si>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</si>
  <si>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</si>
  <si>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</si>
  <si>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</si>
  <si>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</si>
  <si>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</si>
  <si>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</si>
  <si>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</si>
  <si>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</si>
  <si>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</si>
  <si>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</si>
  <si>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</si>
  <si>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</si>
  <si>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</si>
  <si>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</si>
  <si>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</si>
  <si>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</si>
  <si>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</si>
  <si>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</si>
  <si>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</si>
  <si>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</si>
  <si>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</si>
  <si>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</si>
  <si>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</si>
  <si>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</si>
  <si>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</si>
  <si>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</si>
  <si>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</si>
  <si>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</si>
  <si>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</si>
  <si>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</si>
  <si>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</si>
  <si>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</si>
  <si>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</si>
  <si>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</si>
  <si>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</si>
  <si>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</si>
  <si>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</si>
  <si>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</si>
  <si>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</si>
  <si>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</si>
  <si>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</si>
  <si>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</si>
  <si>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</si>
  <si>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</si>
  <si>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</si>
  <si>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</si>
  <si>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</si>
  <si>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</si>
  <si>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</si>
  <si>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</si>
  <si>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</si>
  <si>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</si>
  <si>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</si>
  <si>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</si>
  <si>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</si>
  <si>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</si>
  <si>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</si>
  <si>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</si>
  <si>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</si>
  <si>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</si>
  <si>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</si>
  <si>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</si>
  <si>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</si>
  <si>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</si>
  <si>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</si>
  <si>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</si>
  <si>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</si>
  <si>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</si>
  <si>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</si>
  <si>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</si>
  <si>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</si>
  <si>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</si>
  <si>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</si>
  <si>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</si>
  <si>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</si>
  <si>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</si>
  <si>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</si>
  <si>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</si>
  <si>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</si>
  <si>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</si>
  <si>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</si>
  <si>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</si>
  <si>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</si>
  <si>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</si>
  <si>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</si>
  <si>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</si>
  <si>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</si>
  <si>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</si>
  <si>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</si>
  <si>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</si>
  <si>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</si>
  <si>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</si>
  <si>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</si>
  <si>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</si>
  <si>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</si>
  <si>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</si>
  <si>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</si>
  <si>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</si>
  <si>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</si>
  <si>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</si>
  <si>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</si>
  <si>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</si>
  <si>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</si>
  <si>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</si>
  <si>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</si>
  <si>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</si>
  <si>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</si>
  <si>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</si>
  <si>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</si>
  <si>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</si>
  <si>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</si>
  <si>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</si>
  <si>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</si>
  <si>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</si>
  <si>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</si>
  <si>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</si>
  <si>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</si>
  <si>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</si>
  <si>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</si>
  <si>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</si>
  <si>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</si>
  <si>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</si>
  <si>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</si>
  <si>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</si>
  <si>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</si>
  <si>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</si>
  <si>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</si>
  <si>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</si>
  <si>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</si>
  <si>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</si>
  <si>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</si>
  <si>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</si>
  <si>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</si>
  <si>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</si>
  <si>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</si>
  <si>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</si>
  <si>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</si>
  <si>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</si>
  <si>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</si>
  <si>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</si>
  <si>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</si>
  <si>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</si>
  <si>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</si>
  <si>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</si>
  <si>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</si>
  <si>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</si>
  <si>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</si>
  <si>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</si>
  <si>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</si>
  <si>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</si>
  <si>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</si>
  <si>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</si>
  <si>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</si>
  <si>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</si>
  <si>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</si>
  <si>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</si>
  <si>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</si>
  <si>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</si>
  <si>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</si>
  <si>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</si>
  <si>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</si>
  <si>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</si>
  <si>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</si>
  <si>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</si>
  <si>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</si>
  <si>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</si>
  <si>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</si>
  <si>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</si>
  <si>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</si>
  <si>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</si>
  <si>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</si>
  <si>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</si>
  <si>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</si>
  <si>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</si>
  <si>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</si>
  <si>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</si>
  <si>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</si>
  <si>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</si>
  <si>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</si>
  <si>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</si>
  <si>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</si>
  <si>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</si>
  <si>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</si>
  <si>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</si>
  <si>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</si>
  <si>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</si>
  <si>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</si>
  <si>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</si>
  <si>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</si>
  <si>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</si>
  <si>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</si>
  <si>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</si>
  <si>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</si>
  <si>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</si>
  <si>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</si>
  <si>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</si>
  <si>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</si>
  <si>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</si>
  <si>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</si>
  <si>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</si>
  <si>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</si>
  <si>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</si>
  <si>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</si>
  <si>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</si>
  <si>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</si>
  <si>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</si>
  <si>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</si>
  <si>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</si>
  <si>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</si>
  <si>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</si>
  <si>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</si>
  <si>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</si>
  <si>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</si>
  <si>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</si>
  <si>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</si>
  <si>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</si>
  <si>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</si>
  <si>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</si>
  <si>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</si>
  <si>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</si>
  <si>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</si>
  <si>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</si>
  <si>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</si>
  <si>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</si>
  <si>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</si>
  <si>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</si>
  <si>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</si>
  <si>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</si>
  <si>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</si>
  <si>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</si>
  <si>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</si>
  <si>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</si>
  <si>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</si>
  <si>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</si>
  <si>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</si>
  <si>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</si>
  <si>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</si>
  <si>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</si>
  <si>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</si>
  <si>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</si>
  <si>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</si>
  <si>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</si>
  <si>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</si>
  <si>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</si>
  <si>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</si>
  <si>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</si>
  <si>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</si>
  <si>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</si>
  <si>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</si>
  <si>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</si>
  <si>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</si>
  <si>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</si>
  <si>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</si>
  <si>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</si>
  <si>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</si>
  <si>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</si>
  <si>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</si>
  <si>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</si>
  <si>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</si>
  <si>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</si>
  <si>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</si>
  <si>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</si>
  <si>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</si>
  <si>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</si>
  <si>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</si>
  <si>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</si>
  <si>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</si>
  <si>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</si>
  <si>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</si>
  <si>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</si>
  <si>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</si>
  <si>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</si>
  <si>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</si>
  <si>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</si>
  <si>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</si>
  <si>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</si>
  <si>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</si>
  <si>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</si>
  <si>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</si>
  <si>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</si>
  <si>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</si>
  <si>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</si>
  <si>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</si>
  <si>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</si>
  <si>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</si>
  <si>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</si>
  <si>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</si>
  <si>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</si>
  <si>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</si>
  <si>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</si>
  <si>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</si>
  <si>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</si>
  <si>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</si>
  <si>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</si>
  <si>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</si>
  <si>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</si>
  <si>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</si>
  <si>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</si>
  <si>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</si>
  <si>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</si>
  <si>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</si>
  <si>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</si>
  <si>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</si>
  <si>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</si>
  <si>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</si>
  <si>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</si>
  <si>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</si>
  <si>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</si>
  <si>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</si>
  <si>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</si>
  <si>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</si>
  <si>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</si>
  <si>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</si>
  <si>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</si>
  <si>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</si>
  <si>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</si>
  <si>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</si>
  <si>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</si>
  <si>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</si>
  <si>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</si>
  <si>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</si>
  <si>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</si>
  <si>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</si>
  <si>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</si>
  <si>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</si>
  <si>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</si>
  <si>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</si>
  <si>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</si>
  <si>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</si>
  <si>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</si>
  <si>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</si>
  <si>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</si>
  <si>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</si>
  <si>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</si>
  <si>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</si>
  <si>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</si>
  <si>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</si>
  <si>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</si>
  <si>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</si>
  <si>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</si>
  <si>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</si>
  <si>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</si>
  <si>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</si>
  <si>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</si>
  <si>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</si>
  <si>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</si>
  <si>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</si>
  <si>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</si>
  <si>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</si>
  <si>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</si>
  <si>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</si>
  <si>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</si>
  <si>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</si>
  <si>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</si>
  <si>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</si>
  <si>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</si>
  <si>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</si>
  <si>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</si>
  <si>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</si>
  <si>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</si>
  <si>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</si>
  <si>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</si>
  <si>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</si>
  <si>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</si>
  <si>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</si>
  <si>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</si>
  <si>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</si>
  <si>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</si>
  <si>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</si>
  <si>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</si>
  <si>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</si>
  <si>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</si>
  <si>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</si>
  <si>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</si>
  <si>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</si>
  <si>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</si>
  <si>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</si>
  <si>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</si>
  <si>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</si>
  <si>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</si>
  <si>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</si>
  <si>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</si>
  <si>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</si>
  <si>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</si>
  <si>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</si>
  <si>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</si>
  <si>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</si>
  <si>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</si>
  <si>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</si>
  <si>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</si>
  <si>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</si>
  <si>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</si>
  <si>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</si>
  <si>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</si>
  <si>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</si>
  <si>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</si>
  <si>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</si>
  <si>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</si>
  <si>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</si>
  <si>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</si>
  <si>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</si>
  <si>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</si>
  <si>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</si>
  <si>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</si>
  <si>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</si>
  <si>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</si>
  <si>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</si>
  <si>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</si>
  <si>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</si>
  <si>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</si>
  <si>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</si>
  <si>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</si>
  <si>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</si>
  <si>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</si>
  <si>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</si>
  <si>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</si>
  <si>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</si>
  <si>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</si>
  <si>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</si>
  <si>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</si>
  <si>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</si>
  <si>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</si>
  <si>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</si>
  <si>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</si>
  <si>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</si>
  <si>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</si>
  <si>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</si>
  <si>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</si>
  <si>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</si>
  <si>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</si>
  <si>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</si>
  <si>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</si>
  <si>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</si>
  <si>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</si>
  <si>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</si>
  <si>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</si>
  <si>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</si>
  <si>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</si>
  <si>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</si>
  <si>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</si>
  <si>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</si>
  <si>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</si>
  <si>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</si>
  <si>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</si>
  <si>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</si>
  <si>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</si>
  <si>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</si>
  <si>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</si>
  <si>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</si>
  <si>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</si>
  <si>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</si>
  <si>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</si>
  <si>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</si>
  <si>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</si>
  <si>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</si>
  <si>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</si>
  <si>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</si>
  <si>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</si>
  <si>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</si>
  <si>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</si>
  <si>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</si>
  <si>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</si>
  <si>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</si>
  <si>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</si>
  <si>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</si>
  <si>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</si>
  <si>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</si>
  <si>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</si>
  <si>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</si>
  <si>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</si>
  <si>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</si>
  <si>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</si>
  <si>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</si>
  <si>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</si>
  <si>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</si>
  <si>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</si>
  <si>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</si>
  <si>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</si>
  <si>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</si>
  <si>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</si>
  <si>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</si>
  <si>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</si>
  <si>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</si>
  <si>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</si>
  <si>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</si>
  <si>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</si>
  <si>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</si>
  <si>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</si>
  <si>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</si>
  <si>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</si>
  <si>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</si>
  <si>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</si>
  <si>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</si>
  <si>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</si>
  <si>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</si>
  <si>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</si>
  <si>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</si>
  <si>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</si>
  <si>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</si>
  <si>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</si>
  <si>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</si>
  <si>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</si>
  <si>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</si>
  <si>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</si>
  <si>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</si>
  <si>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</si>
  <si>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</si>
  <si>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</si>
  <si>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</si>
  <si>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</si>
  <si>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</si>
  <si>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</si>
  <si>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</si>
  <si>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</si>
  <si>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</si>
  <si>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</si>
  <si>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</si>
  <si>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</si>
  <si>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</si>
  <si>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</si>
  <si>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</si>
  <si>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</si>
  <si>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</si>
  <si>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</si>
  <si>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</si>
  <si>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</si>
  <si>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</si>
  <si>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</si>
  <si>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</si>
  <si>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</si>
  <si>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</si>
  <si>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</si>
  <si>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</si>
  <si>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</si>
  <si>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</si>
  <si>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</si>
  <si>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</si>
  <si>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</si>
  <si>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</si>
  <si>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</si>
  <si>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</si>
  <si>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</si>
  <si>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</si>
  <si>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</si>
  <si>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</si>
  <si>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</si>
  <si>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</si>
  <si>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</si>
  <si>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</si>
  <si>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</si>
  <si>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</si>
  <si>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</si>
  <si>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</si>
  <si>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</si>
  <si>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</si>
  <si>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</si>
  <si>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</si>
  <si>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</si>
  <si>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</si>
  <si>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</si>
  <si>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</si>
  <si>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</si>
  <si>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</si>
  <si>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</si>
  <si>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</si>
  <si>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</si>
  <si>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</si>
  <si>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</si>
  <si>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</si>
  <si>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</si>
  <si>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</si>
  <si>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</si>
  <si>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</si>
  <si>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</si>
  <si>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</si>
  <si>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</si>
  <si>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</si>
  <si>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</si>
  <si>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</si>
  <si>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</si>
  <si>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</si>
  <si>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</si>
  <si>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</si>
  <si>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</si>
  <si>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</si>
  <si>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</si>
  <si>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</si>
  <si>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</si>
  <si>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</si>
  <si>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</si>
  <si>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</si>
  <si>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</si>
  <si>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</si>
  <si>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</si>
  <si>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</si>
  <si>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</si>
  <si>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</si>
  <si>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</si>
  <si>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</si>
  <si>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</si>
  <si>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</si>
  <si>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</si>
  <si>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</si>
  <si>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</si>
  <si>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</si>
  <si>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</si>
  <si>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</si>
  <si>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</si>
  <si>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</si>
  <si>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</si>
  <si>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</si>
  <si>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</si>
  <si>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</si>
  <si>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</si>
  <si>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</si>
  <si>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</si>
  <si>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</si>
  <si>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</si>
  <si>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</si>
  <si>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</si>
  <si>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</si>
  <si>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</si>
  <si>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</si>
  <si>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</si>
  <si>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</si>
  <si>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</si>
  <si>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</si>
  <si>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</si>
  <si>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</si>
  <si>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</si>
  <si>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</si>
  <si>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</si>
  <si>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</si>
  <si>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</si>
  <si>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</si>
  <si>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</si>
  <si>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</si>
  <si>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</si>
  <si>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</si>
  <si>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</si>
  <si>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</si>
  <si>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</si>
  <si>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</si>
  <si>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</si>
  <si>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</si>
  <si>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</si>
  <si>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</si>
  <si>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</si>
  <si>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</si>
  <si>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</si>
  <si>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</si>
  <si>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</si>
  <si>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</si>
  <si>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</si>
  <si>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</si>
  <si>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</si>
  <si>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</si>
  <si>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</si>
  <si>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</si>
  <si>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</si>
  <si>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</si>
  <si>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</si>
  <si>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</si>
  <si>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</si>
  <si>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</si>
  <si>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</si>
  <si>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</si>
  <si>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</si>
  <si>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</si>
  <si>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</si>
  <si>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</si>
  <si>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</si>
  <si>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</si>
  <si>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</si>
  <si>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</si>
  <si>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</si>
  <si>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</si>
  <si>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</si>
  <si>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</si>
  <si>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</si>
  <si>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</si>
  <si>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</si>
  <si>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</si>
  <si>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</si>
  <si>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</si>
  <si>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</si>
  <si>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</si>
  <si>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</si>
  <si>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</si>
  <si>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</si>
  <si>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</si>
  <si>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</si>
  <si>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</si>
  <si>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</si>
  <si>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</si>
  <si>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</si>
  <si>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</si>
  <si>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</si>
  <si>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</si>
  <si>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</si>
  <si>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</si>
  <si>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</si>
  <si>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</si>
  <si>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</si>
  <si>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</si>
  <si>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</si>
  <si>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</si>
  <si>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</si>
  <si>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</si>
  <si>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</si>
  <si>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</si>
  <si>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</si>
  <si>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</si>
  <si>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</si>
  <si>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</si>
  <si>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</si>
  <si>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</si>
  <si>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</si>
  <si>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</si>
  <si>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</si>
  <si>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</si>
  <si>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</si>
  <si>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</si>
  <si>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</si>
  <si>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</si>
  <si>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</si>
  <si>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</si>
  <si>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</si>
  <si>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</si>
  <si>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</si>
  <si>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</si>
  <si>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</si>
  <si>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</si>
  <si>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</si>
  <si>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</si>
  <si>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</si>
  <si>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</si>
  <si>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</si>
  <si>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</si>
  <si>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</si>
  <si>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</si>
  <si>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</si>
  <si>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</si>
  <si>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</si>
  <si>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</si>
  <si>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</si>
  <si>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</si>
  <si>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</si>
  <si>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</si>
  <si>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</si>
  <si>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</si>
  <si>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</si>
  <si>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</si>
  <si>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</si>
  <si>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</si>
  <si>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</si>
  <si>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</si>
  <si>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</si>
  <si>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</si>
  <si>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</si>
  <si>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</si>
  <si>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</si>
  <si>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</si>
  <si>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</si>
  <si>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</si>
  <si>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</si>
  <si>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</si>
  <si>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</si>
  <si>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</si>
  <si>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</si>
  <si>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</si>
  <si>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</si>
  <si>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</si>
  <si>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</si>
  <si>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</si>
  <si>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</si>
  <si>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</si>
  <si>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</si>
  <si>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</si>
  <si>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</si>
  <si>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</si>
  <si>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</si>
  <si>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</si>
  <si>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</si>
  <si>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</si>
  <si>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</si>
  <si>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</si>
  <si>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</si>
  <si>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</si>
  <si>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</si>
  <si>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</si>
  <si>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</si>
  <si>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</si>
  <si>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</si>
  <si>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</si>
  <si>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</si>
  <si>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</si>
  <si>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</si>
  <si>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</si>
  <si>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</si>
  <si>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</si>
  <si>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</si>
  <si>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</si>
  <si>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</si>
  <si>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</si>
  <si>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</si>
  <si>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</si>
  <si>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</si>
  <si>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</si>
  <si>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</si>
  <si>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</si>
  <si>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</si>
  <si>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</si>
  <si>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</si>
  <si>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</si>
  <si>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</si>
  <si>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</si>
  <si>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</si>
  <si>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</si>
  <si>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</si>
  <si>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</si>
  <si>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</si>
  <si>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</si>
  <si>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</si>
  <si>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</si>
  <si>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</si>
  <si>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</si>
  <si>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</si>
  <si>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</si>
  <si>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</si>
  <si>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</si>
  <si>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</si>
  <si>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</si>
  <si>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</si>
  <si>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</si>
  <si>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</si>
  <si>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</si>
  <si>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</si>
  <si>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</si>
  <si>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</si>
  <si>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</si>
  <si>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</si>
  <si>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</si>
  <si>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</si>
  <si>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</si>
  <si>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</si>
  <si>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</si>
  <si>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</si>
  <si>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</si>
  <si>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</si>
  <si>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</si>
  <si>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</si>
  <si>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</si>
  <si>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</si>
  <si>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</si>
  <si>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</si>
  <si>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</si>
  <si>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</si>
  <si>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</si>
  <si>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</si>
  <si>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</si>
  <si>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</si>
  <si>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</si>
  <si>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</si>
  <si>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</si>
  <si>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</si>
  <si>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</si>
  <si>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</si>
  <si>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</si>
  <si>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</si>
  <si>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</si>
  <si>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</si>
  <si>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</si>
  <si>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</si>
  <si>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</si>
  <si>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</si>
  <si>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</si>
  <si>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</si>
  <si>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</si>
  <si>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</si>
  <si>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</si>
  <si>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</si>
  <si>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</si>
  <si>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</si>
  <si>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</si>
  <si>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</si>
  <si>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</si>
  <si>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</si>
  <si>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</si>
  <si>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</si>
  <si>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</si>
  <si>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</si>
  <si>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</si>
  <si>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</si>
  <si>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</si>
  <si>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</si>
  <si>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</si>
  <si>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</si>
  <si>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</si>
  <si>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</si>
  <si>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</si>
  <si>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</si>
  <si>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</si>
  <si>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</si>
  <si>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</si>
  <si>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</si>
  <si>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</si>
  <si>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</si>
  <si>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</si>
  <si>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</si>
  <si>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</si>
  <si>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</si>
  <si>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</si>
  <si>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</si>
  <si>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</si>
  <si>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</si>
  <si>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</si>
  <si>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</si>
  <si>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</si>
  <si>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</si>
  <si>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</si>
  <si>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</si>
  <si>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</si>
  <si>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</si>
  <si>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</si>
  <si>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</si>
  <si>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</si>
  <si>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</si>
  <si>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</si>
  <si>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</si>
  <si>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</si>
  <si>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</si>
  <si>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</si>
  <si>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</si>
  <si>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</si>
  <si>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</si>
  <si>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</si>
  <si>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</si>
  <si>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</si>
  <si>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</si>
  <si>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</si>
  <si>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</si>
  <si>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</si>
  <si>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</si>
  <si>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</si>
  <si>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</si>
  <si>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</si>
  <si>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</si>
  <si>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</si>
  <si>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</si>
  <si>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</si>
  <si>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</si>
  <si>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</si>
  <si>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</si>
  <si>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</si>
  <si>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</si>
  <si>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</si>
  <si>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</si>
  <si>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</si>
  <si>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</si>
  <si>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</si>
  <si>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</si>
  <si>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</si>
  <si>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</si>
  <si>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</si>
  <si>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</si>
  <si>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</si>
  <si>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</si>
  <si>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</si>
  <si>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</si>
  <si>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</si>
  <si>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</si>
  <si>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</si>
  <si>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</si>
  <si>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</si>
  <si>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</si>
  <si>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</si>
  <si>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</si>
  <si>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</si>
  <si>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</si>
  <si>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</si>
  <si>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</si>
  <si>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</si>
  <si>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</si>
  <si>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</si>
  <si>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</si>
  <si>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</si>
  <si>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</si>
  <si>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</si>
  <si>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</si>
  <si>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</si>
  <si>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</si>
  <si>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</si>
  <si>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</si>
  <si>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</si>
  <si>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</si>
  <si>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</si>
  <si>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</si>
  <si>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</si>
  <si>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</si>
  <si>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</si>
  <si>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</si>
  <si>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</si>
  <si>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</si>
  <si>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</si>
  <si>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</si>
  <si>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</si>
  <si>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</si>
  <si>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</si>
  <si>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</si>
  <si>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</si>
  <si>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</si>
  <si>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</si>
  <si>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</si>
  <si>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</si>
  <si>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</si>
  <si>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</si>
  <si>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</si>
  <si>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</si>
  <si>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</si>
  <si>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</si>
  <si>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</si>
  <si>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</si>
  <si>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</si>
  <si>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</si>
  <si>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</si>
  <si>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</si>
  <si>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</si>
  <si>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</si>
  <si>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</si>
  <si>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</si>
  <si>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</si>
  <si>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</si>
  <si>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</si>
  <si>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</si>
  <si>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</si>
  <si>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</si>
  <si>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</si>
  <si>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</si>
  <si>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</si>
  <si>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</si>
  <si>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</si>
  <si>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</si>
  <si>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</si>
  <si>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</si>
  <si>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</si>
  <si>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</si>
  <si>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</si>
  <si>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</si>
  <si>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</si>
  <si>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</si>
  <si>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</si>
  <si>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</si>
  <si>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</si>
  <si>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</si>
  <si>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</si>
  <si>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</si>
  <si>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</si>
  <si>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</si>
  <si>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</si>
  <si>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</si>
  <si>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</si>
  <si>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</si>
  <si>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</si>
  <si>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</si>
  <si>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</si>
  <si>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</si>
  <si>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</si>
  <si>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</si>
  <si>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</si>
  <si>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</si>
  <si>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</si>
  <si>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</si>
  <si>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</si>
  <si>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</si>
  <si>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</si>
  <si>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</si>
  <si>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</si>
  <si>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</si>
  <si>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</si>
  <si>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</si>
  <si>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</si>
  <si>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</si>
  <si>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</si>
  <si>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</si>
  <si>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</si>
  <si>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</si>
  <si>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</si>
  <si>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</si>
  <si>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</si>
  <si>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</si>
  <si>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</si>
  <si>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</si>
  <si>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</si>
  <si>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</si>
  <si>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</si>
  <si>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</si>
  <si>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</si>
  <si>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</si>
  <si>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</si>
  <si>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</si>
  <si>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</si>
  <si>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</si>
  <si>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</si>
  <si>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</si>
  <si>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</si>
  <si>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</si>
  <si>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</si>
  <si>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</si>
  <si>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</si>
  <si>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</si>
  <si>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</si>
  <si>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</si>
  <si>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</si>
  <si>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</si>
  <si>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</si>
  <si>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</si>
  <si>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</si>
  <si>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</si>
  <si>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</si>
  <si>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</si>
  <si>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</si>
  <si>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</si>
  <si>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</si>
  <si>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</si>
  <si>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</si>
  <si>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</si>
  <si>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</si>
  <si>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</si>
  <si>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</si>
  <si>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</si>
  <si>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</si>
  <si>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</si>
  <si>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</si>
  <si>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</si>
  <si>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</si>
  <si>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</si>
  <si>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</si>
  <si>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</si>
  <si>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</si>
  <si>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</si>
  <si>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</si>
  <si>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</si>
  <si>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</si>
  <si>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</si>
  <si>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</si>
  <si>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</si>
  <si>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</si>
  <si>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</si>
  <si>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</si>
  <si>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</si>
  <si>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</si>
  <si>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</si>
  <si>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</si>
  <si>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</si>
  <si>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</si>
  <si>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</si>
  <si>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</si>
  <si>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</si>
  <si>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</si>
  <si>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</si>
  <si>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</si>
  <si>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</si>
  <si>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</si>
  <si>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</si>
  <si>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</si>
  <si>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</si>
  <si>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</si>
  <si>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</si>
  <si>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</si>
  <si>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</si>
  <si>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</si>
  <si>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</si>
  <si>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</si>
  <si>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</si>
  <si>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</si>
  <si>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</si>
  <si>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</si>
  <si>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</si>
  <si>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</si>
  <si>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</si>
  <si>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</si>
  <si>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</si>
  <si>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</si>
  <si>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</si>
  <si>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</si>
  <si>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</si>
  <si>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</si>
  <si>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</si>
  <si>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</si>
  <si>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</si>
  <si>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</si>
  <si>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</si>
  <si>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</si>
  <si>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</si>
  <si>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</si>
  <si>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</si>
  <si>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</si>
  <si>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</si>
  <si>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</si>
  <si>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</si>
  <si>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</si>
  <si>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</si>
  <si>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</si>
  <si>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</si>
  <si>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</si>
  <si>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</si>
  <si>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</si>
  <si>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</si>
  <si>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</si>
  <si>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</si>
  <si>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</si>
  <si>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</si>
  <si>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</si>
  <si>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</si>
  <si>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</si>
  <si>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</si>
  <si>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</si>
  <si>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</si>
  <si>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</si>
  <si>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</si>
  <si>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</si>
  <si>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</si>
  <si>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</si>
  <si>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</si>
  <si>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</si>
  <si>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</si>
  <si>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</si>
  <si>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</si>
  <si>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</si>
  <si>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</si>
  <si>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</si>
  <si>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</si>
  <si>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</si>
  <si>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</si>
  <si>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</si>
  <si>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</si>
  <si>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</si>
  <si>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</si>
  <si>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</si>
  <si>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</si>
  <si>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</si>
  <si>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</si>
  <si>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</si>
  <si>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</si>
  <si>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</si>
  <si>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</si>
  <si>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</si>
  <si>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</si>
  <si>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</si>
  <si>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</si>
  <si>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</si>
  <si>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</si>
  <si>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</si>
  <si>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</si>
  <si>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</si>
  <si>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</si>
  <si>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</si>
  <si>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</si>
  <si>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</si>
  <si>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</si>
  <si>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</si>
  <si>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</si>
  <si>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</si>
  <si>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</si>
  <si>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</si>
  <si>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</si>
  <si>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</si>
  <si>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</si>
  <si>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</si>
  <si>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</si>
  <si>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</si>
  <si>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</si>
  <si>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</si>
  <si>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</si>
  <si>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</si>
  <si>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</si>
  <si>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</si>
  <si>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</si>
  <si>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</si>
  <si>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</si>
  <si>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</si>
  <si>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</si>
  <si>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</si>
  <si>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</si>
  <si>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</si>
  <si>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</si>
  <si>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</si>
  <si>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</si>
  <si>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</si>
  <si>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</si>
  <si>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</si>
  <si>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</si>
  <si>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</si>
  <si>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</si>
  <si>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</si>
  <si>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</si>
  <si>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</si>
  <si>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</si>
  <si>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</si>
  <si>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</si>
  <si>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</si>
  <si>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</si>
  <si>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</si>
  <si>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</si>
  <si>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</si>
  <si>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</si>
  <si>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</si>
  <si>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</si>
  <si>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</si>
  <si>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</si>
  <si>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</si>
  <si>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</si>
  <si>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</si>
  <si>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</si>
  <si>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</si>
  <si>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</si>
  <si>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</si>
  <si>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</si>
  <si>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</si>
  <si>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</si>
  <si>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</si>
  <si>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</si>
  <si>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</si>
  <si>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</si>
  <si>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</si>
  <si>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</si>
  <si>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</si>
  <si>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</si>
  <si>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</si>
  <si>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</si>
  <si>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</si>
  <si>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</si>
  <si>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</si>
  <si>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</si>
  <si>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</si>
  <si>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</si>
  <si>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</si>
  <si>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</si>
  <si>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</si>
  <si>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</si>
  <si>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</si>
  <si>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</si>
  <si>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</si>
  <si>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</si>
  <si>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</si>
  <si>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</si>
  <si>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</si>
  <si>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</si>
  <si>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</si>
  <si>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</si>
  <si>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</si>
  <si>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</si>
  <si>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</si>
  <si>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</si>
  <si>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</si>
  <si>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</si>
  <si>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</si>
  <si>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</si>
  <si>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</si>
  <si>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</si>
  <si>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</si>
  <si>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</si>
  <si>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</si>
  <si>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</si>
  <si>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</si>
  <si>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</si>
  <si>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</si>
  <si>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</si>
  <si>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</si>
  <si>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</si>
  <si>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</si>
  <si>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</si>
  <si>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</si>
  <si>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</si>
  <si>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</si>
  <si>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</si>
  <si>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</si>
  <si>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</si>
  <si>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</si>
  <si>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</si>
  <si>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</si>
  <si>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</si>
  <si>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</si>
  <si>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</si>
  <si>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</si>
  <si>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</si>
  <si>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</si>
  <si>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</si>
  <si>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</si>
  <si>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</si>
  <si>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</si>
  <si>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</si>
  <si>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</si>
  <si>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</si>
  <si>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</si>
  <si>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</si>
  <si>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</si>
  <si>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</si>
  <si>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</si>
  <si>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</si>
  <si>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</si>
  <si>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</si>
  <si>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</si>
  <si>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</si>
  <si>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</si>
  <si>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</si>
  <si>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</si>
  <si>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</si>
  <si>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</si>
  <si>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</si>
  <si>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</si>
  <si>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</si>
  <si>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</si>
  <si>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</si>
  <si>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</si>
  <si>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</si>
  <si>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</si>
  <si>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</si>
  <si>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</si>
  <si>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</si>
  <si>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</si>
  <si>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</si>
  <si>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</si>
  <si>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</si>
  <si>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</si>
  <si>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</si>
  <si>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</si>
  <si>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</si>
  <si>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</si>
  <si>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</si>
  <si>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</si>
  <si>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</si>
  <si>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</si>
  <si>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</si>
  <si>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</si>
  <si>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</si>
  <si>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</si>
  <si>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</si>
  <si>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</si>
  <si>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</si>
  <si>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</si>
  <si>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</si>
  <si>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</si>
  <si>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</si>
  <si>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</si>
  <si>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</si>
  <si>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</si>
  <si>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</si>
  <si>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</si>
  <si>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</si>
  <si>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</si>
  <si>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</si>
  <si>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</si>
  <si>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</si>
  <si>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</si>
  <si>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</si>
  <si>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</si>
  <si>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</si>
  <si>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</si>
  <si>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</si>
  <si>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</si>
  <si>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</si>
  <si>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</si>
  <si>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</si>
  <si>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</si>
  <si>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</si>
  <si>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</si>
  <si>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</si>
  <si>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</si>
  <si>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</si>
  <si>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</si>
  <si>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</si>
  <si>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</si>
  <si>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</si>
  <si>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</si>
  <si>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</si>
  <si>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</si>
  <si>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</si>
  <si>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</si>
  <si>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</si>
  <si>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</si>
  <si>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</si>
  <si>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</si>
  <si>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</si>
  <si>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</si>
  <si>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</si>
  <si>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</si>
  <si>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</si>
  <si>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</si>
  <si>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</si>
  <si>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</si>
  <si>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</si>
  <si>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</si>
  <si>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</si>
  <si>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</si>
  <si>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</si>
  <si>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</si>
  <si>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</si>
  <si>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</si>
  <si>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</si>
  <si>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</si>
  <si>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</si>
  <si>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</si>
  <si>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</si>
  <si>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</si>
  <si>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</si>
  <si>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</si>
  <si>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</si>
  <si>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</si>
  <si>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</si>
  <si>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</si>
  <si>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</si>
  <si>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</si>
  <si>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</si>
  <si>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</si>
  <si>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</si>
  <si>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</si>
  <si>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</si>
  <si>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</si>
  <si>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</si>
  <si>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</si>
  <si>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</si>
  <si>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</si>
  <si>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</si>
  <si>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</si>
  <si>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</si>
  <si>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</si>
  <si>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</si>
  <si>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</si>
  <si>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</si>
  <si>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</si>
  <si>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</si>
  <si>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</si>
  <si>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</si>
  <si>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</si>
  <si>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</si>
  <si>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</si>
  <si>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</si>
  <si>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</si>
  <si>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</si>
  <si>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</si>
  <si>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</si>
  <si>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</si>
  <si>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</si>
  <si>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</si>
  <si>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</si>
  <si>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</si>
  <si>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</si>
  <si>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</si>
  <si>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</si>
  <si>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</si>
  <si>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</si>
  <si>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</si>
  <si>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</si>
  <si>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</si>
  <si>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</si>
  <si>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</si>
  <si>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</si>
  <si>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</si>
  <si>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</si>
  <si>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</si>
  <si>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</si>
  <si>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</si>
  <si>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</si>
  <si>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</si>
  <si>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</si>
  <si>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</si>
  <si>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</si>
  <si>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</si>
  <si>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</si>
  <si>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</si>
  <si>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</si>
  <si>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</si>
  <si>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</si>
  <si>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</si>
  <si>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</si>
  <si>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</si>
  <si>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</si>
  <si>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</si>
  <si>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</si>
  <si>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</si>
  <si>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</si>
  <si>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</si>
  <si>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</si>
  <si>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</si>
  <si>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</si>
  <si>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</si>
  <si>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</si>
  <si>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</si>
  <si>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</si>
  <si>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</si>
  <si>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</si>
  <si>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</si>
  <si>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</si>
  <si>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</si>
  <si>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</si>
  <si>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</si>
  <si>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</si>
  <si>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</si>
  <si>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</si>
  <si>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</si>
  <si>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</si>
  <si>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</si>
  <si>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</si>
  <si>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</si>
  <si>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</si>
  <si>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</si>
  <si>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</si>
  <si>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</si>
  <si>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</si>
  <si>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</si>
  <si>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</si>
  <si>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</si>
  <si>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</si>
  <si>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</si>
  <si>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</si>
  <si>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</si>
  <si>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</si>
  <si>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</si>
  <si>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</si>
  <si>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</si>
  <si>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</si>
  <si>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</si>
  <si>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</si>
  <si>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</si>
  <si>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</si>
  <si>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</si>
  <si>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</si>
  <si>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</si>
  <si>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</si>
  <si>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</si>
  <si>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</si>
  <si>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</si>
  <si>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</si>
  <si>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</si>
  <si>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</si>
  <si>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</si>
  <si>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</si>
  <si>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</si>
  <si>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</si>
  <si>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</si>
  <si>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</si>
  <si>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</si>
  <si>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</si>
  <si>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</si>
  <si>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</si>
  <si>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</si>
  <si>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</si>
  <si>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</si>
  <si>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</si>
  <si>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</si>
  <si>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</si>
  <si>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</si>
  <si>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</si>
  <si>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</si>
  <si>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</si>
  <si>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</si>
  <si>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</si>
  <si>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</si>
  <si>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</si>
  <si>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</si>
  <si>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</si>
  <si>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</si>
  <si>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</si>
  <si>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</si>
  <si>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</si>
  <si>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</si>
  <si>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</si>
  <si>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</si>
  <si>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</si>
  <si>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</si>
  <si>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</si>
  <si>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</si>
  <si>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</si>
  <si>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</si>
  <si>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</si>
  <si>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</si>
  <si>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</si>
  <si>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</si>
  <si>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</si>
  <si>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</si>
  <si>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</si>
  <si>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</si>
  <si>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</si>
  <si>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</si>
  <si>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</si>
  <si>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</si>
  <si>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</si>
  <si>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</si>
  <si>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</si>
  <si>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</si>
  <si>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</si>
  <si>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</si>
  <si>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</si>
  <si>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</si>
  <si>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</si>
  <si>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</si>
  <si>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</si>
  <si>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</si>
  <si>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</si>
  <si>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</si>
  <si>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</si>
  <si>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</si>
  <si>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</si>
  <si>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</si>
  <si>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</si>
  <si>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</si>
  <si>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</si>
  <si>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</si>
  <si>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</si>
  <si>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</si>
  <si>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</si>
  <si>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</si>
  <si>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</si>
  <si>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</si>
  <si>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</si>
  <si>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</si>
  <si>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</si>
  <si>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</si>
  <si>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</si>
  <si>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</si>
  <si>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</si>
  <si>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</si>
  <si>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</si>
  <si>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</si>
  <si>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</si>
  <si>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</si>
  <si>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</si>
  <si>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</si>
  <si>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</si>
  <si>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</si>
  <si>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</si>
  <si>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</si>
  <si>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</si>
  <si>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</si>
  <si>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</si>
  <si>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</si>
  <si>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</si>
  <si>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</si>
  <si>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</si>
  <si>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</si>
  <si>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</si>
  <si>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</si>
  <si>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</si>
  <si>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</si>
  <si>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</si>
  <si>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</si>
  <si>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</si>
  <si>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</si>
  <si>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</si>
  <si>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</si>
  <si>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</si>
  <si>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</si>
  <si>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</si>
  <si>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</si>
  <si>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</si>
  <si>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</si>
  <si>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</si>
  <si>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</si>
  <si>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</si>
  <si>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</si>
  <si>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</si>
  <si>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</si>
  <si>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</si>
  <si>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</si>
  <si>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</si>
  <si>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</si>
  <si>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</si>
  <si>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</si>
  <si>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</si>
  <si>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</si>
  <si>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</si>
  <si>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</si>
  <si>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</si>
  <si>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</si>
  <si>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</si>
  <si>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</si>
  <si>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</si>
  <si>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</si>
  <si>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</si>
  <si>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</si>
  <si>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</si>
  <si>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</si>
  <si>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</si>
  <si>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</si>
  <si>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</si>
  <si>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</si>
  <si>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</si>
  <si>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</si>
  <si>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</si>
  <si>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</si>
  <si>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</si>
  <si>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</si>
  <si>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</si>
  <si>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</si>
  <si>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</si>
  <si>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</si>
  <si>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</si>
  <si>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</si>
  <si>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</si>
  <si>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</si>
  <si>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</si>
  <si>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</si>
  <si>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</si>
  <si>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</si>
  <si>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</si>
  <si>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</si>
  <si>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</si>
  <si>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</si>
  <si>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</si>
  <si>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</si>
  <si>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</si>
  <si>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</si>
  <si>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</si>
  <si>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</si>
  <si>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</si>
  <si>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</si>
  <si>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</si>
  <si>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</si>
  <si>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</si>
  <si>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</si>
  <si>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</si>
  <si>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</si>
  <si>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</si>
  <si>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</si>
  <si>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</si>
  <si>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</si>
  <si>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</si>
  <si>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</si>
  <si>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</si>
  <si>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</si>
  <si>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</si>
  <si>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</si>
  <si>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</si>
  <si>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</si>
  <si>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</si>
  <si>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</si>
  <si>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</si>
  <si>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</si>
  <si>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</si>
  <si>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</si>
  <si>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</si>
  <si>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</si>
  <si>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</si>
  <si>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</si>
  <si>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</si>
  <si>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</si>
  <si>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</si>
  <si>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</si>
  <si>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</si>
  <si>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</si>
  <si>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</si>
  <si>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</si>
  <si>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</si>
  <si>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</si>
  <si>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</si>
  <si>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</si>
  <si>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</si>
  <si>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</si>
  <si>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</si>
  <si>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</si>
  <si>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</si>
  <si>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</si>
  <si>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</si>
  <si>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</si>
  <si>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</si>
  <si>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</si>
  <si>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</si>
  <si>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</si>
  <si>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</si>
  <si>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</si>
  <si>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</si>
  <si>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</si>
  <si>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</si>
  <si>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</si>
  <si>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</si>
  <si>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</si>
  <si>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</si>
  <si>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</si>
  <si>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</si>
  <si>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</si>
  <si>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</si>
  <si>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</si>
  <si>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</si>
  <si>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</si>
  <si>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</si>
  <si>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</si>
  <si>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</si>
  <si>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</si>
  <si>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</si>
  <si>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</si>
  <si>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</si>
  <si>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</si>
  <si>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</si>
  <si>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</si>
  <si>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</si>
  <si>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</si>
  <si>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</si>
  <si>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</si>
  <si>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</si>
  <si>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</si>
  <si>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</si>
  <si>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</si>
  <si>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</si>
  <si>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</si>
  <si>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</si>
  <si>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</si>
  <si>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</si>
  <si>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</si>
  <si>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</si>
  <si>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</si>
  <si>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</si>
  <si>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</si>
  <si>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</si>
  <si>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</si>
  <si>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</si>
  <si>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</si>
  <si>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</si>
  <si>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</si>
  <si>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</si>
  <si>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</si>
  <si>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</si>
  <si>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</si>
  <si>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</si>
  <si>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</si>
  <si>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</si>
  <si>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</si>
  <si>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</si>
  <si>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</si>
  <si>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</si>
  <si>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</si>
  <si>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</si>
  <si>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</si>
  <si>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</si>
  <si>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</si>
  <si>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</si>
  <si>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</si>
  <si>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</si>
  <si>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</si>
  <si>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</si>
  <si>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</si>
  <si>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</si>
  <si>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</si>
  <si>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</si>
  <si>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</si>
  <si>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</si>
  <si>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</si>
  <si>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</si>
  <si>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</si>
  <si>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</si>
  <si>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</si>
  <si>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</si>
  <si>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</si>
  <si>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</si>
  <si>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</si>
  <si>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</si>
  <si>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</si>
  <si>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</si>
  <si>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</si>
  <si>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</si>
  <si>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</si>
  <si>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</si>
  <si>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</si>
  <si>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</si>
  <si>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</si>
  <si>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</si>
  <si>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</si>
  <si>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</si>
  <si>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</si>
  <si>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</si>
  <si>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</si>
  <si>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</si>
  <si>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</si>
  <si>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</si>
  <si>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</si>
  <si>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</si>
  <si>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</si>
  <si>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</si>
  <si>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</si>
  <si>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</si>
  <si>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</si>
  <si>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</si>
  <si>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</si>
  <si>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</si>
  <si>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</si>
  <si>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</si>
  <si>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</si>
  <si>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</si>
  <si>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</si>
  <si>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</si>
  <si>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</si>
  <si>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</si>
  <si>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</si>
  <si>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</si>
  <si>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</si>
  <si>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</si>
  <si>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</si>
  <si>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</si>
  <si>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</si>
  <si>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</si>
  <si>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</si>
  <si>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</si>
  <si>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</si>
  <si>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</si>
  <si>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</si>
  <si>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</si>
  <si>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</si>
  <si>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</si>
  <si>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</si>
  <si>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</si>
  <si>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</si>
  <si>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</si>
  <si>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</si>
  <si>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</si>
  <si>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</si>
  <si>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</si>
  <si>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</si>
  <si>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</si>
  <si>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</si>
  <si>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</si>
  <si>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</si>
  <si>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</si>
  <si>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</si>
  <si>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</si>
  <si>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</si>
  <si>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</si>
  <si>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</si>
  <si>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</si>
  <si>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</si>
  <si>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</si>
  <si>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</si>
  <si>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</si>
  <si>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</si>
  <si>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</si>
  <si>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</si>
  <si>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</si>
  <si>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</si>
  <si>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</si>
  <si>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</si>
  <si>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</si>
  <si>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</si>
  <si>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</si>
  <si>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</si>
  <si>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</si>
  <si>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</si>
  <si>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</si>
  <si>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</si>
  <si>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</si>
  <si>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</si>
  <si>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</si>
  <si>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</si>
  <si>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</si>
  <si>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</si>
  <si>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</si>
  <si>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</si>
  <si>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</si>
  <si>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</si>
  <si>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</si>
  <si>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</si>
  <si>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</si>
  <si>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</si>
  <si>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</si>
  <si>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</si>
  <si>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</si>
  <si>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</si>
  <si>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</si>
  <si>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</si>
  <si>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</si>
  <si>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</si>
  <si>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</si>
  <si>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</si>
  <si>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</si>
  <si>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</si>
  <si>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</si>
  <si>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</si>
  <si>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</si>
  <si>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</si>
  <si>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</si>
  <si>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</si>
  <si>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</si>
  <si>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</si>
  <si>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</si>
  <si>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</si>
  <si>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</si>
  <si>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</si>
  <si>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</si>
  <si>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</si>
  <si>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</si>
  <si>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</si>
  <si>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</si>
  <si>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</si>
  <si>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</si>
  <si>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</si>
  <si>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</si>
  <si>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</si>
  <si>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</si>
  <si>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</si>
  <si>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</si>
  <si>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</si>
  <si>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</si>
  <si>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</si>
  <si>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</si>
  <si>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</si>
  <si>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</si>
  <si>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</si>
  <si>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</si>
  <si>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</si>
  <si>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</si>
  <si>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</si>
  <si>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</si>
  <si>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</si>
  <si>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</si>
  <si>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</si>
  <si>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</si>
  <si>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</si>
  <si>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</si>
  <si>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</si>
  <si>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</si>
  <si>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</si>
  <si>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</si>
  <si>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</si>
  <si>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</si>
  <si>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</si>
  <si>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</si>
  <si>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</si>
  <si>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</si>
  <si>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</si>
  <si>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</si>
  <si>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</si>
  <si>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</si>
  <si>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</si>
  <si>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</si>
  <si>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</si>
  <si>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</si>
  <si>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</si>
  <si>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</si>
  <si>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</si>
  <si>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</si>
  <si>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</si>
  <si>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</si>
  <si>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</si>
  <si>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</si>
  <si>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</si>
  <si>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</si>
  <si>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</si>
  <si>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</si>
  <si>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</si>
  <si>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</si>
  <si>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</si>
  <si>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</si>
  <si>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</si>
  <si>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</si>
  <si>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</si>
  <si>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</si>
  <si>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</si>
  <si>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</si>
  <si>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</si>
  <si>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</si>
  <si>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</si>
  <si>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</si>
  <si>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</si>
  <si>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</si>
  <si>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</si>
  <si>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</si>
  <si>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</si>
  <si>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</si>
  <si>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</si>
  <si>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</si>
  <si>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</si>
  <si>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</si>
  <si>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</si>
  <si>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</si>
  <si>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</si>
  <si>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</si>
  <si>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</si>
  <si>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</si>
  <si>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</si>
  <si>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</si>
  <si>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</si>
  <si>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</si>
  <si>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</si>
  <si>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</si>
  <si>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</si>
  <si>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</si>
  <si>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</si>
  <si>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</si>
  <si>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</si>
  <si>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</si>
  <si>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</si>
  <si>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</si>
  <si>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</si>
  <si>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</si>
  <si>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</si>
  <si>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</si>
  <si>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</si>
  <si>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</si>
  <si>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</si>
  <si>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</si>
  <si>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</si>
  <si>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</si>
  <si>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</si>
  <si>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</si>
  <si>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</si>
  <si>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</si>
  <si>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</si>
  <si>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</si>
  <si>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</si>
  <si>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</si>
  <si>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</si>
  <si>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</si>
  <si>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</si>
  <si>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</si>
  <si>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</si>
  <si>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</si>
  <si>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</si>
  <si>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</si>
  <si>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</si>
  <si>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</si>
  <si>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</si>
  <si>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</si>
  <si>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</si>
  <si>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</si>
  <si>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</si>
  <si>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</si>
  <si>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</si>
  <si>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</si>
  <si>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</si>
  <si>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</si>
  <si>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</si>
  <si>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</si>
  <si>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</si>
  <si>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</si>
  <si>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</si>
  <si>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</si>
  <si>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</si>
  <si>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</si>
  <si>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</si>
  <si>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</si>
  <si>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</si>
  <si>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</si>
  <si>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</si>
  <si>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</si>
  <si>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</si>
  <si>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</si>
  <si>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</si>
  <si>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</si>
  <si>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</si>
  <si>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</si>
  <si>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</si>
  <si>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</si>
  <si>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</si>
  <si>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</si>
  <si>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</si>
  <si>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</si>
  <si>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</si>
  <si>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</si>
  <si>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</si>
  <si>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</si>
  <si>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</si>
  <si>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</si>
  <si>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</si>
  <si>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</si>
  <si>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</si>
  <si>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</si>
  <si>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</si>
  <si>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</si>
  <si>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</si>
  <si>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</si>
  <si>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</si>
  <si>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</si>
  <si>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</si>
  <si>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</si>
  <si>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</si>
  <si>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</si>
  <si>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</si>
  <si>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</si>
  <si>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</si>
  <si>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</si>
  <si>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</si>
  <si>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</si>
  <si>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</si>
  <si>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</si>
  <si>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</si>
  <si>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</si>
  <si>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</si>
  <si>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</si>
  <si>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</si>
  <si>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</si>
  <si>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</si>
  <si>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</si>
  <si>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</si>
  <si>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</si>
  <si>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</si>
  <si>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</si>
  <si>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</si>
  <si>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</si>
  <si>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</si>
  <si>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</si>
  <si>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</si>
  <si>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</si>
  <si>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</si>
  <si>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</si>
  <si>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</si>
  <si>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</si>
  <si>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</si>
  <si>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</si>
  <si>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</si>
  <si>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</si>
  <si>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</si>
  <si>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</si>
  <si>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</si>
  <si>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</si>
  <si>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</si>
  <si>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</si>
  <si>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</si>
  <si>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</si>
  <si>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</si>
  <si>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</si>
  <si>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</si>
  <si>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</si>
  <si>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</si>
  <si>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</si>
  <si>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</si>
  <si>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</si>
  <si>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</si>
  <si>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</si>
  <si>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</si>
  <si>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</si>
  <si>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</si>
  <si>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</si>
  <si>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</si>
  <si>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</si>
  <si>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</si>
  <si>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</si>
  <si>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</si>
  <si>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</si>
  <si>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</si>
  <si>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</si>
  <si>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</si>
  <si>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</si>
  <si>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</si>
  <si>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</si>
  <si>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</si>
  <si>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</si>
  <si>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</si>
  <si>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</si>
  <si>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</si>
  <si>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</si>
  <si>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</si>
  <si>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</si>
  <si>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</si>
  <si>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</si>
  <si>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</si>
  <si>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</si>
  <si>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</si>
  <si>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</si>
  <si>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</si>
  <si>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</si>
  <si>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</si>
  <si>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</si>
  <si>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</si>
  <si>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</si>
  <si>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</si>
  <si>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</si>
  <si>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</si>
  <si>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</si>
  <si>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</si>
  <si>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</si>
  <si>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</si>
  <si>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</si>
  <si>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</si>
  <si>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</si>
  <si>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</si>
  <si>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</si>
  <si>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</si>
  <si>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</si>
  <si>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</si>
  <si>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</si>
  <si>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</si>
  <si>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</si>
  <si>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</si>
  <si>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</si>
  <si>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</si>
  <si>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</si>
  <si>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</si>
  <si>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</si>
  <si>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</si>
  <si>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</si>
  <si>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</si>
  <si>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</si>
  <si>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</si>
  <si>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</si>
  <si>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</si>
  <si>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</si>
  <si>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</si>
  <si>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</si>
  <si>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</si>
  <si>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</si>
  <si>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</si>
  <si>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</si>
  <si>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</si>
  <si>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</si>
  <si>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</si>
  <si>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</si>
  <si>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</si>
  <si>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</si>
  <si>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</si>
  <si>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</si>
  <si>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</si>
  <si>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</si>
  <si>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</si>
  <si>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</si>
  <si>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</si>
  <si>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</si>
  <si>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</si>
  <si>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</si>
  <si>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</si>
  <si>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</si>
  <si>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</si>
  <si>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</si>
  <si>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</si>
  <si>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</si>
  <si>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</si>
  <si>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</si>
  <si>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</si>
  <si>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</si>
  <si>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</si>
  <si>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</si>
  <si>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</si>
  <si>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</si>
  <si>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</si>
  <si>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</si>
  <si>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</si>
  <si>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</si>
  <si>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</si>
  <si>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</si>
  <si>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</si>
  <si>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</si>
  <si>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</si>
  <si>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</si>
  <si>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</si>
  <si>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</si>
  <si>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</si>
  <si>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</si>
  <si>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</si>
  <si>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</si>
  <si>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</si>
  <si>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</si>
  <si>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</si>
  <si>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</si>
  <si>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</si>
  <si>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</si>
  <si>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</si>
  <si>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</si>
  <si>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</si>
  <si>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</si>
  <si>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</si>
  <si>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</si>
  <si>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</si>
  <si>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</si>
  <si>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</si>
  <si>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</si>
  <si>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</si>
  <si>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</si>
  <si>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</si>
  <si>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</si>
  <si>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</si>
  <si>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</si>
  <si>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</si>
  <si>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</si>
  <si>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</si>
  <si>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</si>
  <si>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</si>
  <si>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</si>
  <si>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</si>
  <si>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</si>
  <si>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</si>
  <si>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</si>
  <si>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</si>
  <si>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</si>
  <si>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</si>
  <si>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</si>
  <si>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</si>
  <si>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</si>
  <si>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</si>
  <si>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</si>
  <si>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</si>
  <si>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</si>
  <si>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</si>
  <si>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</si>
  <si>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</si>
  <si>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</si>
  <si>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</si>
  <si>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</si>
  <si>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</si>
  <si>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</si>
  <si>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</si>
  <si>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</si>
  <si>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</si>
  <si>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</si>
  <si>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</si>
  <si>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</si>
  <si>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</si>
  <si>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</si>
  <si>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</si>
  <si>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</si>
  <si>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</si>
  <si>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</si>
  <si>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</si>
  <si>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</si>
  <si>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</si>
  <si>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</si>
  <si>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</si>
  <si>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</si>
  <si>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</si>
  <si>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</si>
  <si>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</si>
  <si>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</si>
  <si>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</si>
  <si>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</si>
  <si>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</si>
  <si>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</si>
  <si>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</si>
  <si>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</si>
  <si>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</si>
  <si>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</si>
  <si>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</si>
  <si>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</si>
  <si>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</si>
  <si>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</si>
  <si>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</si>
  <si>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</si>
  <si>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</si>
  <si>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</si>
  <si>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</si>
  <si>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</si>
  <si>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</si>
  <si>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</si>
  <si>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</si>
  <si>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</si>
  <si>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</si>
  <si>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</si>
  <si>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</si>
  <si>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</si>
  <si>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</si>
  <si>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</si>
  <si>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</si>
  <si>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</si>
  <si>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</si>
  <si>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</si>
  <si>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</si>
  <si>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</si>
  <si>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</si>
  <si>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</si>
  <si>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</si>
  <si>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</si>
  <si>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</si>
  <si>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</si>
  <si>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</si>
  <si>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</si>
  <si>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</si>
  <si>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</si>
  <si>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</si>
  <si>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</si>
  <si>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</si>
  <si>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</si>
  <si>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</si>
  <si>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</si>
  <si>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</si>
  <si>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</si>
  <si>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</si>
  <si>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</si>
  <si>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</si>
  <si>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</si>
  <si>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</si>
  <si>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</si>
  <si>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</si>
  <si>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</si>
  <si>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</si>
  <si>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</si>
  <si>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</si>
  <si>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</si>
  <si>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</si>
  <si>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</si>
  <si>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</si>
  <si>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</si>
  <si>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</si>
  <si>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</si>
  <si>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</si>
  <si>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</si>
  <si>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</si>
  <si>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</si>
  <si>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</si>
  <si>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</si>
  <si>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</si>
  <si>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</si>
  <si>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</si>
  <si>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</si>
  <si>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</si>
  <si>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</si>
  <si>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</si>
  <si>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</si>
  <si>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</si>
  <si>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</si>
  <si>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</si>
  <si>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</si>
  <si>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</si>
  <si>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</si>
  <si>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</si>
  <si>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</si>
  <si>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</si>
  <si>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</si>
  <si>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</si>
  <si>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</si>
  <si>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</si>
  <si>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</si>
  <si>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</si>
  <si>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</si>
  <si>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</si>
  <si>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</si>
  <si>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</si>
  <si>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</si>
  <si>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</si>
  <si>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</si>
  <si>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</si>
  <si>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</si>
  <si>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</si>
  <si>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</si>
  <si>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</si>
  <si>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</si>
  <si>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</si>
  <si>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</si>
  <si>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</si>
  <si>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</si>
  <si>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</si>
  <si>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</si>
  <si>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</si>
  <si>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</si>
  <si>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</si>
  <si>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</si>
  <si>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</si>
  <si>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</si>
  <si>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</si>
  <si>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</si>
  <si>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</si>
  <si>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</si>
  <si>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</si>
  <si>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</si>
  <si>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</si>
  <si>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</si>
  <si>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</si>
  <si>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</si>
  <si>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</si>
  <si>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</si>
  <si>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</si>
  <si>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</si>
  <si>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</si>
  <si>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</si>
  <si>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</si>
  <si>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</si>
  <si>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</si>
  <si>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</si>
  <si>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</si>
  <si>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</si>
  <si>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</si>
  <si>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</si>
  <si>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</si>
  <si>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</si>
  <si>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</si>
  <si>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</si>
  <si>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</si>
  <si>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</si>
  <si>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</si>
  <si>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</si>
  <si>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</si>
  <si>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</si>
  <si>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</si>
  <si>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</si>
  <si>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</si>
  <si>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</si>
  <si>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</si>
  <si>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</si>
  <si>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</si>
  <si>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</si>
  <si>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</si>
  <si>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</si>
  <si>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</si>
  <si>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</si>
  <si>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</si>
  <si>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</si>
  <si>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</si>
  <si>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</si>
  <si>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</si>
  <si>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</si>
  <si>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</si>
  <si>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</si>
  <si>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</si>
  <si>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</si>
  <si>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</si>
  <si>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</si>
  <si>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</si>
  <si>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</si>
  <si>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</si>
  <si>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</si>
  <si>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</si>
  <si>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</si>
  <si>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</si>
  <si>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</si>
  <si>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</si>
  <si>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</si>
  <si>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</si>
  <si>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</si>
  <si>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</si>
  <si>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</si>
  <si>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</si>
  <si>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</si>
  <si>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</si>
  <si>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</si>
  <si>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</si>
  <si>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</si>
  <si>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</si>
  <si>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</si>
  <si>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</si>
  <si>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</si>
  <si>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</si>
  <si>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</si>
  <si>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</si>
  <si>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</si>
  <si>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</si>
  <si>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</si>
  <si>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</si>
  <si>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</si>
  <si>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</si>
  <si>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</si>
  <si>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</si>
  <si>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</si>
  <si>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</si>
  <si>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</si>
  <si>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</si>
  <si>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</si>
  <si>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</si>
  <si>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</si>
  <si>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</si>
  <si>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</si>
  <si>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</si>
  <si>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</si>
  <si>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</si>
  <si>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</si>
  <si>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</si>
  <si>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</si>
  <si>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</si>
  <si>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</si>
  <si>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</si>
  <si>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</si>
  <si>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</si>
  <si>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</si>
  <si>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</si>
  <si>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</si>
  <si>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</si>
  <si>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</si>
  <si>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</si>
  <si>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</si>
  <si>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</si>
  <si>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</si>
  <si>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</si>
  <si>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</si>
  <si>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</si>
  <si>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</si>
  <si>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</si>
  <si>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</si>
  <si>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</si>
  <si>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</si>
  <si>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</si>
  <si>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</si>
  <si>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</si>
  <si>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</si>
  <si>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</si>
  <si>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</si>
  <si>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</si>
  <si>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</si>
  <si>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</si>
  <si>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</si>
  <si>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</si>
  <si>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</si>
  <si>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</si>
  <si>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</si>
  <si>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</si>
  <si>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</si>
  <si>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</si>
  <si>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</si>
  <si>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</si>
  <si>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</si>
  <si>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</si>
  <si>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</si>
  <si>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</si>
  <si>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</si>
  <si>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</si>
  <si>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</si>
  <si>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</si>
  <si>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</si>
  <si>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</si>
  <si>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</si>
  <si>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</si>
  <si>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</si>
  <si>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</si>
  <si>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</si>
  <si>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</si>
  <si>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</si>
  <si>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</si>
  <si>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</si>
  <si>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</si>
  <si>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</si>
  <si>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</si>
  <si>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</si>
  <si>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</si>
  <si>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</si>
  <si>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</si>
  <si>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</si>
  <si>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</si>
  <si>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</si>
  <si>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</si>
  <si>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</si>
  <si>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</si>
  <si>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</si>
  <si>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</si>
  <si>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</si>
  <si>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</si>
  <si>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</si>
  <si>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</si>
  <si>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</si>
  <si>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</si>
  <si>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</si>
  <si>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</si>
  <si>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</si>
  <si>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</si>
  <si>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</si>
  <si>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</si>
  <si>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</si>
  <si>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</si>
  <si>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</si>
  <si>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</si>
  <si>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</si>
  <si>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</si>
  <si>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</si>
  <si>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</si>
  <si>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</si>
  <si>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</si>
  <si>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</si>
  <si>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</si>
  <si>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</si>
  <si>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</si>
  <si>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</si>
  <si>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</si>
  <si>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</si>
  <si>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</si>
  <si>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</si>
  <si>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</si>
  <si>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</si>
  <si>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</si>
  <si>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</si>
  <si>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</si>
  <si>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</si>
  <si>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</si>
  <si>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</si>
  <si>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</si>
  <si>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</si>
  <si>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</si>
  <si>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</si>
  <si>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</si>
  <si>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</si>
  <si>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</si>
  <si>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</si>
  <si>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</si>
  <si>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</si>
  <si>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</si>
  <si>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</si>
  <si>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</si>
  <si>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</si>
  <si>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</si>
  <si>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</si>
  <si>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</si>
  <si>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</si>
  <si>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</si>
  <si>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</si>
  <si>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</si>
  <si>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</si>
  <si>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</si>
  <si>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</si>
  <si>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</si>
  <si>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</si>
  <si>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</si>
  <si>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</si>
  <si>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</si>
  <si>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</si>
  <si>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</si>
  <si>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</si>
  <si>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</si>
  <si>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</si>
  <si>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</si>
  <si>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</si>
  <si>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</si>
  <si>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</si>
  <si>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</si>
  <si>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</si>
  <si>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</si>
  <si>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</si>
  <si>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</si>
  <si>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</si>
  <si>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</si>
  <si>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</si>
  <si>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</si>
  <si>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</si>
  <si>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</si>
  <si>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</si>
  <si>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</si>
  <si>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</si>
  <si>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</si>
  <si>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</si>
  <si>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</si>
  <si>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</si>
  <si>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</si>
  <si>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</si>
  <si>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</si>
  <si>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</si>
  <si>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</si>
  <si>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</si>
  <si>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</si>
  <si>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</si>
  <si>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</si>
  <si>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</si>
  <si>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</si>
  <si>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</si>
  <si>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</si>
  <si>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</si>
  <si>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</si>
  <si>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</si>
  <si>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</si>
  <si>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</si>
  <si>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</si>
  <si>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</si>
  <si>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</si>
  <si>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</si>
  <si>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</si>
  <si>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</si>
  <si>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</si>
  <si>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</si>
  <si>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</si>
  <si>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</si>
  <si>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</si>
  <si>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</si>
  <si>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</si>
  <si>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</si>
  <si>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</si>
  <si>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</si>
  <si>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</si>
  <si>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</si>
  <si>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</si>
  <si>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</si>
  <si>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</si>
  <si>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</si>
  <si>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</si>
  <si>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</si>
  <si>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</si>
  <si>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</si>
  <si>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</si>
  <si>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</si>
  <si>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</si>
  <si>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</si>
  <si>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</si>
  <si>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</si>
  <si>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</si>
  <si>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</si>
  <si>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</si>
  <si>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</si>
  <si>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</si>
  <si>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</si>
  <si>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</si>
  <si>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</si>
  <si>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</si>
  <si>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</si>
  <si>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</si>
  <si>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</si>
  <si>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</si>
  <si>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</si>
  <si>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</si>
  <si>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</si>
  <si>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</si>
  <si>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</si>
  <si>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</si>
  <si>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</si>
  <si>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</si>
  <si>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</si>
  <si>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</si>
  <si>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</si>
  <si>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</si>
  <si>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</si>
  <si>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</si>
  <si>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</si>
  <si>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</si>
  <si>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</si>
  <si>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</si>
  <si>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</si>
  <si>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</si>
  <si>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</si>
  <si>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</si>
  <si>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</si>
  <si>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</si>
  <si>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</si>
  <si>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</si>
  <si>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</si>
  <si>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</si>
  <si>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</si>
  <si>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</si>
  <si>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</si>
  <si>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</si>
  <si>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</si>
  <si>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</si>
  <si>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</si>
  <si>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</si>
  <si>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</si>
  <si>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</si>
  <si>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</si>
  <si>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</si>
  <si>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</si>
  <si>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</si>
  <si>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</si>
  <si>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</si>
  <si>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</si>
  <si>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</si>
  <si>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</si>
  <si>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</si>
  <si>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</si>
  <si>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</si>
  <si>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</si>
  <si>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</si>
  <si>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</si>
  <si>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</si>
  <si>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</si>
  <si>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</si>
  <si>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</si>
  <si>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</si>
  <si>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</si>
  <si>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</si>
  <si>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</si>
  <si>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</si>
  <si>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</si>
  <si>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</si>
  <si>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</si>
  <si>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</si>
  <si>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</si>
  <si>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</si>
  <si>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</si>
  <si>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</si>
  <si>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</si>
  <si>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</si>
  <si>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</si>
  <si>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</si>
  <si>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</si>
  <si>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</si>
  <si>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</si>
  <si>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</si>
  <si>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</si>
  <si>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</si>
  <si>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</si>
  <si>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</si>
  <si>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</si>
  <si>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</si>
  <si>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</si>
  <si>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</si>
  <si>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</si>
  <si>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</si>
  <si>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</si>
  <si>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</si>
  <si>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</si>
  <si>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</si>
  <si>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</si>
  <si>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</si>
  <si>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</si>
  <si>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</si>
  <si>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</si>
  <si>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</si>
  <si>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</si>
  <si>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</si>
  <si>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</si>
  <si>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</si>
  <si>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</si>
  <si>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</si>
  <si>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</si>
  <si>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</si>
  <si>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</si>
  <si>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</si>
  <si>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</si>
  <si>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</si>
  <si>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</si>
  <si>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</si>
  <si>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</si>
  <si>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</si>
  <si>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</si>
  <si>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</si>
  <si>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</si>
  <si>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</si>
  <si>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</si>
  <si>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</si>
  <si>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</si>
  <si>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</si>
  <si>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</si>
  <si>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</si>
  <si>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</si>
  <si>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</si>
  <si>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</si>
  <si>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</si>
  <si>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</si>
  <si>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</si>
  <si>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</si>
  <si>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</si>
  <si>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</si>
  <si>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</si>
  <si>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</si>
  <si>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</si>
  <si>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</si>
  <si>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</si>
  <si>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</si>
  <si>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</si>
  <si>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</si>
  <si>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</si>
  <si>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</si>
  <si>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</si>
  <si>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</si>
  <si>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</si>
  <si>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</si>
  <si>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</si>
  <si>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</si>
  <si>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</si>
  <si>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</si>
  <si>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</si>
  <si>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</si>
  <si>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</si>
  <si>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</si>
  <si>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</si>
  <si>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</si>
  <si>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</si>
  <si>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</si>
  <si>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</si>
  <si>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</si>
  <si>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</si>
  <si>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</si>
  <si>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</si>
  <si>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</si>
  <si>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</si>
  <si>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</si>
  <si>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</si>
  <si>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</si>
  <si>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</si>
  <si>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</si>
  <si>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</si>
  <si>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</si>
  <si>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</si>
  <si>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</si>
  <si>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</si>
  <si>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</si>
  <si>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</si>
  <si>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</si>
  <si>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</si>
  <si>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</si>
  <si>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</si>
  <si>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</si>
  <si>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</si>
  <si>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</si>
  <si>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</si>
  <si>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</si>
  <si>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</si>
  <si>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</si>
  <si>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</si>
  <si>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</si>
  <si>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</si>
  <si>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</si>
  <si>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</si>
  <si>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</si>
  <si>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</si>
  <si>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</si>
  <si>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</si>
  <si>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</si>
  <si>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</si>
  <si>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</si>
  <si>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</si>
  <si>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</si>
  <si>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</si>
  <si>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</si>
  <si>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</si>
  <si>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</si>
  <si>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</si>
  <si>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</si>
  <si>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</si>
  <si>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</si>
  <si>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</si>
  <si>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</si>
  <si>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</si>
  <si>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</si>
  <si>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</si>
  <si>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</si>
  <si>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</si>
  <si>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</si>
  <si>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</si>
  <si>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</si>
  <si>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</si>
  <si>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</si>
  <si>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</si>
  <si>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</si>
  <si>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</si>
  <si>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</si>
  <si>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</si>
  <si>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</si>
  <si>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</si>
  <si>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</si>
  <si>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</si>
  <si>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</si>
  <si>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</si>
  <si>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</si>
  <si>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</si>
  <si>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</si>
  <si>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</si>
  <si>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</si>
  <si>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</si>
  <si>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</si>
  <si>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</si>
  <si>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</si>
  <si>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</si>
  <si>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</si>
  <si>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</si>
  <si>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</si>
  <si>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</si>
  <si>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</si>
  <si>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</si>
  <si>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</si>
  <si>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</si>
  <si>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</si>
  <si>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</si>
  <si>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</si>
  <si>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</si>
  <si>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</si>
  <si>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</si>
  <si>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</si>
  <si>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</si>
  <si>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</si>
  <si>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</si>
  <si>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</si>
  <si>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</si>
  <si>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</si>
  <si>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</si>
  <si>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</si>
  <si>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</si>
  <si>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</si>
  <si>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</si>
  <si>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</si>
  <si>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</si>
  <si>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</si>
  <si>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</si>
  <si>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</si>
  <si>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</si>
  <si>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</si>
  <si>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</si>
  <si>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</si>
  <si>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</si>
  <si>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</si>
  <si>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</si>
  <si>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</si>
  <si>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</si>
  <si>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</si>
  <si>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</si>
  <si>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</si>
  <si>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</si>
  <si>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</si>
  <si>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</si>
  <si>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</si>
  <si>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</si>
  <si>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</si>
  <si>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</si>
  <si>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</si>
  <si>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</si>
  <si>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</si>
  <si>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</si>
  <si>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</si>
  <si>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</si>
  <si>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</si>
  <si>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</si>
  <si>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</si>
  <si>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</si>
  <si>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</si>
  <si>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</si>
  <si>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</si>
  <si>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</si>
  <si>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</si>
  <si>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</si>
  <si>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</si>
  <si>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</si>
  <si>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</si>
  <si>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</si>
  <si>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</si>
  <si>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</si>
  <si>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</si>
  <si>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</si>
  <si>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</si>
  <si>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</si>
  <si>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</si>
  <si>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</si>
  <si>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</si>
  <si>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</si>
  <si>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</si>
  <si>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</si>
  <si>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</si>
  <si>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</si>
  <si>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</si>
  <si>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</si>
  <si>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</si>
  <si>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</si>
  <si>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</si>
  <si>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</si>
  <si>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</si>
  <si>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</si>
  <si>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</si>
  <si>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</si>
  <si>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</si>
  <si>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</si>
  <si>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</si>
  <si>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</si>
  <si>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</si>
  <si>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</si>
  <si>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</si>
  <si>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</si>
  <si>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</si>
  <si>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</si>
  <si>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</si>
  <si>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</si>
  <si>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</si>
  <si>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</si>
  <si>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</si>
  <si>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</si>
  <si>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</si>
  <si>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</si>
  <si>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</si>
  <si>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</si>
  <si>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</si>
  <si>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</si>
  <si>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</si>
  <si>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</si>
  <si>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</si>
  <si>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</si>
  <si>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</si>
  <si>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</si>
  <si>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</si>
  <si>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</si>
  <si>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</si>
  <si>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</si>
  <si>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</si>
  <si>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</si>
  <si>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</si>
  <si>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</si>
  <si>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</si>
  <si>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</si>
  <si>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</si>
  <si>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</si>
  <si>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</si>
  <si>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</si>
  <si>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</si>
  <si>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</si>
  <si>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</si>
  <si>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</si>
  <si>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</si>
  <si>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</si>
  <si>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</si>
  <si>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</si>
  <si>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</si>
  <si>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</si>
  <si>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</si>
  <si>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</si>
  <si>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</si>
  <si>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</si>
  <si>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</si>
  <si>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</si>
  <si>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</si>
  <si>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</si>
  <si>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</si>
  <si>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</si>
  <si>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</si>
  <si>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</si>
  <si>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</si>
  <si>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</si>
  <si>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</si>
  <si>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</si>
  <si>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</si>
  <si>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</si>
  <si>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</si>
  <si>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</si>
  <si>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</si>
  <si>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</si>
  <si>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</si>
  <si>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</si>
  <si>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</si>
  <si>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</si>
  <si>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</si>
  <si>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</si>
  <si>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</si>
  <si>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</si>
  <si>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</si>
  <si>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</si>
  <si>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</si>
  <si>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</si>
  <si>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</si>
  <si>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</si>
  <si>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</si>
  <si>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</si>
  <si>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</si>
  <si>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</si>
  <si>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</si>
  <si>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</si>
  <si>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</si>
  <si>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</si>
  <si>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</si>
  <si>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</si>
  <si>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</si>
  <si>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</si>
  <si>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</si>
  <si>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</si>
  <si>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</si>
  <si>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</si>
  <si>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</si>
  <si>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</si>
  <si>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</si>
  <si>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</si>
  <si>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</si>
  <si>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</si>
  <si>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</si>
  <si>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</si>
  <si>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</si>
  <si>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</si>
  <si>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</si>
  <si>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</si>
  <si>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</si>
  <si>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</si>
  <si>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</si>
  <si>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</si>
  <si>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</si>
  <si>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</si>
  <si>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</si>
  <si>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</si>
  <si>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</si>
  <si>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</si>
  <si>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</si>
  <si>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</si>
  <si>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</si>
  <si>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</si>
  <si>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</si>
  <si>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</si>
  <si>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</si>
  <si>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</si>
  <si>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</si>
  <si>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</si>
  <si>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</si>
  <si>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</si>
  <si>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</si>
  <si>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</si>
  <si>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</si>
  <si>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</si>
  <si>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</si>
  <si>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</si>
  <si>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</si>
  <si>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</si>
  <si>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</si>
  <si>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</si>
  <si>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</si>
  <si>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</si>
  <si>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</si>
  <si>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</si>
  <si>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</si>
  <si>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</si>
  <si>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</si>
  <si>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</si>
  <si>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</si>
  <si>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</si>
  <si>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</si>
  <si>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</si>
  <si>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</si>
  <si>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</si>
  <si>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</si>
  <si>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</si>
  <si>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</si>
  <si>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</si>
  <si>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</si>
  <si>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</si>
  <si>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</si>
  <si>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</si>
  <si>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</si>
  <si>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</si>
  <si>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</si>
  <si>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</si>
  <si>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</si>
  <si>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</si>
  <si>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</si>
  <si>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</si>
  <si>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</si>
  <si>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</si>
  <si>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</si>
  <si>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</si>
  <si>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</si>
  <si>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</si>
  <si>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</si>
  <si>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</si>
  <si>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</si>
  <si>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</si>
  <si>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</si>
  <si>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</si>
  <si>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</si>
  <si>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</si>
  <si>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</si>
  <si>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</si>
  <si>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</si>
  <si>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</si>
  <si>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</si>
  <si>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</si>
  <si>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</si>
  <si>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</si>
  <si>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</si>
  <si>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</si>
  <si>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</si>
  <si>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</si>
  <si>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</si>
  <si>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</si>
  <si>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</si>
  <si>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</si>
  <si>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</si>
  <si>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</si>
  <si>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</si>
  <si>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</si>
  <si>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</si>
  <si>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</si>
  <si>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</si>
  <si>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</si>
  <si>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</si>
  <si>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</si>
  <si>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</si>
  <si>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</si>
  <si>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</si>
  <si>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</si>
  <si>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</si>
  <si>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</si>
  <si>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</si>
  <si>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</si>
  <si>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Wearables</t>
  </si>
  <si>
    <t>Space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</si>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</sst>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9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DB-4F58-B50A-531A10ACC39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DB-4F58-B50A-531A10ACC39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DB-4F58-B50A-531A10ACC39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DB-4F58-B50A-531A10ACC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206303"/>
        <c:axId val="2047514335"/>
      </c:barChart>
      <c:catAx>
        <c:axId val="203920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514335"/>
        <c:crosses val="autoZero"/>
        <c:auto val="1"/>
        <c:lblAlgn val="ctr"/>
        <c:lblOffset val="100"/>
        <c:noMultiLvlLbl val="0"/>
      </c:catAx>
      <c:valAx>
        <c:axId val="204751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0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0-435C-83EF-976E98CB80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30-435C-83EF-976E98CB80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30-435C-83EF-976E98CB8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616815"/>
        <c:axId val="998613903"/>
      </c:barChart>
      <c:catAx>
        <c:axId val="99861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13903"/>
        <c:crosses val="autoZero"/>
        <c:auto val="1"/>
        <c:lblAlgn val="ctr"/>
        <c:lblOffset val="100"/>
        <c:noMultiLvlLbl val="0"/>
      </c:catAx>
      <c:valAx>
        <c:axId val="99861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16815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991-A1F9-4BCBE53B12C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991-A1F9-4BCBE53B12C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70-4991-A1F9-4BCBE53B12C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70-4991-A1F9-4BCBE53B1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54159"/>
        <c:axId val="55054575"/>
      </c:lineChart>
      <c:catAx>
        <c:axId val="5505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4575"/>
        <c:crosses val="autoZero"/>
        <c:auto val="1"/>
        <c:lblAlgn val="ctr"/>
        <c:lblOffset val="100"/>
        <c:noMultiLvlLbl val="0"/>
      </c:catAx>
      <c:valAx>
        <c:axId val="5505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032C47D6-0745-4EDB-8875-42E975E31C7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35863D9-36C9-4410-B34B-2A622396C46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3743D5-6BD0-4317-B166-B35019C2811A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17</xdr:row>
      <xdr:rowOff>19050</xdr:rowOff>
    </xdr:from>
    <xdr:to>
      <xdr:col>9</xdr:col>
      <xdr:colOff>1270000</xdr:colOff>
      <xdr:row>47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CC86E-5D37-49EF-9A19-4F6734AB8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48</xdr:row>
      <xdr:rowOff>10160</xdr:rowOff>
    </xdr:from>
    <xdr:to>
      <xdr:col>14</xdr:col>
      <xdr:colOff>539750</xdr:colOff>
      <xdr:row>85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F5653-120A-4F96-8375-6119FCB9E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174624</xdr:rowOff>
    </xdr:from>
    <xdr:to>
      <xdr:col>21</xdr:col>
      <xdr:colOff>6350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82890-CAA8-49B3-AB9B-6207628E9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926" cy="62841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3B6781-8425-443F-8590-E59A02EE19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879E17F-8166-4970-B0CA-001BC7F616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926" cy="62841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Eckard" refreshedDate="44548.835274652774" createdVersion="7" refreshedVersion="7" minRefreshableVersion="3" recordCount="4114" xr:uid="{91BE493C-0277-438A-9F0D-B1BF6656AF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Eckard" refreshedDate="44548.858074421296" createdVersion="7" refreshedVersion="7" minRefreshableVersion="3" recordCount="4114" xr:uid="{26B3481B-84C8-4E21-B431-B25DE816B9D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53CFA-4D55-405F-9A96-676577D88BB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2E1AE6-2176-4975-A9F9-84B21849D88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53294-53FD-4F3F-A28F-9E2BF79E67E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3" ySplit="521" topLeftCell="D522" activePane="bottomRight" state="frozen"/>
      <selection pane="topRight" activeCell="D1" sqref="D1"/>
      <selection pane="bottomLeft" activeCell="A522" sqref="A522"/>
      <selection pane="bottomRight" activeCell="D522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7.453125" bestFit="1" customWidth="1"/>
    <col min="15" max="15" width="17.08984375" bestFit="1" customWidth="1"/>
    <col min="16" max="16" width="15.90625" bestFit="1" customWidth="1"/>
    <col min="17" max="17" width="27.453125" bestFit="1" customWidth="1"/>
    <col min="18" max="18" width="15.6328125" bestFit="1" customWidth="1"/>
    <col min="19" max="19" width="22" style="17" bestFit="1" customWidth="1"/>
    <col min="20" max="20" width="20.54296875" style="17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3CF0F-E2B6-4999-9C92-10905F66A99E}">
  <dimension ref="A2:F7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7" bestFit="1" customWidth="1"/>
    <col min="8" max="8" width="13.81640625" bestFit="1" customWidth="1"/>
    <col min="9" max="9" width="17" bestFit="1" customWidth="1"/>
    <col min="10" max="10" width="18.6328125" bestFit="1" customWidth="1"/>
    <col min="11" max="11" width="21.81640625" bestFit="1" customWidth="1"/>
    <col min="12" max="12" width="2.81640625" bestFit="1" customWidth="1"/>
    <col min="13" max="13" width="5.81640625" bestFit="1" customWidth="1"/>
    <col min="14" max="15" width="2.81640625" bestFit="1" customWidth="1"/>
    <col min="16" max="17" width="5.81640625" bestFit="1" customWidth="1"/>
    <col min="18" max="18" width="4.81640625" bestFit="1" customWidth="1"/>
    <col min="19" max="20" width="5.81640625" bestFit="1" customWidth="1"/>
    <col min="21" max="21" width="4.81640625" bestFit="1" customWidth="1"/>
    <col min="22" max="22" width="5.81640625" bestFit="1" customWidth="1"/>
    <col min="23" max="23" width="2.81640625" bestFit="1" customWidth="1"/>
    <col min="24" max="24" width="5.81640625" bestFit="1" customWidth="1"/>
    <col min="25" max="25" width="4.81640625" bestFit="1" customWidth="1"/>
    <col min="26" max="27" width="5.81640625" bestFit="1" customWidth="1"/>
    <col min="28" max="28" width="2.81640625" bestFit="1" customWidth="1"/>
    <col min="29" max="29" width="5.81640625" bestFit="1" customWidth="1"/>
    <col min="30" max="30" width="4.81640625" bestFit="1" customWidth="1"/>
    <col min="31" max="31" width="5.81640625" bestFit="1" customWidth="1"/>
    <col min="32" max="32" width="4.81640625" bestFit="1" customWidth="1"/>
    <col min="33" max="33" width="2.81640625" bestFit="1" customWidth="1"/>
    <col min="34" max="35" width="5.81640625" bestFit="1" customWidth="1"/>
    <col min="36" max="36" width="4.81640625" bestFit="1" customWidth="1"/>
    <col min="37" max="40" width="5.81640625" bestFit="1" customWidth="1"/>
    <col min="41" max="41" width="2.81640625" bestFit="1" customWidth="1"/>
    <col min="42" max="43" width="4.81640625" bestFit="1" customWidth="1"/>
    <col min="44" max="47" width="5.81640625" bestFit="1" customWidth="1"/>
    <col min="48" max="48" width="2.81640625" bestFit="1" customWidth="1"/>
    <col min="49" max="50" width="5.81640625" bestFit="1" customWidth="1"/>
    <col min="51" max="51" width="2.81640625" bestFit="1" customWidth="1"/>
    <col min="52" max="52" width="4.81640625" bestFit="1" customWidth="1"/>
    <col min="53" max="56" width="5.81640625" bestFit="1" customWidth="1"/>
    <col min="57" max="57" width="4.81640625" bestFit="1" customWidth="1"/>
    <col min="58" max="60" width="5.81640625" bestFit="1" customWidth="1"/>
    <col min="61" max="61" width="4.81640625" bestFit="1" customWidth="1"/>
    <col min="62" max="62" width="2.81640625" bestFit="1" customWidth="1"/>
    <col min="63" max="64" width="5.81640625" bestFit="1" customWidth="1"/>
    <col min="65" max="65" width="2.81640625" bestFit="1" customWidth="1"/>
    <col min="66" max="66" width="5.81640625" bestFit="1" customWidth="1"/>
    <col min="67" max="67" width="2.81640625" bestFit="1" customWidth="1"/>
    <col min="68" max="68" width="5.81640625" bestFit="1" customWidth="1"/>
    <col min="69" max="69" width="2.81640625" bestFit="1" customWidth="1"/>
    <col min="70" max="70" width="5.81640625" bestFit="1" customWidth="1"/>
    <col min="71" max="71" width="2.81640625" bestFit="1" customWidth="1"/>
    <col min="72" max="73" width="5.81640625" bestFit="1" customWidth="1"/>
    <col min="74" max="74" width="2.81640625" bestFit="1" customWidth="1"/>
    <col min="75" max="77" width="5.81640625" bestFit="1" customWidth="1"/>
    <col min="78" max="78" width="2.81640625" bestFit="1" customWidth="1"/>
    <col min="79" max="80" width="5.81640625" bestFit="1" customWidth="1"/>
    <col min="81" max="81" width="4.81640625" bestFit="1" customWidth="1"/>
    <col min="82" max="82" width="2.81640625" bestFit="1" customWidth="1"/>
    <col min="83" max="84" width="4.81640625" bestFit="1" customWidth="1"/>
    <col min="85" max="87" width="5.81640625" bestFit="1" customWidth="1"/>
    <col min="88" max="88" width="2.81640625" bestFit="1" customWidth="1"/>
    <col min="89" max="89" width="5.81640625" bestFit="1" customWidth="1"/>
    <col min="90" max="90" width="4.81640625" bestFit="1" customWidth="1"/>
    <col min="91" max="94" width="5.81640625" bestFit="1" customWidth="1"/>
    <col min="95" max="95" width="2.81640625" bestFit="1" customWidth="1"/>
    <col min="96" max="103" width="5.81640625" bestFit="1" customWidth="1"/>
    <col min="104" max="104" width="3.81640625" bestFit="1" customWidth="1"/>
    <col min="105" max="105" width="5.81640625" bestFit="1" customWidth="1"/>
    <col min="106" max="116" width="6.81640625" bestFit="1" customWidth="1"/>
    <col min="117" max="117" width="5.81640625" bestFit="1" customWidth="1"/>
    <col min="118" max="118" width="6.81640625" bestFit="1" customWidth="1"/>
    <col min="119" max="120" width="3.81640625" bestFit="1" customWidth="1"/>
    <col min="121" max="129" width="6.81640625" bestFit="1" customWidth="1"/>
    <col min="130" max="130" width="5.81640625" bestFit="1" customWidth="1"/>
    <col min="131" max="134" width="6.81640625" bestFit="1" customWidth="1"/>
    <col min="135" max="135" width="3.81640625" bestFit="1" customWidth="1"/>
    <col min="136" max="136" width="5.81640625" bestFit="1" customWidth="1"/>
    <col min="137" max="137" width="3.81640625" bestFit="1" customWidth="1"/>
    <col min="138" max="138" width="5.81640625" bestFit="1" customWidth="1"/>
    <col min="139" max="139" width="3.81640625" bestFit="1" customWidth="1"/>
    <col min="140" max="142" width="6.81640625" bestFit="1" customWidth="1"/>
    <col min="143" max="144" width="3.81640625" bestFit="1" customWidth="1"/>
    <col min="145" max="147" width="6.81640625" bestFit="1" customWidth="1"/>
    <col min="148" max="148" width="3.81640625" bestFit="1" customWidth="1"/>
    <col min="149" max="149" width="5.81640625" bestFit="1" customWidth="1"/>
    <col min="150" max="150" width="6.81640625" bestFit="1" customWidth="1"/>
    <col min="151" max="151" width="7.81640625" bestFit="1" customWidth="1"/>
    <col min="152" max="152" width="4.81640625" bestFit="1" customWidth="1"/>
    <col min="153" max="153" width="12.90625" bestFit="1" customWidth="1"/>
    <col min="154" max="154" width="7.26953125" bestFit="1" customWidth="1"/>
    <col min="155" max="155" width="2.81640625" bestFit="1" customWidth="1"/>
    <col min="156" max="156" width="4.81640625" bestFit="1" customWidth="1"/>
    <col min="157" max="157" width="3.81640625" bestFit="1" customWidth="1"/>
    <col min="158" max="158" width="4.81640625" bestFit="1" customWidth="1"/>
    <col min="159" max="159" width="1.81640625" bestFit="1" customWidth="1"/>
    <col min="160" max="162" width="4.81640625" bestFit="1" customWidth="1"/>
    <col min="163" max="163" width="1.81640625" bestFit="1" customWidth="1"/>
    <col min="164" max="165" width="4.81640625" bestFit="1" customWidth="1"/>
    <col min="166" max="166" width="3.81640625" bestFit="1" customWidth="1"/>
    <col min="167" max="167" width="4.81640625" bestFit="1" customWidth="1"/>
    <col min="168" max="168" width="2.81640625" bestFit="1" customWidth="1"/>
    <col min="169" max="171" width="4.81640625" bestFit="1" customWidth="1"/>
    <col min="172" max="172" width="3.81640625" bestFit="1" customWidth="1"/>
    <col min="173" max="174" width="4.81640625" bestFit="1" customWidth="1"/>
    <col min="175" max="175" width="3.81640625" bestFit="1" customWidth="1"/>
    <col min="176" max="180" width="4.81640625" bestFit="1" customWidth="1"/>
    <col min="181" max="181" width="1.81640625" bestFit="1" customWidth="1"/>
    <col min="182" max="182" width="4.81640625" bestFit="1" customWidth="1"/>
    <col min="183" max="183" width="3.81640625" bestFit="1" customWidth="1"/>
    <col min="184" max="184" width="1.81640625" bestFit="1" customWidth="1"/>
    <col min="185" max="186" width="4.81640625" bestFit="1" customWidth="1"/>
    <col min="187" max="187" width="3.81640625" bestFit="1" customWidth="1"/>
    <col min="188" max="188" width="4.81640625" bestFit="1" customWidth="1"/>
    <col min="189" max="189" width="1.81640625" bestFit="1" customWidth="1"/>
    <col min="190" max="191" width="3.81640625" bestFit="1" customWidth="1"/>
    <col min="192" max="192" width="4.81640625" bestFit="1" customWidth="1"/>
    <col min="193" max="193" width="2.81640625" bestFit="1" customWidth="1"/>
    <col min="194" max="196" width="5.81640625" bestFit="1" customWidth="1"/>
    <col min="197" max="197" width="4.81640625" bestFit="1" customWidth="1"/>
    <col min="198" max="203" width="5.81640625" bestFit="1" customWidth="1"/>
    <col min="204" max="204" width="2.81640625" bestFit="1" customWidth="1"/>
    <col min="205" max="205" width="5.81640625" bestFit="1" customWidth="1"/>
    <col min="206" max="206" width="4.81640625" bestFit="1" customWidth="1"/>
    <col min="207" max="207" width="5.81640625" bestFit="1" customWidth="1"/>
    <col min="208" max="208" width="2.81640625" bestFit="1" customWidth="1"/>
    <col min="209" max="212" width="5.81640625" bestFit="1" customWidth="1"/>
    <col min="213" max="213" width="2.81640625" bestFit="1" customWidth="1"/>
    <col min="214" max="214" width="5.81640625" bestFit="1" customWidth="1"/>
    <col min="215" max="215" width="2.81640625" bestFit="1" customWidth="1"/>
    <col min="216" max="217" width="4.81640625" bestFit="1" customWidth="1"/>
    <col min="218" max="219" width="5.81640625" bestFit="1" customWidth="1"/>
    <col min="220" max="220" width="2.81640625" bestFit="1" customWidth="1"/>
    <col min="221" max="221" width="4.81640625" bestFit="1" customWidth="1"/>
    <col min="222" max="223" width="5.81640625" bestFit="1" customWidth="1"/>
    <col min="224" max="224" width="4.81640625" bestFit="1" customWidth="1"/>
    <col min="225" max="226" width="5.81640625" bestFit="1" customWidth="1"/>
    <col min="227" max="227" width="2.81640625" bestFit="1" customWidth="1"/>
    <col min="228" max="228" width="4.81640625" bestFit="1" customWidth="1"/>
    <col min="229" max="229" width="5.81640625" bestFit="1" customWidth="1"/>
    <col min="230" max="230" width="4.81640625" bestFit="1" customWidth="1"/>
    <col min="231" max="233" width="5.81640625" bestFit="1" customWidth="1"/>
    <col min="234" max="234" width="2.81640625" bestFit="1" customWidth="1"/>
    <col min="235" max="235" width="5.81640625" bestFit="1" customWidth="1"/>
    <col min="236" max="236" width="4.81640625" bestFit="1" customWidth="1"/>
    <col min="237" max="238" width="5.81640625" bestFit="1" customWidth="1"/>
    <col min="239" max="239" width="2.81640625" bestFit="1" customWidth="1"/>
    <col min="240" max="240" width="5.81640625" bestFit="1" customWidth="1"/>
    <col min="241" max="241" width="4.81640625" bestFit="1" customWidth="1"/>
    <col min="242" max="242" width="5.81640625" bestFit="1" customWidth="1"/>
    <col min="243" max="243" width="2.81640625" bestFit="1" customWidth="1"/>
    <col min="244" max="245" width="5.81640625" bestFit="1" customWidth="1"/>
    <col min="246" max="246" width="4.81640625" bestFit="1" customWidth="1"/>
    <col min="247" max="251" width="5.81640625" bestFit="1" customWidth="1"/>
    <col min="252" max="252" width="4.81640625" bestFit="1" customWidth="1"/>
    <col min="253" max="253" width="2.81640625" bestFit="1" customWidth="1"/>
    <col min="254" max="254" width="5.81640625" bestFit="1" customWidth="1"/>
    <col min="255" max="255" width="4.81640625" bestFit="1" customWidth="1"/>
    <col min="256" max="257" width="5.81640625" bestFit="1" customWidth="1"/>
    <col min="258" max="258" width="2.81640625" bestFit="1" customWidth="1"/>
    <col min="259" max="261" width="5.81640625" bestFit="1" customWidth="1"/>
    <col min="262" max="262" width="4.81640625" bestFit="1" customWidth="1"/>
    <col min="263" max="270" width="5.81640625" bestFit="1" customWidth="1"/>
    <col min="271" max="271" width="2.81640625" bestFit="1" customWidth="1"/>
    <col min="272" max="272" width="4.81640625" bestFit="1" customWidth="1"/>
    <col min="273" max="274" width="5.81640625" bestFit="1" customWidth="1"/>
    <col min="275" max="275" width="4.81640625" bestFit="1" customWidth="1"/>
    <col min="276" max="279" width="5.81640625" bestFit="1" customWidth="1"/>
    <col min="280" max="280" width="2.81640625" bestFit="1" customWidth="1"/>
    <col min="281" max="283" width="5.81640625" bestFit="1" customWidth="1"/>
    <col min="284" max="284" width="4.81640625" bestFit="1" customWidth="1"/>
    <col min="285" max="285" width="5.81640625" bestFit="1" customWidth="1"/>
    <col min="286" max="286" width="2.81640625" bestFit="1" customWidth="1"/>
    <col min="287" max="287" width="5.81640625" bestFit="1" customWidth="1"/>
    <col min="288" max="288" width="4.81640625" bestFit="1" customWidth="1"/>
    <col min="289" max="289" width="5.81640625" bestFit="1" customWidth="1"/>
    <col min="290" max="290" width="4.81640625" bestFit="1" customWidth="1"/>
    <col min="291" max="292" width="5.81640625" bestFit="1" customWidth="1"/>
    <col min="293" max="293" width="4.81640625" bestFit="1" customWidth="1"/>
    <col min="294" max="295" width="5.81640625" bestFit="1" customWidth="1"/>
    <col min="296" max="296" width="2.81640625" bestFit="1" customWidth="1"/>
    <col min="297" max="305" width="5.81640625" bestFit="1" customWidth="1"/>
    <col min="306" max="306" width="2.81640625" bestFit="1" customWidth="1"/>
    <col min="307" max="307" width="5.81640625" bestFit="1" customWidth="1"/>
    <col min="308" max="308" width="4.81640625" bestFit="1" customWidth="1"/>
    <col min="309" max="309" width="5.81640625" bestFit="1" customWidth="1"/>
    <col min="310" max="310" width="2.81640625" bestFit="1" customWidth="1"/>
    <col min="311" max="315" width="5.81640625" bestFit="1" customWidth="1"/>
    <col min="316" max="316" width="2.81640625" bestFit="1" customWidth="1"/>
    <col min="317" max="317" width="5.81640625" bestFit="1" customWidth="1"/>
    <col min="318" max="318" width="4.81640625" bestFit="1" customWidth="1"/>
    <col min="319" max="325" width="5.81640625" bestFit="1" customWidth="1"/>
    <col min="326" max="326" width="2.81640625" bestFit="1" customWidth="1"/>
    <col min="327" max="327" width="5.81640625" bestFit="1" customWidth="1"/>
    <col min="328" max="328" width="4.81640625" bestFit="1" customWidth="1"/>
    <col min="329" max="336" width="5.81640625" bestFit="1" customWidth="1"/>
    <col min="337" max="337" width="2.81640625" bestFit="1" customWidth="1"/>
    <col min="338" max="340" width="5.81640625" bestFit="1" customWidth="1"/>
    <col min="341" max="341" width="4.81640625" bestFit="1" customWidth="1"/>
    <col min="342" max="349" width="5.81640625" bestFit="1" customWidth="1"/>
    <col min="350" max="350" width="4.81640625" bestFit="1" customWidth="1"/>
    <col min="351" max="356" width="5.81640625" bestFit="1" customWidth="1"/>
    <col min="357" max="357" width="2.81640625" bestFit="1" customWidth="1"/>
    <col min="358" max="361" width="5.81640625" bestFit="1" customWidth="1"/>
    <col min="362" max="362" width="2.81640625" bestFit="1" customWidth="1"/>
    <col min="363" max="367" width="5.81640625" bestFit="1" customWidth="1"/>
    <col min="368" max="368" width="2.81640625" bestFit="1" customWidth="1"/>
    <col min="369" max="371" width="5.81640625" bestFit="1" customWidth="1"/>
    <col min="372" max="372" width="2.81640625" bestFit="1" customWidth="1"/>
    <col min="373" max="373" width="5.81640625" bestFit="1" customWidth="1"/>
    <col min="374" max="374" width="4.81640625" bestFit="1" customWidth="1"/>
    <col min="375" max="375" width="2.81640625" bestFit="1" customWidth="1"/>
    <col min="376" max="376" width="5.81640625" bestFit="1" customWidth="1"/>
    <col min="377" max="377" width="4.81640625" bestFit="1" customWidth="1"/>
    <col min="378" max="379" width="5.81640625" bestFit="1" customWidth="1"/>
    <col min="380" max="380" width="2.81640625" bestFit="1" customWidth="1"/>
    <col min="381" max="382" width="5.81640625" bestFit="1" customWidth="1"/>
    <col min="383" max="383" width="4.81640625" bestFit="1" customWidth="1"/>
    <col min="384" max="385" width="5.81640625" bestFit="1" customWidth="1"/>
    <col min="386" max="386" width="2.81640625" bestFit="1" customWidth="1"/>
    <col min="387" max="387" width="4.81640625" bestFit="1" customWidth="1"/>
    <col min="388" max="392" width="5.81640625" bestFit="1" customWidth="1"/>
    <col min="393" max="393" width="4.81640625" bestFit="1" customWidth="1"/>
    <col min="394" max="401" width="5.81640625" bestFit="1" customWidth="1"/>
    <col min="402" max="402" width="4.81640625" bestFit="1" customWidth="1"/>
    <col min="403" max="415" width="5.81640625" bestFit="1" customWidth="1"/>
    <col min="416" max="416" width="2.81640625" bestFit="1" customWidth="1"/>
    <col min="417" max="417" width="5.81640625" bestFit="1" customWidth="1"/>
    <col min="418" max="419" width="4.81640625" bestFit="1" customWidth="1"/>
    <col min="420" max="420" width="5.81640625" bestFit="1" customWidth="1"/>
    <col min="421" max="422" width="4.81640625" bestFit="1" customWidth="1"/>
    <col min="423" max="425" width="5.81640625" bestFit="1" customWidth="1"/>
    <col min="426" max="426" width="2.81640625" bestFit="1" customWidth="1"/>
    <col min="427" max="431" width="5.81640625" bestFit="1" customWidth="1"/>
    <col min="432" max="432" width="2.81640625" bestFit="1" customWidth="1"/>
    <col min="433" max="434" width="5.81640625" bestFit="1" customWidth="1"/>
    <col min="435" max="436" width="4.81640625" bestFit="1" customWidth="1"/>
    <col min="437" max="437" width="5.81640625" bestFit="1" customWidth="1"/>
    <col min="438" max="438" width="2.81640625" bestFit="1" customWidth="1"/>
    <col min="439" max="445" width="5.81640625" bestFit="1" customWidth="1"/>
    <col min="446" max="446" width="2.81640625" bestFit="1" customWidth="1"/>
    <col min="447" max="447" width="5.81640625" bestFit="1" customWidth="1"/>
    <col min="448" max="448" width="4.81640625" bestFit="1" customWidth="1"/>
    <col min="449" max="450" width="5.81640625" bestFit="1" customWidth="1"/>
    <col min="451" max="451" width="4.81640625" bestFit="1" customWidth="1"/>
    <col min="452" max="454" width="5.81640625" bestFit="1" customWidth="1"/>
    <col min="455" max="455" width="4.81640625" bestFit="1" customWidth="1"/>
    <col min="456" max="460" width="5.81640625" bestFit="1" customWidth="1"/>
    <col min="461" max="461" width="4.81640625" bestFit="1" customWidth="1"/>
    <col min="462" max="462" width="5.81640625" bestFit="1" customWidth="1"/>
    <col min="463" max="464" width="4.81640625" bestFit="1" customWidth="1"/>
    <col min="465" max="470" width="5.81640625" bestFit="1" customWidth="1"/>
    <col min="471" max="471" width="2.81640625" bestFit="1" customWidth="1"/>
    <col min="472" max="472" width="5.81640625" bestFit="1" customWidth="1"/>
    <col min="473" max="473" width="4.81640625" bestFit="1" customWidth="1"/>
    <col min="474" max="474" width="5.81640625" bestFit="1" customWidth="1"/>
    <col min="475" max="475" width="2.81640625" bestFit="1" customWidth="1"/>
    <col min="476" max="483" width="5.81640625" bestFit="1" customWidth="1"/>
    <col min="484" max="484" width="2.81640625" bestFit="1" customWidth="1"/>
    <col min="485" max="486" width="5.81640625" bestFit="1" customWidth="1"/>
    <col min="487" max="487" width="4.81640625" bestFit="1" customWidth="1"/>
    <col min="488" max="488" width="5.81640625" bestFit="1" customWidth="1"/>
    <col min="489" max="489" width="2.81640625" bestFit="1" customWidth="1"/>
    <col min="490" max="490" width="5.81640625" bestFit="1" customWidth="1"/>
    <col min="491" max="491" width="4.81640625" bestFit="1" customWidth="1"/>
    <col min="492" max="492" width="2.81640625" bestFit="1" customWidth="1"/>
    <col min="493" max="493" width="4.81640625" bestFit="1" customWidth="1"/>
    <col min="494" max="497" width="5.81640625" bestFit="1" customWidth="1"/>
    <col min="498" max="498" width="2.81640625" bestFit="1" customWidth="1"/>
    <col min="499" max="500" width="5.81640625" bestFit="1" customWidth="1"/>
    <col min="501" max="501" width="4.81640625" bestFit="1" customWidth="1"/>
    <col min="502" max="502" width="2.81640625" bestFit="1" customWidth="1"/>
    <col min="503" max="509" width="5.81640625" bestFit="1" customWidth="1"/>
    <col min="510" max="510" width="2.81640625" bestFit="1" customWidth="1"/>
    <col min="511" max="511" width="5.81640625" bestFit="1" customWidth="1"/>
    <col min="512" max="512" width="4.81640625" bestFit="1" customWidth="1"/>
    <col min="513" max="514" width="5.81640625" bestFit="1" customWidth="1"/>
    <col min="515" max="515" width="2.81640625" bestFit="1" customWidth="1"/>
    <col min="516" max="521" width="5.81640625" bestFit="1" customWidth="1"/>
    <col min="522" max="522" width="4.81640625" bestFit="1" customWidth="1"/>
    <col min="523" max="531" width="5.81640625" bestFit="1" customWidth="1"/>
    <col min="532" max="532" width="4.81640625" bestFit="1" customWidth="1"/>
    <col min="533" max="537" width="5.81640625" bestFit="1" customWidth="1"/>
    <col min="538" max="538" width="2.81640625" bestFit="1" customWidth="1"/>
    <col min="539" max="542" width="5.81640625" bestFit="1" customWidth="1"/>
    <col min="543" max="543" width="4.81640625" bestFit="1" customWidth="1"/>
    <col min="544" max="546" width="5.81640625" bestFit="1" customWidth="1"/>
    <col min="547" max="547" width="4.81640625" bestFit="1" customWidth="1"/>
    <col min="548" max="548" width="5.81640625" bestFit="1" customWidth="1"/>
    <col min="549" max="549" width="4.81640625" bestFit="1" customWidth="1"/>
    <col min="550" max="550" width="5.81640625" bestFit="1" customWidth="1"/>
    <col min="551" max="551" width="4.81640625" bestFit="1" customWidth="1"/>
    <col min="552" max="568" width="5.81640625" bestFit="1" customWidth="1"/>
    <col min="569" max="569" width="4.81640625" bestFit="1" customWidth="1"/>
    <col min="570" max="573" width="5.81640625" bestFit="1" customWidth="1"/>
    <col min="574" max="574" width="4.81640625" bestFit="1" customWidth="1"/>
    <col min="575" max="578" width="5.81640625" bestFit="1" customWidth="1"/>
    <col min="579" max="579" width="4.81640625" bestFit="1" customWidth="1"/>
    <col min="580" max="582" width="5.81640625" bestFit="1" customWidth="1"/>
    <col min="583" max="584" width="4.81640625" bestFit="1" customWidth="1"/>
    <col min="585" max="592" width="5.81640625" bestFit="1" customWidth="1"/>
    <col min="593" max="593" width="2.81640625" bestFit="1" customWidth="1"/>
    <col min="594" max="595" width="5.81640625" bestFit="1" customWidth="1"/>
    <col min="596" max="596" width="4.81640625" bestFit="1" customWidth="1"/>
    <col min="597" max="603" width="5.81640625" bestFit="1" customWidth="1"/>
    <col min="604" max="604" width="3.81640625" bestFit="1" customWidth="1"/>
    <col min="605" max="605" width="6.81640625" bestFit="1" customWidth="1"/>
    <col min="606" max="607" width="5.81640625" bestFit="1" customWidth="1"/>
    <col min="608" max="637" width="6.81640625" bestFit="1" customWidth="1"/>
    <col min="638" max="638" width="3.81640625" bestFit="1" customWidth="1"/>
    <col min="639" max="641" width="6.81640625" bestFit="1" customWidth="1"/>
    <col min="642" max="642" width="3.81640625" bestFit="1" customWidth="1"/>
    <col min="643" max="646" width="6.81640625" bestFit="1" customWidth="1"/>
    <col min="647" max="648" width="5.81640625" bestFit="1" customWidth="1"/>
    <col min="649" max="660" width="6.81640625" bestFit="1" customWidth="1"/>
    <col min="661" max="661" width="3.81640625" bestFit="1" customWidth="1"/>
    <col min="662" max="664" width="6.81640625" bestFit="1" customWidth="1"/>
    <col min="665" max="665" width="5.81640625" bestFit="1" customWidth="1"/>
    <col min="666" max="667" width="6.81640625" bestFit="1" customWidth="1"/>
    <col min="668" max="668" width="5.81640625" bestFit="1" customWidth="1"/>
    <col min="669" max="672" width="6.81640625" bestFit="1" customWidth="1"/>
    <col min="673" max="673" width="3.81640625" bestFit="1" customWidth="1"/>
    <col min="674" max="679" width="6.81640625" bestFit="1" customWidth="1"/>
    <col min="680" max="681" width="3.81640625" bestFit="1" customWidth="1"/>
    <col min="682" max="688" width="6.81640625" bestFit="1" customWidth="1"/>
    <col min="689" max="690" width="3.81640625" bestFit="1" customWidth="1"/>
    <col min="691" max="691" width="6.81640625" bestFit="1" customWidth="1"/>
    <col min="692" max="692" width="3.81640625" bestFit="1" customWidth="1"/>
    <col min="693" max="695" width="6.81640625" bestFit="1" customWidth="1"/>
    <col min="696" max="696" width="5.81640625" bestFit="1" customWidth="1"/>
    <col min="697" max="697" width="6.81640625" bestFit="1" customWidth="1"/>
    <col min="698" max="698" width="5.81640625" bestFit="1" customWidth="1"/>
    <col min="699" max="699" width="6.81640625" bestFit="1" customWidth="1"/>
    <col min="700" max="700" width="5.81640625" bestFit="1" customWidth="1"/>
    <col min="701" max="701" width="3.81640625" bestFit="1" customWidth="1"/>
    <col min="702" max="704" width="6.81640625" bestFit="1" customWidth="1"/>
    <col min="705" max="705" width="3.81640625" bestFit="1" customWidth="1"/>
    <col min="706" max="706" width="6.81640625" bestFit="1" customWidth="1"/>
    <col min="707" max="707" width="5.81640625" bestFit="1" customWidth="1"/>
    <col min="708" max="708" width="6.81640625" bestFit="1" customWidth="1"/>
    <col min="709" max="709" width="3.81640625" bestFit="1" customWidth="1"/>
    <col min="710" max="714" width="6.81640625" bestFit="1" customWidth="1"/>
    <col min="715" max="715" width="5.81640625" bestFit="1" customWidth="1"/>
    <col min="716" max="716" width="6.81640625" bestFit="1" customWidth="1"/>
    <col min="717" max="717" width="5.81640625" bestFit="1" customWidth="1"/>
    <col min="718" max="718" width="6.81640625" bestFit="1" customWidth="1"/>
    <col min="719" max="719" width="5.81640625" bestFit="1" customWidth="1"/>
    <col min="720" max="722" width="6.81640625" bestFit="1" customWidth="1"/>
    <col min="723" max="724" width="3.81640625" bestFit="1" customWidth="1"/>
    <col min="725" max="727" width="6.81640625" bestFit="1" customWidth="1"/>
    <col min="728" max="728" width="4.81640625" bestFit="1" customWidth="1"/>
    <col min="729" max="729" width="7.81640625" bestFit="1" customWidth="1"/>
    <col min="730" max="730" width="4.81640625" bestFit="1" customWidth="1"/>
    <col min="731" max="731" width="10.1796875" bestFit="1" customWidth="1"/>
    <col min="732" max="732" width="5.453125" bestFit="1" customWidth="1"/>
    <col min="733" max="733" width="1.81640625" bestFit="1" customWidth="1"/>
    <col min="734" max="734" width="2.81640625" bestFit="1" customWidth="1"/>
    <col min="735" max="737" width="5.81640625" bestFit="1" customWidth="1"/>
    <col min="738" max="740" width="2.81640625" bestFit="1" customWidth="1"/>
    <col min="741" max="741" width="5.81640625" bestFit="1" customWidth="1"/>
    <col min="742" max="742" width="2.81640625" bestFit="1" customWidth="1"/>
    <col min="743" max="749" width="5.81640625" bestFit="1" customWidth="1"/>
    <col min="750" max="750" width="3.81640625" bestFit="1" customWidth="1"/>
    <col min="751" max="760" width="6.81640625" bestFit="1" customWidth="1"/>
    <col min="761" max="761" width="8.36328125" bestFit="1" customWidth="1"/>
    <col min="762" max="762" width="11" bestFit="1" customWidth="1"/>
    <col min="763" max="764" width="4.81640625" bestFit="1" customWidth="1"/>
    <col min="765" max="765" width="3.81640625" bestFit="1" customWidth="1"/>
    <col min="766" max="766" width="2.81640625" bestFit="1" customWidth="1"/>
    <col min="767" max="767" width="5.81640625" bestFit="1" customWidth="1"/>
    <col min="768" max="768" width="2.81640625" bestFit="1" customWidth="1"/>
    <col min="769" max="774" width="5.81640625" bestFit="1" customWidth="1"/>
    <col min="775" max="775" width="2.81640625" bestFit="1" customWidth="1"/>
    <col min="776" max="776" width="5.81640625" bestFit="1" customWidth="1"/>
    <col min="777" max="777" width="4.81640625" bestFit="1" customWidth="1"/>
    <col min="778" max="778" width="5.81640625" bestFit="1" customWidth="1"/>
    <col min="779" max="779" width="4.81640625" bestFit="1" customWidth="1"/>
    <col min="780" max="781" width="5.81640625" bestFit="1" customWidth="1"/>
    <col min="782" max="782" width="4.81640625" bestFit="1" customWidth="1"/>
    <col min="783" max="785" width="5.81640625" bestFit="1" customWidth="1"/>
    <col min="786" max="786" width="4.81640625" bestFit="1" customWidth="1"/>
    <col min="787" max="798" width="5.81640625" bestFit="1" customWidth="1"/>
    <col min="799" max="799" width="2.81640625" bestFit="1" customWidth="1"/>
    <col min="800" max="809" width="5.81640625" bestFit="1" customWidth="1"/>
    <col min="810" max="810" width="4.81640625" bestFit="1" customWidth="1"/>
    <col min="811" max="814" width="5.81640625" bestFit="1" customWidth="1"/>
    <col min="815" max="815" width="4.81640625" bestFit="1" customWidth="1"/>
    <col min="816" max="819" width="5.81640625" bestFit="1" customWidth="1"/>
    <col min="820" max="820" width="4.81640625" bestFit="1" customWidth="1"/>
    <col min="821" max="823" width="5.81640625" bestFit="1" customWidth="1"/>
    <col min="824" max="824" width="2.81640625" bestFit="1" customWidth="1"/>
    <col min="825" max="825" width="4.81640625" bestFit="1" customWidth="1"/>
    <col min="826" max="839" width="5.81640625" bestFit="1" customWidth="1"/>
    <col min="840" max="840" width="2.81640625" bestFit="1" customWidth="1"/>
    <col min="841" max="841" width="5.81640625" bestFit="1" customWidth="1"/>
    <col min="842" max="842" width="4.81640625" bestFit="1" customWidth="1"/>
    <col min="843" max="848" width="5.81640625" bestFit="1" customWidth="1"/>
    <col min="849" max="849" width="2.81640625" bestFit="1" customWidth="1"/>
    <col min="850" max="856" width="5.81640625" bestFit="1" customWidth="1"/>
    <col min="857" max="857" width="4.81640625" bestFit="1" customWidth="1"/>
    <col min="858" max="869" width="5.81640625" bestFit="1" customWidth="1"/>
    <col min="870" max="870" width="4.81640625" bestFit="1" customWidth="1"/>
    <col min="871" max="882" width="5.81640625" bestFit="1" customWidth="1"/>
    <col min="883" max="883" width="2.81640625" bestFit="1" customWidth="1"/>
    <col min="884" max="890" width="5.81640625" bestFit="1" customWidth="1"/>
    <col min="891" max="891" width="4.81640625" bestFit="1" customWidth="1"/>
    <col min="892" max="892" width="5.81640625" bestFit="1" customWidth="1"/>
    <col min="893" max="893" width="4.81640625" bestFit="1" customWidth="1"/>
    <col min="894" max="894" width="2.81640625" bestFit="1" customWidth="1"/>
    <col min="895" max="895" width="4.81640625" bestFit="1" customWidth="1"/>
    <col min="896" max="896" width="5.81640625" bestFit="1" customWidth="1"/>
    <col min="897" max="897" width="4.81640625" bestFit="1" customWidth="1"/>
    <col min="898" max="902" width="5.81640625" bestFit="1" customWidth="1"/>
    <col min="903" max="903" width="4.81640625" bestFit="1" customWidth="1"/>
    <col min="904" max="908" width="5.81640625" bestFit="1" customWidth="1"/>
    <col min="909" max="909" width="4.81640625" bestFit="1" customWidth="1"/>
    <col min="910" max="910" width="5.81640625" bestFit="1" customWidth="1"/>
    <col min="911" max="911" width="2.81640625" bestFit="1" customWidth="1"/>
    <col min="912" max="916" width="5.81640625" bestFit="1" customWidth="1"/>
    <col min="917" max="917" width="4.81640625" bestFit="1" customWidth="1"/>
    <col min="918" max="929" width="5.81640625" bestFit="1" customWidth="1"/>
    <col min="930" max="930" width="4.81640625" bestFit="1" customWidth="1"/>
    <col min="931" max="949" width="5.81640625" bestFit="1" customWidth="1"/>
    <col min="950" max="950" width="4.81640625" bestFit="1" customWidth="1"/>
    <col min="951" max="971" width="5.81640625" bestFit="1" customWidth="1"/>
    <col min="972" max="972" width="4.81640625" bestFit="1" customWidth="1"/>
    <col min="973" max="975" width="5.81640625" bestFit="1" customWidth="1"/>
    <col min="976" max="976" width="2.81640625" bestFit="1" customWidth="1"/>
    <col min="977" max="991" width="5.81640625" bestFit="1" customWidth="1"/>
    <col min="992" max="992" width="4.81640625" bestFit="1" customWidth="1"/>
    <col min="993" max="1005" width="5.81640625" bestFit="1" customWidth="1"/>
    <col min="1006" max="1006" width="4.81640625" bestFit="1" customWidth="1"/>
    <col min="1007" max="1014" width="5.81640625" bestFit="1" customWidth="1"/>
    <col min="1015" max="1015" width="2.81640625" bestFit="1" customWidth="1"/>
    <col min="1016" max="1018" width="5.81640625" bestFit="1" customWidth="1"/>
    <col min="1019" max="1019" width="4.81640625" bestFit="1" customWidth="1"/>
    <col min="1020" max="1030" width="5.81640625" bestFit="1" customWidth="1"/>
    <col min="1031" max="1031" width="4.81640625" bestFit="1" customWidth="1"/>
    <col min="1032" max="1034" width="5.81640625" bestFit="1" customWidth="1"/>
    <col min="1035" max="1035" width="2.81640625" bestFit="1" customWidth="1"/>
    <col min="1036" max="1038" width="5.81640625" bestFit="1" customWidth="1"/>
    <col min="1039" max="1040" width="4.81640625" bestFit="1" customWidth="1"/>
    <col min="1041" max="1046" width="5.81640625" bestFit="1" customWidth="1"/>
    <col min="1047" max="1047" width="4.81640625" bestFit="1" customWidth="1"/>
    <col min="1048" max="1050" width="5.81640625" bestFit="1" customWidth="1"/>
    <col min="1051" max="1051" width="4.81640625" bestFit="1" customWidth="1"/>
    <col min="1052" max="1082" width="5.81640625" bestFit="1" customWidth="1"/>
    <col min="1083" max="1083" width="4.81640625" bestFit="1" customWidth="1"/>
    <col min="1084" max="1085" width="5.81640625" bestFit="1" customWidth="1"/>
    <col min="1086" max="1086" width="4.81640625" bestFit="1" customWidth="1"/>
    <col min="1087" max="1093" width="5.81640625" bestFit="1" customWidth="1"/>
    <col min="1094" max="1094" width="4.81640625" bestFit="1" customWidth="1"/>
    <col min="1095" max="1097" width="5.81640625" bestFit="1" customWidth="1"/>
    <col min="1098" max="1098" width="2.81640625" bestFit="1" customWidth="1"/>
    <col min="1099" max="1102" width="5.81640625" bestFit="1" customWidth="1"/>
    <col min="1103" max="1103" width="4.81640625" bestFit="1" customWidth="1"/>
    <col min="1104" max="1105" width="5.81640625" bestFit="1" customWidth="1"/>
    <col min="1106" max="1106" width="4.81640625" bestFit="1" customWidth="1"/>
    <col min="1107" max="1121" width="5.81640625" bestFit="1" customWidth="1"/>
    <col min="1122" max="1122" width="4.81640625" bestFit="1" customWidth="1"/>
    <col min="1123" max="1131" width="5.81640625" bestFit="1" customWidth="1"/>
    <col min="1132" max="1132" width="4.81640625" bestFit="1" customWidth="1"/>
    <col min="1133" max="1145" width="5.81640625" bestFit="1" customWidth="1"/>
    <col min="1146" max="1146" width="2.81640625" bestFit="1" customWidth="1"/>
    <col min="1147" max="1151" width="5.81640625" bestFit="1" customWidth="1"/>
    <col min="1152" max="1152" width="4.81640625" bestFit="1" customWidth="1"/>
    <col min="1153" max="1155" width="5.81640625" bestFit="1" customWidth="1"/>
    <col min="1156" max="1156" width="4.81640625" bestFit="1" customWidth="1"/>
    <col min="1157" max="1168" width="5.81640625" bestFit="1" customWidth="1"/>
    <col min="1169" max="1169" width="4.81640625" bestFit="1" customWidth="1"/>
    <col min="1170" max="1175" width="5.81640625" bestFit="1" customWidth="1"/>
    <col min="1176" max="1176" width="4.81640625" bestFit="1" customWidth="1"/>
    <col min="1177" max="1178" width="5.81640625" bestFit="1" customWidth="1"/>
    <col min="1179" max="1179" width="4.81640625" bestFit="1" customWidth="1"/>
    <col min="1180" max="1185" width="5.81640625" bestFit="1" customWidth="1"/>
    <col min="1186" max="1186" width="2.81640625" bestFit="1" customWidth="1"/>
    <col min="1187" max="1189" width="5.81640625" bestFit="1" customWidth="1"/>
    <col min="1190" max="1190" width="4.81640625" bestFit="1" customWidth="1"/>
    <col min="1191" max="1194" width="5.81640625" bestFit="1" customWidth="1"/>
    <col min="1195" max="1195" width="4.81640625" bestFit="1" customWidth="1"/>
    <col min="1196" max="1206" width="5.81640625" bestFit="1" customWidth="1"/>
    <col min="1207" max="1207" width="4.81640625" bestFit="1" customWidth="1"/>
    <col min="1208" max="1223" width="5.81640625" bestFit="1" customWidth="1"/>
    <col min="1224" max="1224" width="2.81640625" bestFit="1" customWidth="1"/>
    <col min="1225" max="1226" width="5.81640625" bestFit="1" customWidth="1"/>
    <col min="1227" max="1227" width="4.81640625" bestFit="1" customWidth="1"/>
    <col min="1228" max="1228" width="5.81640625" bestFit="1" customWidth="1"/>
    <col min="1229" max="1229" width="4.81640625" bestFit="1" customWidth="1"/>
    <col min="1230" max="1235" width="5.81640625" bestFit="1" customWidth="1"/>
    <col min="1236" max="1236" width="2.81640625" bestFit="1" customWidth="1"/>
    <col min="1237" max="1238" width="5.81640625" bestFit="1" customWidth="1"/>
    <col min="1239" max="1239" width="4.81640625" bestFit="1" customWidth="1"/>
    <col min="1240" max="1243" width="5.81640625" bestFit="1" customWidth="1"/>
    <col min="1244" max="1244" width="4.81640625" bestFit="1" customWidth="1"/>
    <col min="1245" max="1245" width="5.81640625" bestFit="1" customWidth="1"/>
    <col min="1246" max="1247" width="4.81640625" bestFit="1" customWidth="1"/>
    <col min="1248" max="1249" width="5.81640625" bestFit="1" customWidth="1"/>
    <col min="1250" max="1250" width="4.81640625" bestFit="1" customWidth="1"/>
    <col min="1251" max="1254" width="5.81640625" bestFit="1" customWidth="1"/>
    <col min="1255" max="1255" width="2.81640625" bestFit="1" customWidth="1"/>
    <col min="1256" max="1257" width="5.81640625" bestFit="1" customWidth="1"/>
    <col min="1258" max="1258" width="4.81640625" bestFit="1" customWidth="1"/>
    <col min="1259" max="1264" width="5.81640625" bestFit="1" customWidth="1"/>
    <col min="1265" max="1265" width="4.81640625" bestFit="1" customWidth="1"/>
    <col min="1266" max="1266" width="5.81640625" bestFit="1" customWidth="1"/>
    <col min="1267" max="1267" width="2.81640625" bestFit="1" customWidth="1"/>
    <col min="1268" max="1269" width="5.81640625" bestFit="1" customWidth="1"/>
    <col min="1270" max="1270" width="4.81640625" bestFit="1" customWidth="1"/>
    <col min="1271" max="1273" width="5.81640625" bestFit="1" customWidth="1"/>
    <col min="1274" max="1274" width="4.81640625" bestFit="1" customWidth="1"/>
    <col min="1275" max="1284" width="5.81640625" bestFit="1" customWidth="1"/>
    <col min="1285" max="1285" width="4.81640625" bestFit="1" customWidth="1"/>
    <col min="1286" max="1295" width="5.81640625" bestFit="1" customWidth="1"/>
    <col min="1296" max="1296" width="4.81640625" bestFit="1" customWidth="1"/>
    <col min="1297" max="1302" width="5.81640625" bestFit="1" customWidth="1"/>
    <col min="1303" max="1303" width="4.81640625" bestFit="1" customWidth="1"/>
    <col min="1304" max="1314" width="5.81640625" bestFit="1" customWidth="1"/>
    <col min="1315" max="1315" width="4.81640625" bestFit="1" customWidth="1"/>
    <col min="1316" max="1320" width="5.81640625" bestFit="1" customWidth="1"/>
    <col min="1321" max="1321" width="2.81640625" bestFit="1" customWidth="1"/>
    <col min="1322" max="1325" width="5.81640625" bestFit="1" customWidth="1"/>
    <col min="1326" max="1326" width="4.81640625" bestFit="1" customWidth="1"/>
    <col min="1327" max="1335" width="5.81640625" bestFit="1" customWidth="1"/>
    <col min="1336" max="1336" width="4.81640625" bestFit="1" customWidth="1"/>
    <col min="1337" max="1338" width="5.81640625" bestFit="1" customWidth="1"/>
    <col min="1339" max="1339" width="2.81640625" bestFit="1" customWidth="1"/>
    <col min="1340" max="1343" width="5.81640625" bestFit="1" customWidth="1"/>
    <col min="1344" max="1346" width="4.81640625" bestFit="1" customWidth="1"/>
    <col min="1347" max="1349" width="5.81640625" bestFit="1" customWidth="1"/>
    <col min="1350" max="1350" width="4.81640625" bestFit="1" customWidth="1"/>
    <col min="1351" max="1351" width="5.81640625" bestFit="1" customWidth="1"/>
    <col min="1352" max="1352" width="4.81640625" bestFit="1" customWidth="1"/>
    <col min="1353" max="1353" width="5.81640625" bestFit="1" customWidth="1"/>
    <col min="1354" max="1354" width="4.81640625" bestFit="1" customWidth="1"/>
    <col min="1355" max="1361" width="5.81640625" bestFit="1" customWidth="1"/>
    <col min="1362" max="1362" width="4.81640625" bestFit="1" customWidth="1"/>
    <col min="1363" max="1371" width="5.81640625" bestFit="1" customWidth="1"/>
    <col min="1372" max="1372" width="2.81640625" bestFit="1" customWidth="1"/>
    <col min="1373" max="1374" width="5.81640625" bestFit="1" customWidth="1"/>
    <col min="1375" max="1375" width="4.81640625" bestFit="1" customWidth="1"/>
    <col min="1376" max="1394" width="5.81640625" bestFit="1" customWidth="1"/>
    <col min="1395" max="1395" width="4.81640625" bestFit="1" customWidth="1"/>
    <col min="1396" max="1414" width="5.81640625" bestFit="1" customWidth="1"/>
    <col min="1415" max="1415" width="2.81640625" bestFit="1" customWidth="1"/>
    <col min="1416" max="1418" width="5.81640625" bestFit="1" customWidth="1"/>
    <col min="1419" max="1419" width="4.81640625" bestFit="1" customWidth="1"/>
    <col min="1420" max="1439" width="5.81640625" bestFit="1" customWidth="1"/>
    <col min="1440" max="1440" width="4.81640625" bestFit="1" customWidth="1"/>
    <col min="1441" max="1451" width="5.81640625" bestFit="1" customWidth="1"/>
    <col min="1452" max="1452" width="4.81640625" bestFit="1" customWidth="1"/>
    <col min="1453" max="1467" width="5.81640625" bestFit="1" customWidth="1"/>
    <col min="1468" max="1468" width="4.81640625" bestFit="1" customWidth="1"/>
    <col min="1469" max="1478" width="5.81640625" bestFit="1" customWidth="1"/>
    <col min="1479" max="1479" width="4.81640625" bestFit="1" customWidth="1"/>
    <col min="1480" max="1486" width="5.81640625" bestFit="1" customWidth="1"/>
    <col min="1487" max="1487" width="2.81640625" bestFit="1" customWidth="1"/>
    <col min="1488" max="1512" width="5.81640625" bestFit="1" customWidth="1"/>
    <col min="1513" max="1513" width="4.81640625" bestFit="1" customWidth="1"/>
    <col min="1514" max="1531" width="5.81640625" bestFit="1" customWidth="1"/>
    <col min="1532" max="1532" width="4.81640625" bestFit="1" customWidth="1"/>
    <col min="1533" max="1534" width="5.81640625" bestFit="1" customWidth="1"/>
    <col min="1535" max="1535" width="4.81640625" bestFit="1" customWidth="1"/>
    <col min="1536" max="1553" width="5.81640625" bestFit="1" customWidth="1"/>
    <col min="1554" max="1554" width="2.81640625" bestFit="1" customWidth="1"/>
    <col min="1555" max="1564" width="5.81640625" bestFit="1" customWidth="1"/>
    <col min="1565" max="1565" width="4.81640625" bestFit="1" customWidth="1"/>
    <col min="1566" max="1580" width="5.81640625" bestFit="1" customWidth="1"/>
    <col min="1581" max="1581" width="2.81640625" bestFit="1" customWidth="1"/>
    <col min="1582" max="1592" width="5.81640625" bestFit="1" customWidth="1"/>
    <col min="1593" max="1593" width="4.81640625" bestFit="1" customWidth="1"/>
    <col min="1594" max="1602" width="5.81640625" bestFit="1" customWidth="1"/>
    <col min="1603" max="1603" width="4.81640625" bestFit="1" customWidth="1"/>
    <col min="1604" max="1605" width="5.81640625" bestFit="1" customWidth="1"/>
    <col min="1606" max="1606" width="4.81640625" bestFit="1" customWidth="1"/>
    <col min="1607" max="1614" width="5.81640625" bestFit="1" customWidth="1"/>
    <col min="1615" max="1615" width="4.81640625" bestFit="1" customWidth="1"/>
    <col min="1616" max="1619" width="5.81640625" bestFit="1" customWidth="1"/>
    <col min="1620" max="1620" width="4.81640625" bestFit="1" customWidth="1"/>
    <col min="1621" max="1628" width="5.81640625" bestFit="1" customWidth="1"/>
    <col min="1629" max="1629" width="4.81640625" bestFit="1" customWidth="1"/>
    <col min="1630" max="1647" width="5.81640625" bestFit="1" customWidth="1"/>
    <col min="1648" max="1648" width="4.81640625" bestFit="1" customWidth="1"/>
    <col min="1649" max="1649" width="5.81640625" bestFit="1" customWidth="1"/>
    <col min="1650" max="1650" width="4.81640625" bestFit="1" customWidth="1"/>
    <col min="1651" max="1680" width="5.81640625" bestFit="1" customWidth="1"/>
    <col min="1681" max="1681" width="4.81640625" bestFit="1" customWidth="1"/>
    <col min="1682" max="1693" width="5.81640625" bestFit="1" customWidth="1"/>
    <col min="1694" max="1694" width="4.81640625" bestFit="1" customWidth="1"/>
    <col min="1695" max="1696" width="5.81640625" bestFit="1" customWidth="1"/>
    <col min="1697" max="1697" width="4.81640625" bestFit="1" customWidth="1"/>
    <col min="1698" max="1710" width="5.81640625" bestFit="1" customWidth="1"/>
    <col min="1711" max="1711" width="4.81640625" bestFit="1" customWidth="1"/>
    <col min="1712" max="1716" width="5.81640625" bestFit="1" customWidth="1"/>
    <col min="1717" max="1717" width="4.81640625" bestFit="1" customWidth="1"/>
    <col min="1718" max="1719" width="5.81640625" bestFit="1" customWidth="1"/>
    <col min="1720" max="1720" width="4.81640625" bestFit="1" customWidth="1"/>
    <col min="1721" max="1727" width="5.81640625" bestFit="1" customWidth="1"/>
    <col min="1728" max="1728" width="4.81640625" bestFit="1" customWidth="1"/>
    <col min="1729" max="1730" width="5.81640625" bestFit="1" customWidth="1"/>
    <col min="1731" max="1731" width="2.81640625" bestFit="1" customWidth="1"/>
    <col min="1732" max="1732" width="4.81640625" bestFit="1" customWidth="1"/>
    <col min="1733" max="1733" width="5.81640625" bestFit="1" customWidth="1"/>
    <col min="1734" max="1734" width="4.81640625" bestFit="1" customWidth="1"/>
    <col min="1735" max="1736" width="5.81640625" bestFit="1" customWidth="1"/>
    <col min="1737" max="1737" width="4.81640625" bestFit="1" customWidth="1"/>
    <col min="1738" max="1743" width="5.81640625" bestFit="1" customWidth="1"/>
    <col min="1744" max="1744" width="2.81640625" bestFit="1" customWidth="1"/>
    <col min="1745" max="1746" width="5.81640625" bestFit="1" customWidth="1"/>
    <col min="1747" max="1747" width="4.81640625" bestFit="1" customWidth="1"/>
    <col min="1748" max="1756" width="5.81640625" bestFit="1" customWidth="1"/>
    <col min="1757" max="1757" width="4.81640625" bestFit="1" customWidth="1"/>
    <col min="1758" max="1762" width="5.81640625" bestFit="1" customWidth="1"/>
    <col min="1763" max="1763" width="4.81640625" bestFit="1" customWidth="1"/>
    <col min="1764" max="1767" width="5.81640625" bestFit="1" customWidth="1"/>
    <col min="1768" max="1768" width="4.81640625" bestFit="1" customWidth="1"/>
    <col min="1769" max="1769" width="5.81640625" bestFit="1" customWidth="1"/>
    <col min="1770" max="1770" width="4.81640625" bestFit="1" customWidth="1"/>
    <col min="1771" max="1781" width="5.81640625" bestFit="1" customWidth="1"/>
    <col min="1782" max="1782" width="4.81640625" bestFit="1" customWidth="1"/>
    <col min="1783" max="1787" width="5.81640625" bestFit="1" customWidth="1"/>
    <col min="1788" max="1788" width="4.81640625" bestFit="1" customWidth="1"/>
    <col min="1789" max="1796" width="5.81640625" bestFit="1" customWidth="1"/>
    <col min="1797" max="1797" width="4.81640625" bestFit="1" customWidth="1"/>
    <col min="1798" max="1801" width="5.81640625" bestFit="1" customWidth="1"/>
    <col min="1802" max="1802" width="2.81640625" bestFit="1" customWidth="1"/>
    <col min="1803" max="1804" width="5.81640625" bestFit="1" customWidth="1"/>
    <col min="1805" max="1805" width="4.81640625" bestFit="1" customWidth="1"/>
    <col min="1806" max="1807" width="5.81640625" bestFit="1" customWidth="1"/>
    <col min="1808" max="1808" width="4.81640625" bestFit="1" customWidth="1"/>
    <col min="1809" max="1810" width="5.81640625" bestFit="1" customWidth="1"/>
    <col min="1811" max="1811" width="4.81640625" bestFit="1" customWidth="1"/>
    <col min="1812" max="1814" width="5.81640625" bestFit="1" customWidth="1"/>
    <col min="1815" max="1815" width="4.81640625" bestFit="1" customWidth="1"/>
    <col min="1816" max="1820" width="5.81640625" bestFit="1" customWidth="1"/>
    <col min="1821" max="1821" width="2.81640625" bestFit="1" customWidth="1"/>
    <col min="1822" max="1825" width="5.81640625" bestFit="1" customWidth="1"/>
    <col min="1826" max="1826" width="4.81640625" bestFit="1" customWidth="1"/>
    <col min="1827" max="1831" width="5.81640625" bestFit="1" customWidth="1"/>
    <col min="1832" max="1832" width="3.81640625" bestFit="1" customWidth="1"/>
    <col min="1833" max="1837" width="6.81640625" bestFit="1" customWidth="1"/>
    <col min="1838" max="1838" width="5.81640625" bestFit="1" customWidth="1"/>
    <col min="1839" max="1842" width="6.81640625" bestFit="1" customWidth="1"/>
    <col min="1843" max="1843" width="5.81640625" bestFit="1" customWidth="1"/>
    <col min="1844" max="1845" width="6.81640625" bestFit="1" customWidth="1"/>
    <col min="1846" max="1846" width="5.81640625" bestFit="1" customWidth="1"/>
    <col min="1847" max="1853" width="6.81640625" bestFit="1" customWidth="1"/>
    <col min="1854" max="1854" width="3.81640625" bestFit="1" customWidth="1"/>
    <col min="1855" max="1860" width="6.81640625" bestFit="1" customWidth="1"/>
    <col min="1861" max="1861" width="5.81640625" bestFit="1" customWidth="1"/>
    <col min="1862" max="1864" width="6.81640625" bestFit="1" customWidth="1"/>
    <col min="1865" max="1865" width="3.81640625" bestFit="1" customWidth="1"/>
    <col min="1866" max="1872" width="6.81640625" bestFit="1" customWidth="1"/>
    <col min="1873" max="1873" width="5.81640625" bestFit="1" customWidth="1"/>
    <col min="1874" max="1874" width="6.81640625" bestFit="1" customWidth="1"/>
    <col min="1875" max="1875" width="5.81640625" bestFit="1" customWidth="1"/>
    <col min="1876" max="1877" width="6.81640625" bestFit="1" customWidth="1"/>
    <col min="1878" max="1878" width="3.81640625" bestFit="1" customWidth="1"/>
    <col min="1879" max="1880" width="6.81640625" bestFit="1" customWidth="1"/>
    <col min="1881" max="1881" width="5.81640625" bestFit="1" customWidth="1"/>
    <col min="1882" max="1888" width="6.81640625" bestFit="1" customWidth="1"/>
    <col min="1889" max="1889" width="3.81640625" bestFit="1" customWidth="1"/>
    <col min="1890" max="1919" width="6.81640625" bestFit="1" customWidth="1"/>
    <col min="1920" max="1920" width="5.81640625" bestFit="1" customWidth="1"/>
    <col min="1921" max="1958" width="6.81640625" bestFit="1" customWidth="1"/>
    <col min="1959" max="1959" width="5.81640625" bestFit="1" customWidth="1"/>
    <col min="1960" max="1960" width="6.81640625" bestFit="1" customWidth="1"/>
    <col min="1961" max="1961" width="5.81640625" bestFit="1" customWidth="1"/>
    <col min="1962" max="1970" width="6.81640625" bestFit="1" customWidth="1"/>
    <col min="1971" max="1971" width="3.81640625" bestFit="1" customWidth="1"/>
    <col min="1972" max="1973" width="6.81640625" bestFit="1" customWidth="1"/>
    <col min="1974" max="1974" width="5.81640625" bestFit="1" customWidth="1"/>
    <col min="1975" max="1979" width="6.81640625" bestFit="1" customWidth="1"/>
    <col min="1980" max="1980" width="3.81640625" bestFit="1" customWidth="1"/>
    <col min="1981" max="2022" width="6.81640625" bestFit="1" customWidth="1"/>
    <col min="2023" max="2023" width="3.81640625" bestFit="1" customWidth="1"/>
    <col min="2024" max="2036" width="6.81640625" bestFit="1" customWidth="1"/>
    <col min="2037" max="2037" width="5.81640625" bestFit="1" customWidth="1"/>
    <col min="2038" max="2041" width="6.81640625" bestFit="1" customWidth="1"/>
    <col min="2042" max="2042" width="3.81640625" bestFit="1" customWidth="1"/>
    <col min="2043" max="2043" width="5.81640625" bestFit="1" customWidth="1"/>
    <col min="2044" max="2058" width="6.81640625" bestFit="1" customWidth="1"/>
    <col min="2059" max="2059" width="3.81640625" bestFit="1" customWidth="1"/>
    <col min="2060" max="2076" width="6.81640625" bestFit="1" customWidth="1"/>
    <col min="2077" max="2077" width="3.81640625" bestFit="1" customWidth="1"/>
    <col min="2078" max="2092" width="6.81640625" bestFit="1" customWidth="1"/>
    <col min="2093" max="2093" width="3.81640625" bestFit="1" customWidth="1"/>
    <col min="2094" max="2108" width="6.81640625" bestFit="1" customWidth="1"/>
    <col min="2109" max="2109" width="5.81640625" bestFit="1" customWidth="1"/>
    <col min="2110" max="2124" width="6.81640625" bestFit="1" customWidth="1"/>
    <col min="2125" max="2125" width="5.81640625" bestFit="1" customWidth="1"/>
    <col min="2126" max="2132" width="6.81640625" bestFit="1" customWidth="1"/>
    <col min="2133" max="2133" width="3.81640625" bestFit="1" customWidth="1"/>
    <col min="2134" max="2135" width="6.81640625" bestFit="1" customWidth="1"/>
    <col min="2136" max="2136" width="5.81640625" bestFit="1" customWidth="1"/>
    <col min="2137" max="2139" width="6.81640625" bestFit="1" customWidth="1"/>
    <col min="2140" max="2140" width="5.81640625" bestFit="1" customWidth="1"/>
    <col min="2141" max="2155" width="6.81640625" bestFit="1" customWidth="1"/>
    <col min="2156" max="2156" width="5.81640625" bestFit="1" customWidth="1"/>
    <col min="2157" max="2164" width="6.81640625" bestFit="1" customWidth="1"/>
    <col min="2165" max="2165" width="5.81640625" bestFit="1" customWidth="1"/>
    <col min="2166" max="2176" width="6.81640625" bestFit="1" customWidth="1"/>
    <col min="2177" max="2177" width="5.81640625" bestFit="1" customWidth="1"/>
    <col min="2178" max="2184" width="6.81640625" bestFit="1" customWidth="1"/>
    <col min="2185" max="2185" width="5.81640625" bestFit="1" customWidth="1"/>
    <col min="2186" max="2189" width="6.81640625" bestFit="1" customWidth="1"/>
    <col min="2190" max="2190" width="3.81640625" bestFit="1" customWidth="1"/>
    <col min="2191" max="2191" width="5.81640625" bestFit="1" customWidth="1"/>
    <col min="2192" max="2202" width="6.81640625" bestFit="1" customWidth="1"/>
    <col min="2203" max="2203" width="5.81640625" bestFit="1" customWidth="1"/>
    <col min="2204" max="2211" width="6.81640625" bestFit="1" customWidth="1"/>
    <col min="2212" max="2212" width="5.81640625" bestFit="1" customWidth="1"/>
    <col min="2213" max="2223" width="6.81640625" bestFit="1" customWidth="1"/>
    <col min="2224" max="2224" width="3.81640625" bestFit="1" customWidth="1"/>
    <col min="2225" max="2235" width="6.81640625" bestFit="1" customWidth="1"/>
    <col min="2236" max="2236" width="3.81640625" bestFit="1" customWidth="1"/>
    <col min="2237" max="2253" width="6.81640625" bestFit="1" customWidth="1"/>
    <col min="2254" max="2254" width="5.81640625" bestFit="1" customWidth="1"/>
    <col min="2255" max="2258" width="6.81640625" bestFit="1" customWidth="1"/>
    <col min="2259" max="2260" width="5.81640625" bestFit="1" customWidth="1"/>
    <col min="2261" max="2280" width="6.81640625" bestFit="1" customWidth="1"/>
    <col min="2281" max="2281" width="3.81640625" bestFit="1" customWidth="1"/>
    <col min="2282" max="2284" width="6.81640625" bestFit="1" customWidth="1"/>
    <col min="2285" max="2285" width="3.81640625" bestFit="1" customWidth="1"/>
    <col min="2286" max="2290" width="6.81640625" bestFit="1" customWidth="1"/>
    <col min="2291" max="2291" width="5.81640625" bestFit="1" customWidth="1"/>
    <col min="2292" max="2292" width="6.81640625" bestFit="1" customWidth="1"/>
    <col min="2293" max="2293" width="4.81640625" bestFit="1" customWidth="1"/>
    <col min="2294" max="2294" width="7.81640625" bestFit="1" customWidth="1"/>
    <col min="2295" max="2295" width="4.81640625" bestFit="1" customWidth="1"/>
    <col min="2296" max="2296" width="14" bestFit="1" customWidth="1"/>
    <col min="2297" max="2297" width="10.7265625" bestFit="1" customWidth="1"/>
  </cols>
  <sheetData>
    <row r="2" spans="1:6" x14ac:dyDescent="0.35">
      <c r="A2" s="13" t="s">
        <v>8222</v>
      </c>
      <c r="B2" t="s">
        <v>8223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8315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  <row r="7" spans="1:6" x14ac:dyDescent="0.35">
      <c r="A7" s="14" t="s">
        <v>8361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1E2C-7D0C-4A07-A26A-EB8B344A5879}">
  <dimension ref="A1:E7"/>
  <sheetViews>
    <sheetView topLeftCell="A43" workbookViewId="0">
      <selection activeCell="B21" sqref="B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F40D9-900E-4A57-9E39-1B5ED4CA9A0F}">
  <dimension ref="A1:F18"/>
  <sheetViews>
    <sheetView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12D2F-C9DD-4795-B5D8-3A24CC27194C}">
  <dimension ref="A1:F6"/>
  <sheetViews>
    <sheetView workbookViewId="0">
      <selection activeCell="G7" sqref="G7"/>
    </sheetView>
  </sheetViews>
  <sheetFormatPr defaultRowHeight="14.5" x14ac:dyDescent="0.35"/>
  <cols>
    <col min="1" max="1" width="31.08984375" bestFit="1" customWidth="1"/>
    <col min="2" max="2" width="8.7265625" style="12" customWidth="1"/>
    <col min="5" max="5" width="12.08984375" bestFit="1" customWidth="1"/>
  </cols>
  <sheetData>
    <row r="1" spans="1:6" x14ac:dyDescent="0.35">
      <c r="A1" s="10" t="s">
        <v>8380</v>
      </c>
      <c r="B1" s="19" t="s">
        <v>4110</v>
      </c>
      <c r="C1" s="10" t="s">
        <v>8381</v>
      </c>
      <c r="D1" s="10" t="s">
        <v>8382</v>
      </c>
      <c r="E1" s="10" t="s">
        <v>8383</v>
      </c>
      <c r="F1" s="10" t="s">
        <v>8384</v>
      </c>
    </row>
    <row r="2" spans="1:6" x14ac:dyDescent="0.35">
      <c r="A2" t="s">
        <v>3473</v>
      </c>
      <c r="B2" s="1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3616</v>
      </c>
      <c r="B3" s="1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3178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3329</v>
      </c>
      <c r="B5" s="12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3221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9ECFB-4FD4-480B-9E47-C141944260DC}">
  <dimension ref="A1:T413"/>
  <sheetViews>
    <sheetView workbookViewId="0">
      <selection sqref="A1:T413"/>
    </sheetView>
  </sheetViews>
  <sheetFormatPr defaultRowHeight="14.5" x14ac:dyDescent="0.35"/>
  <cols>
    <col min="2" max="2" width="23.1796875" customWidth="1"/>
    <col min="3" max="3" width="8.7265625" customWidth="1"/>
    <col min="4" max="4" width="12.08984375" bestFit="1" customWidth="1"/>
    <col min="7" max="7" width="7.26953125" bestFit="1" customWidth="1"/>
    <col min="8" max="8" width="8" bestFit="1" customWidth="1"/>
    <col min="14" max="14" width="22.906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58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01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C870C-5E48-49F5-B49D-72BAA46121D0}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C95A5-5E96-4B69-B93B-32530BA60809}">
  <dimension ref="A1:T24"/>
  <sheetViews>
    <sheetView workbookViewId="0">
      <selection sqref="A1:T21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90" x14ac:dyDescent="0.35">
      <c r="A2">
        <v>640</v>
      </c>
      <c r="B2" s="9" t="s">
        <v>641</v>
      </c>
      <c r="C2" s="3" t="s">
        <v>4750</v>
      </c>
      <c r="D2" s="5">
        <v>70</v>
      </c>
      <c r="E2" s="7">
        <v>101</v>
      </c>
      <c r="F2" t="s">
        <v>8218</v>
      </c>
      <c r="G2" t="s">
        <v>8229</v>
      </c>
      <c r="H2" t="s">
        <v>8248</v>
      </c>
      <c r="I2">
        <v>1480028400</v>
      </c>
      <c r="J2">
        <v>1478685915</v>
      </c>
      <c r="K2" t="b">
        <v>0</v>
      </c>
      <c r="L2">
        <v>2</v>
      </c>
      <c r="M2" t="b">
        <v>1</v>
      </c>
      <c r="N2" t="s">
        <v>8271</v>
      </c>
      <c r="O2">
        <v>144</v>
      </c>
      <c r="P2">
        <v>50.5</v>
      </c>
      <c r="Q2" s="12" t="s">
        <v>8317</v>
      </c>
      <c r="R2" t="s">
        <v>8319</v>
      </c>
      <c r="S2" s="17">
        <v>42683.420312500006</v>
      </c>
      <c r="T2" s="17">
        <v>42698.958333333328</v>
      </c>
    </row>
    <row r="3" spans="1:20" ht="246.5" x14ac:dyDescent="0.35">
      <c r="A3">
        <v>641</v>
      </c>
      <c r="B3" s="9" t="s">
        <v>642</v>
      </c>
      <c r="C3" s="3" t="s">
        <v>4751</v>
      </c>
      <c r="D3" s="5">
        <v>40000</v>
      </c>
      <c r="E3" s="7">
        <v>47665</v>
      </c>
      <c r="F3" t="s">
        <v>8218</v>
      </c>
      <c r="G3" t="s">
        <v>8223</v>
      </c>
      <c r="H3" t="s">
        <v>8245</v>
      </c>
      <c r="I3">
        <v>1439473248</v>
      </c>
      <c r="J3">
        <v>1436881248</v>
      </c>
      <c r="K3" t="b">
        <v>0</v>
      </c>
      <c r="L3">
        <v>315</v>
      </c>
      <c r="M3" t="b">
        <v>1</v>
      </c>
      <c r="N3" t="s">
        <v>8271</v>
      </c>
      <c r="O3">
        <v>119</v>
      </c>
      <c r="P3">
        <v>151.32</v>
      </c>
      <c r="Q3" s="12" t="s">
        <v>8317</v>
      </c>
      <c r="R3" t="s">
        <v>8319</v>
      </c>
      <c r="S3" s="17">
        <v>42199.57</v>
      </c>
      <c r="T3" s="17">
        <v>42229.57</v>
      </c>
    </row>
    <row r="4" spans="1:20" ht="275.5" x14ac:dyDescent="0.35">
      <c r="A4">
        <v>642</v>
      </c>
      <c r="B4" s="9" t="s">
        <v>643</v>
      </c>
      <c r="C4" s="3" t="s">
        <v>4752</v>
      </c>
      <c r="D4" s="5">
        <v>20000</v>
      </c>
      <c r="E4" s="7">
        <v>292097</v>
      </c>
      <c r="F4" t="s">
        <v>8218</v>
      </c>
      <c r="G4" t="s">
        <v>8235</v>
      </c>
      <c r="H4" t="s">
        <v>8248</v>
      </c>
      <c r="I4">
        <v>1439998674</v>
      </c>
      <c r="J4">
        <v>1436888274</v>
      </c>
      <c r="K4" t="b">
        <v>0</v>
      </c>
      <c r="L4">
        <v>2174</v>
      </c>
      <c r="M4" t="b">
        <v>1</v>
      </c>
      <c r="N4" t="s">
        <v>8271</v>
      </c>
      <c r="O4">
        <v>1460</v>
      </c>
      <c r="P4">
        <v>134.36000000000001</v>
      </c>
      <c r="Q4" s="12" t="s">
        <v>8317</v>
      </c>
      <c r="R4" t="s">
        <v>8319</v>
      </c>
      <c r="S4" s="17">
        <v>42199.651319444441</v>
      </c>
      <c r="T4" s="17">
        <v>42235.651319444441</v>
      </c>
    </row>
    <row r="5" spans="1:20" ht="203" x14ac:dyDescent="0.35">
      <c r="A5">
        <v>643</v>
      </c>
      <c r="B5" s="9" t="s">
        <v>644</v>
      </c>
      <c r="C5" s="3" t="s">
        <v>4753</v>
      </c>
      <c r="D5" s="5">
        <v>25000</v>
      </c>
      <c r="E5" s="7">
        <v>26452</v>
      </c>
      <c r="F5" t="s">
        <v>8218</v>
      </c>
      <c r="G5" t="s">
        <v>8223</v>
      </c>
      <c r="H5" t="s">
        <v>8245</v>
      </c>
      <c r="I5">
        <v>1433085875</v>
      </c>
      <c r="J5">
        <v>1428333875</v>
      </c>
      <c r="K5" t="b">
        <v>0</v>
      </c>
      <c r="L5">
        <v>152</v>
      </c>
      <c r="M5" t="b">
        <v>1</v>
      </c>
      <c r="N5" t="s">
        <v>8271</v>
      </c>
      <c r="O5">
        <v>106</v>
      </c>
      <c r="P5">
        <v>174.03</v>
      </c>
      <c r="Q5" s="12" t="s">
        <v>8317</v>
      </c>
      <c r="R5" t="s">
        <v>8319</v>
      </c>
      <c r="S5" s="17">
        <v>42100.642071759255</v>
      </c>
      <c r="T5" s="17">
        <v>42155.642071759255</v>
      </c>
    </row>
    <row r="6" spans="1:20" ht="246.5" x14ac:dyDescent="0.35">
      <c r="A6">
        <v>644</v>
      </c>
      <c r="B6" s="9" t="s">
        <v>645</v>
      </c>
      <c r="C6" s="3" t="s">
        <v>4754</v>
      </c>
      <c r="D6" s="5">
        <v>25000</v>
      </c>
      <c r="E6" s="7">
        <v>75029.48</v>
      </c>
      <c r="F6" t="s">
        <v>8218</v>
      </c>
      <c r="G6" t="s">
        <v>8223</v>
      </c>
      <c r="H6" t="s">
        <v>8245</v>
      </c>
      <c r="I6">
        <v>1414544400</v>
      </c>
      <c r="J6">
        <v>1410883139</v>
      </c>
      <c r="K6" t="b">
        <v>0</v>
      </c>
      <c r="L6">
        <v>1021</v>
      </c>
      <c r="M6" t="b">
        <v>1</v>
      </c>
      <c r="N6" t="s">
        <v>8271</v>
      </c>
      <c r="O6">
        <v>300</v>
      </c>
      <c r="P6">
        <v>73.489999999999995</v>
      </c>
      <c r="Q6" s="12" t="s">
        <v>8317</v>
      </c>
      <c r="R6" t="s">
        <v>8319</v>
      </c>
      <c r="S6" s="17">
        <v>41898.665960648148</v>
      </c>
      <c r="T6" s="17">
        <v>41941.041666666664</v>
      </c>
    </row>
    <row r="7" spans="1:20" ht="145" x14ac:dyDescent="0.35">
      <c r="A7">
        <v>645</v>
      </c>
      <c r="B7" s="9" t="s">
        <v>646</v>
      </c>
      <c r="C7" s="3" t="s">
        <v>4755</v>
      </c>
      <c r="D7" s="5">
        <v>2000</v>
      </c>
      <c r="E7" s="7">
        <v>5574</v>
      </c>
      <c r="F7" t="s">
        <v>8218</v>
      </c>
      <c r="G7" t="s">
        <v>8223</v>
      </c>
      <c r="H7" t="s">
        <v>8245</v>
      </c>
      <c r="I7">
        <v>1470962274</v>
      </c>
      <c r="J7">
        <v>1468370274</v>
      </c>
      <c r="K7" t="b">
        <v>0</v>
      </c>
      <c r="L7">
        <v>237</v>
      </c>
      <c r="M7" t="b">
        <v>1</v>
      </c>
      <c r="N7" t="s">
        <v>8271</v>
      </c>
      <c r="O7">
        <v>279</v>
      </c>
      <c r="P7">
        <v>23.52</v>
      </c>
      <c r="Q7" s="12" t="s">
        <v>8317</v>
      </c>
      <c r="R7" t="s">
        <v>8319</v>
      </c>
      <c r="S7" s="17">
        <v>42564.026319444441</v>
      </c>
      <c r="T7" s="17">
        <v>42594.026319444441</v>
      </c>
    </row>
    <row r="8" spans="1:20" ht="261" x14ac:dyDescent="0.35">
      <c r="A8">
        <v>646</v>
      </c>
      <c r="B8" s="9" t="s">
        <v>647</v>
      </c>
      <c r="C8" s="3" t="s">
        <v>4756</v>
      </c>
      <c r="D8" s="5">
        <v>800</v>
      </c>
      <c r="E8" s="7">
        <v>1055.01</v>
      </c>
      <c r="F8" t="s">
        <v>8218</v>
      </c>
      <c r="G8" t="s">
        <v>8223</v>
      </c>
      <c r="H8" t="s">
        <v>8245</v>
      </c>
      <c r="I8">
        <v>1407788867</v>
      </c>
      <c r="J8">
        <v>1405196867</v>
      </c>
      <c r="K8" t="b">
        <v>0</v>
      </c>
      <c r="L8">
        <v>27</v>
      </c>
      <c r="M8" t="b">
        <v>1</v>
      </c>
      <c r="N8" t="s">
        <v>8271</v>
      </c>
      <c r="O8">
        <v>132</v>
      </c>
      <c r="P8">
        <v>39.07</v>
      </c>
      <c r="Q8" s="12" t="s">
        <v>8317</v>
      </c>
      <c r="R8" t="s">
        <v>8319</v>
      </c>
      <c r="S8" s="17">
        <v>41832.852627314816</v>
      </c>
      <c r="T8" s="17">
        <v>41862.852627314816</v>
      </c>
    </row>
    <row r="9" spans="1:20" ht="275.5" x14ac:dyDescent="0.35">
      <c r="A9">
        <v>647</v>
      </c>
      <c r="B9" s="9" t="s">
        <v>648</v>
      </c>
      <c r="C9" s="3" t="s">
        <v>4757</v>
      </c>
      <c r="D9" s="5">
        <v>2000</v>
      </c>
      <c r="E9" s="7">
        <v>2141</v>
      </c>
      <c r="F9" t="s">
        <v>8218</v>
      </c>
      <c r="G9" t="s">
        <v>8228</v>
      </c>
      <c r="H9" t="s">
        <v>8250</v>
      </c>
      <c r="I9">
        <v>1458235549</v>
      </c>
      <c r="J9">
        <v>1455647149</v>
      </c>
      <c r="K9" t="b">
        <v>0</v>
      </c>
      <c r="L9">
        <v>17</v>
      </c>
      <c r="M9" t="b">
        <v>1</v>
      </c>
      <c r="N9" t="s">
        <v>8271</v>
      </c>
      <c r="O9">
        <v>107</v>
      </c>
      <c r="P9">
        <v>125.94</v>
      </c>
      <c r="Q9" s="12" t="s">
        <v>8317</v>
      </c>
      <c r="R9" t="s">
        <v>8319</v>
      </c>
      <c r="S9" s="17">
        <v>42416.767928240741</v>
      </c>
      <c r="T9" s="17">
        <v>42446.726261574076</v>
      </c>
    </row>
    <row r="10" spans="1:20" ht="116" x14ac:dyDescent="0.35">
      <c r="A10">
        <v>648</v>
      </c>
      <c r="B10" s="9" t="s">
        <v>649</v>
      </c>
      <c r="C10" s="3" t="s">
        <v>4758</v>
      </c>
      <c r="D10" s="5">
        <v>35000</v>
      </c>
      <c r="E10" s="7">
        <v>44388</v>
      </c>
      <c r="F10" t="s">
        <v>8218</v>
      </c>
      <c r="G10" t="s">
        <v>8223</v>
      </c>
      <c r="H10" t="s">
        <v>8245</v>
      </c>
      <c r="I10">
        <v>1413304708</v>
      </c>
      <c r="J10">
        <v>1410280708</v>
      </c>
      <c r="K10" t="b">
        <v>0</v>
      </c>
      <c r="L10">
        <v>27</v>
      </c>
      <c r="M10" t="b">
        <v>1</v>
      </c>
      <c r="N10" t="s">
        <v>8271</v>
      </c>
      <c r="O10">
        <v>127</v>
      </c>
      <c r="P10">
        <v>1644</v>
      </c>
      <c r="Q10" s="12" t="s">
        <v>8317</v>
      </c>
      <c r="R10" t="s">
        <v>8319</v>
      </c>
      <c r="S10" s="17">
        <v>41891.693379629629</v>
      </c>
      <c r="T10" s="17">
        <v>41926.693379629629</v>
      </c>
    </row>
    <row r="11" spans="1:20" ht="275.5" x14ac:dyDescent="0.35">
      <c r="A11">
        <v>649</v>
      </c>
      <c r="B11" s="9" t="s">
        <v>650</v>
      </c>
      <c r="C11" s="3" t="s">
        <v>4759</v>
      </c>
      <c r="D11" s="5">
        <v>2500</v>
      </c>
      <c r="E11" s="7">
        <v>3499</v>
      </c>
      <c r="F11" t="s">
        <v>8218</v>
      </c>
      <c r="G11" t="s">
        <v>8223</v>
      </c>
      <c r="H11" t="s">
        <v>8245</v>
      </c>
      <c r="I11">
        <v>1410904413</v>
      </c>
      <c r="J11">
        <v>1409090013</v>
      </c>
      <c r="K11" t="b">
        <v>0</v>
      </c>
      <c r="L11">
        <v>82</v>
      </c>
      <c r="M11" t="b">
        <v>1</v>
      </c>
      <c r="N11" t="s">
        <v>8271</v>
      </c>
      <c r="O11">
        <v>140</v>
      </c>
      <c r="P11">
        <v>42.67</v>
      </c>
      <c r="Q11" s="12" t="s">
        <v>8317</v>
      </c>
      <c r="R11" t="s">
        <v>8319</v>
      </c>
      <c r="S11" s="17">
        <v>41877.912187499998</v>
      </c>
      <c r="T11" s="17">
        <v>41898.912187499998</v>
      </c>
    </row>
    <row r="12" spans="1:20" ht="246.5" x14ac:dyDescent="0.35">
      <c r="A12">
        <v>650</v>
      </c>
      <c r="B12" s="9" t="s">
        <v>651</v>
      </c>
      <c r="C12" s="3" t="s">
        <v>4760</v>
      </c>
      <c r="D12" s="5">
        <v>1500</v>
      </c>
      <c r="E12" s="7">
        <v>1686</v>
      </c>
      <c r="F12" t="s">
        <v>8218</v>
      </c>
      <c r="G12" t="s">
        <v>8223</v>
      </c>
      <c r="H12" t="s">
        <v>8245</v>
      </c>
      <c r="I12">
        <v>1418953984</v>
      </c>
      <c r="J12">
        <v>1413766384</v>
      </c>
      <c r="K12" t="b">
        <v>0</v>
      </c>
      <c r="L12">
        <v>48</v>
      </c>
      <c r="M12" t="b">
        <v>1</v>
      </c>
      <c r="N12" t="s">
        <v>8271</v>
      </c>
      <c r="O12">
        <v>112</v>
      </c>
      <c r="P12">
        <v>35.130000000000003</v>
      </c>
      <c r="Q12" s="12" t="s">
        <v>8317</v>
      </c>
      <c r="R12" t="s">
        <v>8319</v>
      </c>
      <c r="S12" s="17">
        <v>41932.036851851852</v>
      </c>
      <c r="T12" s="17">
        <v>41992.078518518523</v>
      </c>
    </row>
    <row r="13" spans="1:20" ht="232" x14ac:dyDescent="0.35">
      <c r="A13">
        <v>651</v>
      </c>
      <c r="B13" s="9" t="s">
        <v>652</v>
      </c>
      <c r="C13" s="3" t="s">
        <v>4761</v>
      </c>
      <c r="D13" s="5">
        <v>25000</v>
      </c>
      <c r="E13" s="7">
        <v>25132</v>
      </c>
      <c r="F13" t="s">
        <v>8218</v>
      </c>
      <c r="G13" t="s">
        <v>8223</v>
      </c>
      <c r="H13" t="s">
        <v>8245</v>
      </c>
      <c r="I13">
        <v>1418430311</v>
      </c>
      <c r="J13">
        <v>1415838311</v>
      </c>
      <c r="K13" t="b">
        <v>0</v>
      </c>
      <c r="L13">
        <v>105</v>
      </c>
      <c r="M13" t="b">
        <v>1</v>
      </c>
      <c r="N13" t="s">
        <v>8271</v>
      </c>
      <c r="O13">
        <v>101</v>
      </c>
      <c r="P13">
        <v>239.35</v>
      </c>
      <c r="Q13" s="12" t="s">
        <v>8317</v>
      </c>
      <c r="R13" t="s">
        <v>8319</v>
      </c>
      <c r="S13" s="17">
        <v>41956.017488425925</v>
      </c>
      <c r="T13" s="17">
        <v>41986.017488425925</v>
      </c>
    </row>
    <row r="14" spans="1:20" ht="290" x14ac:dyDescent="0.35">
      <c r="A14">
        <v>652</v>
      </c>
      <c r="B14" s="9" t="s">
        <v>653</v>
      </c>
      <c r="C14" s="3" t="s">
        <v>4762</v>
      </c>
      <c r="D14" s="5">
        <v>3000</v>
      </c>
      <c r="E14" s="7">
        <v>3014</v>
      </c>
      <c r="F14" t="s">
        <v>8218</v>
      </c>
      <c r="G14" t="s">
        <v>8223</v>
      </c>
      <c r="H14" t="s">
        <v>8245</v>
      </c>
      <c r="I14">
        <v>1480613650</v>
      </c>
      <c r="J14">
        <v>1478018050</v>
      </c>
      <c r="K14" t="b">
        <v>0</v>
      </c>
      <c r="L14">
        <v>28</v>
      </c>
      <c r="M14" t="b">
        <v>1</v>
      </c>
      <c r="N14" t="s">
        <v>8271</v>
      </c>
      <c r="O14">
        <v>100</v>
      </c>
      <c r="P14">
        <v>107.64</v>
      </c>
      <c r="Q14" s="12" t="s">
        <v>8317</v>
      </c>
      <c r="R14" t="s">
        <v>8319</v>
      </c>
      <c r="S14" s="17">
        <v>42675.690393518518</v>
      </c>
      <c r="T14" s="17">
        <v>42705.732060185182</v>
      </c>
    </row>
    <row r="15" spans="1:20" ht="261" x14ac:dyDescent="0.35">
      <c r="A15">
        <v>653</v>
      </c>
      <c r="B15" s="9" t="s">
        <v>654</v>
      </c>
      <c r="C15" s="3" t="s">
        <v>4763</v>
      </c>
      <c r="D15" s="5">
        <v>75000</v>
      </c>
      <c r="E15" s="7">
        <v>106084.5</v>
      </c>
      <c r="F15" t="s">
        <v>8218</v>
      </c>
      <c r="G15" t="s">
        <v>8223</v>
      </c>
      <c r="H15" t="s">
        <v>8245</v>
      </c>
      <c r="I15">
        <v>1440082240</v>
      </c>
      <c r="J15">
        <v>1436885440</v>
      </c>
      <c r="K15" t="b">
        <v>0</v>
      </c>
      <c r="L15">
        <v>1107</v>
      </c>
      <c r="M15" t="b">
        <v>1</v>
      </c>
      <c r="N15" t="s">
        <v>8271</v>
      </c>
      <c r="O15">
        <v>141</v>
      </c>
      <c r="P15">
        <v>95.83</v>
      </c>
      <c r="Q15" s="12" t="s">
        <v>8317</v>
      </c>
      <c r="R15" t="s">
        <v>8319</v>
      </c>
      <c r="S15" s="17">
        <v>42199.618518518517</v>
      </c>
      <c r="T15" s="17">
        <v>42236.618518518517</v>
      </c>
    </row>
    <row r="16" spans="1:20" ht="261" x14ac:dyDescent="0.35">
      <c r="A16">
        <v>654</v>
      </c>
      <c r="B16" s="9" t="s">
        <v>655</v>
      </c>
      <c r="C16" s="3" t="s">
        <v>4764</v>
      </c>
      <c r="D16" s="5">
        <v>12000</v>
      </c>
      <c r="E16" s="7">
        <v>32075</v>
      </c>
      <c r="F16" t="s">
        <v>8218</v>
      </c>
      <c r="G16" t="s">
        <v>8223</v>
      </c>
      <c r="H16" t="s">
        <v>8245</v>
      </c>
      <c r="I16">
        <v>1436396313</v>
      </c>
      <c r="J16">
        <v>1433804313</v>
      </c>
      <c r="K16" t="b">
        <v>0</v>
      </c>
      <c r="L16">
        <v>1013</v>
      </c>
      <c r="M16" t="b">
        <v>1</v>
      </c>
      <c r="N16" t="s">
        <v>8271</v>
      </c>
      <c r="O16">
        <v>267</v>
      </c>
      <c r="P16">
        <v>31.66</v>
      </c>
      <c r="Q16" s="12" t="s">
        <v>8317</v>
      </c>
      <c r="R16" t="s">
        <v>8319</v>
      </c>
      <c r="S16" s="17">
        <v>42163.957326388889</v>
      </c>
      <c r="T16" s="17">
        <v>42193.957326388889</v>
      </c>
    </row>
    <row r="17" spans="1:20" ht="217.5" x14ac:dyDescent="0.35">
      <c r="A17">
        <v>655</v>
      </c>
      <c r="B17" s="9" t="s">
        <v>656</v>
      </c>
      <c r="C17" s="3" t="s">
        <v>4765</v>
      </c>
      <c r="D17" s="5">
        <v>8000</v>
      </c>
      <c r="E17" s="7">
        <v>11751</v>
      </c>
      <c r="F17" t="s">
        <v>8218</v>
      </c>
      <c r="G17" t="s">
        <v>8223</v>
      </c>
      <c r="H17" t="s">
        <v>8245</v>
      </c>
      <c r="I17">
        <v>1426197512</v>
      </c>
      <c r="J17">
        <v>1423609112</v>
      </c>
      <c r="K17" t="b">
        <v>0</v>
      </c>
      <c r="L17">
        <v>274</v>
      </c>
      <c r="M17" t="b">
        <v>1</v>
      </c>
      <c r="N17" t="s">
        <v>8271</v>
      </c>
      <c r="O17">
        <v>147</v>
      </c>
      <c r="P17">
        <v>42.89</v>
      </c>
      <c r="Q17" s="12" t="s">
        <v>8317</v>
      </c>
      <c r="R17" t="s">
        <v>8319</v>
      </c>
      <c r="S17" s="17">
        <v>42045.957314814819</v>
      </c>
      <c r="T17" s="17">
        <v>42075.915648148148</v>
      </c>
    </row>
    <row r="18" spans="1:20" ht="261" x14ac:dyDescent="0.35">
      <c r="A18">
        <v>656</v>
      </c>
      <c r="B18" s="9" t="s">
        <v>657</v>
      </c>
      <c r="C18" s="3" t="s">
        <v>4766</v>
      </c>
      <c r="D18" s="5">
        <v>5000</v>
      </c>
      <c r="E18" s="7">
        <v>10678</v>
      </c>
      <c r="F18" t="s">
        <v>8218</v>
      </c>
      <c r="G18" t="s">
        <v>8223</v>
      </c>
      <c r="H18" t="s">
        <v>8245</v>
      </c>
      <c r="I18">
        <v>1460917119</v>
      </c>
      <c r="J18">
        <v>1455736719</v>
      </c>
      <c r="K18" t="b">
        <v>0</v>
      </c>
      <c r="L18">
        <v>87</v>
      </c>
      <c r="M18" t="b">
        <v>1</v>
      </c>
      <c r="N18" t="s">
        <v>8271</v>
      </c>
      <c r="O18">
        <v>214</v>
      </c>
      <c r="P18">
        <v>122.74</v>
      </c>
      <c r="Q18" s="12" t="s">
        <v>8317</v>
      </c>
      <c r="R18" t="s">
        <v>8319</v>
      </c>
      <c r="S18" s="17">
        <v>42417.804618055554</v>
      </c>
      <c r="T18" s="17">
        <v>42477.762951388882</v>
      </c>
    </row>
    <row r="19" spans="1:20" ht="304.5" x14ac:dyDescent="0.35">
      <c r="A19">
        <v>657</v>
      </c>
      <c r="B19" s="9" t="s">
        <v>658</v>
      </c>
      <c r="C19" s="3" t="s">
        <v>4767</v>
      </c>
      <c r="D19" s="5">
        <v>15000</v>
      </c>
      <c r="E19" s="7">
        <v>18855</v>
      </c>
      <c r="F19" t="s">
        <v>8218</v>
      </c>
      <c r="G19" t="s">
        <v>8223</v>
      </c>
      <c r="H19" t="s">
        <v>8245</v>
      </c>
      <c r="I19">
        <v>1450901872</v>
      </c>
      <c r="J19">
        <v>1448309872</v>
      </c>
      <c r="K19" t="b">
        <v>0</v>
      </c>
      <c r="L19">
        <v>99</v>
      </c>
      <c r="M19" t="b">
        <v>1</v>
      </c>
      <c r="N19" t="s">
        <v>8271</v>
      </c>
      <c r="O19">
        <v>126</v>
      </c>
      <c r="P19">
        <v>190.45</v>
      </c>
      <c r="Q19" s="12" t="s">
        <v>8317</v>
      </c>
      <c r="R19" t="s">
        <v>8319</v>
      </c>
      <c r="S19" s="17">
        <v>42331.84574074074</v>
      </c>
      <c r="T19" s="17">
        <v>42361.84574074074</v>
      </c>
    </row>
    <row r="20" spans="1:20" ht="275.5" x14ac:dyDescent="0.35">
      <c r="A20">
        <v>658</v>
      </c>
      <c r="B20" s="9" t="s">
        <v>659</v>
      </c>
      <c r="C20" s="3" t="s">
        <v>4768</v>
      </c>
      <c r="D20" s="5">
        <v>28888</v>
      </c>
      <c r="E20" s="7">
        <v>30177</v>
      </c>
      <c r="F20" t="s">
        <v>8218</v>
      </c>
      <c r="G20" t="s">
        <v>8223</v>
      </c>
      <c r="H20" t="s">
        <v>8245</v>
      </c>
      <c r="I20">
        <v>1437933600</v>
      </c>
      <c r="J20">
        <v>1435117889</v>
      </c>
      <c r="K20" t="b">
        <v>0</v>
      </c>
      <c r="L20">
        <v>276</v>
      </c>
      <c r="M20" t="b">
        <v>1</v>
      </c>
      <c r="N20" t="s">
        <v>8271</v>
      </c>
      <c r="O20">
        <v>104</v>
      </c>
      <c r="P20">
        <v>109.34</v>
      </c>
      <c r="Q20" s="12" t="s">
        <v>8317</v>
      </c>
      <c r="R20" t="s">
        <v>8319</v>
      </c>
      <c r="S20" s="17">
        <v>42179.160752314812</v>
      </c>
      <c r="T20" s="17">
        <v>42211.75</v>
      </c>
    </row>
    <row r="21" spans="1:20" ht="72.5" x14ac:dyDescent="0.35">
      <c r="A21">
        <v>659</v>
      </c>
      <c r="B21" s="9" t="s">
        <v>660</v>
      </c>
      <c r="C21" s="3" t="s">
        <v>4769</v>
      </c>
      <c r="D21" s="5">
        <v>3000</v>
      </c>
      <c r="E21" s="7">
        <v>3017</v>
      </c>
      <c r="F21" t="s">
        <v>8218</v>
      </c>
      <c r="G21" t="s">
        <v>8223</v>
      </c>
      <c r="H21" t="s">
        <v>8245</v>
      </c>
      <c r="I21">
        <v>1440339295</v>
      </c>
      <c r="J21">
        <v>1437747295</v>
      </c>
      <c r="K21" t="b">
        <v>0</v>
      </c>
      <c r="L21">
        <v>21</v>
      </c>
      <c r="M21" t="b">
        <v>1</v>
      </c>
      <c r="N21" t="s">
        <v>8271</v>
      </c>
      <c r="O21">
        <v>101</v>
      </c>
      <c r="P21">
        <v>143.66999999999999</v>
      </c>
      <c r="Q21" s="12" t="s">
        <v>8317</v>
      </c>
      <c r="R21" t="s">
        <v>8319</v>
      </c>
      <c r="S21" s="17">
        <v>42209.593692129631</v>
      </c>
      <c r="T21" s="17">
        <v>42239.593692129631</v>
      </c>
    </row>
    <row r="22" spans="1:20" ht="246.5" x14ac:dyDescent="0.35">
      <c r="A22">
        <v>1874</v>
      </c>
      <c r="B22" s="9" t="s">
        <v>1875</v>
      </c>
      <c r="C22" s="3" t="s">
        <v>5984</v>
      </c>
      <c r="D22" s="5">
        <v>160000</v>
      </c>
      <c r="E22" s="7">
        <v>26</v>
      </c>
      <c r="F22" t="s">
        <v>8220</v>
      </c>
      <c r="G22" t="s">
        <v>8223</v>
      </c>
      <c r="H22" t="s">
        <v>8245</v>
      </c>
      <c r="I22">
        <v>1467155733</v>
      </c>
      <c r="J22">
        <v>1465427733</v>
      </c>
      <c r="K22" t="b">
        <v>0</v>
      </c>
      <c r="L22">
        <v>2</v>
      </c>
      <c r="M22" t="b">
        <v>0</v>
      </c>
      <c r="N22" t="s">
        <v>8281</v>
      </c>
      <c r="O22">
        <v>0</v>
      </c>
      <c r="P22">
        <v>13</v>
      </c>
      <c r="Q22" s="12" t="s">
        <v>8331</v>
      </c>
      <c r="R22" t="s">
        <v>8333</v>
      </c>
      <c r="S22" s="17">
        <v>42529.969131944439</v>
      </c>
      <c r="T22" s="17">
        <v>42549.969131944439</v>
      </c>
    </row>
    <row r="23" spans="1:20" ht="203" x14ac:dyDescent="0.35">
      <c r="A23">
        <v>1875</v>
      </c>
      <c r="B23" s="9" t="s">
        <v>1876</v>
      </c>
      <c r="C23" s="3" t="s">
        <v>5985</v>
      </c>
      <c r="D23" s="5">
        <v>10000</v>
      </c>
      <c r="E23" s="7">
        <v>51</v>
      </c>
      <c r="F23" t="s">
        <v>8220</v>
      </c>
      <c r="G23" t="s">
        <v>8223</v>
      </c>
      <c r="H23" t="s">
        <v>8245</v>
      </c>
      <c r="I23">
        <v>1470519308</v>
      </c>
      <c r="J23">
        <v>1465335308</v>
      </c>
      <c r="K23" t="b">
        <v>0</v>
      </c>
      <c r="L23">
        <v>3</v>
      </c>
      <c r="M23" t="b">
        <v>0</v>
      </c>
      <c r="N23" t="s">
        <v>8281</v>
      </c>
      <c r="O23">
        <v>1</v>
      </c>
      <c r="P23">
        <v>17</v>
      </c>
      <c r="Q23" s="12" t="s">
        <v>8331</v>
      </c>
      <c r="R23" t="s">
        <v>8333</v>
      </c>
      <c r="S23" s="17">
        <v>42528.899398148147</v>
      </c>
      <c r="T23" s="17">
        <v>42588.899398148147</v>
      </c>
    </row>
    <row r="24" spans="1:20" ht="203" x14ac:dyDescent="0.35">
      <c r="A24">
        <v>1877</v>
      </c>
      <c r="B24" s="9" t="s">
        <v>1878</v>
      </c>
      <c r="C24" s="3" t="s">
        <v>5987</v>
      </c>
      <c r="D24" s="5">
        <v>60</v>
      </c>
      <c r="E24" s="7">
        <v>0</v>
      </c>
      <c r="F24" t="s">
        <v>8220</v>
      </c>
      <c r="G24" t="s">
        <v>8223</v>
      </c>
      <c r="H24" t="s">
        <v>8245</v>
      </c>
      <c r="I24">
        <v>1425170525</v>
      </c>
      <c r="J24">
        <v>1422664925</v>
      </c>
      <c r="K24" t="b">
        <v>0</v>
      </c>
      <c r="L24">
        <v>0</v>
      </c>
      <c r="M24" t="b">
        <v>0</v>
      </c>
      <c r="N24" t="s">
        <v>8281</v>
      </c>
      <c r="O24">
        <v>0</v>
      </c>
      <c r="P24">
        <v>0</v>
      </c>
      <c r="Q24" s="12" t="s">
        <v>8331</v>
      </c>
      <c r="R24" t="s">
        <v>8333</v>
      </c>
      <c r="S24" s="17">
        <v>42035.029224537036</v>
      </c>
      <c r="T24" s="17">
        <v>42064.029224537036</v>
      </c>
    </row>
  </sheetData>
  <conditionalFormatting sqref="F22:F24">
    <cfRule type="cellIs" dxfId="23" priority="7" operator="equal">
      <formula>"canceled"</formula>
    </cfRule>
    <cfRule type="cellIs" dxfId="22" priority="8" operator="equal">
      <formula>"failed"</formula>
    </cfRule>
    <cfRule type="cellIs" dxfId="21" priority="9" operator="equal">
      <formula>"successful"</formula>
    </cfRule>
    <cfRule type="cellIs" dxfId="20" priority="10" operator="equal">
      <formula>"live"</formula>
    </cfRule>
  </conditionalFormatting>
  <conditionalFormatting sqref="O22:O24">
    <cfRule type="colorScale" priority="6">
      <colorScale>
        <cfvo type="min"/>
        <cfvo type="percentile" val="90"/>
        <color rgb="FFFF5050"/>
        <color theme="8" tint="0.39997558519241921"/>
      </colorScale>
    </cfRule>
  </conditionalFormatting>
  <conditionalFormatting sqref="F1:F2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21">
    <cfRule type="colorScale" priority="1">
      <colorScale>
        <cfvo type="min"/>
        <cfvo type="percentile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D1212-0F05-4759-BA76-6663B85017B2}">
  <dimension ref="A1:T121"/>
  <sheetViews>
    <sheetView workbookViewId="0">
      <selection sqref="A1:T121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75.5" x14ac:dyDescent="0.35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2" t="s">
        <v>8317</v>
      </c>
      <c r="R2" t="s">
        <v>8319</v>
      </c>
      <c r="S2" s="17">
        <v>41922.741655092592</v>
      </c>
      <c r="T2" s="17">
        <v>41952.783321759263</v>
      </c>
    </row>
    <row r="3" spans="1:20" ht="232" x14ac:dyDescent="0.35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2" t="s">
        <v>8317</v>
      </c>
      <c r="R3" t="s">
        <v>8319</v>
      </c>
      <c r="S3" s="17">
        <v>42636.645358796297</v>
      </c>
      <c r="T3" s="17">
        <v>42666.645358796297</v>
      </c>
    </row>
    <row r="4" spans="1:20" ht="203" x14ac:dyDescent="0.35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2" t="s">
        <v>8317</v>
      </c>
      <c r="R4" t="s">
        <v>8319</v>
      </c>
      <c r="S4" s="17">
        <v>41990.438043981485</v>
      </c>
      <c r="T4" s="17">
        <v>42020.438043981485</v>
      </c>
    </row>
    <row r="5" spans="1:20" ht="261" x14ac:dyDescent="0.35">
      <c r="A5">
        <v>663</v>
      </c>
      <c r="B5" s="9" t="s">
        <v>664</v>
      </c>
      <c r="C5" s="3" t="s">
        <v>4773</v>
      </c>
      <c r="D5" s="5">
        <v>200000</v>
      </c>
      <c r="E5" s="7">
        <v>700</v>
      </c>
      <c r="F5" t="s">
        <v>8220</v>
      </c>
      <c r="G5" t="s">
        <v>8231</v>
      </c>
      <c r="H5" t="s">
        <v>8252</v>
      </c>
      <c r="I5">
        <v>1437250456</v>
      </c>
      <c r="J5">
        <v>1434658456</v>
      </c>
      <c r="K5" t="b">
        <v>0</v>
      </c>
      <c r="L5">
        <v>7</v>
      </c>
      <c r="M5" t="b">
        <v>0</v>
      </c>
      <c r="N5" t="s">
        <v>8271</v>
      </c>
      <c r="O5">
        <v>0</v>
      </c>
      <c r="P5">
        <v>100</v>
      </c>
      <c r="Q5" s="12" t="s">
        <v>8317</v>
      </c>
      <c r="R5" t="s">
        <v>8319</v>
      </c>
      <c r="S5" s="17">
        <v>42173.843240740738</v>
      </c>
      <c r="T5" s="17">
        <v>42203.843240740738</v>
      </c>
    </row>
    <row r="6" spans="1:20" ht="261" x14ac:dyDescent="0.35">
      <c r="A6">
        <v>664</v>
      </c>
      <c r="B6" s="9" t="s">
        <v>665</v>
      </c>
      <c r="C6" s="3" t="s">
        <v>4774</v>
      </c>
      <c r="D6" s="5">
        <v>12000</v>
      </c>
      <c r="E6" s="7">
        <v>904</v>
      </c>
      <c r="F6" t="s">
        <v>8220</v>
      </c>
      <c r="G6" t="s">
        <v>8223</v>
      </c>
      <c r="H6" t="s">
        <v>8245</v>
      </c>
      <c r="I6">
        <v>1428940775</v>
      </c>
      <c r="J6">
        <v>1426348775</v>
      </c>
      <c r="K6" t="b">
        <v>0</v>
      </c>
      <c r="L6">
        <v>29</v>
      </c>
      <c r="M6" t="b">
        <v>0</v>
      </c>
      <c r="N6" t="s">
        <v>8271</v>
      </c>
      <c r="O6">
        <v>8</v>
      </c>
      <c r="P6">
        <v>31.17</v>
      </c>
      <c r="Q6" s="12" t="s">
        <v>8317</v>
      </c>
      <c r="R6" t="s">
        <v>8319</v>
      </c>
      <c r="S6" s="17">
        <v>42077.666377314818</v>
      </c>
      <c r="T6" s="17">
        <v>42107.666377314818</v>
      </c>
    </row>
    <row r="7" spans="1:20" ht="275.5" x14ac:dyDescent="0.35">
      <c r="A7">
        <v>665</v>
      </c>
      <c r="B7" s="9" t="s">
        <v>666</v>
      </c>
      <c r="C7" s="3" t="s">
        <v>4775</v>
      </c>
      <c r="D7" s="5">
        <v>10000</v>
      </c>
      <c r="E7" s="7">
        <v>1864</v>
      </c>
      <c r="F7" t="s">
        <v>8220</v>
      </c>
      <c r="G7" t="s">
        <v>8223</v>
      </c>
      <c r="H7" t="s">
        <v>8245</v>
      </c>
      <c r="I7">
        <v>1484327061</v>
      </c>
      <c r="J7">
        <v>1479143061</v>
      </c>
      <c r="K7" t="b">
        <v>0</v>
      </c>
      <c r="L7">
        <v>12</v>
      </c>
      <c r="M7" t="b">
        <v>0</v>
      </c>
      <c r="N7" t="s">
        <v>8271</v>
      </c>
      <c r="O7">
        <v>19</v>
      </c>
      <c r="P7">
        <v>155.33000000000001</v>
      </c>
      <c r="Q7" s="12" t="s">
        <v>8317</v>
      </c>
      <c r="R7" t="s">
        <v>8319</v>
      </c>
      <c r="S7" s="17">
        <v>42688.711354166662</v>
      </c>
      <c r="T7" s="17">
        <v>42748.711354166662</v>
      </c>
    </row>
    <row r="8" spans="1:20" ht="261" x14ac:dyDescent="0.35">
      <c r="A8">
        <v>666</v>
      </c>
      <c r="B8" s="9" t="s">
        <v>667</v>
      </c>
      <c r="C8" s="3" t="s">
        <v>4776</v>
      </c>
      <c r="D8" s="5">
        <v>200000</v>
      </c>
      <c r="E8" s="7">
        <v>8</v>
      </c>
      <c r="F8" t="s">
        <v>8220</v>
      </c>
      <c r="G8" t="s">
        <v>8223</v>
      </c>
      <c r="H8" t="s">
        <v>8245</v>
      </c>
      <c r="I8">
        <v>1408305498</v>
      </c>
      <c r="J8">
        <v>1405713498</v>
      </c>
      <c r="K8" t="b">
        <v>0</v>
      </c>
      <c r="L8">
        <v>4</v>
      </c>
      <c r="M8" t="b">
        <v>0</v>
      </c>
      <c r="N8" t="s">
        <v>8271</v>
      </c>
      <c r="O8">
        <v>0</v>
      </c>
      <c r="P8">
        <v>2</v>
      </c>
      <c r="Q8" s="12" t="s">
        <v>8317</v>
      </c>
      <c r="R8" t="s">
        <v>8319</v>
      </c>
      <c r="S8" s="17">
        <v>41838.832152777781</v>
      </c>
      <c r="T8" s="17">
        <v>41868.832152777781</v>
      </c>
    </row>
    <row r="9" spans="1:20" ht="232" x14ac:dyDescent="0.35">
      <c r="A9">
        <v>667</v>
      </c>
      <c r="B9" s="9" t="s">
        <v>668</v>
      </c>
      <c r="C9" s="3" t="s">
        <v>4777</v>
      </c>
      <c r="D9" s="5">
        <v>50000</v>
      </c>
      <c r="E9" s="7">
        <v>5010</v>
      </c>
      <c r="F9" t="s">
        <v>8220</v>
      </c>
      <c r="G9" t="s">
        <v>8236</v>
      </c>
      <c r="H9" t="s">
        <v>8248</v>
      </c>
      <c r="I9">
        <v>1477731463</v>
      </c>
      <c r="J9">
        <v>1474275463</v>
      </c>
      <c r="K9" t="b">
        <v>0</v>
      </c>
      <c r="L9">
        <v>28</v>
      </c>
      <c r="M9" t="b">
        <v>0</v>
      </c>
      <c r="N9" t="s">
        <v>8271</v>
      </c>
      <c r="O9">
        <v>10</v>
      </c>
      <c r="P9">
        <v>178.93</v>
      </c>
      <c r="Q9" s="12" t="s">
        <v>8317</v>
      </c>
      <c r="R9" t="s">
        <v>8319</v>
      </c>
      <c r="S9" s="17">
        <v>42632.373414351852</v>
      </c>
      <c r="T9" s="17">
        <v>42672.373414351852</v>
      </c>
    </row>
    <row r="10" spans="1:20" ht="246.5" x14ac:dyDescent="0.35">
      <c r="A10">
        <v>668</v>
      </c>
      <c r="B10" s="9" t="s">
        <v>669</v>
      </c>
      <c r="C10" s="3" t="s">
        <v>4778</v>
      </c>
      <c r="D10" s="5">
        <v>15000</v>
      </c>
      <c r="E10" s="7">
        <v>684</v>
      </c>
      <c r="F10" t="s">
        <v>8220</v>
      </c>
      <c r="G10" t="s">
        <v>8223</v>
      </c>
      <c r="H10" t="s">
        <v>8245</v>
      </c>
      <c r="I10">
        <v>1431374222</v>
      </c>
      <c r="J10">
        <v>1427486222</v>
      </c>
      <c r="K10" t="b">
        <v>0</v>
      </c>
      <c r="L10">
        <v>25</v>
      </c>
      <c r="M10" t="b">
        <v>0</v>
      </c>
      <c r="N10" t="s">
        <v>8271</v>
      </c>
      <c r="O10">
        <v>5</v>
      </c>
      <c r="P10">
        <v>27.36</v>
      </c>
      <c r="Q10" s="12" t="s">
        <v>8317</v>
      </c>
      <c r="R10" t="s">
        <v>8319</v>
      </c>
      <c r="S10" s="17">
        <v>42090.831273148149</v>
      </c>
      <c r="T10" s="17">
        <v>42135.831273148149</v>
      </c>
    </row>
    <row r="11" spans="1:20" ht="217.5" x14ac:dyDescent="0.35">
      <c r="A11">
        <v>669</v>
      </c>
      <c r="B11" s="9" t="s">
        <v>670</v>
      </c>
      <c r="C11" s="3" t="s">
        <v>4779</v>
      </c>
      <c r="D11" s="5">
        <v>200000</v>
      </c>
      <c r="E11" s="7">
        <v>43015</v>
      </c>
      <c r="F11" t="s">
        <v>8220</v>
      </c>
      <c r="G11" t="s">
        <v>8234</v>
      </c>
      <c r="H11" t="s">
        <v>8254</v>
      </c>
      <c r="I11">
        <v>1467817258</v>
      </c>
      <c r="J11">
        <v>1465225258</v>
      </c>
      <c r="K11" t="b">
        <v>0</v>
      </c>
      <c r="L11">
        <v>28</v>
      </c>
      <c r="M11" t="b">
        <v>0</v>
      </c>
      <c r="N11" t="s">
        <v>8271</v>
      </c>
      <c r="O11">
        <v>22</v>
      </c>
      <c r="P11">
        <v>1536.25</v>
      </c>
      <c r="Q11" s="12" t="s">
        <v>8317</v>
      </c>
      <c r="R11" t="s">
        <v>8319</v>
      </c>
      <c r="S11" s="17">
        <v>42527.625671296293</v>
      </c>
      <c r="T11" s="17">
        <v>42557.625671296293</v>
      </c>
    </row>
    <row r="12" spans="1:20" ht="290" x14ac:dyDescent="0.35">
      <c r="A12">
        <v>670</v>
      </c>
      <c r="B12" s="9" t="s">
        <v>671</v>
      </c>
      <c r="C12" s="3" t="s">
        <v>4780</v>
      </c>
      <c r="D12" s="5">
        <v>90000</v>
      </c>
      <c r="E12" s="7">
        <v>26349</v>
      </c>
      <c r="F12" t="s">
        <v>8220</v>
      </c>
      <c r="G12" t="s">
        <v>8236</v>
      </c>
      <c r="H12" t="s">
        <v>8248</v>
      </c>
      <c r="I12">
        <v>1466323800</v>
      </c>
      <c r="J12">
        <v>1463418120</v>
      </c>
      <c r="K12" t="b">
        <v>0</v>
      </c>
      <c r="L12">
        <v>310</v>
      </c>
      <c r="M12" t="b">
        <v>0</v>
      </c>
      <c r="N12" t="s">
        <v>8271</v>
      </c>
      <c r="O12">
        <v>29</v>
      </c>
      <c r="P12">
        <v>85</v>
      </c>
      <c r="Q12" s="12" t="s">
        <v>8317</v>
      </c>
      <c r="R12" t="s">
        <v>8319</v>
      </c>
      <c r="S12" s="17">
        <v>42506.709722222222</v>
      </c>
      <c r="T12" s="17">
        <v>42540.340277777781</v>
      </c>
    </row>
    <row r="13" spans="1:20" ht="275.5" x14ac:dyDescent="0.35">
      <c r="A13">
        <v>671</v>
      </c>
      <c r="B13" s="9" t="s">
        <v>672</v>
      </c>
      <c r="C13" s="3" t="s">
        <v>4781</v>
      </c>
      <c r="D13" s="5">
        <v>30000</v>
      </c>
      <c r="E13" s="7">
        <v>11828</v>
      </c>
      <c r="F13" t="s">
        <v>8220</v>
      </c>
      <c r="G13" t="s">
        <v>8223</v>
      </c>
      <c r="H13" t="s">
        <v>8245</v>
      </c>
      <c r="I13">
        <v>1421208000</v>
      </c>
      <c r="J13">
        <v>1418315852</v>
      </c>
      <c r="K13" t="b">
        <v>0</v>
      </c>
      <c r="L13">
        <v>15</v>
      </c>
      <c r="M13" t="b">
        <v>0</v>
      </c>
      <c r="N13" t="s">
        <v>8271</v>
      </c>
      <c r="O13">
        <v>39</v>
      </c>
      <c r="P13">
        <v>788.53</v>
      </c>
      <c r="Q13" s="12" t="s">
        <v>8317</v>
      </c>
      <c r="R13" t="s">
        <v>8319</v>
      </c>
      <c r="S13" s="17">
        <v>41984.692731481482</v>
      </c>
      <c r="T13" s="17">
        <v>42018.166666666672</v>
      </c>
    </row>
    <row r="14" spans="1:20" ht="261" x14ac:dyDescent="0.35">
      <c r="A14">
        <v>672</v>
      </c>
      <c r="B14" s="9" t="s">
        <v>673</v>
      </c>
      <c r="C14" s="3" t="s">
        <v>4782</v>
      </c>
      <c r="D14" s="5">
        <v>50000</v>
      </c>
      <c r="E14" s="7">
        <v>10814</v>
      </c>
      <c r="F14" t="s">
        <v>8220</v>
      </c>
      <c r="G14" t="s">
        <v>8223</v>
      </c>
      <c r="H14" t="s">
        <v>8245</v>
      </c>
      <c r="I14">
        <v>1420088340</v>
      </c>
      <c r="J14">
        <v>1417410964</v>
      </c>
      <c r="K14" t="b">
        <v>0</v>
      </c>
      <c r="L14">
        <v>215</v>
      </c>
      <c r="M14" t="b">
        <v>0</v>
      </c>
      <c r="N14" t="s">
        <v>8271</v>
      </c>
      <c r="O14">
        <v>22</v>
      </c>
      <c r="P14">
        <v>50.3</v>
      </c>
      <c r="Q14" s="12" t="s">
        <v>8317</v>
      </c>
      <c r="R14" t="s">
        <v>8319</v>
      </c>
      <c r="S14" s="17">
        <v>41974.219490740739</v>
      </c>
      <c r="T14" s="17">
        <v>42005.207638888889</v>
      </c>
    </row>
    <row r="15" spans="1:20" ht="261" x14ac:dyDescent="0.35">
      <c r="A15">
        <v>673</v>
      </c>
      <c r="B15" s="9" t="s">
        <v>674</v>
      </c>
      <c r="C15" s="3" t="s">
        <v>4783</v>
      </c>
      <c r="D15" s="5">
        <v>100000</v>
      </c>
      <c r="E15" s="7">
        <v>205</v>
      </c>
      <c r="F15" t="s">
        <v>8220</v>
      </c>
      <c r="G15" t="s">
        <v>8223</v>
      </c>
      <c r="H15" t="s">
        <v>8245</v>
      </c>
      <c r="I15">
        <v>1409602217</v>
      </c>
      <c r="J15">
        <v>1405714217</v>
      </c>
      <c r="K15" t="b">
        <v>0</v>
      </c>
      <c r="L15">
        <v>3</v>
      </c>
      <c r="M15" t="b">
        <v>0</v>
      </c>
      <c r="N15" t="s">
        <v>8271</v>
      </c>
      <c r="O15">
        <v>0</v>
      </c>
      <c r="P15">
        <v>68.33</v>
      </c>
      <c r="Q15" s="12" t="s">
        <v>8317</v>
      </c>
      <c r="R15" t="s">
        <v>8319</v>
      </c>
      <c r="S15" s="17">
        <v>41838.840474537035</v>
      </c>
      <c r="T15" s="17">
        <v>41883.840474537035</v>
      </c>
    </row>
    <row r="16" spans="1:20" ht="174" x14ac:dyDescent="0.35">
      <c r="A16">
        <v>674</v>
      </c>
      <c r="B16" s="9" t="s">
        <v>675</v>
      </c>
      <c r="C16" s="3" t="s">
        <v>4784</v>
      </c>
      <c r="D16" s="5">
        <v>50000</v>
      </c>
      <c r="E16" s="7">
        <v>15</v>
      </c>
      <c r="F16" t="s">
        <v>8220</v>
      </c>
      <c r="G16" t="s">
        <v>8223</v>
      </c>
      <c r="H16" t="s">
        <v>8245</v>
      </c>
      <c r="I16">
        <v>1407811627</v>
      </c>
      <c r="J16">
        <v>1402627627</v>
      </c>
      <c r="K16" t="b">
        <v>0</v>
      </c>
      <c r="L16">
        <v>2</v>
      </c>
      <c r="M16" t="b">
        <v>0</v>
      </c>
      <c r="N16" t="s">
        <v>8271</v>
      </c>
      <c r="O16">
        <v>0</v>
      </c>
      <c r="P16">
        <v>7.5</v>
      </c>
      <c r="Q16" s="12" t="s">
        <v>8317</v>
      </c>
      <c r="R16" t="s">
        <v>8319</v>
      </c>
      <c r="S16" s="17">
        <v>41803.116053240738</v>
      </c>
      <c r="T16" s="17">
        <v>41863.116053240738</v>
      </c>
    </row>
    <row r="17" spans="1:20" ht="261" x14ac:dyDescent="0.35">
      <c r="A17">
        <v>675</v>
      </c>
      <c r="B17" s="9" t="s">
        <v>676</v>
      </c>
      <c r="C17" s="3" t="s">
        <v>4785</v>
      </c>
      <c r="D17" s="5">
        <v>6000</v>
      </c>
      <c r="E17" s="7">
        <v>891</v>
      </c>
      <c r="F17" t="s">
        <v>8220</v>
      </c>
      <c r="G17" t="s">
        <v>8223</v>
      </c>
      <c r="H17" t="s">
        <v>8245</v>
      </c>
      <c r="I17">
        <v>1420095540</v>
      </c>
      <c r="J17">
        <v>1417558804</v>
      </c>
      <c r="K17" t="b">
        <v>0</v>
      </c>
      <c r="L17">
        <v>26</v>
      </c>
      <c r="M17" t="b">
        <v>0</v>
      </c>
      <c r="N17" t="s">
        <v>8271</v>
      </c>
      <c r="O17">
        <v>15</v>
      </c>
      <c r="P17">
        <v>34.270000000000003</v>
      </c>
      <c r="Q17" s="12" t="s">
        <v>8317</v>
      </c>
      <c r="R17" t="s">
        <v>8319</v>
      </c>
      <c r="S17" s="17">
        <v>41975.930601851855</v>
      </c>
      <c r="T17" s="17">
        <v>42005.290972222225</v>
      </c>
    </row>
    <row r="18" spans="1:20" ht="246.5" x14ac:dyDescent="0.35">
      <c r="A18">
        <v>676</v>
      </c>
      <c r="B18" s="9" t="s">
        <v>677</v>
      </c>
      <c r="C18" s="3" t="s">
        <v>4786</v>
      </c>
      <c r="D18" s="5">
        <v>100000</v>
      </c>
      <c r="E18" s="7">
        <v>1471</v>
      </c>
      <c r="F18" t="s">
        <v>8220</v>
      </c>
      <c r="G18" t="s">
        <v>8228</v>
      </c>
      <c r="H18" t="s">
        <v>8250</v>
      </c>
      <c r="I18">
        <v>1423333581</v>
      </c>
      <c r="J18">
        <v>1420741581</v>
      </c>
      <c r="K18" t="b">
        <v>0</v>
      </c>
      <c r="L18">
        <v>24</v>
      </c>
      <c r="M18" t="b">
        <v>0</v>
      </c>
      <c r="N18" t="s">
        <v>8271</v>
      </c>
      <c r="O18">
        <v>1</v>
      </c>
      <c r="P18">
        <v>61.29</v>
      </c>
      <c r="Q18" s="12" t="s">
        <v>8317</v>
      </c>
      <c r="R18" t="s">
        <v>8319</v>
      </c>
      <c r="S18" s="17">
        <v>42012.768298611118</v>
      </c>
      <c r="T18" s="17">
        <v>42042.768298611118</v>
      </c>
    </row>
    <row r="19" spans="1:20" ht="246.5" x14ac:dyDescent="0.35">
      <c r="A19">
        <v>677</v>
      </c>
      <c r="B19" s="9" t="s">
        <v>678</v>
      </c>
      <c r="C19" s="3" t="s">
        <v>4787</v>
      </c>
      <c r="D19" s="5">
        <v>50000</v>
      </c>
      <c r="E19" s="7">
        <v>12792</v>
      </c>
      <c r="F19" t="s">
        <v>8220</v>
      </c>
      <c r="G19" t="s">
        <v>8236</v>
      </c>
      <c r="H19" t="s">
        <v>8248</v>
      </c>
      <c r="I19">
        <v>1467106895</v>
      </c>
      <c r="J19">
        <v>1463218895</v>
      </c>
      <c r="K19" t="b">
        <v>0</v>
      </c>
      <c r="L19">
        <v>96</v>
      </c>
      <c r="M19" t="b">
        <v>0</v>
      </c>
      <c r="N19" t="s">
        <v>8271</v>
      </c>
      <c r="O19">
        <v>26</v>
      </c>
      <c r="P19">
        <v>133.25</v>
      </c>
      <c r="Q19" s="12" t="s">
        <v>8317</v>
      </c>
      <c r="R19" t="s">
        <v>8319</v>
      </c>
      <c r="S19" s="17">
        <v>42504.403877314813</v>
      </c>
      <c r="T19" s="17">
        <v>42549.403877314813</v>
      </c>
    </row>
    <row r="20" spans="1:20" ht="261" x14ac:dyDescent="0.35">
      <c r="A20">
        <v>678</v>
      </c>
      <c r="B20" s="9" t="s">
        <v>679</v>
      </c>
      <c r="C20" s="3" t="s">
        <v>4788</v>
      </c>
      <c r="D20" s="5">
        <v>29000</v>
      </c>
      <c r="E20" s="7">
        <v>1108</v>
      </c>
      <c r="F20" t="s">
        <v>8220</v>
      </c>
      <c r="G20" t="s">
        <v>8223</v>
      </c>
      <c r="H20" t="s">
        <v>8245</v>
      </c>
      <c r="I20">
        <v>1463821338</v>
      </c>
      <c r="J20">
        <v>1461229338</v>
      </c>
      <c r="K20" t="b">
        <v>0</v>
      </c>
      <c r="L20">
        <v>17</v>
      </c>
      <c r="M20" t="b">
        <v>0</v>
      </c>
      <c r="N20" t="s">
        <v>8271</v>
      </c>
      <c r="O20">
        <v>4</v>
      </c>
      <c r="P20">
        <v>65.180000000000007</v>
      </c>
      <c r="Q20" s="12" t="s">
        <v>8317</v>
      </c>
      <c r="R20" t="s">
        <v>8319</v>
      </c>
      <c r="S20" s="17">
        <v>42481.376597222217</v>
      </c>
      <c r="T20" s="17">
        <v>42511.376597222217</v>
      </c>
    </row>
    <row r="21" spans="1:20" ht="246.5" x14ac:dyDescent="0.35">
      <c r="A21">
        <v>679</v>
      </c>
      <c r="B21" s="9" t="s">
        <v>680</v>
      </c>
      <c r="C21" s="3" t="s">
        <v>4789</v>
      </c>
      <c r="D21" s="5">
        <v>57000</v>
      </c>
      <c r="E21" s="7">
        <v>8827</v>
      </c>
      <c r="F21" t="s">
        <v>8220</v>
      </c>
      <c r="G21" t="s">
        <v>8223</v>
      </c>
      <c r="H21" t="s">
        <v>8245</v>
      </c>
      <c r="I21">
        <v>1472920909</v>
      </c>
      <c r="J21">
        <v>1467736909</v>
      </c>
      <c r="K21" t="b">
        <v>0</v>
      </c>
      <c r="L21">
        <v>94</v>
      </c>
      <c r="M21" t="b">
        <v>0</v>
      </c>
      <c r="N21" t="s">
        <v>8271</v>
      </c>
      <c r="O21">
        <v>15</v>
      </c>
      <c r="P21">
        <v>93.9</v>
      </c>
      <c r="Q21" s="12" t="s">
        <v>8317</v>
      </c>
      <c r="R21" t="s">
        <v>8319</v>
      </c>
      <c r="S21" s="17">
        <v>42556.695706018523</v>
      </c>
      <c r="T21" s="17">
        <v>42616.695706018523</v>
      </c>
    </row>
    <row r="22" spans="1:20" ht="261" x14ac:dyDescent="0.35">
      <c r="A22">
        <v>680</v>
      </c>
      <c r="B22" s="9" t="s">
        <v>681</v>
      </c>
      <c r="C22" s="3" t="s">
        <v>4790</v>
      </c>
      <c r="D22" s="5">
        <v>75000</v>
      </c>
      <c r="E22" s="7">
        <v>19434</v>
      </c>
      <c r="F22" t="s">
        <v>8220</v>
      </c>
      <c r="G22" t="s">
        <v>8223</v>
      </c>
      <c r="H22" t="s">
        <v>8245</v>
      </c>
      <c r="I22">
        <v>1410955331</v>
      </c>
      <c r="J22">
        <v>1407931331</v>
      </c>
      <c r="K22" t="b">
        <v>0</v>
      </c>
      <c r="L22">
        <v>129</v>
      </c>
      <c r="M22" t="b">
        <v>0</v>
      </c>
      <c r="N22" t="s">
        <v>8271</v>
      </c>
      <c r="O22">
        <v>26</v>
      </c>
      <c r="P22">
        <v>150.65</v>
      </c>
      <c r="Q22" s="12" t="s">
        <v>8317</v>
      </c>
      <c r="R22" t="s">
        <v>8319</v>
      </c>
      <c r="S22" s="17">
        <v>41864.501516203702</v>
      </c>
      <c r="T22" s="17">
        <v>41899.501516203702</v>
      </c>
    </row>
    <row r="23" spans="1:20" ht="261" x14ac:dyDescent="0.35">
      <c r="A23">
        <v>681</v>
      </c>
      <c r="B23" s="9" t="s">
        <v>682</v>
      </c>
      <c r="C23" s="3" t="s">
        <v>4791</v>
      </c>
      <c r="D23" s="5">
        <v>2500</v>
      </c>
      <c r="E23" s="7">
        <v>1</v>
      </c>
      <c r="F23" t="s">
        <v>8220</v>
      </c>
      <c r="G23" t="s">
        <v>8223</v>
      </c>
      <c r="H23" t="s">
        <v>8245</v>
      </c>
      <c r="I23">
        <v>1477509604</v>
      </c>
      <c r="J23">
        <v>1474917604</v>
      </c>
      <c r="K23" t="b">
        <v>0</v>
      </c>
      <c r="L23">
        <v>1</v>
      </c>
      <c r="M23" t="b">
        <v>0</v>
      </c>
      <c r="N23" t="s">
        <v>8271</v>
      </c>
      <c r="O23">
        <v>0</v>
      </c>
      <c r="P23">
        <v>1</v>
      </c>
      <c r="Q23" s="12" t="s">
        <v>8317</v>
      </c>
      <c r="R23" t="s">
        <v>8319</v>
      </c>
      <c r="S23" s="17">
        <v>42639.805601851855</v>
      </c>
      <c r="T23" s="17">
        <v>42669.805601851855</v>
      </c>
    </row>
    <row r="24" spans="1:20" ht="246.5" x14ac:dyDescent="0.35">
      <c r="A24">
        <v>682</v>
      </c>
      <c r="B24" s="9" t="s">
        <v>683</v>
      </c>
      <c r="C24" s="3" t="s">
        <v>4792</v>
      </c>
      <c r="D24" s="5">
        <v>50000</v>
      </c>
      <c r="E24" s="7">
        <v>53</v>
      </c>
      <c r="F24" t="s">
        <v>8220</v>
      </c>
      <c r="G24" t="s">
        <v>8223</v>
      </c>
      <c r="H24" t="s">
        <v>8245</v>
      </c>
      <c r="I24">
        <v>1489512122</v>
      </c>
      <c r="J24">
        <v>1486923722</v>
      </c>
      <c r="K24" t="b">
        <v>0</v>
      </c>
      <c r="L24">
        <v>4</v>
      </c>
      <c r="M24" t="b">
        <v>0</v>
      </c>
      <c r="N24" t="s">
        <v>8271</v>
      </c>
      <c r="O24">
        <v>0</v>
      </c>
      <c r="P24">
        <v>13.25</v>
      </c>
      <c r="Q24" s="12" t="s">
        <v>8317</v>
      </c>
      <c r="R24" t="s">
        <v>8319</v>
      </c>
      <c r="S24" s="17">
        <v>42778.765300925923</v>
      </c>
      <c r="T24" s="17">
        <v>42808.723634259266</v>
      </c>
    </row>
    <row r="25" spans="1:20" ht="246.5" x14ac:dyDescent="0.35">
      <c r="A25">
        <v>683</v>
      </c>
      <c r="B25" s="9" t="s">
        <v>684</v>
      </c>
      <c r="C25" s="3" t="s">
        <v>4793</v>
      </c>
      <c r="D25" s="5">
        <v>35000</v>
      </c>
      <c r="E25" s="7">
        <v>298</v>
      </c>
      <c r="F25" t="s">
        <v>8220</v>
      </c>
      <c r="G25" t="s">
        <v>8223</v>
      </c>
      <c r="H25" t="s">
        <v>8245</v>
      </c>
      <c r="I25">
        <v>1477949764</v>
      </c>
      <c r="J25">
        <v>1474493764</v>
      </c>
      <c r="K25" t="b">
        <v>0</v>
      </c>
      <c r="L25">
        <v>3</v>
      </c>
      <c r="M25" t="b">
        <v>0</v>
      </c>
      <c r="N25" t="s">
        <v>8271</v>
      </c>
      <c r="O25">
        <v>1</v>
      </c>
      <c r="P25">
        <v>99.33</v>
      </c>
      <c r="Q25" s="12" t="s">
        <v>8317</v>
      </c>
      <c r="R25" t="s">
        <v>8319</v>
      </c>
      <c r="S25" s="17">
        <v>42634.900046296301</v>
      </c>
      <c r="T25" s="17">
        <v>42674.900046296301</v>
      </c>
    </row>
    <row r="26" spans="1:20" ht="101.5" x14ac:dyDescent="0.35">
      <c r="A26">
        <v>684</v>
      </c>
      <c r="B26" s="9" t="s">
        <v>685</v>
      </c>
      <c r="C26" s="3" t="s">
        <v>4794</v>
      </c>
      <c r="D26" s="5">
        <v>320000</v>
      </c>
      <c r="E26" s="7">
        <v>23948</v>
      </c>
      <c r="F26" t="s">
        <v>8220</v>
      </c>
      <c r="G26" t="s">
        <v>8223</v>
      </c>
      <c r="H26" t="s">
        <v>8245</v>
      </c>
      <c r="I26">
        <v>1406257200</v>
      </c>
      <c r="J26">
        <v>1403176891</v>
      </c>
      <c r="K26" t="b">
        <v>0</v>
      </c>
      <c r="L26">
        <v>135</v>
      </c>
      <c r="M26" t="b">
        <v>0</v>
      </c>
      <c r="N26" t="s">
        <v>8271</v>
      </c>
      <c r="O26">
        <v>7</v>
      </c>
      <c r="P26">
        <v>177.39</v>
      </c>
      <c r="Q26" s="12" t="s">
        <v>8317</v>
      </c>
      <c r="R26" t="s">
        <v>8319</v>
      </c>
      <c r="S26" s="17">
        <v>41809.473275462966</v>
      </c>
      <c r="T26" s="17">
        <v>41845.125</v>
      </c>
    </row>
    <row r="27" spans="1:20" ht="261" x14ac:dyDescent="0.35">
      <c r="A27">
        <v>685</v>
      </c>
      <c r="B27" s="9" t="s">
        <v>686</v>
      </c>
      <c r="C27" s="3" t="s">
        <v>4795</v>
      </c>
      <c r="D27" s="5">
        <v>2000</v>
      </c>
      <c r="E27" s="7">
        <v>553</v>
      </c>
      <c r="F27" t="s">
        <v>8220</v>
      </c>
      <c r="G27" t="s">
        <v>8223</v>
      </c>
      <c r="H27" t="s">
        <v>8245</v>
      </c>
      <c r="I27">
        <v>1421095672</v>
      </c>
      <c r="J27">
        <v>1417207672</v>
      </c>
      <c r="K27" t="b">
        <v>0</v>
      </c>
      <c r="L27">
        <v>10</v>
      </c>
      <c r="M27" t="b">
        <v>0</v>
      </c>
      <c r="N27" t="s">
        <v>8271</v>
      </c>
      <c r="O27">
        <v>28</v>
      </c>
      <c r="P27">
        <v>55.3</v>
      </c>
      <c r="Q27" s="12" t="s">
        <v>8317</v>
      </c>
      <c r="R27" t="s">
        <v>8319</v>
      </c>
      <c r="S27" s="17">
        <v>41971.866574074069</v>
      </c>
      <c r="T27" s="17">
        <v>42016.866574074069</v>
      </c>
    </row>
    <row r="28" spans="1:20" ht="203" x14ac:dyDescent="0.35">
      <c r="A28">
        <v>686</v>
      </c>
      <c r="B28" s="9" t="s">
        <v>687</v>
      </c>
      <c r="C28" s="3" t="s">
        <v>4796</v>
      </c>
      <c r="D28" s="5">
        <v>500000</v>
      </c>
      <c r="E28" s="7">
        <v>0</v>
      </c>
      <c r="F28" t="s">
        <v>8220</v>
      </c>
      <c r="G28" t="s">
        <v>8236</v>
      </c>
      <c r="H28" t="s">
        <v>8248</v>
      </c>
      <c r="I28">
        <v>1438618170</v>
      </c>
      <c r="J28">
        <v>1436026170</v>
      </c>
      <c r="K28" t="b">
        <v>0</v>
      </c>
      <c r="L28">
        <v>0</v>
      </c>
      <c r="M28" t="b">
        <v>0</v>
      </c>
      <c r="N28" t="s">
        <v>8271</v>
      </c>
      <c r="O28">
        <v>0</v>
      </c>
      <c r="P28">
        <v>0</v>
      </c>
      <c r="Q28" s="12" t="s">
        <v>8317</v>
      </c>
      <c r="R28" t="s">
        <v>8319</v>
      </c>
      <c r="S28" s="17">
        <v>42189.673263888893</v>
      </c>
      <c r="T28" s="17">
        <v>42219.673263888893</v>
      </c>
    </row>
    <row r="29" spans="1:20" ht="246.5" x14ac:dyDescent="0.35">
      <c r="A29">
        <v>687</v>
      </c>
      <c r="B29" s="9" t="s">
        <v>688</v>
      </c>
      <c r="C29" s="3" t="s">
        <v>4797</v>
      </c>
      <c r="D29" s="5">
        <v>100000</v>
      </c>
      <c r="E29" s="7">
        <v>3550</v>
      </c>
      <c r="F29" t="s">
        <v>8220</v>
      </c>
      <c r="G29" t="s">
        <v>8237</v>
      </c>
      <c r="H29" t="s">
        <v>8255</v>
      </c>
      <c r="I29">
        <v>1486317653</v>
      </c>
      <c r="J29">
        <v>1481133653</v>
      </c>
      <c r="K29" t="b">
        <v>0</v>
      </c>
      <c r="L29">
        <v>6</v>
      </c>
      <c r="M29" t="b">
        <v>0</v>
      </c>
      <c r="N29" t="s">
        <v>8271</v>
      </c>
      <c r="O29">
        <v>4</v>
      </c>
      <c r="P29">
        <v>591.66999999999996</v>
      </c>
      <c r="Q29" s="12" t="s">
        <v>8317</v>
      </c>
      <c r="R29" t="s">
        <v>8319</v>
      </c>
      <c r="S29" s="17">
        <v>42711.750613425931</v>
      </c>
      <c r="T29" s="17">
        <v>42771.750613425931</v>
      </c>
    </row>
    <row r="30" spans="1:20" ht="275.5" x14ac:dyDescent="0.35">
      <c r="A30">
        <v>688</v>
      </c>
      <c r="B30" s="9" t="s">
        <v>689</v>
      </c>
      <c r="C30" s="3" t="s">
        <v>4798</v>
      </c>
      <c r="D30" s="5">
        <v>20000</v>
      </c>
      <c r="E30" s="7">
        <v>14598</v>
      </c>
      <c r="F30" t="s">
        <v>8220</v>
      </c>
      <c r="G30" t="s">
        <v>8223</v>
      </c>
      <c r="H30" t="s">
        <v>8245</v>
      </c>
      <c r="I30">
        <v>1444876253</v>
      </c>
      <c r="J30">
        <v>1442284253</v>
      </c>
      <c r="K30" t="b">
        <v>0</v>
      </c>
      <c r="L30">
        <v>36</v>
      </c>
      <c r="M30" t="b">
        <v>0</v>
      </c>
      <c r="N30" t="s">
        <v>8271</v>
      </c>
      <c r="O30">
        <v>73</v>
      </c>
      <c r="P30">
        <v>405.5</v>
      </c>
      <c r="Q30" s="12" t="s">
        <v>8317</v>
      </c>
      <c r="R30" t="s">
        <v>8319</v>
      </c>
      <c r="S30" s="17">
        <v>42262.104780092588</v>
      </c>
      <c r="T30" s="17">
        <v>42292.104780092588</v>
      </c>
    </row>
    <row r="31" spans="1:20" ht="275.5" x14ac:dyDescent="0.35">
      <c r="A31">
        <v>689</v>
      </c>
      <c r="B31" s="9" t="s">
        <v>690</v>
      </c>
      <c r="C31" s="3" t="s">
        <v>4799</v>
      </c>
      <c r="D31" s="5">
        <v>200000</v>
      </c>
      <c r="E31" s="7">
        <v>115297.5</v>
      </c>
      <c r="F31" t="s">
        <v>8220</v>
      </c>
      <c r="G31" t="s">
        <v>8223</v>
      </c>
      <c r="H31" t="s">
        <v>8245</v>
      </c>
      <c r="I31">
        <v>1481173140</v>
      </c>
      <c r="J31">
        <v>1478016097</v>
      </c>
      <c r="K31" t="b">
        <v>0</v>
      </c>
      <c r="L31">
        <v>336</v>
      </c>
      <c r="M31" t="b">
        <v>0</v>
      </c>
      <c r="N31" t="s">
        <v>8271</v>
      </c>
      <c r="O31">
        <v>58</v>
      </c>
      <c r="P31">
        <v>343.15</v>
      </c>
      <c r="Q31" s="12" t="s">
        <v>8317</v>
      </c>
      <c r="R31" t="s">
        <v>8319</v>
      </c>
      <c r="S31" s="17">
        <v>42675.66778935185</v>
      </c>
      <c r="T31" s="17">
        <v>42712.207638888889</v>
      </c>
    </row>
    <row r="32" spans="1:20" ht="174" x14ac:dyDescent="0.35">
      <c r="A32">
        <v>690</v>
      </c>
      <c r="B32" s="9" t="s">
        <v>691</v>
      </c>
      <c r="C32" s="3" t="s">
        <v>4800</v>
      </c>
      <c r="D32" s="5">
        <v>20000</v>
      </c>
      <c r="E32" s="7">
        <v>2468</v>
      </c>
      <c r="F32" t="s">
        <v>8220</v>
      </c>
      <c r="G32" t="s">
        <v>8223</v>
      </c>
      <c r="H32" t="s">
        <v>8245</v>
      </c>
      <c r="I32">
        <v>1473400800</v>
      </c>
      <c r="J32">
        <v>1469718841</v>
      </c>
      <c r="K32" t="b">
        <v>0</v>
      </c>
      <c r="L32">
        <v>34</v>
      </c>
      <c r="M32" t="b">
        <v>0</v>
      </c>
      <c r="N32" t="s">
        <v>8271</v>
      </c>
      <c r="O32">
        <v>12</v>
      </c>
      <c r="P32">
        <v>72.59</v>
      </c>
      <c r="Q32" s="12" t="s">
        <v>8317</v>
      </c>
      <c r="R32" t="s">
        <v>8319</v>
      </c>
      <c r="S32" s="17">
        <v>42579.634733796294</v>
      </c>
      <c r="T32" s="17">
        <v>42622.25</v>
      </c>
    </row>
    <row r="33" spans="1:20" ht="261" x14ac:dyDescent="0.35">
      <c r="A33">
        <v>691</v>
      </c>
      <c r="B33" s="9" t="s">
        <v>692</v>
      </c>
      <c r="C33" s="3" t="s">
        <v>4801</v>
      </c>
      <c r="D33" s="5">
        <v>50000</v>
      </c>
      <c r="E33" s="7">
        <v>260</v>
      </c>
      <c r="F33" t="s">
        <v>8220</v>
      </c>
      <c r="G33" t="s">
        <v>8223</v>
      </c>
      <c r="H33" t="s">
        <v>8245</v>
      </c>
      <c r="I33">
        <v>1435711246</v>
      </c>
      <c r="J33">
        <v>1433292046</v>
      </c>
      <c r="K33" t="b">
        <v>0</v>
      </c>
      <c r="L33">
        <v>10</v>
      </c>
      <c r="M33" t="b">
        <v>0</v>
      </c>
      <c r="N33" t="s">
        <v>8271</v>
      </c>
      <c r="O33">
        <v>1</v>
      </c>
      <c r="P33">
        <v>26</v>
      </c>
      <c r="Q33" s="12" t="s">
        <v>8317</v>
      </c>
      <c r="R33" t="s">
        <v>8319</v>
      </c>
      <c r="S33" s="17">
        <v>42158.028310185182</v>
      </c>
      <c r="T33" s="17">
        <v>42186.028310185182</v>
      </c>
    </row>
    <row r="34" spans="1:20" ht="290" x14ac:dyDescent="0.35">
      <c r="A34">
        <v>692</v>
      </c>
      <c r="B34" s="9" t="s">
        <v>693</v>
      </c>
      <c r="C34" s="3" t="s">
        <v>4802</v>
      </c>
      <c r="D34" s="5">
        <v>20000</v>
      </c>
      <c r="E34" s="7">
        <v>1306</v>
      </c>
      <c r="F34" t="s">
        <v>8220</v>
      </c>
      <c r="G34" t="s">
        <v>8224</v>
      </c>
      <c r="H34" t="s">
        <v>8246</v>
      </c>
      <c r="I34">
        <v>1482397263</v>
      </c>
      <c r="J34">
        <v>1479805263</v>
      </c>
      <c r="K34" t="b">
        <v>0</v>
      </c>
      <c r="L34">
        <v>201</v>
      </c>
      <c r="M34" t="b">
        <v>0</v>
      </c>
      <c r="N34" t="s">
        <v>8271</v>
      </c>
      <c r="O34">
        <v>7</v>
      </c>
      <c r="P34">
        <v>6.5</v>
      </c>
      <c r="Q34" s="12" t="s">
        <v>8317</v>
      </c>
      <c r="R34" t="s">
        <v>8319</v>
      </c>
      <c r="S34" s="17">
        <v>42696.37572916667</v>
      </c>
      <c r="T34" s="17">
        <v>42726.37572916667</v>
      </c>
    </row>
    <row r="35" spans="1:20" ht="188.5" x14ac:dyDescent="0.35">
      <c r="A35">
        <v>693</v>
      </c>
      <c r="B35" s="9" t="s">
        <v>694</v>
      </c>
      <c r="C35" s="3" t="s">
        <v>4803</v>
      </c>
      <c r="D35" s="5">
        <v>100000</v>
      </c>
      <c r="E35" s="7">
        <v>35338</v>
      </c>
      <c r="F35" t="s">
        <v>8220</v>
      </c>
      <c r="G35" t="s">
        <v>8223</v>
      </c>
      <c r="H35" t="s">
        <v>8245</v>
      </c>
      <c r="I35">
        <v>1430421827</v>
      </c>
      <c r="J35">
        <v>1427829827</v>
      </c>
      <c r="K35" t="b">
        <v>0</v>
      </c>
      <c r="L35">
        <v>296</v>
      </c>
      <c r="M35" t="b">
        <v>0</v>
      </c>
      <c r="N35" t="s">
        <v>8271</v>
      </c>
      <c r="O35">
        <v>35</v>
      </c>
      <c r="P35">
        <v>119.39</v>
      </c>
      <c r="Q35" s="12" t="s">
        <v>8317</v>
      </c>
      <c r="R35" t="s">
        <v>8319</v>
      </c>
      <c r="S35" s="17">
        <v>42094.808182870373</v>
      </c>
      <c r="T35" s="17">
        <v>42124.808182870373</v>
      </c>
    </row>
    <row r="36" spans="1:20" ht="290" x14ac:dyDescent="0.35">
      <c r="A36">
        <v>694</v>
      </c>
      <c r="B36" s="9" t="s">
        <v>695</v>
      </c>
      <c r="C36" s="3" t="s">
        <v>4804</v>
      </c>
      <c r="D36" s="5">
        <v>150000</v>
      </c>
      <c r="E36" s="7">
        <v>590</v>
      </c>
      <c r="F36" t="s">
        <v>8220</v>
      </c>
      <c r="G36" t="s">
        <v>8223</v>
      </c>
      <c r="H36" t="s">
        <v>8245</v>
      </c>
      <c r="I36">
        <v>1485964559</v>
      </c>
      <c r="J36">
        <v>1483372559</v>
      </c>
      <c r="K36" t="b">
        <v>0</v>
      </c>
      <c r="L36">
        <v>7</v>
      </c>
      <c r="M36" t="b">
        <v>0</v>
      </c>
      <c r="N36" t="s">
        <v>8271</v>
      </c>
      <c r="O36">
        <v>0</v>
      </c>
      <c r="P36">
        <v>84.29</v>
      </c>
      <c r="Q36" s="12" t="s">
        <v>8317</v>
      </c>
      <c r="R36" t="s">
        <v>8319</v>
      </c>
      <c r="S36" s="17">
        <v>42737.663877314815</v>
      </c>
      <c r="T36" s="17">
        <v>42767.663877314815</v>
      </c>
    </row>
    <row r="37" spans="1:20" ht="261" x14ac:dyDescent="0.35">
      <c r="A37">
        <v>695</v>
      </c>
      <c r="B37" s="9" t="s">
        <v>696</v>
      </c>
      <c r="C37" s="3" t="s">
        <v>4805</v>
      </c>
      <c r="D37" s="5">
        <v>60000</v>
      </c>
      <c r="E37" s="7">
        <v>636</v>
      </c>
      <c r="F37" t="s">
        <v>8220</v>
      </c>
      <c r="G37" t="s">
        <v>8223</v>
      </c>
      <c r="H37" t="s">
        <v>8245</v>
      </c>
      <c r="I37">
        <v>1414758620</v>
      </c>
      <c r="J37">
        <v>1412166620</v>
      </c>
      <c r="K37" t="b">
        <v>0</v>
      </c>
      <c r="L37">
        <v>7</v>
      </c>
      <c r="M37" t="b">
        <v>0</v>
      </c>
      <c r="N37" t="s">
        <v>8271</v>
      </c>
      <c r="O37">
        <v>1</v>
      </c>
      <c r="P37">
        <v>90.86</v>
      </c>
      <c r="Q37" s="12" t="s">
        <v>8317</v>
      </c>
      <c r="R37" t="s">
        <v>8319</v>
      </c>
      <c r="S37" s="17">
        <v>41913.521064814813</v>
      </c>
      <c r="T37" s="17">
        <v>41943.521064814813</v>
      </c>
    </row>
    <row r="38" spans="1:20" ht="174" x14ac:dyDescent="0.35">
      <c r="A38">
        <v>696</v>
      </c>
      <c r="B38" s="9" t="s">
        <v>697</v>
      </c>
      <c r="C38" s="3" t="s">
        <v>4806</v>
      </c>
      <c r="D38" s="5">
        <v>175000</v>
      </c>
      <c r="E38" s="7">
        <v>1</v>
      </c>
      <c r="F38" t="s">
        <v>8220</v>
      </c>
      <c r="G38" t="s">
        <v>8232</v>
      </c>
      <c r="H38" t="s">
        <v>8248</v>
      </c>
      <c r="I38">
        <v>1406326502</v>
      </c>
      <c r="J38">
        <v>1403734502</v>
      </c>
      <c r="K38" t="b">
        <v>0</v>
      </c>
      <c r="L38">
        <v>1</v>
      </c>
      <c r="M38" t="b">
        <v>0</v>
      </c>
      <c r="N38" t="s">
        <v>8271</v>
      </c>
      <c r="O38">
        <v>0</v>
      </c>
      <c r="P38">
        <v>1</v>
      </c>
      <c r="Q38" s="12" t="s">
        <v>8317</v>
      </c>
      <c r="R38" t="s">
        <v>8319</v>
      </c>
      <c r="S38" s="17">
        <v>41815.927106481482</v>
      </c>
      <c r="T38" s="17">
        <v>41845.927106481482</v>
      </c>
    </row>
    <row r="39" spans="1:20" ht="261" x14ac:dyDescent="0.35">
      <c r="A39">
        <v>697</v>
      </c>
      <c r="B39" s="9" t="s">
        <v>698</v>
      </c>
      <c r="C39" s="3" t="s">
        <v>4807</v>
      </c>
      <c r="D39" s="5">
        <v>5000</v>
      </c>
      <c r="E39" s="7">
        <v>2319</v>
      </c>
      <c r="F39" t="s">
        <v>8220</v>
      </c>
      <c r="G39" t="s">
        <v>8235</v>
      </c>
      <c r="H39" t="s">
        <v>8248</v>
      </c>
      <c r="I39">
        <v>1454502789</v>
      </c>
      <c r="J39">
        <v>1453206789</v>
      </c>
      <c r="K39" t="b">
        <v>0</v>
      </c>
      <c r="L39">
        <v>114</v>
      </c>
      <c r="M39" t="b">
        <v>0</v>
      </c>
      <c r="N39" t="s">
        <v>8271</v>
      </c>
      <c r="O39">
        <v>46</v>
      </c>
      <c r="P39">
        <v>20.34</v>
      </c>
      <c r="Q39" s="12" t="s">
        <v>8317</v>
      </c>
      <c r="R39" t="s">
        <v>8319</v>
      </c>
      <c r="S39" s="17">
        <v>42388.523020833338</v>
      </c>
      <c r="T39" s="17">
        <v>42403.523020833338</v>
      </c>
    </row>
    <row r="40" spans="1:20" ht="275.5" x14ac:dyDescent="0.35">
      <c r="A40">
        <v>698</v>
      </c>
      <c r="B40" s="9" t="s">
        <v>699</v>
      </c>
      <c r="C40" s="3" t="s">
        <v>4808</v>
      </c>
      <c r="D40" s="5">
        <v>100000</v>
      </c>
      <c r="E40" s="7">
        <v>15390</v>
      </c>
      <c r="F40" t="s">
        <v>8220</v>
      </c>
      <c r="G40" t="s">
        <v>8223</v>
      </c>
      <c r="H40" t="s">
        <v>8245</v>
      </c>
      <c r="I40">
        <v>1411005600</v>
      </c>
      <c r="J40">
        <v>1408141245</v>
      </c>
      <c r="K40" t="b">
        <v>0</v>
      </c>
      <c r="L40">
        <v>29</v>
      </c>
      <c r="M40" t="b">
        <v>0</v>
      </c>
      <c r="N40" t="s">
        <v>8271</v>
      </c>
      <c r="O40">
        <v>15</v>
      </c>
      <c r="P40">
        <v>530.69000000000005</v>
      </c>
      <c r="Q40" s="12" t="s">
        <v>8317</v>
      </c>
      <c r="R40" t="s">
        <v>8319</v>
      </c>
      <c r="S40" s="17">
        <v>41866.931076388886</v>
      </c>
      <c r="T40" s="17">
        <v>41900.083333333336</v>
      </c>
    </row>
    <row r="41" spans="1:20" ht="261" x14ac:dyDescent="0.35">
      <c r="A41">
        <v>699</v>
      </c>
      <c r="B41" s="9" t="s">
        <v>700</v>
      </c>
      <c r="C41" s="3" t="s">
        <v>4809</v>
      </c>
      <c r="D41" s="5">
        <v>130000</v>
      </c>
      <c r="E41" s="7">
        <v>107148.74</v>
      </c>
      <c r="F41" t="s">
        <v>8220</v>
      </c>
      <c r="G41" t="s">
        <v>8223</v>
      </c>
      <c r="H41" t="s">
        <v>8245</v>
      </c>
      <c r="I41">
        <v>1385136000</v>
      </c>
      <c r="J41">
        <v>1381923548</v>
      </c>
      <c r="K41" t="b">
        <v>0</v>
      </c>
      <c r="L41">
        <v>890</v>
      </c>
      <c r="M41" t="b">
        <v>0</v>
      </c>
      <c r="N41" t="s">
        <v>8271</v>
      </c>
      <c r="O41">
        <v>82</v>
      </c>
      <c r="P41">
        <v>120.39</v>
      </c>
      <c r="Q41" s="12" t="s">
        <v>8317</v>
      </c>
      <c r="R41" t="s">
        <v>8319</v>
      </c>
      <c r="S41" s="17">
        <v>41563.485509259262</v>
      </c>
      <c r="T41" s="17">
        <v>41600.666666666664</v>
      </c>
    </row>
    <row r="42" spans="1:20" ht="275.5" x14ac:dyDescent="0.35">
      <c r="A42">
        <v>700</v>
      </c>
      <c r="B42" s="9" t="s">
        <v>701</v>
      </c>
      <c r="C42" s="3" t="s">
        <v>4810</v>
      </c>
      <c r="D42" s="5">
        <v>15000</v>
      </c>
      <c r="E42" s="7">
        <v>403</v>
      </c>
      <c r="F42" t="s">
        <v>8220</v>
      </c>
      <c r="G42" t="s">
        <v>8226</v>
      </c>
      <c r="H42" t="s">
        <v>8248</v>
      </c>
      <c r="I42">
        <v>1484065881</v>
      </c>
      <c r="J42">
        <v>1481473881</v>
      </c>
      <c r="K42" t="b">
        <v>0</v>
      </c>
      <c r="L42">
        <v>31</v>
      </c>
      <c r="M42" t="b">
        <v>0</v>
      </c>
      <c r="N42" t="s">
        <v>8271</v>
      </c>
      <c r="O42">
        <v>3</v>
      </c>
      <c r="P42">
        <v>13</v>
      </c>
      <c r="Q42" s="12" t="s">
        <v>8317</v>
      </c>
      <c r="R42" t="s">
        <v>8319</v>
      </c>
      <c r="S42" s="17">
        <v>42715.688437500001</v>
      </c>
      <c r="T42" s="17">
        <v>42745.688437500001</v>
      </c>
    </row>
    <row r="43" spans="1:20" ht="261" x14ac:dyDescent="0.35">
      <c r="A43">
        <v>701</v>
      </c>
      <c r="B43" s="9" t="s">
        <v>702</v>
      </c>
      <c r="C43" s="3" t="s">
        <v>4811</v>
      </c>
      <c r="D43" s="5">
        <v>23000</v>
      </c>
      <c r="E43" s="7">
        <v>6118</v>
      </c>
      <c r="F43" t="s">
        <v>8220</v>
      </c>
      <c r="G43" t="s">
        <v>8224</v>
      </c>
      <c r="H43" t="s">
        <v>8246</v>
      </c>
      <c r="I43">
        <v>1406130880</v>
      </c>
      <c r="J43">
        <v>1403538880</v>
      </c>
      <c r="K43" t="b">
        <v>0</v>
      </c>
      <c r="L43">
        <v>21</v>
      </c>
      <c r="M43" t="b">
        <v>0</v>
      </c>
      <c r="N43" t="s">
        <v>8271</v>
      </c>
      <c r="O43">
        <v>27</v>
      </c>
      <c r="P43">
        <v>291.33</v>
      </c>
      <c r="Q43" s="12" t="s">
        <v>8317</v>
      </c>
      <c r="R43" t="s">
        <v>8319</v>
      </c>
      <c r="S43" s="17">
        <v>41813.662962962961</v>
      </c>
      <c r="T43" s="17">
        <v>41843.662962962961</v>
      </c>
    </row>
    <row r="44" spans="1:20" ht="261" x14ac:dyDescent="0.35">
      <c r="A44">
        <v>702</v>
      </c>
      <c r="B44" s="9" t="s">
        <v>703</v>
      </c>
      <c r="C44" s="3" t="s">
        <v>4812</v>
      </c>
      <c r="D44" s="5">
        <v>15000</v>
      </c>
      <c r="E44" s="7">
        <v>4622.01</v>
      </c>
      <c r="F44" t="s">
        <v>8220</v>
      </c>
      <c r="G44" t="s">
        <v>8223</v>
      </c>
      <c r="H44" t="s">
        <v>8245</v>
      </c>
      <c r="I44">
        <v>1480011987</v>
      </c>
      <c r="J44">
        <v>1477416387</v>
      </c>
      <c r="K44" t="b">
        <v>0</v>
      </c>
      <c r="L44">
        <v>37</v>
      </c>
      <c r="M44" t="b">
        <v>0</v>
      </c>
      <c r="N44" t="s">
        <v>8271</v>
      </c>
      <c r="O44">
        <v>31</v>
      </c>
      <c r="P44">
        <v>124.92</v>
      </c>
      <c r="Q44" s="12" t="s">
        <v>8317</v>
      </c>
      <c r="R44" t="s">
        <v>8319</v>
      </c>
      <c r="S44" s="17">
        <v>42668.726701388892</v>
      </c>
      <c r="T44" s="17">
        <v>42698.768368055549</v>
      </c>
    </row>
    <row r="45" spans="1:20" ht="261" x14ac:dyDescent="0.35">
      <c r="A45">
        <v>703</v>
      </c>
      <c r="B45" s="9" t="s">
        <v>704</v>
      </c>
      <c r="C45" s="3" t="s">
        <v>4813</v>
      </c>
      <c r="D45" s="5">
        <v>15000</v>
      </c>
      <c r="E45" s="7">
        <v>837</v>
      </c>
      <c r="F45" t="s">
        <v>8220</v>
      </c>
      <c r="G45" t="s">
        <v>8223</v>
      </c>
      <c r="H45" t="s">
        <v>8245</v>
      </c>
      <c r="I45">
        <v>1485905520</v>
      </c>
      <c r="J45">
        <v>1481150949</v>
      </c>
      <c r="K45" t="b">
        <v>0</v>
      </c>
      <c r="L45">
        <v>7</v>
      </c>
      <c r="M45" t="b">
        <v>0</v>
      </c>
      <c r="N45" t="s">
        <v>8271</v>
      </c>
      <c r="O45">
        <v>6</v>
      </c>
      <c r="P45">
        <v>119.57</v>
      </c>
      <c r="Q45" s="12" t="s">
        <v>8317</v>
      </c>
      <c r="R45" t="s">
        <v>8319</v>
      </c>
      <c r="S45" s="17">
        <v>42711.950798611113</v>
      </c>
      <c r="T45" s="17">
        <v>42766.98055555555</v>
      </c>
    </row>
    <row r="46" spans="1:20" ht="203" x14ac:dyDescent="0.35">
      <c r="A46">
        <v>704</v>
      </c>
      <c r="B46" s="9" t="s">
        <v>705</v>
      </c>
      <c r="C46" s="3" t="s">
        <v>4814</v>
      </c>
      <c r="D46" s="5">
        <v>55000</v>
      </c>
      <c r="E46" s="7">
        <v>481</v>
      </c>
      <c r="F46" t="s">
        <v>8220</v>
      </c>
      <c r="G46" t="s">
        <v>8228</v>
      </c>
      <c r="H46" t="s">
        <v>8250</v>
      </c>
      <c r="I46">
        <v>1487565468</v>
      </c>
      <c r="J46">
        <v>1482381468</v>
      </c>
      <c r="K46" t="b">
        <v>0</v>
      </c>
      <c r="L46">
        <v>4</v>
      </c>
      <c r="M46" t="b">
        <v>0</v>
      </c>
      <c r="N46" t="s">
        <v>8271</v>
      </c>
      <c r="O46">
        <v>1</v>
      </c>
      <c r="P46">
        <v>120.25</v>
      </c>
      <c r="Q46" s="12" t="s">
        <v>8317</v>
      </c>
      <c r="R46" t="s">
        <v>8319</v>
      </c>
      <c r="S46" s="17">
        <v>42726.192916666667</v>
      </c>
      <c r="T46" s="17">
        <v>42786.192916666667</v>
      </c>
    </row>
    <row r="47" spans="1:20" ht="145" x14ac:dyDescent="0.35">
      <c r="A47">
        <v>705</v>
      </c>
      <c r="B47" s="9" t="s">
        <v>706</v>
      </c>
      <c r="C47" s="3" t="s">
        <v>4815</v>
      </c>
      <c r="D47" s="5">
        <v>100000</v>
      </c>
      <c r="E47" s="7">
        <v>977</v>
      </c>
      <c r="F47" t="s">
        <v>8220</v>
      </c>
      <c r="G47" t="s">
        <v>8232</v>
      </c>
      <c r="H47" t="s">
        <v>8248</v>
      </c>
      <c r="I47">
        <v>1484999278</v>
      </c>
      <c r="J47">
        <v>1482407278</v>
      </c>
      <c r="K47" t="b">
        <v>0</v>
      </c>
      <c r="L47">
        <v>5</v>
      </c>
      <c r="M47" t="b">
        <v>0</v>
      </c>
      <c r="N47" t="s">
        <v>8271</v>
      </c>
      <c r="O47">
        <v>1</v>
      </c>
      <c r="P47">
        <v>195.4</v>
      </c>
      <c r="Q47" s="12" t="s">
        <v>8317</v>
      </c>
      <c r="R47" t="s">
        <v>8319</v>
      </c>
      <c r="S47" s="17">
        <v>42726.491643518515</v>
      </c>
      <c r="T47" s="17">
        <v>42756.491643518515</v>
      </c>
    </row>
    <row r="48" spans="1:20" ht="246.5" x14ac:dyDescent="0.35">
      <c r="A48">
        <v>706</v>
      </c>
      <c r="B48" s="9" t="s">
        <v>707</v>
      </c>
      <c r="C48" s="3" t="s">
        <v>4816</v>
      </c>
      <c r="D48" s="5">
        <v>100000</v>
      </c>
      <c r="E48" s="7">
        <v>0</v>
      </c>
      <c r="F48" t="s">
        <v>8220</v>
      </c>
      <c r="G48" t="s">
        <v>8226</v>
      </c>
      <c r="H48" t="s">
        <v>8248</v>
      </c>
      <c r="I48">
        <v>1481740740</v>
      </c>
      <c r="J48">
        <v>1478130783</v>
      </c>
      <c r="K48" t="b">
        <v>0</v>
      </c>
      <c r="L48">
        <v>0</v>
      </c>
      <c r="M48" t="b">
        <v>0</v>
      </c>
      <c r="N48" t="s">
        <v>8271</v>
      </c>
      <c r="O48">
        <v>0</v>
      </c>
      <c r="P48">
        <v>0</v>
      </c>
      <c r="Q48" s="12" t="s">
        <v>8317</v>
      </c>
      <c r="R48" t="s">
        <v>8319</v>
      </c>
      <c r="S48" s="17">
        <v>42676.995173611111</v>
      </c>
      <c r="T48" s="17">
        <v>42718.777083333334</v>
      </c>
    </row>
    <row r="49" spans="1:20" ht="275.5" x14ac:dyDescent="0.35">
      <c r="A49">
        <v>707</v>
      </c>
      <c r="B49" s="9" t="s">
        <v>708</v>
      </c>
      <c r="C49" s="3" t="s">
        <v>4817</v>
      </c>
      <c r="D49" s="5">
        <v>68000</v>
      </c>
      <c r="E49" s="7">
        <v>53670.6</v>
      </c>
      <c r="F49" t="s">
        <v>8220</v>
      </c>
      <c r="G49" t="s">
        <v>8224</v>
      </c>
      <c r="H49" t="s">
        <v>8246</v>
      </c>
      <c r="I49">
        <v>1483286127</v>
      </c>
      <c r="J49">
        <v>1479830127</v>
      </c>
      <c r="K49" t="b">
        <v>0</v>
      </c>
      <c r="L49">
        <v>456</v>
      </c>
      <c r="M49" t="b">
        <v>0</v>
      </c>
      <c r="N49" t="s">
        <v>8271</v>
      </c>
      <c r="O49">
        <v>79</v>
      </c>
      <c r="P49">
        <v>117.7</v>
      </c>
      <c r="Q49" s="12" t="s">
        <v>8317</v>
      </c>
      <c r="R49" t="s">
        <v>8319</v>
      </c>
      <c r="S49" s="17">
        <v>42696.663506944446</v>
      </c>
      <c r="T49" s="17">
        <v>42736.663506944446</v>
      </c>
    </row>
    <row r="50" spans="1:20" ht="246.5" x14ac:dyDescent="0.35">
      <c r="A50">
        <v>708</v>
      </c>
      <c r="B50" s="9" t="s">
        <v>709</v>
      </c>
      <c r="C50" s="3" t="s">
        <v>4818</v>
      </c>
      <c r="D50" s="5">
        <v>40000</v>
      </c>
      <c r="E50" s="7">
        <v>8837</v>
      </c>
      <c r="F50" t="s">
        <v>8220</v>
      </c>
      <c r="G50" t="s">
        <v>8224</v>
      </c>
      <c r="H50" t="s">
        <v>8246</v>
      </c>
      <c r="I50">
        <v>1410616600</v>
      </c>
      <c r="J50">
        <v>1405432600</v>
      </c>
      <c r="K50" t="b">
        <v>0</v>
      </c>
      <c r="L50">
        <v>369</v>
      </c>
      <c r="M50" t="b">
        <v>0</v>
      </c>
      <c r="N50" t="s">
        <v>8271</v>
      </c>
      <c r="O50">
        <v>22</v>
      </c>
      <c r="P50">
        <v>23.95</v>
      </c>
      <c r="Q50" s="12" t="s">
        <v>8317</v>
      </c>
      <c r="R50" t="s">
        <v>8319</v>
      </c>
      <c r="S50" s="17">
        <v>41835.581018518518</v>
      </c>
      <c r="T50" s="17">
        <v>41895.581018518518</v>
      </c>
    </row>
    <row r="51" spans="1:20" ht="145" x14ac:dyDescent="0.35">
      <c r="A51">
        <v>709</v>
      </c>
      <c r="B51" s="9" t="s">
        <v>710</v>
      </c>
      <c r="C51" s="3" t="s">
        <v>4819</v>
      </c>
      <c r="D51" s="5">
        <v>15000</v>
      </c>
      <c r="E51" s="7">
        <v>61</v>
      </c>
      <c r="F51" t="s">
        <v>8220</v>
      </c>
      <c r="G51" t="s">
        <v>8223</v>
      </c>
      <c r="H51" t="s">
        <v>8245</v>
      </c>
      <c r="I51">
        <v>1417741159</v>
      </c>
      <c r="J51">
        <v>1415149159</v>
      </c>
      <c r="K51" t="b">
        <v>0</v>
      </c>
      <c r="L51">
        <v>2</v>
      </c>
      <c r="M51" t="b">
        <v>0</v>
      </c>
      <c r="N51" t="s">
        <v>8271</v>
      </c>
      <c r="O51">
        <v>0</v>
      </c>
      <c r="P51">
        <v>30.5</v>
      </c>
      <c r="Q51" s="12" t="s">
        <v>8317</v>
      </c>
      <c r="R51" t="s">
        <v>8319</v>
      </c>
      <c r="S51" s="17">
        <v>41948.041192129633</v>
      </c>
      <c r="T51" s="17">
        <v>41978.041192129633</v>
      </c>
    </row>
    <row r="52" spans="1:20" ht="159.5" x14ac:dyDescent="0.35">
      <c r="A52">
        <v>710</v>
      </c>
      <c r="B52" s="9" t="s">
        <v>711</v>
      </c>
      <c r="C52" s="3" t="s">
        <v>4820</v>
      </c>
      <c r="D52" s="5">
        <v>1200</v>
      </c>
      <c r="E52" s="7">
        <v>0</v>
      </c>
      <c r="F52" t="s">
        <v>8220</v>
      </c>
      <c r="G52" t="s">
        <v>8228</v>
      </c>
      <c r="H52" t="s">
        <v>8250</v>
      </c>
      <c r="I52">
        <v>1408495440</v>
      </c>
      <c r="J52">
        <v>1405640302</v>
      </c>
      <c r="K52" t="b">
        <v>0</v>
      </c>
      <c r="L52">
        <v>0</v>
      </c>
      <c r="M52" t="b">
        <v>0</v>
      </c>
      <c r="N52" t="s">
        <v>8271</v>
      </c>
      <c r="O52">
        <v>0</v>
      </c>
      <c r="P52">
        <v>0</v>
      </c>
      <c r="Q52" s="12" t="s">
        <v>8317</v>
      </c>
      <c r="R52" t="s">
        <v>8319</v>
      </c>
      <c r="S52" s="17">
        <v>41837.984976851854</v>
      </c>
      <c r="T52" s="17">
        <v>41871.030555555553</v>
      </c>
    </row>
    <row r="53" spans="1:20" ht="275.5" x14ac:dyDescent="0.35">
      <c r="A53">
        <v>711</v>
      </c>
      <c r="B53" s="9" t="s">
        <v>712</v>
      </c>
      <c r="C53" s="3" t="s">
        <v>4821</v>
      </c>
      <c r="D53" s="5">
        <v>100000</v>
      </c>
      <c r="E53" s="7">
        <v>33791</v>
      </c>
      <c r="F53" t="s">
        <v>8220</v>
      </c>
      <c r="G53" t="s">
        <v>8232</v>
      </c>
      <c r="H53" t="s">
        <v>8248</v>
      </c>
      <c r="I53">
        <v>1481716868</v>
      </c>
      <c r="J53">
        <v>1478257268</v>
      </c>
      <c r="K53" t="b">
        <v>0</v>
      </c>
      <c r="L53">
        <v>338</v>
      </c>
      <c r="M53" t="b">
        <v>0</v>
      </c>
      <c r="N53" t="s">
        <v>8271</v>
      </c>
      <c r="O53">
        <v>34</v>
      </c>
      <c r="P53">
        <v>99.97</v>
      </c>
      <c r="Q53" s="12" t="s">
        <v>8317</v>
      </c>
      <c r="R53" t="s">
        <v>8319</v>
      </c>
      <c r="S53" s="17">
        <v>42678.459120370375</v>
      </c>
      <c r="T53" s="17">
        <v>42718.500787037032</v>
      </c>
    </row>
    <row r="54" spans="1:20" ht="232" x14ac:dyDescent="0.35">
      <c r="A54">
        <v>712</v>
      </c>
      <c r="B54" s="9" t="s">
        <v>713</v>
      </c>
      <c r="C54" s="3" t="s">
        <v>4822</v>
      </c>
      <c r="D54" s="5">
        <v>48500</v>
      </c>
      <c r="E54" s="7">
        <v>105</v>
      </c>
      <c r="F54" t="s">
        <v>8220</v>
      </c>
      <c r="G54" t="s">
        <v>8223</v>
      </c>
      <c r="H54" t="s">
        <v>8245</v>
      </c>
      <c r="I54">
        <v>1455466832</v>
      </c>
      <c r="J54">
        <v>1452874832</v>
      </c>
      <c r="K54" t="b">
        <v>0</v>
      </c>
      <c r="L54">
        <v>4</v>
      </c>
      <c r="M54" t="b">
        <v>0</v>
      </c>
      <c r="N54" t="s">
        <v>8271</v>
      </c>
      <c r="O54">
        <v>0</v>
      </c>
      <c r="P54">
        <v>26.25</v>
      </c>
      <c r="Q54" s="12" t="s">
        <v>8317</v>
      </c>
      <c r="R54" t="s">
        <v>8319</v>
      </c>
      <c r="S54" s="17">
        <v>42384.680925925932</v>
      </c>
      <c r="T54" s="17">
        <v>42414.680925925932</v>
      </c>
    </row>
    <row r="55" spans="1:20" ht="261" x14ac:dyDescent="0.35">
      <c r="A55">
        <v>713</v>
      </c>
      <c r="B55" s="9" t="s">
        <v>714</v>
      </c>
      <c r="C55" s="3" t="s">
        <v>4823</v>
      </c>
      <c r="D55" s="5">
        <v>25000</v>
      </c>
      <c r="E55" s="7">
        <v>199</v>
      </c>
      <c r="F55" t="s">
        <v>8220</v>
      </c>
      <c r="G55" t="s">
        <v>8236</v>
      </c>
      <c r="H55" t="s">
        <v>8248</v>
      </c>
      <c r="I55">
        <v>1465130532</v>
      </c>
      <c r="J55">
        <v>1462538532</v>
      </c>
      <c r="K55" t="b">
        <v>0</v>
      </c>
      <c r="L55">
        <v>1</v>
      </c>
      <c r="M55" t="b">
        <v>0</v>
      </c>
      <c r="N55" t="s">
        <v>8271</v>
      </c>
      <c r="O55">
        <v>1</v>
      </c>
      <c r="P55">
        <v>199</v>
      </c>
      <c r="Q55" s="12" t="s">
        <v>8317</v>
      </c>
      <c r="R55" t="s">
        <v>8319</v>
      </c>
      <c r="S55" s="17">
        <v>42496.529305555552</v>
      </c>
      <c r="T55" s="17">
        <v>42526.529305555552</v>
      </c>
    </row>
    <row r="56" spans="1:20" ht="217.5" x14ac:dyDescent="0.35">
      <c r="A56">
        <v>714</v>
      </c>
      <c r="B56" s="9" t="s">
        <v>715</v>
      </c>
      <c r="C56" s="3" t="s">
        <v>4824</v>
      </c>
      <c r="D56" s="5">
        <v>15000</v>
      </c>
      <c r="E56" s="7">
        <v>2249</v>
      </c>
      <c r="F56" t="s">
        <v>8220</v>
      </c>
      <c r="G56" t="s">
        <v>8223</v>
      </c>
      <c r="H56" t="s">
        <v>8245</v>
      </c>
      <c r="I56">
        <v>1488308082</v>
      </c>
      <c r="J56">
        <v>1483124082</v>
      </c>
      <c r="K56" t="b">
        <v>0</v>
      </c>
      <c r="L56">
        <v>28</v>
      </c>
      <c r="M56" t="b">
        <v>0</v>
      </c>
      <c r="N56" t="s">
        <v>8271</v>
      </c>
      <c r="O56">
        <v>15</v>
      </c>
      <c r="P56">
        <v>80.319999999999993</v>
      </c>
      <c r="Q56" s="12" t="s">
        <v>8317</v>
      </c>
      <c r="R56" t="s">
        <v>8319</v>
      </c>
      <c r="S56" s="17">
        <v>42734.787986111114</v>
      </c>
      <c r="T56" s="17">
        <v>42794.787986111114</v>
      </c>
    </row>
    <row r="57" spans="1:20" ht="275.5" x14ac:dyDescent="0.35">
      <c r="A57">
        <v>715</v>
      </c>
      <c r="B57" s="9" t="s">
        <v>716</v>
      </c>
      <c r="C57" s="3" t="s">
        <v>4825</v>
      </c>
      <c r="D57" s="5">
        <v>27500</v>
      </c>
      <c r="E57" s="7">
        <v>1389</v>
      </c>
      <c r="F57" t="s">
        <v>8220</v>
      </c>
      <c r="G57" t="s">
        <v>8223</v>
      </c>
      <c r="H57" t="s">
        <v>8245</v>
      </c>
      <c r="I57">
        <v>1446693040</v>
      </c>
      <c r="J57">
        <v>1443233440</v>
      </c>
      <c r="K57" t="b">
        <v>0</v>
      </c>
      <c r="L57">
        <v>12</v>
      </c>
      <c r="M57" t="b">
        <v>0</v>
      </c>
      <c r="N57" t="s">
        <v>8271</v>
      </c>
      <c r="O57">
        <v>5</v>
      </c>
      <c r="P57">
        <v>115.75</v>
      </c>
      <c r="Q57" s="12" t="s">
        <v>8317</v>
      </c>
      <c r="R57" t="s">
        <v>8319</v>
      </c>
      <c r="S57" s="17">
        <v>42273.090740740736</v>
      </c>
      <c r="T57" s="17">
        <v>42313.132407407407</v>
      </c>
    </row>
    <row r="58" spans="1:20" ht="217.5" x14ac:dyDescent="0.35">
      <c r="A58">
        <v>716</v>
      </c>
      <c r="B58" s="9" t="s">
        <v>717</v>
      </c>
      <c r="C58" s="3" t="s">
        <v>4826</v>
      </c>
      <c r="D58" s="5">
        <v>7000</v>
      </c>
      <c r="E58" s="7">
        <v>715</v>
      </c>
      <c r="F58" t="s">
        <v>8220</v>
      </c>
      <c r="G58" t="s">
        <v>8223</v>
      </c>
      <c r="H58" t="s">
        <v>8245</v>
      </c>
      <c r="I58">
        <v>1417392000</v>
      </c>
      <c r="J58">
        <v>1414511307</v>
      </c>
      <c r="K58" t="b">
        <v>0</v>
      </c>
      <c r="L58">
        <v>16</v>
      </c>
      <c r="M58" t="b">
        <v>0</v>
      </c>
      <c r="N58" t="s">
        <v>8271</v>
      </c>
      <c r="O58">
        <v>10</v>
      </c>
      <c r="P58">
        <v>44.69</v>
      </c>
      <c r="Q58" s="12" t="s">
        <v>8317</v>
      </c>
      <c r="R58" t="s">
        <v>8319</v>
      </c>
      <c r="S58" s="17">
        <v>41940.658645833333</v>
      </c>
      <c r="T58" s="17">
        <v>41974</v>
      </c>
    </row>
    <row r="59" spans="1:20" ht="87" x14ac:dyDescent="0.35">
      <c r="A59">
        <v>717</v>
      </c>
      <c r="B59" s="9" t="s">
        <v>718</v>
      </c>
      <c r="C59" s="3" t="s">
        <v>4827</v>
      </c>
      <c r="D59" s="5">
        <v>100000</v>
      </c>
      <c r="E59" s="7">
        <v>305</v>
      </c>
      <c r="F59" t="s">
        <v>8220</v>
      </c>
      <c r="G59" t="s">
        <v>8223</v>
      </c>
      <c r="H59" t="s">
        <v>8245</v>
      </c>
      <c r="I59">
        <v>1409949002</v>
      </c>
      <c r="J59">
        <v>1407357002</v>
      </c>
      <c r="K59" t="b">
        <v>0</v>
      </c>
      <c r="L59">
        <v>4</v>
      </c>
      <c r="M59" t="b">
        <v>0</v>
      </c>
      <c r="N59" t="s">
        <v>8271</v>
      </c>
      <c r="O59">
        <v>0</v>
      </c>
      <c r="P59">
        <v>76.25</v>
      </c>
      <c r="Q59" s="12" t="s">
        <v>8317</v>
      </c>
      <c r="R59" t="s">
        <v>8319</v>
      </c>
      <c r="S59" s="17">
        <v>41857.854189814818</v>
      </c>
      <c r="T59" s="17">
        <v>41887.854189814818</v>
      </c>
    </row>
    <row r="60" spans="1:20" ht="246.5" x14ac:dyDescent="0.35">
      <c r="A60">
        <v>718</v>
      </c>
      <c r="B60" s="9" t="s">
        <v>719</v>
      </c>
      <c r="C60" s="3" t="s">
        <v>4828</v>
      </c>
      <c r="D60" s="5">
        <v>12000</v>
      </c>
      <c r="E60" s="7">
        <v>90</v>
      </c>
      <c r="F60" t="s">
        <v>8220</v>
      </c>
      <c r="G60" t="s">
        <v>8223</v>
      </c>
      <c r="H60" t="s">
        <v>8245</v>
      </c>
      <c r="I60">
        <v>1487397540</v>
      </c>
      <c r="J60">
        <v>1484684247</v>
      </c>
      <c r="K60" t="b">
        <v>0</v>
      </c>
      <c r="L60">
        <v>4</v>
      </c>
      <c r="M60" t="b">
        <v>0</v>
      </c>
      <c r="N60" t="s">
        <v>8271</v>
      </c>
      <c r="O60">
        <v>1</v>
      </c>
      <c r="P60">
        <v>22.5</v>
      </c>
      <c r="Q60" s="12" t="s">
        <v>8317</v>
      </c>
      <c r="R60" t="s">
        <v>8319</v>
      </c>
      <c r="S60" s="17">
        <v>42752.845451388886</v>
      </c>
      <c r="T60" s="17">
        <v>42784.249305555553</v>
      </c>
    </row>
    <row r="61" spans="1:20" ht="261" x14ac:dyDescent="0.35">
      <c r="A61">
        <v>719</v>
      </c>
      <c r="B61" s="9" t="s">
        <v>720</v>
      </c>
      <c r="C61" s="3" t="s">
        <v>4829</v>
      </c>
      <c r="D61" s="5">
        <v>15000</v>
      </c>
      <c r="E61" s="7">
        <v>194</v>
      </c>
      <c r="F61" t="s">
        <v>8220</v>
      </c>
      <c r="G61" t="s">
        <v>8223</v>
      </c>
      <c r="H61" t="s">
        <v>8245</v>
      </c>
      <c r="I61">
        <v>1456189076</v>
      </c>
      <c r="J61">
        <v>1454979476</v>
      </c>
      <c r="K61" t="b">
        <v>0</v>
      </c>
      <c r="L61">
        <v>10</v>
      </c>
      <c r="M61" t="b">
        <v>0</v>
      </c>
      <c r="N61" t="s">
        <v>8271</v>
      </c>
      <c r="O61">
        <v>1</v>
      </c>
      <c r="P61">
        <v>19.399999999999999</v>
      </c>
      <c r="Q61" s="12" t="s">
        <v>8317</v>
      </c>
      <c r="R61" t="s">
        <v>8319</v>
      </c>
      <c r="S61" s="17">
        <v>42409.040231481486</v>
      </c>
      <c r="T61" s="17">
        <v>42423.040231481486</v>
      </c>
    </row>
    <row r="62" spans="1:20" ht="261" x14ac:dyDescent="0.35">
      <c r="A62">
        <v>940</v>
      </c>
      <c r="B62" s="9" t="s">
        <v>941</v>
      </c>
      <c r="C62" s="3" t="s">
        <v>5050</v>
      </c>
      <c r="D62" s="5">
        <v>9000</v>
      </c>
      <c r="E62" s="7">
        <v>1544</v>
      </c>
      <c r="F62" t="s">
        <v>8220</v>
      </c>
      <c r="G62" t="s">
        <v>8223</v>
      </c>
      <c r="H62" t="s">
        <v>8245</v>
      </c>
      <c r="I62">
        <v>1439251926</v>
      </c>
      <c r="J62">
        <v>1435363926</v>
      </c>
      <c r="K62" t="b">
        <v>0</v>
      </c>
      <c r="L62">
        <v>14</v>
      </c>
      <c r="M62" t="b">
        <v>0</v>
      </c>
      <c r="N62" t="s">
        <v>8271</v>
      </c>
      <c r="O62">
        <v>17</v>
      </c>
      <c r="P62">
        <v>110.29</v>
      </c>
      <c r="Q62" s="12" t="s">
        <v>8317</v>
      </c>
      <c r="R62" t="s">
        <v>8319</v>
      </c>
      <c r="S62" s="17">
        <v>42182.008402777778</v>
      </c>
      <c r="T62" s="17">
        <v>42227.008402777778</v>
      </c>
    </row>
    <row r="63" spans="1:20" ht="261" x14ac:dyDescent="0.35">
      <c r="A63">
        <v>941</v>
      </c>
      <c r="B63" s="9" t="s">
        <v>942</v>
      </c>
      <c r="C63" s="3" t="s">
        <v>5051</v>
      </c>
      <c r="D63" s="5">
        <v>50000</v>
      </c>
      <c r="E63" s="7">
        <v>1161</v>
      </c>
      <c r="F63" t="s">
        <v>8220</v>
      </c>
      <c r="G63" t="s">
        <v>8223</v>
      </c>
      <c r="H63" t="s">
        <v>8245</v>
      </c>
      <c r="I63">
        <v>1486693145</v>
      </c>
      <c r="J63">
        <v>1484101145</v>
      </c>
      <c r="K63" t="b">
        <v>0</v>
      </c>
      <c r="L63">
        <v>31</v>
      </c>
      <c r="M63" t="b">
        <v>0</v>
      </c>
      <c r="N63" t="s">
        <v>8271</v>
      </c>
      <c r="O63">
        <v>2</v>
      </c>
      <c r="P63">
        <v>37.450000000000003</v>
      </c>
      <c r="Q63" s="12" t="s">
        <v>8317</v>
      </c>
      <c r="R63" t="s">
        <v>8319</v>
      </c>
      <c r="S63" s="17">
        <v>42746.096585648149</v>
      </c>
      <c r="T63" s="17">
        <v>42776.096585648149</v>
      </c>
    </row>
    <row r="64" spans="1:20" ht="275.5" x14ac:dyDescent="0.35">
      <c r="A64">
        <v>942</v>
      </c>
      <c r="B64" s="9" t="s">
        <v>943</v>
      </c>
      <c r="C64" s="3" t="s">
        <v>5052</v>
      </c>
      <c r="D64" s="5">
        <v>7500</v>
      </c>
      <c r="E64" s="7">
        <v>668</v>
      </c>
      <c r="F64" t="s">
        <v>8220</v>
      </c>
      <c r="G64" t="s">
        <v>8223</v>
      </c>
      <c r="H64" t="s">
        <v>8245</v>
      </c>
      <c r="I64">
        <v>1455826460</v>
      </c>
      <c r="J64">
        <v>1452716060</v>
      </c>
      <c r="K64" t="b">
        <v>0</v>
      </c>
      <c r="L64">
        <v>16</v>
      </c>
      <c r="M64" t="b">
        <v>0</v>
      </c>
      <c r="N64" t="s">
        <v>8271</v>
      </c>
      <c r="O64">
        <v>9</v>
      </c>
      <c r="P64">
        <v>41.75</v>
      </c>
      <c r="Q64" s="12" t="s">
        <v>8317</v>
      </c>
      <c r="R64" t="s">
        <v>8319</v>
      </c>
      <c r="S64" s="17">
        <v>42382.843287037031</v>
      </c>
      <c r="T64" s="17">
        <v>42418.843287037031</v>
      </c>
    </row>
    <row r="65" spans="1:20" ht="145" x14ac:dyDescent="0.35">
      <c r="A65">
        <v>943</v>
      </c>
      <c r="B65" s="9" t="s">
        <v>944</v>
      </c>
      <c r="C65" s="3" t="s">
        <v>5053</v>
      </c>
      <c r="D65" s="5">
        <v>3000</v>
      </c>
      <c r="E65" s="7">
        <v>289</v>
      </c>
      <c r="F65" t="s">
        <v>8220</v>
      </c>
      <c r="G65" t="s">
        <v>8223</v>
      </c>
      <c r="H65" t="s">
        <v>8245</v>
      </c>
      <c r="I65">
        <v>1480438905</v>
      </c>
      <c r="J65">
        <v>1477843305</v>
      </c>
      <c r="K65" t="b">
        <v>0</v>
      </c>
      <c r="L65">
        <v>12</v>
      </c>
      <c r="M65" t="b">
        <v>0</v>
      </c>
      <c r="N65" t="s">
        <v>8271</v>
      </c>
      <c r="O65">
        <v>10</v>
      </c>
      <c r="P65">
        <v>24.08</v>
      </c>
      <c r="Q65" s="12" t="s">
        <v>8317</v>
      </c>
      <c r="R65" t="s">
        <v>8319</v>
      </c>
      <c r="S65" s="17">
        <v>42673.66788194445</v>
      </c>
      <c r="T65" s="17">
        <v>42703.709548611107</v>
      </c>
    </row>
    <row r="66" spans="1:20" ht="232" x14ac:dyDescent="0.35">
      <c r="A66">
        <v>944</v>
      </c>
      <c r="B66" s="9" t="s">
        <v>945</v>
      </c>
      <c r="C66" s="3" t="s">
        <v>5054</v>
      </c>
      <c r="D66" s="5">
        <v>50000</v>
      </c>
      <c r="E66" s="7">
        <v>6663</v>
      </c>
      <c r="F66" t="s">
        <v>8220</v>
      </c>
      <c r="G66" t="s">
        <v>8223</v>
      </c>
      <c r="H66" t="s">
        <v>8245</v>
      </c>
      <c r="I66">
        <v>1460988000</v>
      </c>
      <c r="J66">
        <v>1458050450</v>
      </c>
      <c r="K66" t="b">
        <v>0</v>
      </c>
      <c r="L66">
        <v>96</v>
      </c>
      <c r="M66" t="b">
        <v>0</v>
      </c>
      <c r="N66" t="s">
        <v>8271</v>
      </c>
      <c r="O66">
        <v>13</v>
      </c>
      <c r="P66">
        <v>69.41</v>
      </c>
      <c r="Q66" s="12" t="s">
        <v>8317</v>
      </c>
      <c r="R66" t="s">
        <v>8319</v>
      </c>
      <c r="S66" s="17">
        <v>42444.583912037036</v>
      </c>
      <c r="T66" s="17">
        <v>42478.583333333328</v>
      </c>
    </row>
    <row r="67" spans="1:20" ht="232" x14ac:dyDescent="0.35">
      <c r="A67">
        <v>945</v>
      </c>
      <c r="B67" s="9" t="s">
        <v>946</v>
      </c>
      <c r="C67" s="3" t="s">
        <v>5055</v>
      </c>
      <c r="D67" s="5">
        <v>100000</v>
      </c>
      <c r="E67" s="7">
        <v>2484</v>
      </c>
      <c r="F67" t="s">
        <v>8220</v>
      </c>
      <c r="G67" t="s">
        <v>8229</v>
      </c>
      <c r="H67" t="s">
        <v>8248</v>
      </c>
      <c r="I67">
        <v>1487462340</v>
      </c>
      <c r="J67">
        <v>1482958626</v>
      </c>
      <c r="K67" t="b">
        <v>0</v>
      </c>
      <c r="L67">
        <v>16</v>
      </c>
      <c r="M67" t="b">
        <v>0</v>
      </c>
      <c r="N67" t="s">
        <v>8271</v>
      </c>
      <c r="O67">
        <v>2</v>
      </c>
      <c r="P67">
        <v>155.25</v>
      </c>
      <c r="Q67" s="12" t="s">
        <v>8317</v>
      </c>
      <c r="R67" t="s">
        <v>8319</v>
      </c>
      <c r="S67" s="17">
        <v>42732.872986111113</v>
      </c>
      <c r="T67" s="17">
        <v>42784.999305555553</v>
      </c>
    </row>
    <row r="68" spans="1:20" ht="203" x14ac:dyDescent="0.35">
      <c r="A68">
        <v>946</v>
      </c>
      <c r="B68" s="9" t="s">
        <v>947</v>
      </c>
      <c r="C68" s="3" t="s">
        <v>5056</v>
      </c>
      <c r="D68" s="5">
        <v>15000</v>
      </c>
      <c r="E68" s="7">
        <v>286</v>
      </c>
      <c r="F68" t="s">
        <v>8220</v>
      </c>
      <c r="G68" t="s">
        <v>8223</v>
      </c>
      <c r="H68" t="s">
        <v>8245</v>
      </c>
      <c r="I68">
        <v>1473444048</v>
      </c>
      <c r="J68">
        <v>1470852048</v>
      </c>
      <c r="K68" t="b">
        <v>0</v>
      </c>
      <c r="L68">
        <v>5</v>
      </c>
      <c r="M68" t="b">
        <v>0</v>
      </c>
      <c r="N68" t="s">
        <v>8271</v>
      </c>
      <c r="O68">
        <v>2</v>
      </c>
      <c r="P68">
        <v>57.2</v>
      </c>
      <c r="Q68" s="12" t="s">
        <v>8317</v>
      </c>
      <c r="R68" t="s">
        <v>8319</v>
      </c>
      <c r="S68" s="17">
        <v>42592.750555555554</v>
      </c>
      <c r="T68" s="17">
        <v>42622.750555555554</v>
      </c>
    </row>
    <row r="69" spans="1:20" ht="246.5" x14ac:dyDescent="0.35">
      <c r="A69">
        <v>947</v>
      </c>
      <c r="B69" s="9" t="s">
        <v>948</v>
      </c>
      <c r="C69" s="3" t="s">
        <v>5057</v>
      </c>
      <c r="D69" s="5">
        <v>850</v>
      </c>
      <c r="E69" s="7">
        <v>0</v>
      </c>
      <c r="F69" t="s">
        <v>8220</v>
      </c>
      <c r="G69" t="s">
        <v>8223</v>
      </c>
      <c r="H69" t="s">
        <v>8245</v>
      </c>
      <c r="I69">
        <v>1467312306</v>
      </c>
      <c r="J69">
        <v>1462128306</v>
      </c>
      <c r="K69" t="b">
        <v>0</v>
      </c>
      <c r="L69">
        <v>0</v>
      </c>
      <c r="M69" t="b">
        <v>0</v>
      </c>
      <c r="N69" t="s">
        <v>8271</v>
      </c>
      <c r="O69">
        <v>0</v>
      </c>
      <c r="P69">
        <v>0</v>
      </c>
      <c r="Q69" s="12" t="s">
        <v>8317</v>
      </c>
      <c r="R69" t="s">
        <v>8319</v>
      </c>
      <c r="S69" s="17">
        <v>42491.781319444446</v>
      </c>
      <c r="T69" s="17">
        <v>42551.781319444446</v>
      </c>
    </row>
    <row r="70" spans="1:20" ht="217.5" x14ac:dyDescent="0.35">
      <c r="A70">
        <v>948</v>
      </c>
      <c r="B70" s="9" t="s">
        <v>949</v>
      </c>
      <c r="C70" s="3" t="s">
        <v>5058</v>
      </c>
      <c r="D70" s="5">
        <v>4000</v>
      </c>
      <c r="E70" s="7">
        <v>480</v>
      </c>
      <c r="F70" t="s">
        <v>8220</v>
      </c>
      <c r="G70" t="s">
        <v>8232</v>
      </c>
      <c r="H70" t="s">
        <v>8248</v>
      </c>
      <c r="I70">
        <v>1457812364</v>
      </c>
      <c r="J70">
        <v>1455220364</v>
      </c>
      <c r="K70" t="b">
        <v>0</v>
      </c>
      <c r="L70">
        <v>8</v>
      </c>
      <c r="M70" t="b">
        <v>0</v>
      </c>
      <c r="N70" t="s">
        <v>8271</v>
      </c>
      <c r="O70">
        <v>12</v>
      </c>
      <c r="P70">
        <v>60</v>
      </c>
      <c r="Q70" s="12" t="s">
        <v>8317</v>
      </c>
      <c r="R70" t="s">
        <v>8319</v>
      </c>
      <c r="S70" s="17">
        <v>42411.828287037039</v>
      </c>
      <c r="T70" s="17">
        <v>42441.828287037039</v>
      </c>
    </row>
    <row r="71" spans="1:20" ht="261" x14ac:dyDescent="0.35">
      <c r="A71">
        <v>949</v>
      </c>
      <c r="B71" s="9" t="s">
        <v>950</v>
      </c>
      <c r="C71" s="3" t="s">
        <v>5059</v>
      </c>
      <c r="D71" s="5">
        <v>20000</v>
      </c>
      <c r="E71" s="7">
        <v>273</v>
      </c>
      <c r="F71" t="s">
        <v>8220</v>
      </c>
      <c r="G71" t="s">
        <v>8235</v>
      </c>
      <c r="H71" t="s">
        <v>8248</v>
      </c>
      <c r="I71">
        <v>1456016576</v>
      </c>
      <c r="J71">
        <v>1450832576</v>
      </c>
      <c r="K71" t="b">
        <v>0</v>
      </c>
      <c r="L71">
        <v>7</v>
      </c>
      <c r="M71" t="b">
        <v>0</v>
      </c>
      <c r="N71" t="s">
        <v>8271</v>
      </c>
      <c r="O71">
        <v>1</v>
      </c>
      <c r="P71">
        <v>39</v>
      </c>
      <c r="Q71" s="12" t="s">
        <v>8317</v>
      </c>
      <c r="R71" t="s">
        <v>8319</v>
      </c>
      <c r="S71" s="17">
        <v>42361.043703703705</v>
      </c>
      <c r="T71" s="17">
        <v>42421.043703703705</v>
      </c>
    </row>
    <row r="72" spans="1:20" ht="232" x14ac:dyDescent="0.35">
      <c r="A72">
        <v>950</v>
      </c>
      <c r="B72" s="9" t="s">
        <v>951</v>
      </c>
      <c r="C72" s="3" t="s">
        <v>5060</v>
      </c>
      <c r="D72" s="5">
        <v>5000</v>
      </c>
      <c r="E72" s="7">
        <v>1402</v>
      </c>
      <c r="F72" t="s">
        <v>8220</v>
      </c>
      <c r="G72" t="s">
        <v>8228</v>
      </c>
      <c r="H72" t="s">
        <v>8250</v>
      </c>
      <c r="I72">
        <v>1453053661</v>
      </c>
      <c r="J72">
        <v>1450461661</v>
      </c>
      <c r="K72" t="b">
        <v>0</v>
      </c>
      <c r="L72">
        <v>24</v>
      </c>
      <c r="M72" t="b">
        <v>0</v>
      </c>
      <c r="N72" t="s">
        <v>8271</v>
      </c>
      <c r="O72">
        <v>28</v>
      </c>
      <c r="P72">
        <v>58.42</v>
      </c>
      <c r="Q72" s="12" t="s">
        <v>8317</v>
      </c>
      <c r="R72" t="s">
        <v>8319</v>
      </c>
      <c r="S72" s="17">
        <v>42356.750706018516</v>
      </c>
      <c r="T72" s="17">
        <v>42386.750706018516</v>
      </c>
    </row>
    <row r="73" spans="1:20" ht="72.5" x14ac:dyDescent="0.35">
      <c r="A73">
        <v>951</v>
      </c>
      <c r="B73" s="9" t="s">
        <v>952</v>
      </c>
      <c r="C73" s="3" t="s">
        <v>5061</v>
      </c>
      <c r="D73" s="5">
        <v>50000</v>
      </c>
      <c r="E73" s="7">
        <v>19195</v>
      </c>
      <c r="F73" t="s">
        <v>8220</v>
      </c>
      <c r="G73" t="s">
        <v>8223</v>
      </c>
      <c r="H73" t="s">
        <v>8245</v>
      </c>
      <c r="I73">
        <v>1465054872</v>
      </c>
      <c r="J73">
        <v>1461166872</v>
      </c>
      <c r="K73" t="b">
        <v>0</v>
      </c>
      <c r="L73">
        <v>121</v>
      </c>
      <c r="M73" t="b">
        <v>0</v>
      </c>
      <c r="N73" t="s">
        <v>8271</v>
      </c>
      <c r="O73">
        <v>38</v>
      </c>
      <c r="P73">
        <v>158.63999999999999</v>
      </c>
      <c r="Q73" s="12" t="s">
        <v>8317</v>
      </c>
      <c r="R73" t="s">
        <v>8319</v>
      </c>
      <c r="S73" s="17">
        <v>42480.653611111105</v>
      </c>
      <c r="T73" s="17">
        <v>42525.653611111105</v>
      </c>
    </row>
    <row r="74" spans="1:20" ht="145" x14ac:dyDescent="0.35">
      <c r="A74">
        <v>952</v>
      </c>
      <c r="B74" s="9" t="s">
        <v>953</v>
      </c>
      <c r="C74" s="3" t="s">
        <v>5062</v>
      </c>
      <c r="D74" s="5">
        <v>49000</v>
      </c>
      <c r="E74" s="7">
        <v>19572</v>
      </c>
      <c r="F74" t="s">
        <v>8220</v>
      </c>
      <c r="G74" t="s">
        <v>8223</v>
      </c>
      <c r="H74" t="s">
        <v>8245</v>
      </c>
      <c r="I74">
        <v>1479483812</v>
      </c>
      <c r="J74">
        <v>1476888212</v>
      </c>
      <c r="K74" t="b">
        <v>0</v>
      </c>
      <c r="L74">
        <v>196</v>
      </c>
      <c r="M74" t="b">
        <v>0</v>
      </c>
      <c r="N74" t="s">
        <v>8271</v>
      </c>
      <c r="O74">
        <v>40</v>
      </c>
      <c r="P74">
        <v>99.86</v>
      </c>
      <c r="Q74" s="12" t="s">
        <v>8317</v>
      </c>
      <c r="R74" t="s">
        <v>8319</v>
      </c>
      <c r="S74" s="17">
        <v>42662.613564814819</v>
      </c>
      <c r="T74" s="17">
        <v>42692.655231481483</v>
      </c>
    </row>
    <row r="75" spans="1:20" ht="246.5" x14ac:dyDescent="0.35">
      <c r="A75">
        <v>953</v>
      </c>
      <c r="B75" s="9" t="s">
        <v>954</v>
      </c>
      <c r="C75" s="3" t="s">
        <v>5063</v>
      </c>
      <c r="D75" s="5">
        <v>15000</v>
      </c>
      <c r="E75" s="7">
        <v>126</v>
      </c>
      <c r="F75" t="s">
        <v>8220</v>
      </c>
      <c r="G75" t="s">
        <v>8223</v>
      </c>
      <c r="H75" t="s">
        <v>8245</v>
      </c>
      <c r="I75">
        <v>1422158199</v>
      </c>
      <c r="J75">
        <v>1419566199</v>
      </c>
      <c r="K75" t="b">
        <v>0</v>
      </c>
      <c r="L75">
        <v>5</v>
      </c>
      <c r="M75" t="b">
        <v>0</v>
      </c>
      <c r="N75" t="s">
        <v>8271</v>
      </c>
      <c r="O75">
        <v>1</v>
      </c>
      <c r="P75">
        <v>25.2</v>
      </c>
      <c r="Q75" s="12" t="s">
        <v>8317</v>
      </c>
      <c r="R75" t="s">
        <v>8319</v>
      </c>
      <c r="S75" s="17">
        <v>41999.164340277777</v>
      </c>
      <c r="T75" s="17">
        <v>42029.164340277777</v>
      </c>
    </row>
    <row r="76" spans="1:20" ht="232" x14ac:dyDescent="0.35">
      <c r="A76">
        <v>954</v>
      </c>
      <c r="B76" s="9" t="s">
        <v>955</v>
      </c>
      <c r="C76" s="3" t="s">
        <v>5064</v>
      </c>
      <c r="D76" s="5">
        <v>15000</v>
      </c>
      <c r="E76" s="7">
        <v>6511</v>
      </c>
      <c r="F76" t="s">
        <v>8220</v>
      </c>
      <c r="G76" t="s">
        <v>8223</v>
      </c>
      <c r="H76" t="s">
        <v>8245</v>
      </c>
      <c r="I76">
        <v>1440100839</v>
      </c>
      <c r="J76">
        <v>1436472039</v>
      </c>
      <c r="K76" t="b">
        <v>0</v>
      </c>
      <c r="L76">
        <v>73</v>
      </c>
      <c r="M76" t="b">
        <v>0</v>
      </c>
      <c r="N76" t="s">
        <v>8271</v>
      </c>
      <c r="O76">
        <v>43</v>
      </c>
      <c r="P76">
        <v>89.19</v>
      </c>
      <c r="Q76" s="12" t="s">
        <v>8317</v>
      </c>
      <c r="R76" t="s">
        <v>8319</v>
      </c>
      <c r="S76" s="17">
        <v>42194.833784722221</v>
      </c>
      <c r="T76" s="17">
        <v>42236.833784722221</v>
      </c>
    </row>
    <row r="77" spans="1:20" ht="232" x14ac:dyDescent="0.35">
      <c r="A77">
        <v>955</v>
      </c>
      <c r="B77" s="9" t="s">
        <v>956</v>
      </c>
      <c r="C77" s="3" t="s">
        <v>5065</v>
      </c>
      <c r="D77" s="5">
        <v>300000</v>
      </c>
      <c r="E77" s="7">
        <v>16984</v>
      </c>
      <c r="F77" t="s">
        <v>8220</v>
      </c>
      <c r="G77" t="s">
        <v>8223</v>
      </c>
      <c r="H77" t="s">
        <v>8245</v>
      </c>
      <c r="I77">
        <v>1473750300</v>
      </c>
      <c r="J77">
        <v>1470294300</v>
      </c>
      <c r="K77" t="b">
        <v>0</v>
      </c>
      <c r="L77">
        <v>93</v>
      </c>
      <c r="M77" t="b">
        <v>0</v>
      </c>
      <c r="N77" t="s">
        <v>8271</v>
      </c>
      <c r="O77">
        <v>6</v>
      </c>
      <c r="P77">
        <v>182.62</v>
      </c>
      <c r="Q77" s="12" t="s">
        <v>8317</v>
      </c>
      <c r="R77" t="s">
        <v>8319</v>
      </c>
      <c r="S77" s="17">
        <v>42586.295138888891</v>
      </c>
      <c r="T77" s="17">
        <v>42626.295138888891</v>
      </c>
    </row>
    <row r="78" spans="1:20" ht="261" x14ac:dyDescent="0.35">
      <c r="A78">
        <v>956</v>
      </c>
      <c r="B78" s="9" t="s">
        <v>957</v>
      </c>
      <c r="C78" s="3" t="s">
        <v>5066</v>
      </c>
      <c r="D78" s="5">
        <v>50000</v>
      </c>
      <c r="E78" s="7">
        <v>861</v>
      </c>
      <c r="F78" t="s">
        <v>8220</v>
      </c>
      <c r="G78" t="s">
        <v>8223</v>
      </c>
      <c r="H78" t="s">
        <v>8245</v>
      </c>
      <c r="I78">
        <v>1430081759</v>
      </c>
      <c r="J78">
        <v>1424901359</v>
      </c>
      <c r="K78" t="b">
        <v>0</v>
      </c>
      <c r="L78">
        <v>17</v>
      </c>
      <c r="M78" t="b">
        <v>0</v>
      </c>
      <c r="N78" t="s">
        <v>8271</v>
      </c>
      <c r="O78">
        <v>2</v>
      </c>
      <c r="P78">
        <v>50.65</v>
      </c>
      <c r="Q78" s="12" t="s">
        <v>8317</v>
      </c>
      <c r="R78" t="s">
        <v>8319</v>
      </c>
      <c r="S78" s="17">
        <v>42060.913877314815</v>
      </c>
      <c r="T78" s="17">
        <v>42120.872210648144</v>
      </c>
    </row>
    <row r="79" spans="1:20" ht="159.5" x14ac:dyDescent="0.35">
      <c r="A79">
        <v>957</v>
      </c>
      <c r="B79" s="9" t="s">
        <v>958</v>
      </c>
      <c r="C79" s="3" t="s">
        <v>5067</v>
      </c>
      <c r="D79" s="5">
        <v>12000</v>
      </c>
      <c r="E79" s="7">
        <v>233</v>
      </c>
      <c r="F79" t="s">
        <v>8220</v>
      </c>
      <c r="G79" t="s">
        <v>8223</v>
      </c>
      <c r="H79" t="s">
        <v>8245</v>
      </c>
      <c r="I79">
        <v>1479392133</v>
      </c>
      <c r="J79">
        <v>1476710133</v>
      </c>
      <c r="K79" t="b">
        <v>0</v>
      </c>
      <c r="L79">
        <v>7</v>
      </c>
      <c r="M79" t="b">
        <v>0</v>
      </c>
      <c r="N79" t="s">
        <v>8271</v>
      </c>
      <c r="O79">
        <v>2</v>
      </c>
      <c r="P79">
        <v>33.29</v>
      </c>
      <c r="Q79" s="12" t="s">
        <v>8317</v>
      </c>
      <c r="R79" t="s">
        <v>8319</v>
      </c>
      <c r="S79" s="17">
        <v>42660.552465277782</v>
      </c>
      <c r="T79" s="17">
        <v>42691.594131944439</v>
      </c>
    </row>
    <row r="80" spans="1:20" ht="290" x14ac:dyDescent="0.35">
      <c r="A80">
        <v>958</v>
      </c>
      <c r="B80" s="9" t="s">
        <v>959</v>
      </c>
      <c r="C80" s="3" t="s">
        <v>5068</v>
      </c>
      <c r="D80" s="5">
        <v>7777</v>
      </c>
      <c r="E80" s="7">
        <v>881</v>
      </c>
      <c r="F80" t="s">
        <v>8220</v>
      </c>
      <c r="G80" t="s">
        <v>8223</v>
      </c>
      <c r="H80" t="s">
        <v>8245</v>
      </c>
      <c r="I80">
        <v>1428641940</v>
      </c>
      <c r="J80">
        <v>1426792563</v>
      </c>
      <c r="K80" t="b">
        <v>0</v>
      </c>
      <c r="L80">
        <v>17</v>
      </c>
      <c r="M80" t="b">
        <v>0</v>
      </c>
      <c r="N80" t="s">
        <v>8271</v>
      </c>
      <c r="O80">
        <v>11</v>
      </c>
      <c r="P80">
        <v>51.82</v>
      </c>
      <c r="Q80" s="12" t="s">
        <v>8317</v>
      </c>
      <c r="R80" t="s">
        <v>8319</v>
      </c>
      <c r="S80" s="17">
        <v>42082.802812499998</v>
      </c>
      <c r="T80" s="17">
        <v>42104.207638888889</v>
      </c>
    </row>
    <row r="81" spans="1:20" ht="246.5" x14ac:dyDescent="0.35">
      <c r="A81">
        <v>959</v>
      </c>
      <c r="B81" s="9" t="s">
        <v>960</v>
      </c>
      <c r="C81" s="3" t="s">
        <v>5069</v>
      </c>
      <c r="D81" s="5">
        <v>50000</v>
      </c>
      <c r="E81" s="7">
        <v>19430</v>
      </c>
      <c r="F81" t="s">
        <v>8220</v>
      </c>
      <c r="G81" t="s">
        <v>8223</v>
      </c>
      <c r="H81" t="s">
        <v>8245</v>
      </c>
      <c r="I81">
        <v>1421640665</v>
      </c>
      <c r="J81">
        <v>1419048665</v>
      </c>
      <c r="K81" t="b">
        <v>0</v>
      </c>
      <c r="L81">
        <v>171</v>
      </c>
      <c r="M81" t="b">
        <v>0</v>
      </c>
      <c r="N81" t="s">
        <v>8271</v>
      </c>
      <c r="O81">
        <v>39</v>
      </c>
      <c r="P81">
        <v>113.63</v>
      </c>
      <c r="Q81" s="12" t="s">
        <v>8317</v>
      </c>
      <c r="R81" t="s">
        <v>8319</v>
      </c>
      <c r="S81" s="17">
        <v>41993.174363425926</v>
      </c>
      <c r="T81" s="17">
        <v>42023.174363425926</v>
      </c>
    </row>
    <row r="82" spans="1:20" ht="232" x14ac:dyDescent="0.35">
      <c r="A82">
        <v>960</v>
      </c>
      <c r="B82" s="9" t="s">
        <v>961</v>
      </c>
      <c r="C82" s="3" t="s">
        <v>5070</v>
      </c>
      <c r="D82" s="5">
        <v>55650</v>
      </c>
      <c r="E82" s="7">
        <v>25655</v>
      </c>
      <c r="F82" t="s">
        <v>8220</v>
      </c>
      <c r="G82" t="s">
        <v>8223</v>
      </c>
      <c r="H82" t="s">
        <v>8245</v>
      </c>
      <c r="I82">
        <v>1489500155</v>
      </c>
      <c r="J82">
        <v>1485874955</v>
      </c>
      <c r="K82" t="b">
        <v>0</v>
      </c>
      <c r="L82">
        <v>188</v>
      </c>
      <c r="M82" t="b">
        <v>0</v>
      </c>
      <c r="N82" t="s">
        <v>8271</v>
      </c>
      <c r="O82">
        <v>46</v>
      </c>
      <c r="P82">
        <v>136.46</v>
      </c>
      <c r="Q82" s="12" t="s">
        <v>8317</v>
      </c>
      <c r="R82" t="s">
        <v>8319</v>
      </c>
      <c r="S82" s="17">
        <v>42766.626793981486</v>
      </c>
      <c r="T82" s="17">
        <v>42808.585127314815</v>
      </c>
    </row>
    <row r="83" spans="1:20" ht="159.5" x14ac:dyDescent="0.35">
      <c r="A83">
        <v>961</v>
      </c>
      <c r="B83" s="9" t="s">
        <v>962</v>
      </c>
      <c r="C83" s="3" t="s">
        <v>5071</v>
      </c>
      <c r="D83" s="5">
        <v>95000</v>
      </c>
      <c r="E83" s="7">
        <v>40079</v>
      </c>
      <c r="F83" t="s">
        <v>8220</v>
      </c>
      <c r="G83" t="s">
        <v>8223</v>
      </c>
      <c r="H83" t="s">
        <v>8245</v>
      </c>
      <c r="I83">
        <v>1487617200</v>
      </c>
      <c r="J83">
        <v>1483634335</v>
      </c>
      <c r="K83" t="b">
        <v>0</v>
      </c>
      <c r="L83">
        <v>110</v>
      </c>
      <c r="M83" t="b">
        <v>0</v>
      </c>
      <c r="N83" t="s">
        <v>8271</v>
      </c>
      <c r="O83">
        <v>42</v>
      </c>
      <c r="P83">
        <v>364.35</v>
      </c>
      <c r="Q83" s="12" t="s">
        <v>8317</v>
      </c>
      <c r="R83" t="s">
        <v>8319</v>
      </c>
      <c r="S83" s="17">
        <v>42740.693692129629</v>
      </c>
      <c r="T83" s="17">
        <v>42786.791666666672</v>
      </c>
    </row>
    <row r="84" spans="1:20" ht="261" x14ac:dyDescent="0.35">
      <c r="A84">
        <v>962</v>
      </c>
      <c r="B84" s="9" t="s">
        <v>963</v>
      </c>
      <c r="C84" s="3" t="s">
        <v>5072</v>
      </c>
      <c r="D84" s="5">
        <v>2500</v>
      </c>
      <c r="E84" s="7">
        <v>712</v>
      </c>
      <c r="F84" t="s">
        <v>8220</v>
      </c>
      <c r="G84" t="s">
        <v>8223</v>
      </c>
      <c r="H84" t="s">
        <v>8245</v>
      </c>
      <c r="I84">
        <v>1455210353</v>
      </c>
      <c r="J84">
        <v>1451927153</v>
      </c>
      <c r="K84" t="b">
        <v>0</v>
      </c>
      <c r="L84">
        <v>37</v>
      </c>
      <c r="M84" t="b">
        <v>0</v>
      </c>
      <c r="N84" t="s">
        <v>8271</v>
      </c>
      <c r="O84">
        <v>28</v>
      </c>
      <c r="P84">
        <v>19.239999999999998</v>
      </c>
      <c r="Q84" s="12" t="s">
        <v>8317</v>
      </c>
      <c r="R84" t="s">
        <v>8319</v>
      </c>
      <c r="S84" s="17">
        <v>42373.712418981479</v>
      </c>
      <c r="T84" s="17">
        <v>42411.712418981479</v>
      </c>
    </row>
    <row r="85" spans="1:20" ht="145" x14ac:dyDescent="0.35">
      <c r="A85">
        <v>963</v>
      </c>
      <c r="B85" s="9" t="s">
        <v>964</v>
      </c>
      <c r="C85" s="3" t="s">
        <v>5073</v>
      </c>
      <c r="D85" s="5">
        <v>35000</v>
      </c>
      <c r="E85" s="7">
        <v>377</v>
      </c>
      <c r="F85" t="s">
        <v>8220</v>
      </c>
      <c r="G85" t="s">
        <v>8223</v>
      </c>
      <c r="H85" t="s">
        <v>8245</v>
      </c>
      <c r="I85">
        <v>1476717319</v>
      </c>
      <c r="J85">
        <v>1473693319</v>
      </c>
      <c r="K85" t="b">
        <v>0</v>
      </c>
      <c r="L85">
        <v>9</v>
      </c>
      <c r="M85" t="b">
        <v>0</v>
      </c>
      <c r="N85" t="s">
        <v>8271</v>
      </c>
      <c r="O85">
        <v>1</v>
      </c>
      <c r="P85">
        <v>41.89</v>
      </c>
      <c r="Q85" s="12" t="s">
        <v>8317</v>
      </c>
      <c r="R85" t="s">
        <v>8319</v>
      </c>
      <c r="S85" s="17">
        <v>42625.635636574079</v>
      </c>
      <c r="T85" s="17">
        <v>42660.635636574079</v>
      </c>
    </row>
    <row r="86" spans="1:20" ht="261" x14ac:dyDescent="0.35">
      <c r="A86">
        <v>964</v>
      </c>
      <c r="B86" s="9" t="s">
        <v>965</v>
      </c>
      <c r="C86" s="3" t="s">
        <v>5074</v>
      </c>
      <c r="D86" s="5">
        <v>110000</v>
      </c>
      <c r="E86" s="7">
        <v>879</v>
      </c>
      <c r="F86" t="s">
        <v>8220</v>
      </c>
      <c r="G86" t="s">
        <v>8228</v>
      </c>
      <c r="H86" t="s">
        <v>8250</v>
      </c>
      <c r="I86">
        <v>1441119919</v>
      </c>
      <c r="J86">
        <v>1437663919</v>
      </c>
      <c r="K86" t="b">
        <v>0</v>
      </c>
      <c r="L86">
        <v>29</v>
      </c>
      <c r="M86" t="b">
        <v>0</v>
      </c>
      <c r="N86" t="s">
        <v>8271</v>
      </c>
      <c r="O86">
        <v>1</v>
      </c>
      <c r="P86">
        <v>30.31</v>
      </c>
      <c r="Q86" s="12" t="s">
        <v>8317</v>
      </c>
      <c r="R86" t="s">
        <v>8319</v>
      </c>
      <c r="S86" s="17">
        <v>42208.628692129627</v>
      </c>
      <c r="T86" s="17">
        <v>42248.628692129627</v>
      </c>
    </row>
    <row r="87" spans="1:20" ht="290" x14ac:dyDescent="0.35">
      <c r="A87">
        <v>965</v>
      </c>
      <c r="B87" s="9" t="s">
        <v>966</v>
      </c>
      <c r="C87" s="3" t="s">
        <v>5075</v>
      </c>
      <c r="D87" s="5">
        <v>25000</v>
      </c>
      <c r="E87" s="7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>
        <v>1</v>
      </c>
      <c r="P87">
        <v>49.67</v>
      </c>
      <c r="Q87" s="12" t="s">
        <v>8317</v>
      </c>
      <c r="R87" t="s">
        <v>8319</v>
      </c>
      <c r="S87" s="17">
        <v>42637.016736111109</v>
      </c>
      <c r="T87" s="17">
        <v>42669.165972222225</v>
      </c>
    </row>
    <row r="88" spans="1:20" ht="217.5" x14ac:dyDescent="0.35">
      <c r="A88">
        <v>966</v>
      </c>
      <c r="B88" s="9" t="s">
        <v>967</v>
      </c>
      <c r="C88" s="3" t="s">
        <v>5076</v>
      </c>
      <c r="D88" s="5">
        <v>12000</v>
      </c>
      <c r="E88" s="7">
        <v>1776</v>
      </c>
      <c r="F88" t="s">
        <v>8220</v>
      </c>
      <c r="G88" t="s">
        <v>8223</v>
      </c>
      <c r="H88" t="s">
        <v>8245</v>
      </c>
      <c r="I88">
        <v>1475766932</v>
      </c>
      <c r="J88">
        <v>1473174932</v>
      </c>
      <c r="K88" t="b">
        <v>0</v>
      </c>
      <c r="L88">
        <v>30</v>
      </c>
      <c r="M88" t="b">
        <v>0</v>
      </c>
      <c r="N88" t="s">
        <v>8271</v>
      </c>
      <c r="O88">
        <v>15</v>
      </c>
      <c r="P88">
        <v>59.2</v>
      </c>
      <c r="Q88" s="12" t="s">
        <v>8317</v>
      </c>
      <c r="R88" t="s">
        <v>8319</v>
      </c>
      <c r="S88" s="17">
        <v>42619.635787037041</v>
      </c>
      <c r="T88" s="17">
        <v>42649.635787037041</v>
      </c>
    </row>
    <row r="89" spans="1:20" ht="203" x14ac:dyDescent="0.35">
      <c r="A89">
        <v>967</v>
      </c>
      <c r="B89" s="9" t="s">
        <v>968</v>
      </c>
      <c r="C89" s="3" t="s">
        <v>5077</v>
      </c>
      <c r="D89" s="5">
        <v>20000</v>
      </c>
      <c r="E89" s="7">
        <v>3562</v>
      </c>
      <c r="F89" t="s">
        <v>8220</v>
      </c>
      <c r="G89" t="s">
        <v>8223</v>
      </c>
      <c r="H89" t="s">
        <v>8245</v>
      </c>
      <c r="I89">
        <v>1461301574</v>
      </c>
      <c r="J89">
        <v>1456121174</v>
      </c>
      <c r="K89" t="b">
        <v>0</v>
      </c>
      <c r="L89">
        <v>81</v>
      </c>
      <c r="M89" t="b">
        <v>0</v>
      </c>
      <c r="N89" t="s">
        <v>8271</v>
      </c>
      <c r="O89">
        <v>18</v>
      </c>
      <c r="P89">
        <v>43.98</v>
      </c>
      <c r="Q89" s="12" t="s">
        <v>8317</v>
      </c>
      <c r="R89" t="s">
        <v>8319</v>
      </c>
      <c r="S89" s="17">
        <v>42422.254328703704</v>
      </c>
      <c r="T89" s="17">
        <v>42482.21266203704</v>
      </c>
    </row>
    <row r="90" spans="1:20" ht="275.5" x14ac:dyDescent="0.35">
      <c r="A90">
        <v>968</v>
      </c>
      <c r="B90" s="9" t="s">
        <v>969</v>
      </c>
      <c r="C90" s="3" t="s">
        <v>5078</v>
      </c>
      <c r="D90" s="5">
        <v>8000</v>
      </c>
      <c r="E90" s="7">
        <v>106</v>
      </c>
      <c r="F90" t="s">
        <v>8220</v>
      </c>
      <c r="G90" t="s">
        <v>8223</v>
      </c>
      <c r="H90" t="s">
        <v>8245</v>
      </c>
      <c r="I90">
        <v>1408134034</v>
      </c>
      <c r="J90">
        <v>1405542034</v>
      </c>
      <c r="K90" t="b">
        <v>0</v>
      </c>
      <c r="L90">
        <v>4</v>
      </c>
      <c r="M90" t="b">
        <v>0</v>
      </c>
      <c r="N90" t="s">
        <v>8271</v>
      </c>
      <c r="O90">
        <v>1</v>
      </c>
      <c r="P90">
        <v>26.5</v>
      </c>
      <c r="Q90" s="12" t="s">
        <v>8317</v>
      </c>
      <c r="R90" t="s">
        <v>8319</v>
      </c>
      <c r="S90" s="17">
        <v>41836.847615740742</v>
      </c>
      <c r="T90" s="17">
        <v>41866.847615740742</v>
      </c>
    </row>
    <row r="91" spans="1:20" ht="130.5" x14ac:dyDescent="0.35">
      <c r="A91">
        <v>969</v>
      </c>
      <c r="B91" s="9" t="s">
        <v>970</v>
      </c>
      <c r="C91" s="3" t="s">
        <v>5079</v>
      </c>
      <c r="D91" s="5">
        <v>30000</v>
      </c>
      <c r="E91" s="7">
        <v>14000</v>
      </c>
      <c r="F91" t="s">
        <v>8220</v>
      </c>
      <c r="G91" t="s">
        <v>8237</v>
      </c>
      <c r="H91" t="s">
        <v>8255</v>
      </c>
      <c r="I91">
        <v>1486624607</v>
      </c>
      <c r="J91">
        <v>1483773407</v>
      </c>
      <c r="K91" t="b">
        <v>0</v>
      </c>
      <c r="L91">
        <v>11</v>
      </c>
      <c r="M91" t="b">
        <v>0</v>
      </c>
      <c r="N91" t="s">
        <v>8271</v>
      </c>
      <c r="O91">
        <v>47</v>
      </c>
      <c r="P91">
        <v>1272.73</v>
      </c>
      <c r="Q91" s="12" t="s">
        <v>8317</v>
      </c>
      <c r="R91" t="s">
        <v>8319</v>
      </c>
      <c r="S91" s="17">
        <v>42742.30332175926</v>
      </c>
      <c r="T91" s="17">
        <v>42775.30332175926</v>
      </c>
    </row>
    <row r="92" spans="1:20" ht="261" x14ac:dyDescent="0.35">
      <c r="A92">
        <v>970</v>
      </c>
      <c r="B92" s="9" t="s">
        <v>971</v>
      </c>
      <c r="C92" s="3" t="s">
        <v>5080</v>
      </c>
      <c r="D92" s="5">
        <v>5000</v>
      </c>
      <c r="E92" s="7">
        <v>2296</v>
      </c>
      <c r="F92" t="s">
        <v>8220</v>
      </c>
      <c r="G92" t="s">
        <v>8228</v>
      </c>
      <c r="H92" t="s">
        <v>8250</v>
      </c>
      <c r="I92">
        <v>1485147540</v>
      </c>
      <c r="J92">
        <v>1481951853</v>
      </c>
      <c r="K92" t="b">
        <v>0</v>
      </c>
      <c r="L92">
        <v>14</v>
      </c>
      <c r="M92" t="b">
        <v>0</v>
      </c>
      <c r="N92" t="s">
        <v>8271</v>
      </c>
      <c r="O92">
        <v>46</v>
      </c>
      <c r="P92">
        <v>164</v>
      </c>
      <c r="Q92" s="12" t="s">
        <v>8317</v>
      </c>
      <c r="R92" t="s">
        <v>8319</v>
      </c>
      <c r="S92" s="17">
        <v>42721.220520833333</v>
      </c>
      <c r="T92" s="17">
        <v>42758.207638888889</v>
      </c>
    </row>
    <row r="93" spans="1:20" ht="261" x14ac:dyDescent="0.35">
      <c r="A93">
        <v>971</v>
      </c>
      <c r="B93" s="9" t="s">
        <v>972</v>
      </c>
      <c r="C93" s="3" t="s">
        <v>5081</v>
      </c>
      <c r="D93" s="5">
        <v>100000</v>
      </c>
      <c r="E93" s="7">
        <v>226</v>
      </c>
      <c r="F93" t="s">
        <v>8220</v>
      </c>
      <c r="G93" t="s">
        <v>8223</v>
      </c>
      <c r="H93" t="s">
        <v>8245</v>
      </c>
      <c r="I93">
        <v>1433178060</v>
      </c>
      <c r="J93">
        <v>1429290060</v>
      </c>
      <c r="K93" t="b">
        <v>0</v>
      </c>
      <c r="L93">
        <v>5</v>
      </c>
      <c r="M93" t="b">
        <v>0</v>
      </c>
      <c r="N93" t="s">
        <v>8271</v>
      </c>
      <c r="O93">
        <v>0</v>
      </c>
      <c r="P93">
        <v>45.2</v>
      </c>
      <c r="Q93" s="12" t="s">
        <v>8317</v>
      </c>
      <c r="R93" t="s">
        <v>8319</v>
      </c>
      <c r="S93" s="17">
        <v>42111.709027777775</v>
      </c>
      <c r="T93" s="17">
        <v>42156.709027777775</v>
      </c>
    </row>
    <row r="94" spans="1:20" ht="232" x14ac:dyDescent="0.35">
      <c r="A94">
        <v>972</v>
      </c>
      <c r="B94" s="9" t="s">
        <v>973</v>
      </c>
      <c r="C94" s="3" t="s">
        <v>5082</v>
      </c>
      <c r="D94" s="5">
        <v>20000</v>
      </c>
      <c r="E94" s="7">
        <v>6925</v>
      </c>
      <c r="F94" t="s">
        <v>8220</v>
      </c>
      <c r="G94" t="s">
        <v>8223</v>
      </c>
      <c r="H94" t="s">
        <v>8245</v>
      </c>
      <c r="I94">
        <v>1409813940</v>
      </c>
      <c r="J94">
        <v>1407271598</v>
      </c>
      <c r="K94" t="b">
        <v>0</v>
      </c>
      <c r="L94">
        <v>45</v>
      </c>
      <c r="M94" t="b">
        <v>0</v>
      </c>
      <c r="N94" t="s">
        <v>8271</v>
      </c>
      <c r="O94">
        <v>35</v>
      </c>
      <c r="P94">
        <v>153.88999999999999</v>
      </c>
      <c r="Q94" s="12" t="s">
        <v>8317</v>
      </c>
      <c r="R94" t="s">
        <v>8319</v>
      </c>
      <c r="S94" s="17">
        <v>41856.865717592591</v>
      </c>
      <c r="T94" s="17">
        <v>41886.290972222225</v>
      </c>
    </row>
    <row r="95" spans="1:20" ht="261" x14ac:dyDescent="0.35">
      <c r="A95">
        <v>973</v>
      </c>
      <c r="B95" s="9" t="s">
        <v>974</v>
      </c>
      <c r="C95" s="3" t="s">
        <v>5083</v>
      </c>
      <c r="D95" s="5">
        <v>20000</v>
      </c>
      <c r="E95" s="7">
        <v>411</v>
      </c>
      <c r="F95" t="s">
        <v>8220</v>
      </c>
      <c r="G95" t="s">
        <v>8223</v>
      </c>
      <c r="H95" t="s">
        <v>8245</v>
      </c>
      <c r="I95">
        <v>1447032093</v>
      </c>
      <c r="J95">
        <v>1441844493</v>
      </c>
      <c r="K95" t="b">
        <v>0</v>
      </c>
      <c r="L95">
        <v>8</v>
      </c>
      <c r="M95" t="b">
        <v>0</v>
      </c>
      <c r="N95" t="s">
        <v>8271</v>
      </c>
      <c r="O95">
        <v>2</v>
      </c>
      <c r="P95">
        <v>51.38</v>
      </c>
      <c r="Q95" s="12" t="s">
        <v>8317</v>
      </c>
      <c r="R95" t="s">
        <v>8319</v>
      </c>
      <c r="S95" s="17">
        <v>42257.014965277776</v>
      </c>
      <c r="T95" s="17">
        <v>42317.056631944448</v>
      </c>
    </row>
    <row r="96" spans="1:20" ht="246.5" x14ac:dyDescent="0.35">
      <c r="A96">
        <v>974</v>
      </c>
      <c r="B96" s="9" t="s">
        <v>975</v>
      </c>
      <c r="C96" s="3" t="s">
        <v>5084</v>
      </c>
      <c r="D96" s="5">
        <v>50000</v>
      </c>
      <c r="E96" s="7">
        <v>280</v>
      </c>
      <c r="F96" t="s">
        <v>8220</v>
      </c>
      <c r="G96" t="s">
        <v>8223</v>
      </c>
      <c r="H96" t="s">
        <v>8245</v>
      </c>
      <c r="I96">
        <v>1458925156</v>
      </c>
      <c r="J96">
        <v>1456336756</v>
      </c>
      <c r="K96" t="b">
        <v>0</v>
      </c>
      <c r="L96">
        <v>3</v>
      </c>
      <c r="M96" t="b">
        <v>0</v>
      </c>
      <c r="N96" t="s">
        <v>8271</v>
      </c>
      <c r="O96">
        <v>1</v>
      </c>
      <c r="P96">
        <v>93.33</v>
      </c>
      <c r="Q96" s="12" t="s">
        <v>8317</v>
      </c>
      <c r="R96" t="s">
        <v>8319</v>
      </c>
      <c r="S96" s="17">
        <v>42424.749490740738</v>
      </c>
      <c r="T96" s="17">
        <v>42454.707824074074</v>
      </c>
    </row>
    <row r="97" spans="1:20" ht="261" x14ac:dyDescent="0.35">
      <c r="A97">
        <v>975</v>
      </c>
      <c r="B97" s="9" t="s">
        <v>976</v>
      </c>
      <c r="C97" s="3" t="s">
        <v>5085</v>
      </c>
      <c r="D97" s="5">
        <v>100000</v>
      </c>
      <c r="E97" s="7">
        <v>2607</v>
      </c>
      <c r="F97" t="s">
        <v>8220</v>
      </c>
      <c r="G97" t="s">
        <v>8223</v>
      </c>
      <c r="H97" t="s">
        <v>8245</v>
      </c>
      <c r="I97">
        <v>1467132185</v>
      </c>
      <c r="J97">
        <v>1461948185</v>
      </c>
      <c r="K97" t="b">
        <v>0</v>
      </c>
      <c r="L97">
        <v>24</v>
      </c>
      <c r="M97" t="b">
        <v>0</v>
      </c>
      <c r="N97" t="s">
        <v>8271</v>
      </c>
      <c r="O97">
        <v>3</v>
      </c>
      <c r="P97">
        <v>108.63</v>
      </c>
      <c r="Q97" s="12" t="s">
        <v>8317</v>
      </c>
      <c r="R97" t="s">
        <v>8319</v>
      </c>
      <c r="S97" s="17">
        <v>42489.696585648147</v>
      </c>
      <c r="T97" s="17">
        <v>42549.696585648147</v>
      </c>
    </row>
    <row r="98" spans="1:20" ht="246.5" x14ac:dyDescent="0.35">
      <c r="A98">
        <v>976</v>
      </c>
      <c r="B98" s="9" t="s">
        <v>977</v>
      </c>
      <c r="C98" s="3" t="s">
        <v>5086</v>
      </c>
      <c r="D98" s="5">
        <v>150000</v>
      </c>
      <c r="E98" s="7">
        <v>2889</v>
      </c>
      <c r="F98" t="s">
        <v>8220</v>
      </c>
      <c r="G98" t="s">
        <v>8225</v>
      </c>
      <c r="H98" t="s">
        <v>8247</v>
      </c>
      <c r="I98">
        <v>1439515497</v>
      </c>
      <c r="J98">
        <v>1435627497</v>
      </c>
      <c r="K98" t="b">
        <v>0</v>
      </c>
      <c r="L98">
        <v>18</v>
      </c>
      <c r="M98" t="b">
        <v>0</v>
      </c>
      <c r="N98" t="s">
        <v>8271</v>
      </c>
      <c r="O98">
        <v>2</v>
      </c>
      <c r="P98">
        <v>160.5</v>
      </c>
      <c r="Q98" s="12" t="s">
        <v>8317</v>
      </c>
      <c r="R98" t="s">
        <v>8319</v>
      </c>
      <c r="S98" s="17">
        <v>42185.058993055558</v>
      </c>
      <c r="T98" s="17">
        <v>42230.058993055558</v>
      </c>
    </row>
    <row r="99" spans="1:20" ht="261" x14ac:dyDescent="0.35">
      <c r="A99">
        <v>977</v>
      </c>
      <c r="B99" s="9" t="s">
        <v>978</v>
      </c>
      <c r="C99" s="3" t="s">
        <v>5087</v>
      </c>
      <c r="D99" s="5">
        <v>2700</v>
      </c>
      <c r="E99" s="7">
        <v>909</v>
      </c>
      <c r="F99" t="s">
        <v>8220</v>
      </c>
      <c r="G99" t="s">
        <v>8238</v>
      </c>
      <c r="H99" t="s">
        <v>8248</v>
      </c>
      <c r="I99">
        <v>1456094197</v>
      </c>
      <c r="J99">
        <v>1453502197</v>
      </c>
      <c r="K99" t="b">
        <v>0</v>
      </c>
      <c r="L99">
        <v>12</v>
      </c>
      <c r="M99" t="b">
        <v>0</v>
      </c>
      <c r="N99" t="s">
        <v>8271</v>
      </c>
      <c r="O99">
        <v>34</v>
      </c>
      <c r="P99">
        <v>75.75</v>
      </c>
      <c r="Q99" s="12" t="s">
        <v>8317</v>
      </c>
      <c r="R99" t="s">
        <v>8319</v>
      </c>
      <c r="S99" s="17">
        <v>42391.942094907412</v>
      </c>
      <c r="T99" s="17">
        <v>42421.942094907412</v>
      </c>
    </row>
    <row r="100" spans="1:20" ht="261" x14ac:dyDescent="0.35">
      <c r="A100">
        <v>978</v>
      </c>
      <c r="B100" s="9" t="s">
        <v>979</v>
      </c>
      <c r="C100" s="3" t="s">
        <v>5088</v>
      </c>
      <c r="D100" s="5">
        <v>172889</v>
      </c>
      <c r="E100" s="7">
        <v>97273</v>
      </c>
      <c r="F100" t="s">
        <v>8220</v>
      </c>
      <c r="G100" t="s">
        <v>8234</v>
      </c>
      <c r="H100" t="s">
        <v>8254</v>
      </c>
      <c r="I100">
        <v>1456385101</v>
      </c>
      <c r="J100">
        <v>1453793101</v>
      </c>
      <c r="K100" t="b">
        <v>0</v>
      </c>
      <c r="L100">
        <v>123</v>
      </c>
      <c r="M100" t="b">
        <v>0</v>
      </c>
      <c r="N100" t="s">
        <v>8271</v>
      </c>
      <c r="O100">
        <v>56</v>
      </c>
      <c r="P100">
        <v>790.84</v>
      </c>
      <c r="Q100" s="12" t="s">
        <v>8317</v>
      </c>
      <c r="R100" t="s">
        <v>8319</v>
      </c>
      <c r="S100" s="17">
        <v>42395.309039351851</v>
      </c>
      <c r="T100" s="17">
        <v>42425.309039351851</v>
      </c>
    </row>
    <row r="101" spans="1:20" ht="275.5" x14ac:dyDescent="0.35">
      <c r="A101">
        <v>979</v>
      </c>
      <c r="B101" s="9" t="s">
        <v>980</v>
      </c>
      <c r="C101" s="3" t="s">
        <v>5089</v>
      </c>
      <c r="D101" s="5">
        <v>35000</v>
      </c>
      <c r="E101" s="7">
        <v>28986.16</v>
      </c>
      <c r="F101" t="s">
        <v>8220</v>
      </c>
      <c r="G101" t="s">
        <v>8223</v>
      </c>
      <c r="H101" t="s">
        <v>8245</v>
      </c>
      <c r="I101">
        <v>1466449140</v>
      </c>
      <c r="J101">
        <v>1463392828</v>
      </c>
      <c r="K101" t="b">
        <v>0</v>
      </c>
      <c r="L101">
        <v>96</v>
      </c>
      <c r="M101" t="b">
        <v>0</v>
      </c>
      <c r="N101" t="s">
        <v>8271</v>
      </c>
      <c r="O101">
        <v>83</v>
      </c>
      <c r="P101">
        <v>301.94</v>
      </c>
      <c r="Q101" s="12" t="s">
        <v>8317</v>
      </c>
      <c r="R101" t="s">
        <v>8319</v>
      </c>
      <c r="S101" s="17">
        <v>42506.416990740734</v>
      </c>
      <c r="T101" s="17">
        <v>42541.790972222225</v>
      </c>
    </row>
    <row r="102" spans="1:20" ht="275.5" x14ac:dyDescent="0.35">
      <c r="A102">
        <v>980</v>
      </c>
      <c r="B102" s="9" t="s">
        <v>981</v>
      </c>
      <c r="C102" s="3" t="s">
        <v>5090</v>
      </c>
      <c r="D102" s="5">
        <v>10000</v>
      </c>
      <c r="E102" s="7">
        <v>1486</v>
      </c>
      <c r="F102" t="s">
        <v>8220</v>
      </c>
      <c r="G102" t="s">
        <v>8223</v>
      </c>
      <c r="H102" t="s">
        <v>8245</v>
      </c>
      <c r="I102">
        <v>1417387322</v>
      </c>
      <c r="J102">
        <v>1413495722</v>
      </c>
      <c r="K102" t="b">
        <v>0</v>
      </c>
      <c r="L102">
        <v>31</v>
      </c>
      <c r="M102" t="b">
        <v>0</v>
      </c>
      <c r="N102" t="s">
        <v>8271</v>
      </c>
      <c r="O102">
        <v>15</v>
      </c>
      <c r="P102">
        <v>47.94</v>
      </c>
      <c r="Q102" s="12" t="s">
        <v>8317</v>
      </c>
      <c r="R102" t="s">
        <v>8319</v>
      </c>
      <c r="S102" s="17">
        <v>41928.904189814813</v>
      </c>
      <c r="T102" s="17">
        <v>41973.945856481485</v>
      </c>
    </row>
    <row r="103" spans="1:20" ht="290" x14ac:dyDescent="0.35">
      <c r="A103">
        <v>981</v>
      </c>
      <c r="B103" s="9" t="s">
        <v>982</v>
      </c>
      <c r="C103" s="3" t="s">
        <v>5091</v>
      </c>
      <c r="D103" s="5">
        <v>88888</v>
      </c>
      <c r="E103" s="7">
        <v>11</v>
      </c>
      <c r="F103" t="s">
        <v>8220</v>
      </c>
      <c r="G103" t="s">
        <v>8223</v>
      </c>
      <c r="H103" t="s">
        <v>8245</v>
      </c>
      <c r="I103">
        <v>1407624222</v>
      </c>
      <c r="J103">
        <v>1405032222</v>
      </c>
      <c r="K103" t="b">
        <v>0</v>
      </c>
      <c r="L103">
        <v>4</v>
      </c>
      <c r="M103" t="b">
        <v>0</v>
      </c>
      <c r="N103" t="s">
        <v>8271</v>
      </c>
      <c r="O103">
        <v>0</v>
      </c>
      <c r="P103">
        <v>2.75</v>
      </c>
      <c r="Q103" s="12" t="s">
        <v>8317</v>
      </c>
      <c r="R103" t="s">
        <v>8319</v>
      </c>
      <c r="S103" s="17">
        <v>41830.947013888886</v>
      </c>
      <c r="T103" s="17">
        <v>41860.947013888886</v>
      </c>
    </row>
    <row r="104" spans="1:20" ht="174" x14ac:dyDescent="0.35">
      <c r="A104">
        <v>982</v>
      </c>
      <c r="B104" s="9" t="s">
        <v>983</v>
      </c>
      <c r="C104" s="3" t="s">
        <v>5092</v>
      </c>
      <c r="D104" s="5">
        <v>17500</v>
      </c>
      <c r="E104" s="7">
        <v>3</v>
      </c>
      <c r="F104" t="s">
        <v>8220</v>
      </c>
      <c r="G104" t="s">
        <v>8223</v>
      </c>
      <c r="H104" t="s">
        <v>8245</v>
      </c>
      <c r="I104">
        <v>1475431486</v>
      </c>
      <c r="J104">
        <v>1472839486</v>
      </c>
      <c r="K104" t="b">
        <v>0</v>
      </c>
      <c r="L104">
        <v>3</v>
      </c>
      <c r="M104" t="b">
        <v>0</v>
      </c>
      <c r="N104" t="s">
        <v>8271</v>
      </c>
      <c r="O104">
        <v>0</v>
      </c>
      <c r="P104">
        <v>1</v>
      </c>
      <c r="Q104" s="12" t="s">
        <v>8317</v>
      </c>
      <c r="R104" t="s">
        <v>8319</v>
      </c>
      <c r="S104" s="17">
        <v>42615.753310185188</v>
      </c>
      <c r="T104" s="17">
        <v>42645.753310185188</v>
      </c>
    </row>
    <row r="105" spans="1:20" ht="275.5" x14ac:dyDescent="0.35">
      <c r="A105">
        <v>983</v>
      </c>
      <c r="B105" s="9" t="s">
        <v>984</v>
      </c>
      <c r="C105" s="3" t="s">
        <v>5093</v>
      </c>
      <c r="D105" s="5">
        <v>104219</v>
      </c>
      <c r="E105" s="7">
        <v>30751</v>
      </c>
      <c r="F105" t="s">
        <v>8220</v>
      </c>
      <c r="G105" t="s">
        <v>8226</v>
      </c>
      <c r="H105" t="s">
        <v>8248</v>
      </c>
      <c r="I105">
        <v>1471985640</v>
      </c>
      <c r="J105">
        <v>1469289685</v>
      </c>
      <c r="K105" t="b">
        <v>0</v>
      </c>
      <c r="L105">
        <v>179</v>
      </c>
      <c r="M105" t="b">
        <v>0</v>
      </c>
      <c r="N105" t="s">
        <v>8271</v>
      </c>
      <c r="O105">
        <v>30</v>
      </c>
      <c r="P105">
        <v>171.79</v>
      </c>
      <c r="Q105" s="12" t="s">
        <v>8317</v>
      </c>
      <c r="R105" t="s">
        <v>8319</v>
      </c>
      <c r="S105" s="17">
        <v>42574.667650462965</v>
      </c>
      <c r="T105" s="17">
        <v>42605.870833333334</v>
      </c>
    </row>
    <row r="106" spans="1:20" ht="275.5" x14ac:dyDescent="0.35">
      <c r="A106">
        <v>984</v>
      </c>
      <c r="B106" s="9" t="s">
        <v>985</v>
      </c>
      <c r="C106" s="3" t="s">
        <v>5094</v>
      </c>
      <c r="D106" s="5">
        <v>10000</v>
      </c>
      <c r="E106" s="7">
        <v>106</v>
      </c>
      <c r="F106" t="s">
        <v>8220</v>
      </c>
      <c r="G106" t="s">
        <v>8223</v>
      </c>
      <c r="H106" t="s">
        <v>8245</v>
      </c>
      <c r="I106">
        <v>1427507208</v>
      </c>
      <c r="J106">
        <v>1424918808</v>
      </c>
      <c r="K106" t="b">
        <v>0</v>
      </c>
      <c r="L106">
        <v>3</v>
      </c>
      <c r="M106" t="b">
        <v>0</v>
      </c>
      <c r="N106" t="s">
        <v>8271</v>
      </c>
      <c r="O106">
        <v>1</v>
      </c>
      <c r="P106">
        <v>35.33</v>
      </c>
      <c r="Q106" s="12" t="s">
        <v>8317</v>
      </c>
      <c r="R106" t="s">
        <v>8319</v>
      </c>
      <c r="S106" s="17">
        <v>42061.11583333333</v>
      </c>
      <c r="T106" s="17">
        <v>42091.074166666673</v>
      </c>
    </row>
    <row r="107" spans="1:20" ht="261" x14ac:dyDescent="0.35">
      <c r="A107">
        <v>985</v>
      </c>
      <c r="B107" s="9" t="s">
        <v>986</v>
      </c>
      <c r="C107" s="3" t="s">
        <v>5095</v>
      </c>
      <c r="D107" s="5">
        <v>30000</v>
      </c>
      <c r="E107" s="7">
        <v>1888</v>
      </c>
      <c r="F107" t="s">
        <v>8220</v>
      </c>
      <c r="G107" t="s">
        <v>8235</v>
      </c>
      <c r="H107" t="s">
        <v>8248</v>
      </c>
      <c r="I107">
        <v>1451602800</v>
      </c>
      <c r="J107">
        <v>1449011610</v>
      </c>
      <c r="K107" t="b">
        <v>0</v>
      </c>
      <c r="L107">
        <v>23</v>
      </c>
      <c r="M107" t="b">
        <v>0</v>
      </c>
      <c r="N107" t="s">
        <v>8271</v>
      </c>
      <c r="O107">
        <v>6</v>
      </c>
      <c r="P107">
        <v>82.09</v>
      </c>
      <c r="Q107" s="12" t="s">
        <v>8317</v>
      </c>
      <c r="R107" t="s">
        <v>8319</v>
      </c>
      <c r="S107" s="17">
        <v>42339.967708333337</v>
      </c>
      <c r="T107" s="17">
        <v>42369.958333333328</v>
      </c>
    </row>
    <row r="108" spans="1:20" ht="246.5" x14ac:dyDescent="0.35">
      <c r="A108">
        <v>986</v>
      </c>
      <c r="B108" s="9" t="s">
        <v>987</v>
      </c>
      <c r="C108" s="3" t="s">
        <v>5096</v>
      </c>
      <c r="D108" s="5">
        <v>20000</v>
      </c>
      <c r="E108" s="7">
        <v>2550</v>
      </c>
      <c r="F108" t="s">
        <v>8220</v>
      </c>
      <c r="G108" t="s">
        <v>8224</v>
      </c>
      <c r="H108" t="s">
        <v>8246</v>
      </c>
      <c r="I108">
        <v>1452384000</v>
      </c>
      <c r="J108">
        <v>1447698300</v>
      </c>
      <c r="K108" t="b">
        <v>0</v>
      </c>
      <c r="L108">
        <v>23</v>
      </c>
      <c r="M108" t="b">
        <v>0</v>
      </c>
      <c r="N108" t="s">
        <v>8271</v>
      </c>
      <c r="O108">
        <v>13</v>
      </c>
      <c r="P108">
        <v>110.87</v>
      </c>
      <c r="Q108" s="12" t="s">
        <v>8317</v>
      </c>
      <c r="R108" t="s">
        <v>8319</v>
      </c>
      <c r="S108" s="17">
        <v>42324.767361111109</v>
      </c>
      <c r="T108" s="17">
        <v>42379</v>
      </c>
    </row>
    <row r="109" spans="1:20" ht="261" x14ac:dyDescent="0.35">
      <c r="A109">
        <v>987</v>
      </c>
      <c r="B109" s="9" t="s">
        <v>988</v>
      </c>
      <c r="C109" s="3" t="s">
        <v>5097</v>
      </c>
      <c r="D109" s="5">
        <v>50000</v>
      </c>
      <c r="E109" s="7">
        <v>6610</v>
      </c>
      <c r="F109" t="s">
        <v>8220</v>
      </c>
      <c r="G109" t="s">
        <v>8232</v>
      </c>
      <c r="H109" t="s">
        <v>8248</v>
      </c>
      <c r="I109">
        <v>1403507050</v>
      </c>
      <c r="J109">
        <v>1400051050</v>
      </c>
      <c r="K109" t="b">
        <v>0</v>
      </c>
      <c r="L109">
        <v>41</v>
      </c>
      <c r="M109" t="b">
        <v>0</v>
      </c>
      <c r="N109" t="s">
        <v>8271</v>
      </c>
      <c r="O109">
        <v>13</v>
      </c>
      <c r="P109">
        <v>161.22</v>
      </c>
      <c r="Q109" s="12" t="s">
        <v>8317</v>
      </c>
      <c r="R109" t="s">
        <v>8319</v>
      </c>
      <c r="S109" s="17">
        <v>41773.294560185182</v>
      </c>
      <c r="T109" s="17">
        <v>41813.294560185182</v>
      </c>
    </row>
    <row r="110" spans="1:20" ht="261" x14ac:dyDescent="0.35">
      <c r="A110">
        <v>988</v>
      </c>
      <c r="B110" s="9" t="s">
        <v>989</v>
      </c>
      <c r="C110" s="3" t="s">
        <v>5098</v>
      </c>
      <c r="D110" s="5">
        <v>5000</v>
      </c>
      <c r="E110" s="7">
        <v>0</v>
      </c>
      <c r="F110" t="s">
        <v>8220</v>
      </c>
      <c r="G110" t="s">
        <v>8236</v>
      </c>
      <c r="H110" t="s">
        <v>8248</v>
      </c>
      <c r="I110">
        <v>1475310825</v>
      </c>
      <c r="J110">
        <v>1472718825</v>
      </c>
      <c r="K110" t="b">
        <v>0</v>
      </c>
      <c r="L110">
        <v>0</v>
      </c>
      <c r="M110" t="b">
        <v>0</v>
      </c>
      <c r="N110" t="s">
        <v>8271</v>
      </c>
      <c r="O110">
        <v>0</v>
      </c>
      <c r="P110">
        <v>0</v>
      </c>
      <c r="Q110" s="12" t="s">
        <v>8317</v>
      </c>
      <c r="R110" t="s">
        <v>8319</v>
      </c>
      <c r="S110" s="17">
        <v>42614.356770833328</v>
      </c>
      <c r="T110" s="17">
        <v>42644.356770833328</v>
      </c>
    </row>
    <row r="111" spans="1:20" ht="87" x14ac:dyDescent="0.35">
      <c r="A111">
        <v>989</v>
      </c>
      <c r="B111" s="9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>
        <v>17</v>
      </c>
      <c r="P111">
        <v>52.41</v>
      </c>
      <c r="Q111" s="12" t="s">
        <v>8317</v>
      </c>
      <c r="R111" t="s">
        <v>8319</v>
      </c>
      <c r="S111" s="17">
        <v>42611.933969907404</v>
      </c>
      <c r="T111" s="17">
        <v>42641.933969907404</v>
      </c>
    </row>
    <row r="112" spans="1:20" ht="261" x14ac:dyDescent="0.35">
      <c r="A112">
        <v>990</v>
      </c>
      <c r="B112" s="9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>
        <v>0</v>
      </c>
      <c r="P112">
        <v>13</v>
      </c>
      <c r="Q112" s="12" t="s">
        <v>8317</v>
      </c>
      <c r="R112" t="s">
        <v>8319</v>
      </c>
      <c r="S112" s="17">
        <v>41855.784305555557</v>
      </c>
      <c r="T112" s="17">
        <v>41885.784305555557</v>
      </c>
    </row>
    <row r="113" spans="1:20" ht="290" x14ac:dyDescent="0.35">
      <c r="A113">
        <v>991</v>
      </c>
      <c r="B113" s="9" t="s">
        <v>992</v>
      </c>
      <c r="C113" s="3" t="s">
        <v>5101</v>
      </c>
      <c r="D113" s="5">
        <v>5000</v>
      </c>
      <c r="E113" s="7">
        <v>212</v>
      </c>
      <c r="F113" t="s">
        <v>8220</v>
      </c>
      <c r="G113" t="s">
        <v>8224</v>
      </c>
      <c r="H113" t="s">
        <v>8246</v>
      </c>
      <c r="I113">
        <v>1468349460</v>
      </c>
      <c r="J113">
        <v>1466186988</v>
      </c>
      <c r="K113" t="b">
        <v>0</v>
      </c>
      <c r="L113">
        <v>7</v>
      </c>
      <c r="M113" t="b">
        <v>0</v>
      </c>
      <c r="N113" t="s">
        <v>8271</v>
      </c>
      <c r="O113">
        <v>4</v>
      </c>
      <c r="P113">
        <v>30.29</v>
      </c>
      <c r="Q113" s="12" t="s">
        <v>8317</v>
      </c>
      <c r="R113" t="s">
        <v>8319</v>
      </c>
      <c r="S113" s="17">
        <v>42538.75680555556</v>
      </c>
      <c r="T113" s="17">
        <v>42563.785416666666</v>
      </c>
    </row>
    <row r="114" spans="1:20" ht="188.5" x14ac:dyDescent="0.35">
      <c r="A114">
        <v>992</v>
      </c>
      <c r="B114" s="9" t="s">
        <v>993</v>
      </c>
      <c r="C114" s="3" t="s">
        <v>5102</v>
      </c>
      <c r="D114" s="5">
        <v>100000</v>
      </c>
      <c r="E114" s="7">
        <v>467</v>
      </c>
      <c r="F114" t="s">
        <v>8220</v>
      </c>
      <c r="G114" t="s">
        <v>8223</v>
      </c>
      <c r="H114" t="s">
        <v>8245</v>
      </c>
      <c r="I114">
        <v>1462655519</v>
      </c>
      <c r="J114">
        <v>1457475119</v>
      </c>
      <c r="K114" t="b">
        <v>0</v>
      </c>
      <c r="L114">
        <v>4</v>
      </c>
      <c r="M114" t="b">
        <v>0</v>
      </c>
      <c r="N114" t="s">
        <v>8271</v>
      </c>
      <c r="O114">
        <v>0</v>
      </c>
      <c r="P114">
        <v>116.75</v>
      </c>
      <c r="Q114" s="12" t="s">
        <v>8317</v>
      </c>
      <c r="R114" t="s">
        <v>8319</v>
      </c>
      <c r="S114" s="17">
        <v>42437.924988425926</v>
      </c>
      <c r="T114" s="17">
        <v>42497.883321759262</v>
      </c>
    </row>
    <row r="115" spans="1:20" ht="217.5" x14ac:dyDescent="0.35">
      <c r="A115">
        <v>993</v>
      </c>
      <c r="B115" s="9" t="s">
        <v>994</v>
      </c>
      <c r="C115" s="3" t="s">
        <v>5103</v>
      </c>
      <c r="D115" s="5">
        <v>70000</v>
      </c>
      <c r="E115" s="7">
        <v>17561</v>
      </c>
      <c r="F115" t="s">
        <v>8220</v>
      </c>
      <c r="G115" t="s">
        <v>8223</v>
      </c>
      <c r="H115" t="s">
        <v>8245</v>
      </c>
      <c r="I115">
        <v>1478926800</v>
      </c>
      <c r="J115">
        <v>1476054568</v>
      </c>
      <c r="K115" t="b">
        <v>0</v>
      </c>
      <c r="L115">
        <v>196</v>
      </c>
      <c r="M115" t="b">
        <v>0</v>
      </c>
      <c r="N115" t="s">
        <v>8271</v>
      </c>
      <c r="O115">
        <v>25</v>
      </c>
      <c r="P115">
        <v>89.6</v>
      </c>
      <c r="Q115" s="12" t="s">
        <v>8317</v>
      </c>
      <c r="R115" t="s">
        <v>8319</v>
      </c>
      <c r="S115" s="17">
        <v>42652.964907407411</v>
      </c>
      <c r="T115" s="17">
        <v>42686.208333333328</v>
      </c>
    </row>
    <row r="116" spans="1:20" ht="290" x14ac:dyDescent="0.35">
      <c r="A116">
        <v>994</v>
      </c>
      <c r="B116" s="9" t="s">
        <v>995</v>
      </c>
      <c r="C116" s="3" t="s">
        <v>5104</v>
      </c>
      <c r="D116" s="5">
        <v>200000</v>
      </c>
      <c r="E116" s="7">
        <v>4669</v>
      </c>
      <c r="F116" t="s">
        <v>8220</v>
      </c>
      <c r="G116" t="s">
        <v>8223</v>
      </c>
      <c r="H116" t="s">
        <v>8245</v>
      </c>
      <c r="I116">
        <v>1417388340</v>
      </c>
      <c r="J116">
        <v>1412835530</v>
      </c>
      <c r="K116" t="b">
        <v>0</v>
      </c>
      <c r="L116">
        <v>11</v>
      </c>
      <c r="M116" t="b">
        <v>0</v>
      </c>
      <c r="N116" t="s">
        <v>8271</v>
      </c>
      <c r="O116">
        <v>2</v>
      </c>
      <c r="P116">
        <v>424.45</v>
      </c>
      <c r="Q116" s="12" t="s">
        <v>8317</v>
      </c>
      <c r="R116" t="s">
        <v>8319</v>
      </c>
      <c r="S116" s="17">
        <v>41921.263078703705</v>
      </c>
      <c r="T116" s="17">
        <v>41973.957638888889</v>
      </c>
    </row>
    <row r="117" spans="1:20" ht="232" x14ac:dyDescent="0.35">
      <c r="A117">
        <v>995</v>
      </c>
      <c r="B117" s="9" t="s">
        <v>996</v>
      </c>
      <c r="C117" s="3" t="s">
        <v>5105</v>
      </c>
      <c r="D117" s="5">
        <v>10000</v>
      </c>
      <c r="E117" s="7">
        <v>726</v>
      </c>
      <c r="F117" t="s">
        <v>8220</v>
      </c>
      <c r="G117" t="s">
        <v>8223</v>
      </c>
      <c r="H117" t="s">
        <v>8245</v>
      </c>
      <c r="I117">
        <v>1417276800</v>
      </c>
      <c r="J117">
        <v>1415140480</v>
      </c>
      <c r="K117" t="b">
        <v>0</v>
      </c>
      <c r="L117">
        <v>9</v>
      </c>
      <c r="M117" t="b">
        <v>0</v>
      </c>
      <c r="N117" t="s">
        <v>8271</v>
      </c>
      <c r="O117">
        <v>7</v>
      </c>
      <c r="P117">
        <v>80.67</v>
      </c>
      <c r="Q117" s="12" t="s">
        <v>8317</v>
      </c>
      <c r="R117" t="s">
        <v>8319</v>
      </c>
      <c r="S117" s="17">
        <v>41947.940740740742</v>
      </c>
      <c r="T117" s="17">
        <v>41972.666666666672</v>
      </c>
    </row>
    <row r="118" spans="1:20" ht="188.5" x14ac:dyDescent="0.35">
      <c r="A118">
        <v>996</v>
      </c>
      <c r="B118" s="9" t="s">
        <v>997</v>
      </c>
      <c r="C118" s="3" t="s">
        <v>5106</v>
      </c>
      <c r="D118" s="5">
        <v>4000</v>
      </c>
      <c r="E118" s="7">
        <v>65</v>
      </c>
      <c r="F118" t="s">
        <v>8220</v>
      </c>
      <c r="G118" t="s">
        <v>8223</v>
      </c>
      <c r="H118" t="s">
        <v>8245</v>
      </c>
      <c r="I118">
        <v>1406474820</v>
      </c>
      <c r="J118">
        <v>1403902060</v>
      </c>
      <c r="K118" t="b">
        <v>0</v>
      </c>
      <c r="L118">
        <v>5</v>
      </c>
      <c r="M118" t="b">
        <v>0</v>
      </c>
      <c r="N118" t="s">
        <v>8271</v>
      </c>
      <c r="O118">
        <v>2</v>
      </c>
      <c r="P118">
        <v>13</v>
      </c>
      <c r="Q118" s="12" t="s">
        <v>8317</v>
      </c>
      <c r="R118" t="s">
        <v>8319</v>
      </c>
      <c r="S118" s="17">
        <v>41817.866435185184</v>
      </c>
      <c r="T118" s="17">
        <v>41847.643750000003</v>
      </c>
    </row>
    <row r="119" spans="1:20" ht="174" x14ac:dyDescent="0.35">
      <c r="A119">
        <v>997</v>
      </c>
      <c r="B119" s="9" t="s">
        <v>998</v>
      </c>
      <c r="C119" s="3" t="s">
        <v>5107</v>
      </c>
      <c r="D119" s="5">
        <v>5000</v>
      </c>
      <c r="E119" s="7">
        <v>65</v>
      </c>
      <c r="F119" t="s">
        <v>8220</v>
      </c>
      <c r="G119" t="s">
        <v>8223</v>
      </c>
      <c r="H119" t="s">
        <v>8245</v>
      </c>
      <c r="I119">
        <v>1417145297</v>
      </c>
      <c r="J119">
        <v>1414549697</v>
      </c>
      <c r="K119" t="b">
        <v>0</v>
      </c>
      <c r="L119">
        <v>8</v>
      </c>
      <c r="M119" t="b">
        <v>0</v>
      </c>
      <c r="N119" t="s">
        <v>8271</v>
      </c>
      <c r="O119">
        <v>1</v>
      </c>
      <c r="P119">
        <v>8.1300000000000008</v>
      </c>
      <c r="Q119" s="12" t="s">
        <v>8317</v>
      </c>
      <c r="R119" t="s">
        <v>8319</v>
      </c>
      <c r="S119" s="17">
        <v>41941.10297453704</v>
      </c>
      <c r="T119" s="17">
        <v>41971.144641203704</v>
      </c>
    </row>
    <row r="120" spans="1:20" ht="188.5" x14ac:dyDescent="0.35">
      <c r="A120">
        <v>998</v>
      </c>
      <c r="B120" s="9" t="s">
        <v>999</v>
      </c>
      <c r="C120" s="3" t="s">
        <v>5108</v>
      </c>
      <c r="D120" s="5">
        <v>60000</v>
      </c>
      <c r="E120" s="7">
        <v>35135</v>
      </c>
      <c r="F120" t="s">
        <v>8220</v>
      </c>
      <c r="G120" t="s">
        <v>8228</v>
      </c>
      <c r="H120" t="s">
        <v>8250</v>
      </c>
      <c r="I120">
        <v>1447909401</v>
      </c>
      <c r="J120">
        <v>1444017801</v>
      </c>
      <c r="K120" t="b">
        <v>0</v>
      </c>
      <c r="L120">
        <v>229</v>
      </c>
      <c r="M120" t="b">
        <v>0</v>
      </c>
      <c r="N120" t="s">
        <v>8271</v>
      </c>
      <c r="O120">
        <v>59</v>
      </c>
      <c r="P120">
        <v>153.43</v>
      </c>
      <c r="Q120" s="12" t="s">
        <v>8317</v>
      </c>
      <c r="R120" t="s">
        <v>8319</v>
      </c>
      <c r="S120" s="17">
        <v>42282.168993055559</v>
      </c>
      <c r="T120" s="17">
        <v>42327.210659722223</v>
      </c>
    </row>
    <row r="121" spans="1:20" ht="203" x14ac:dyDescent="0.35">
      <c r="A121">
        <v>999</v>
      </c>
      <c r="B121" s="9" t="s">
        <v>1000</v>
      </c>
      <c r="C121" s="3" t="s">
        <v>5109</v>
      </c>
      <c r="D121" s="5">
        <v>150000</v>
      </c>
      <c r="E121" s="7">
        <v>11683</v>
      </c>
      <c r="F121" t="s">
        <v>8220</v>
      </c>
      <c r="G121" t="s">
        <v>8228</v>
      </c>
      <c r="H121" t="s">
        <v>8250</v>
      </c>
      <c r="I121">
        <v>1415865720</v>
      </c>
      <c r="J121">
        <v>1413270690</v>
      </c>
      <c r="K121" t="b">
        <v>0</v>
      </c>
      <c r="L121">
        <v>40</v>
      </c>
      <c r="M121" t="b">
        <v>0</v>
      </c>
      <c r="N121" t="s">
        <v>8271</v>
      </c>
      <c r="O121">
        <v>8</v>
      </c>
      <c r="P121">
        <v>292.08</v>
      </c>
      <c r="Q121" s="12" t="s">
        <v>8317</v>
      </c>
      <c r="R121" t="s">
        <v>8319</v>
      </c>
      <c r="S121" s="17">
        <v>41926.29965277778</v>
      </c>
      <c r="T121" s="17">
        <v>41956.334722222222</v>
      </c>
    </row>
  </sheetData>
  <conditionalFormatting sqref="F1:F12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21">
    <cfRule type="colorScale" priority="1">
      <colorScale>
        <cfvo type="min"/>
        <cfvo type="percentile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D6066-9E03-4423-A632-76480224FA7B}">
  <dimension ref="A1:T81"/>
  <sheetViews>
    <sheetView workbookViewId="0">
      <selection sqref="A1:T41"/>
    </sheetView>
  </sheetViews>
  <sheetFormatPr defaultRowHeight="14.5" x14ac:dyDescent="0.35"/>
  <cols>
    <col min="4" max="4" width="10.542968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75.5" x14ac:dyDescent="0.35">
      <c r="A2">
        <v>2601</v>
      </c>
      <c r="B2" s="9" t="s">
        <v>2601</v>
      </c>
      <c r="C2" s="3" t="s">
        <v>6711</v>
      </c>
      <c r="D2" s="5">
        <v>500</v>
      </c>
      <c r="E2" s="7">
        <v>3307</v>
      </c>
      <c r="F2" t="s">
        <v>8218</v>
      </c>
      <c r="G2" t="s">
        <v>8223</v>
      </c>
      <c r="H2" t="s">
        <v>8245</v>
      </c>
      <c r="I2">
        <v>1347508740</v>
      </c>
      <c r="J2">
        <v>1346276349</v>
      </c>
      <c r="K2" t="b">
        <v>1</v>
      </c>
      <c r="L2">
        <v>151</v>
      </c>
      <c r="M2" t="b">
        <v>1</v>
      </c>
      <c r="N2" t="s">
        <v>8299</v>
      </c>
      <c r="O2">
        <v>661</v>
      </c>
      <c r="P2">
        <v>21.9</v>
      </c>
      <c r="Q2" s="12" t="s">
        <v>8317</v>
      </c>
      <c r="R2" t="s">
        <v>8353</v>
      </c>
      <c r="S2" s="17">
        <v>41150.902187499996</v>
      </c>
      <c r="T2" s="17">
        <v>41165.165972222225</v>
      </c>
    </row>
    <row r="3" spans="1:20" ht="217.5" x14ac:dyDescent="0.35">
      <c r="A3">
        <v>2602</v>
      </c>
      <c r="B3" s="9" t="s">
        <v>2602</v>
      </c>
      <c r="C3" s="3" t="s">
        <v>6712</v>
      </c>
      <c r="D3" s="5">
        <v>12000</v>
      </c>
      <c r="E3" s="7">
        <v>39131</v>
      </c>
      <c r="F3" t="s">
        <v>8218</v>
      </c>
      <c r="G3" t="s">
        <v>8223</v>
      </c>
      <c r="H3" t="s">
        <v>8245</v>
      </c>
      <c r="I3">
        <v>1415827200</v>
      </c>
      <c r="J3">
        <v>1412358968</v>
      </c>
      <c r="K3" t="b">
        <v>1</v>
      </c>
      <c r="L3">
        <v>489</v>
      </c>
      <c r="M3" t="b">
        <v>1</v>
      </c>
      <c r="N3" t="s">
        <v>8299</v>
      </c>
      <c r="O3">
        <v>326</v>
      </c>
      <c r="P3">
        <v>80.02</v>
      </c>
      <c r="Q3" s="12" t="s">
        <v>8317</v>
      </c>
      <c r="R3" t="s">
        <v>8353</v>
      </c>
      <c r="S3" s="17">
        <v>41915.747314814813</v>
      </c>
      <c r="T3" s="17">
        <v>41955.888888888891</v>
      </c>
    </row>
    <row r="4" spans="1:20" ht="159.5" x14ac:dyDescent="0.35">
      <c r="A4">
        <v>2603</v>
      </c>
      <c r="B4" s="9" t="s">
        <v>2603</v>
      </c>
      <c r="C4" s="3" t="s">
        <v>6713</v>
      </c>
      <c r="D4" s="5">
        <v>1750</v>
      </c>
      <c r="E4" s="7">
        <v>1776</v>
      </c>
      <c r="F4" t="s">
        <v>8218</v>
      </c>
      <c r="G4" t="s">
        <v>8223</v>
      </c>
      <c r="H4" t="s">
        <v>8245</v>
      </c>
      <c r="I4">
        <v>1387835654</v>
      </c>
      <c r="J4">
        <v>1386626054</v>
      </c>
      <c r="K4" t="b">
        <v>1</v>
      </c>
      <c r="L4">
        <v>50</v>
      </c>
      <c r="M4" t="b">
        <v>1</v>
      </c>
      <c r="N4" t="s">
        <v>8299</v>
      </c>
      <c r="O4">
        <v>101</v>
      </c>
      <c r="P4">
        <v>35.520000000000003</v>
      </c>
      <c r="Q4" s="12" t="s">
        <v>8317</v>
      </c>
      <c r="R4" t="s">
        <v>8353</v>
      </c>
      <c r="S4" s="17">
        <v>41617.912662037037</v>
      </c>
      <c r="T4" s="17">
        <v>41631.912662037037</v>
      </c>
    </row>
    <row r="5" spans="1:20" ht="232" x14ac:dyDescent="0.35">
      <c r="A5">
        <v>2604</v>
      </c>
      <c r="B5" s="9" t="s">
        <v>2604</v>
      </c>
      <c r="C5" s="3" t="s">
        <v>6714</v>
      </c>
      <c r="D5" s="5">
        <v>20000</v>
      </c>
      <c r="E5" s="7">
        <v>20843.599999999999</v>
      </c>
      <c r="F5" t="s">
        <v>8218</v>
      </c>
      <c r="G5" t="s">
        <v>8223</v>
      </c>
      <c r="H5" t="s">
        <v>8245</v>
      </c>
      <c r="I5">
        <v>1335662023</v>
      </c>
      <c r="J5">
        <v>1333070023</v>
      </c>
      <c r="K5" t="b">
        <v>1</v>
      </c>
      <c r="L5">
        <v>321</v>
      </c>
      <c r="M5" t="b">
        <v>1</v>
      </c>
      <c r="N5" t="s">
        <v>8299</v>
      </c>
      <c r="O5">
        <v>104</v>
      </c>
      <c r="P5">
        <v>64.930000000000007</v>
      </c>
      <c r="Q5" s="12" t="s">
        <v>8317</v>
      </c>
      <c r="R5" t="s">
        <v>8353</v>
      </c>
      <c r="S5" s="17">
        <v>40998.051192129627</v>
      </c>
      <c r="T5" s="17">
        <v>41028.051192129627</v>
      </c>
    </row>
    <row r="6" spans="1:20" ht="261" x14ac:dyDescent="0.35">
      <c r="A6">
        <v>2605</v>
      </c>
      <c r="B6" s="9" t="s">
        <v>2605</v>
      </c>
      <c r="C6" s="3" t="s">
        <v>6715</v>
      </c>
      <c r="D6" s="5">
        <v>100000</v>
      </c>
      <c r="E6" s="7">
        <v>107421.57</v>
      </c>
      <c r="F6" t="s">
        <v>8218</v>
      </c>
      <c r="G6" t="s">
        <v>8223</v>
      </c>
      <c r="H6" t="s">
        <v>8245</v>
      </c>
      <c r="I6">
        <v>1466168390</v>
      </c>
      <c r="J6">
        <v>1463576390</v>
      </c>
      <c r="K6" t="b">
        <v>1</v>
      </c>
      <c r="L6">
        <v>1762</v>
      </c>
      <c r="M6" t="b">
        <v>1</v>
      </c>
      <c r="N6" t="s">
        <v>8299</v>
      </c>
      <c r="O6">
        <v>107</v>
      </c>
      <c r="P6">
        <v>60.97</v>
      </c>
      <c r="Q6" s="12" t="s">
        <v>8317</v>
      </c>
      <c r="R6" t="s">
        <v>8353</v>
      </c>
      <c r="S6" s="17">
        <v>42508.541550925926</v>
      </c>
      <c r="T6" s="17">
        <v>42538.541550925926</v>
      </c>
    </row>
    <row r="7" spans="1:20" ht="217.5" x14ac:dyDescent="0.35">
      <c r="A7">
        <v>2606</v>
      </c>
      <c r="B7" s="9" t="s">
        <v>2606</v>
      </c>
      <c r="C7" s="3" t="s">
        <v>6716</v>
      </c>
      <c r="D7" s="5">
        <v>11000</v>
      </c>
      <c r="E7" s="7">
        <v>12106</v>
      </c>
      <c r="F7" t="s">
        <v>8218</v>
      </c>
      <c r="G7" t="s">
        <v>8223</v>
      </c>
      <c r="H7" t="s">
        <v>8245</v>
      </c>
      <c r="I7">
        <v>1398791182</v>
      </c>
      <c r="J7">
        <v>1396026382</v>
      </c>
      <c r="K7" t="b">
        <v>1</v>
      </c>
      <c r="L7">
        <v>385</v>
      </c>
      <c r="M7" t="b">
        <v>1</v>
      </c>
      <c r="N7" t="s">
        <v>8299</v>
      </c>
      <c r="O7">
        <v>110</v>
      </c>
      <c r="P7">
        <v>31.44</v>
      </c>
      <c r="Q7" s="12" t="s">
        <v>8317</v>
      </c>
      <c r="R7" t="s">
        <v>8353</v>
      </c>
      <c r="S7" s="17">
        <v>41726.712754629632</v>
      </c>
      <c r="T7" s="17">
        <v>41758.712754629632</v>
      </c>
    </row>
    <row r="8" spans="1:20" ht="232" x14ac:dyDescent="0.35">
      <c r="A8">
        <v>2607</v>
      </c>
      <c r="B8" s="9" t="s">
        <v>2607</v>
      </c>
      <c r="C8" s="3" t="s">
        <v>6717</v>
      </c>
      <c r="D8" s="5">
        <v>8000</v>
      </c>
      <c r="E8" s="7">
        <v>32616</v>
      </c>
      <c r="F8" t="s">
        <v>8218</v>
      </c>
      <c r="G8" t="s">
        <v>8223</v>
      </c>
      <c r="H8" t="s">
        <v>8245</v>
      </c>
      <c r="I8">
        <v>1439344800</v>
      </c>
      <c r="J8">
        <v>1435611572</v>
      </c>
      <c r="K8" t="b">
        <v>1</v>
      </c>
      <c r="L8">
        <v>398</v>
      </c>
      <c r="M8" t="b">
        <v>1</v>
      </c>
      <c r="N8" t="s">
        <v>8299</v>
      </c>
      <c r="O8">
        <v>408</v>
      </c>
      <c r="P8">
        <v>81.95</v>
      </c>
      <c r="Q8" s="12" t="s">
        <v>8317</v>
      </c>
      <c r="R8" t="s">
        <v>8353</v>
      </c>
      <c r="S8" s="17">
        <v>42184.874675925923</v>
      </c>
      <c r="T8" s="17">
        <v>42228.083333333328</v>
      </c>
    </row>
    <row r="9" spans="1:20" ht="232" x14ac:dyDescent="0.35">
      <c r="A9">
        <v>2608</v>
      </c>
      <c r="B9" s="9" t="s">
        <v>2608</v>
      </c>
      <c r="C9" s="3" t="s">
        <v>6718</v>
      </c>
      <c r="D9" s="5">
        <v>8000</v>
      </c>
      <c r="E9" s="7">
        <v>17914</v>
      </c>
      <c r="F9" t="s">
        <v>8218</v>
      </c>
      <c r="G9" t="s">
        <v>8223</v>
      </c>
      <c r="H9" t="s">
        <v>8245</v>
      </c>
      <c r="I9">
        <v>1489536000</v>
      </c>
      <c r="J9">
        <v>1485976468</v>
      </c>
      <c r="K9" t="b">
        <v>1</v>
      </c>
      <c r="L9">
        <v>304</v>
      </c>
      <c r="M9" t="b">
        <v>1</v>
      </c>
      <c r="N9" t="s">
        <v>8299</v>
      </c>
      <c r="O9">
        <v>224</v>
      </c>
      <c r="P9">
        <v>58.93</v>
      </c>
      <c r="Q9" s="12" t="s">
        <v>8317</v>
      </c>
      <c r="R9" t="s">
        <v>8353</v>
      </c>
      <c r="S9" s="17">
        <v>42767.801712962959</v>
      </c>
      <c r="T9" s="17">
        <v>42809</v>
      </c>
    </row>
    <row r="10" spans="1:20" ht="275.5" x14ac:dyDescent="0.35">
      <c r="A10">
        <v>2609</v>
      </c>
      <c r="B10" s="9" t="s">
        <v>2609</v>
      </c>
      <c r="C10" s="3" t="s">
        <v>6719</v>
      </c>
      <c r="D10" s="5">
        <v>35000</v>
      </c>
      <c r="E10" s="7">
        <v>106330.39</v>
      </c>
      <c r="F10" t="s">
        <v>8218</v>
      </c>
      <c r="G10" t="s">
        <v>8223</v>
      </c>
      <c r="H10" t="s">
        <v>8245</v>
      </c>
      <c r="I10">
        <v>1342330951</v>
      </c>
      <c r="J10">
        <v>1339738951</v>
      </c>
      <c r="K10" t="b">
        <v>1</v>
      </c>
      <c r="L10">
        <v>676</v>
      </c>
      <c r="M10" t="b">
        <v>1</v>
      </c>
      <c r="N10" t="s">
        <v>8299</v>
      </c>
      <c r="O10">
        <v>304</v>
      </c>
      <c r="P10">
        <v>157.29</v>
      </c>
      <c r="Q10" s="12" t="s">
        <v>8317</v>
      </c>
      <c r="R10" t="s">
        <v>8353</v>
      </c>
      <c r="S10" s="17">
        <v>41075.237858796296</v>
      </c>
      <c r="T10" s="17">
        <v>41105.237858796296</v>
      </c>
    </row>
    <row r="11" spans="1:20" ht="174" x14ac:dyDescent="0.35">
      <c r="A11">
        <v>2610</v>
      </c>
      <c r="B11" s="9" t="s">
        <v>2610</v>
      </c>
      <c r="C11" s="3" t="s">
        <v>6720</v>
      </c>
      <c r="D11" s="5">
        <v>22765</v>
      </c>
      <c r="E11" s="7">
        <v>32172.66</v>
      </c>
      <c r="F11" t="s">
        <v>8218</v>
      </c>
      <c r="G11" t="s">
        <v>8223</v>
      </c>
      <c r="H11" t="s">
        <v>8245</v>
      </c>
      <c r="I11">
        <v>1471849140</v>
      </c>
      <c r="J11">
        <v>1468444125</v>
      </c>
      <c r="K11" t="b">
        <v>1</v>
      </c>
      <c r="L11">
        <v>577</v>
      </c>
      <c r="M11" t="b">
        <v>1</v>
      </c>
      <c r="N11" t="s">
        <v>8299</v>
      </c>
      <c r="O11">
        <v>141</v>
      </c>
      <c r="P11">
        <v>55.76</v>
      </c>
      <c r="Q11" s="12" t="s">
        <v>8317</v>
      </c>
      <c r="R11" t="s">
        <v>8353</v>
      </c>
      <c r="S11" s="17">
        <v>42564.881076388891</v>
      </c>
      <c r="T11" s="17">
        <v>42604.290972222225</v>
      </c>
    </row>
    <row r="12" spans="1:20" ht="275.5" x14ac:dyDescent="0.35">
      <c r="A12">
        <v>2611</v>
      </c>
      <c r="B12" s="9" t="s">
        <v>2611</v>
      </c>
      <c r="C12" s="3" t="s">
        <v>6721</v>
      </c>
      <c r="D12" s="5">
        <v>11000</v>
      </c>
      <c r="E12" s="7">
        <v>306970</v>
      </c>
      <c r="F12" t="s">
        <v>8218</v>
      </c>
      <c r="G12" t="s">
        <v>8235</v>
      </c>
      <c r="H12" t="s">
        <v>8248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8299</v>
      </c>
      <c r="O12">
        <v>2791</v>
      </c>
      <c r="P12">
        <v>83.8</v>
      </c>
      <c r="Q12" s="12" t="s">
        <v>8317</v>
      </c>
      <c r="R12" t="s">
        <v>8353</v>
      </c>
      <c r="S12" s="17">
        <v>42704.335810185185</v>
      </c>
      <c r="T12" s="17">
        <v>42737.957638888889</v>
      </c>
    </row>
    <row r="13" spans="1:20" ht="232" x14ac:dyDescent="0.35">
      <c r="A13">
        <v>2612</v>
      </c>
      <c r="B13" s="9" t="s">
        <v>2612</v>
      </c>
      <c r="C13" s="3" t="s">
        <v>6722</v>
      </c>
      <c r="D13" s="5">
        <v>10000</v>
      </c>
      <c r="E13" s="7">
        <v>17176.13</v>
      </c>
      <c r="F13" t="s">
        <v>8218</v>
      </c>
      <c r="G13" t="s">
        <v>8223</v>
      </c>
      <c r="H13" t="s">
        <v>8245</v>
      </c>
      <c r="I13">
        <v>1420773970</v>
      </c>
      <c r="J13">
        <v>1418095570</v>
      </c>
      <c r="K13" t="b">
        <v>1</v>
      </c>
      <c r="L13">
        <v>294</v>
      </c>
      <c r="M13" t="b">
        <v>1</v>
      </c>
      <c r="N13" t="s">
        <v>8299</v>
      </c>
      <c r="O13">
        <v>172</v>
      </c>
      <c r="P13">
        <v>58.42</v>
      </c>
      <c r="Q13" s="12" t="s">
        <v>8317</v>
      </c>
      <c r="R13" t="s">
        <v>8353</v>
      </c>
      <c r="S13" s="17">
        <v>41982.143171296295</v>
      </c>
      <c r="T13" s="17">
        <v>42013.143171296295</v>
      </c>
    </row>
    <row r="14" spans="1:20" ht="246.5" x14ac:dyDescent="0.35">
      <c r="A14">
        <v>2613</v>
      </c>
      <c r="B14" s="9" t="s">
        <v>2613</v>
      </c>
      <c r="C14" s="3" t="s">
        <v>6723</v>
      </c>
      <c r="D14" s="5">
        <v>7500</v>
      </c>
      <c r="E14" s="7">
        <v>7576</v>
      </c>
      <c r="F14" t="s">
        <v>8218</v>
      </c>
      <c r="G14" t="s">
        <v>8223</v>
      </c>
      <c r="H14" t="s">
        <v>8245</v>
      </c>
      <c r="I14">
        <v>1348256294</v>
      </c>
      <c r="J14">
        <v>1345664294</v>
      </c>
      <c r="K14" t="b">
        <v>1</v>
      </c>
      <c r="L14">
        <v>28</v>
      </c>
      <c r="M14" t="b">
        <v>1</v>
      </c>
      <c r="N14" t="s">
        <v>8299</v>
      </c>
      <c r="O14">
        <v>101</v>
      </c>
      <c r="P14">
        <v>270.57</v>
      </c>
      <c r="Q14" s="12" t="s">
        <v>8317</v>
      </c>
      <c r="R14" t="s">
        <v>8353</v>
      </c>
      <c r="S14" s="17">
        <v>41143.81821759259</v>
      </c>
      <c r="T14" s="17">
        <v>41173.81821759259</v>
      </c>
    </row>
    <row r="15" spans="1:20" ht="261" x14ac:dyDescent="0.35">
      <c r="A15">
        <v>2614</v>
      </c>
      <c r="B15" s="9" t="s">
        <v>2614</v>
      </c>
      <c r="C15" s="3" t="s">
        <v>6724</v>
      </c>
      <c r="D15" s="5">
        <v>10500</v>
      </c>
      <c r="E15" s="7">
        <v>10710</v>
      </c>
      <c r="F15" t="s">
        <v>8218</v>
      </c>
      <c r="G15" t="s">
        <v>8223</v>
      </c>
      <c r="H15" t="s">
        <v>8245</v>
      </c>
      <c r="I15">
        <v>1398834000</v>
      </c>
      <c r="J15">
        <v>1396371612</v>
      </c>
      <c r="K15" t="b">
        <v>1</v>
      </c>
      <c r="L15">
        <v>100</v>
      </c>
      <c r="M15" t="b">
        <v>1</v>
      </c>
      <c r="N15" t="s">
        <v>8299</v>
      </c>
      <c r="O15">
        <v>102</v>
      </c>
      <c r="P15">
        <v>107.1</v>
      </c>
      <c r="Q15" s="12" t="s">
        <v>8317</v>
      </c>
      <c r="R15" t="s">
        <v>8353</v>
      </c>
      <c r="S15" s="17">
        <v>41730.708472222221</v>
      </c>
      <c r="T15" s="17">
        <v>41759.208333333336</v>
      </c>
    </row>
    <row r="16" spans="1:20" ht="246.5" x14ac:dyDescent="0.35">
      <c r="A16">
        <v>2615</v>
      </c>
      <c r="B16" s="9" t="s">
        <v>2615</v>
      </c>
      <c r="C16" s="3" t="s">
        <v>6725</v>
      </c>
      <c r="D16" s="5">
        <v>2001</v>
      </c>
      <c r="E16" s="7">
        <v>3397</v>
      </c>
      <c r="F16" t="s">
        <v>8218</v>
      </c>
      <c r="G16" t="s">
        <v>8224</v>
      </c>
      <c r="H16" t="s">
        <v>8246</v>
      </c>
      <c r="I16">
        <v>1462017600</v>
      </c>
      <c r="J16">
        <v>1458820564</v>
      </c>
      <c r="K16" t="b">
        <v>0</v>
      </c>
      <c r="L16">
        <v>72</v>
      </c>
      <c r="M16" t="b">
        <v>1</v>
      </c>
      <c r="N16" t="s">
        <v>8299</v>
      </c>
      <c r="O16">
        <v>170</v>
      </c>
      <c r="P16">
        <v>47.18</v>
      </c>
      <c r="Q16" s="12" t="s">
        <v>8317</v>
      </c>
      <c r="R16" t="s">
        <v>8353</v>
      </c>
      <c r="S16" s="17">
        <v>42453.49726851852</v>
      </c>
      <c r="T16" s="17">
        <v>42490.5</v>
      </c>
    </row>
    <row r="17" spans="1:20" ht="246.5" x14ac:dyDescent="0.35">
      <c r="A17">
        <v>2616</v>
      </c>
      <c r="B17" s="9" t="s">
        <v>2616</v>
      </c>
      <c r="C17" s="3" t="s">
        <v>6726</v>
      </c>
      <c r="D17" s="5">
        <v>25000</v>
      </c>
      <c r="E17" s="7">
        <v>28633.5</v>
      </c>
      <c r="F17" t="s">
        <v>8218</v>
      </c>
      <c r="G17" t="s">
        <v>8223</v>
      </c>
      <c r="H17" t="s">
        <v>8245</v>
      </c>
      <c r="I17">
        <v>1440546729</v>
      </c>
      <c r="J17">
        <v>1437954729</v>
      </c>
      <c r="K17" t="b">
        <v>1</v>
      </c>
      <c r="L17">
        <v>238</v>
      </c>
      <c r="M17" t="b">
        <v>1</v>
      </c>
      <c r="N17" t="s">
        <v>8299</v>
      </c>
      <c r="O17">
        <v>115</v>
      </c>
      <c r="P17">
        <v>120.31</v>
      </c>
      <c r="Q17" s="12" t="s">
        <v>8317</v>
      </c>
      <c r="R17" t="s">
        <v>8353</v>
      </c>
      <c r="S17" s="17">
        <v>42211.99454861111</v>
      </c>
      <c r="T17" s="17">
        <v>42241.99454861111</v>
      </c>
    </row>
    <row r="18" spans="1:20" ht="246.5" x14ac:dyDescent="0.35">
      <c r="A18">
        <v>2617</v>
      </c>
      <c r="B18" s="9" t="s">
        <v>2617</v>
      </c>
      <c r="C18" s="3" t="s">
        <v>6727</v>
      </c>
      <c r="D18" s="5">
        <v>500</v>
      </c>
      <c r="E18" s="7">
        <v>4388</v>
      </c>
      <c r="F18" t="s">
        <v>8218</v>
      </c>
      <c r="G18" t="s">
        <v>8223</v>
      </c>
      <c r="H18" t="s">
        <v>8245</v>
      </c>
      <c r="I18">
        <v>1413838751</v>
      </c>
      <c r="J18">
        <v>1411246751</v>
      </c>
      <c r="K18" t="b">
        <v>1</v>
      </c>
      <c r="L18">
        <v>159</v>
      </c>
      <c r="M18" t="b">
        <v>1</v>
      </c>
      <c r="N18" t="s">
        <v>8299</v>
      </c>
      <c r="O18">
        <v>878</v>
      </c>
      <c r="P18">
        <v>27.6</v>
      </c>
      <c r="Q18" s="12" t="s">
        <v>8317</v>
      </c>
      <c r="R18" t="s">
        <v>8353</v>
      </c>
      <c r="S18" s="17">
        <v>41902.874432870369</v>
      </c>
      <c r="T18" s="17">
        <v>41932.874432870369</v>
      </c>
    </row>
    <row r="19" spans="1:20" ht="130.5" x14ac:dyDescent="0.35">
      <c r="A19">
        <v>2618</v>
      </c>
      <c r="B19" s="9" t="s">
        <v>2618</v>
      </c>
      <c r="C19" s="3" t="s">
        <v>6728</v>
      </c>
      <c r="D19" s="5">
        <v>15000</v>
      </c>
      <c r="E19" s="7">
        <v>15808</v>
      </c>
      <c r="F19" t="s">
        <v>8218</v>
      </c>
      <c r="G19" t="s">
        <v>8223</v>
      </c>
      <c r="H19" t="s">
        <v>8245</v>
      </c>
      <c r="I19">
        <v>1449000061</v>
      </c>
      <c r="J19">
        <v>1443812461</v>
      </c>
      <c r="K19" t="b">
        <v>1</v>
      </c>
      <c r="L19">
        <v>77</v>
      </c>
      <c r="M19" t="b">
        <v>1</v>
      </c>
      <c r="N19" t="s">
        <v>8299</v>
      </c>
      <c r="O19">
        <v>105</v>
      </c>
      <c r="P19">
        <v>205.3</v>
      </c>
      <c r="Q19" s="12" t="s">
        <v>8317</v>
      </c>
      <c r="R19" t="s">
        <v>8353</v>
      </c>
      <c r="S19" s="17">
        <v>42279.792372685188</v>
      </c>
      <c r="T19" s="17">
        <v>42339.834039351852</v>
      </c>
    </row>
    <row r="20" spans="1:20" ht="246.5" x14ac:dyDescent="0.35">
      <c r="A20">
        <v>2619</v>
      </c>
      <c r="B20" s="9" t="s">
        <v>2619</v>
      </c>
      <c r="C20" s="3" t="s">
        <v>6729</v>
      </c>
      <c r="D20" s="5">
        <v>1000</v>
      </c>
      <c r="E20" s="7">
        <v>1884</v>
      </c>
      <c r="F20" t="s">
        <v>8218</v>
      </c>
      <c r="G20" t="s">
        <v>8223</v>
      </c>
      <c r="H20" t="s">
        <v>8245</v>
      </c>
      <c r="I20">
        <v>1445598000</v>
      </c>
      <c r="J20">
        <v>1443302004</v>
      </c>
      <c r="K20" t="b">
        <v>1</v>
      </c>
      <c r="L20">
        <v>53</v>
      </c>
      <c r="M20" t="b">
        <v>1</v>
      </c>
      <c r="N20" t="s">
        <v>8299</v>
      </c>
      <c r="O20">
        <v>188</v>
      </c>
      <c r="P20">
        <v>35.549999999999997</v>
      </c>
      <c r="Q20" s="12" t="s">
        <v>8317</v>
      </c>
      <c r="R20" t="s">
        <v>8353</v>
      </c>
      <c r="S20" s="17">
        <v>42273.884305555555</v>
      </c>
      <c r="T20" s="17">
        <v>42300.458333333328</v>
      </c>
    </row>
    <row r="21" spans="1:20" ht="261" x14ac:dyDescent="0.35">
      <c r="A21">
        <v>2620</v>
      </c>
      <c r="B21" s="9" t="s">
        <v>2620</v>
      </c>
      <c r="C21" s="3" t="s">
        <v>6730</v>
      </c>
      <c r="D21" s="5">
        <v>65000</v>
      </c>
      <c r="E21" s="7">
        <v>93374</v>
      </c>
      <c r="F21" t="s">
        <v>8218</v>
      </c>
      <c r="G21" t="s">
        <v>8225</v>
      </c>
      <c r="H21" t="s">
        <v>8247</v>
      </c>
      <c r="I21">
        <v>1444525200</v>
      </c>
      <c r="J21">
        <v>1441339242</v>
      </c>
      <c r="K21" t="b">
        <v>1</v>
      </c>
      <c r="L21">
        <v>1251</v>
      </c>
      <c r="M21" t="b">
        <v>1</v>
      </c>
      <c r="N21" t="s">
        <v>8299</v>
      </c>
      <c r="O21">
        <v>144</v>
      </c>
      <c r="P21">
        <v>74.64</v>
      </c>
      <c r="Q21" s="12" t="s">
        <v>8317</v>
      </c>
      <c r="R21" t="s">
        <v>8353</v>
      </c>
      <c r="S21" s="17">
        <v>42251.16715277778</v>
      </c>
      <c r="T21" s="17">
        <v>42288.041666666672</v>
      </c>
    </row>
    <row r="22" spans="1:20" ht="232" x14ac:dyDescent="0.35">
      <c r="A22">
        <v>2621</v>
      </c>
      <c r="B22" s="9" t="s">
        <v>2621</v>
      </c>
      <c r="C22" s="3" t="s">
        <v>6731</v>
      </c>
      <c r="D22" s="5">
        <v>15000</v>
      </c>
      <c r="E22" s="7">
        <v>21882</v>
      </c>
      <c r="F22" t="s">
        <v>8218</v>
      </c>
      <c r="G22" t="s">
        <v>8223</v>
      </c>
      <c r="H22" t="s">
        <v>8245</v>
      </c>
      <c r="I22">
        <v>1432230988</v>
      </c>
      <c r="J22">
        <v>1429638988</v>
      </c>
      <c r="K22" t="b">
        <v>1</v>
      </c>
      <c r="L22">
        <v>465</v>
      </c>
      <c r="M22" t="b">
        <v>1</v>
      </c>
      <c r="N22" t="s">
        <v>8299</v>
      </c>
      <c r="O22">
        <v>146</v>
      </c>
      <c r="P22">
        <v>47.06</v>
      </c>
      <c r="Q22" s="12" t="s">
        <v>8317</v>
      </c>
      <c r="R22" t="s">
        <v>8353</v>
      </c>
      <c r="S22" s="17">
        <v>42115.74754629629</v>
      </c>
      <c r="T22" s="17">
        <v>42145.74754629629</v>
      </c>
    </row>
    <row r="23" spans="1:20" ht="246.5" x14ac:dyDescent="0.35">
      <c r="A23">
        <v>2622</v>
      </c>
      <c r="B23" s="9" t="s">
        <v>2622</v>
      </c>
      <c r="C23" s="3" t="s">
        <v>6732</v>
      </c>
      <c r="D23" s="5">
        <v>1500</v>
      </c>
      <c r="E23" s="7">
        <v>1967.76</v>
      </c>
      <c r="F23" t="s">
        <v>8218</v>
      </c>
      <c r="G23" t="s">
        <v>8236</v>
      </c>
      <c r="H23" t="s">
        <v>8248</v>
      </c>
      <c r="I23">
        <v>1483120216</v>
      </c>
      <c r="J23">
        <v>1479232216</v>
      </c>
      <c r="K23" t="b">
        <v>0</v>
      </c>
      <c r="L23">
        <v>74</v>
      </c>
      <c r="M23" t="b">
        <v>1</v>
      </c>
      <c r="N23" t="s">
        <v>8299</v>
      </c>
      <c r="O23">
        <v>131</v>
      </c>
      <c r="P23">
        <v>26.59</v>
      </c>
      <c r="Q23" s="12" t="s">
        <v>8317</v>
      </c>
      <c r="R23" t="s">
        <v>8353</v>
      </c>
      <c r="S23" s="17">
        <v>42689.74324074074</v>
      </c>
      <c r="T23" s="17">
        <v>42734.74324074074</v>
      </c>
    </row>
    <row r="24" spans="1:20" ht="275.5" x14ac:dyDescent="0.35">
      <c r="A24">
        <v>2623</v>
      </c>
      <c r="B24" s="9" t="s">
        <v>2623</v>
      </c>
      <c r="C24" s="3" t="s">
        <v>6733</v>
      </c>
      <c r="D24" s="5">
        <v>2000</v>
      </c>
      <c r="E24" s="7">
        <v>2280</v>
      </c>
      <c r="F24" t="s">
        <v>8218</v>
      </c>
      <c r="G24" t="s">
        <v>8223</v>
      </c>
      <c r="H24" t="s">
        <v>8245</v>
      </c>
      <c r="I24">
        <v>1480658966</v>
      </c>
      <c r="J24">
        <v>1479449366</v>
      </c>
      <c r="K24" t="b">
        <v>0</v>
      </c>
      <c r="L24">
        <v>62</v>
      </c>
      <c r="M24" t="b">
        <v>1</v>
      </c>
      <c r="N24" t="s">
        <v>8299</v>
      </c>
      <c r="O24">
        <v>114</v>
      </c>
      <c r="P24">
        <v>36.770000000000003</v>
      </c>
      <c r="Q24" s="12" t="s">
        <v>8317</v>
      </c>
      <c r="R24" t="s">
        <v>8353</v>
      </c>
      <c r="S24" s="17">
        <v>42692.256550925929</v>
      </c>
      <c r="T24" s="17">
        <v>42706.256550925929</v>
      </c>
    </row>
    <row r="25" spans="1:20" ht="217.5" x14ac:dyDescent="0.35">
      <c r="A25">
        <v>2624</v>
      </c>
      <c r="B25" s="9" t="s">
        <v>2624</v>
      </c>
      <c r="C25" s="3" t="s">
        <v>6734</v>
      </c>
      <c r="D25" s="5">
        <v>8000</v>
      </c>
      <c r="E25" s="7">
        <v>110353.65</v>
      </c>
      <c r="F25" t="s">
        <v>8218</v>
      </c>
      <c r="G25" t="s">
        <v>8223</v>
      </c>
      <c r="H25" t="s">
        <v>8245</v>
      </c>
      <c r="I25">
        <v>1347530822</v>
      </c>
      <c r="J25">
        <v>1345716422</v>
      </c>
      <c r="K25" t="b">
        <v>0</v>
      </c>
      <c r="L25">
        <v>3468</v>
      </c>
      <c r="M25" t="b">
        <v>1</v>
      </c>
      <c r="N25" t="s">
        <v>8299</v>
      </c>
      <c r="O25">
        <v>1379</v>
      </c>
      <c r="P25">
        <v>31.82</v>
      </c>
      <c r="Q25" s="12" t="s">
        <v>8317</v>
      </c>
      <c r="R25" t="s">
        <v>8353</v>
      </c>
      <c r="S25" s="17">
        <v>41144.42155092593</v>
      </c>
      <c r="T25" s="17">
        <v>41165.42155092593</v>
      </c>
    </row>
    <row r="26" spans="1:20" ht="304.5" x14ac:dyDescent="0.35">
      <c r="A26">
        <v>2625</v>
      </c>
      <c r="B26" s="9" t="s">
        <v>2625</v>
      </c>
      <c r="C26" s="3" t="s">
        <v>6735</v>
      </c>
      <c r="D26" s="5">
        <v>150</v>
      </c>
      <c r="E26" s="7">
        <v>1434</v>
      </c>
      <c r="F26" t="s">
        <v>8218</v>
      </c>
      <c r="G26" t="s">
        <v>8235</v>
      </c>
      <c r="H26" t="s">
        <v>8248</v>
      </c>
      <c r="I26">
        <v>1478723208</v>
      </c>
      <c r="J26">
        <v>1476559608</v>
      </c>
      <c r="K26" t="b">
        <v>0</v>
      </c>
      <c r="L26">
        <v>52</v>
      </c>
      <c r="M26" t="b">
        <v>1</v>
      </c>
      <c r="N26" t="s">
        <v>8299</v>
      </c>
      <c r="O26">
        <v>956</v>
      </c>
      <c r="P26">
        <v>27.58</v>
      </c>
      <c r="Q26" s="12" t="s">
        <v>8317</v>
      </c>
      <c r="R26" t="s">
        <v>8353</v>
      </c>
      <c r="S26" s="17">
        <v>42658.810277777782</v>
      </c>
      <c r="T26" s="17">
        <v>42683.851944444439</v>
      </c>
    </row>
    <row r="27" spans="1:20" ht="246.5" x14ac:dyDescent="0.35">
      <c r="A27">
        <v>2626</v>
      </c>
      <c r="B27" s="9" t="s">
        <v>2626</v>
      </c>
      <c r="C27" s="3" t="s">
        <v>6736</v>
      </c>
      <c r="D27" s="5">
        <v>2500</v>
      </c>
      <c r="E27" s="7">
        <v>2800</v>
      </c>
      <c r="F27" t="s">
        <v>8218</v>
      </c>
      <c r="G27" t="s">
        <v>8223</v>
      </c>
      <c r="H27" t="s">
        <v>8245</v>
      </c>
      <c r="I27">
        <v>1433343869</v>
      </c>
      <c r="J27">
        <v>1430751869</v>
      </c>
      <c r="K27" t="b">
        <v>0</v>
      </c>
      <c r="L27">
        <v>50</v>
      </c>
      <c r="M27" t="b">
        <v>1</v>
      </c>
      <c r="N27" t="s">
        <v>8299</v>
      </c>
      <c r="O27">
        <v>112</v>
      </c>
      <c r="P27">
        <v>56</v>
      </c>
      <c r="Q27" s="12" t="s">
        <v>8317</v>
      </c>
      <c r="R27" t="s">
        <v>8353</v>
      </c>
      <c r="S27" s="17">
        <v>42128.628113425926</v>
      </c>
      <c r="T27" s="17">
        <v>42158.628113425926</v>
      </c>
    </row>
    <row r="28" spans="1:20" ht="261" x14ac:dyDescent="0.35">
      <c r="A28">
        <v>2627</v>
      </c>
      <c r="B28" s="9" t="s">
        <v>2627</v>
      </c>
      <c r="C28" s="3" t="s">
        <v>6737</v>
      </c>
      <c r="D28" s="5">
        <v>150</v>
      </c>
      <c r="E28" s="7">
        <v>970</v>
      </c>
      <c r="F28" t="s">
        <v>8218</v>
      </c>
      <c r="G28" t="s">
        <v>8223</v>
      </c>
      <c r="H28" t="s">
        <v>8245</v>
      </c>
      <c r="I28">
        <v>1448571261</v>
      </c>
      <c r="J28">
        <v>1445975661</v>
      </c>
      <c r="K28" t="b">
        <v>0</v>
      </c>
      <c r="L28">
        <v>45</v>
      </c>
      <c r="M28" t="b">
        <v>1</v>
      </c>
      <c r="N28" t="s">
        <v>8299</v>
      </c>
      <c r="O28">
        <v>647</v>
      </c>
      <c r="P28">
        <v>21.56</v>
      </c>
      <c r="Q28" s="12" t="s">
        <v>8317</v>
      </c>
      <c r="R28" t="s">
        <v>8353</v>
      </c>
      <c r="S28" s="17">
        <v>42304.829409722224</v>
      </c>
      <c r="T28" s="17">
        <v>42334.871076388896</v>
      </c>
    </row>
    <row r="29" spans="1:20" ht="188.5" x14ac:dyDescent="0.35">
      <c r="A29">
        <v>2628</v>
      </c>
      <c r="B29" s="9" t="s">
        <v>2628</v>
      </c>
      <c r="C29" s="3" t="s">
        <v>6738</v>
      </c>
      <c r="D29" s="5">
        <v>839</v>
      </c>
      <c r="E29" s="7">
        <v>926</v>
      </c>
      <c r="F29" t="s">
        <v>8218</v>
      </c>
      <c r="G29" t="s">
        <v>8223</v>
      </c>
      <c r="H29" t="s">
        <v>8245</v>
      </c>
      <c r="I29">
        <v>1417389067</v>
      </c>
      <c r="J29">
        <v>1415661067</v>
      </c>
      <c r="K29" t="b">
        <v>0</v>
      </c>
      <c r="L29">
        <v>21</v>
      </c>
      <c r="M29" t="b">
        <v>1</v>
      </c>
      <c r="N29" t="s">
        <v>8299</v>
      </c>
      <c r="O29">
        <v>110</v>
      </c>
      <c r="P29">
        <v>44.1</v>
      </c>
      <c r="Q29" s="12" t="s">
        <v>8317</v>
      </c>
      <c r="R29" t="s">
        <v>8353</v>
      </c>
      <c r="S29" s="17">
        <v>41953.966053240743</v>
      </c>
      <c r="T29" s="17">
        <v>41973.966053240743</v>
      </c>
    </row>
    <row r="30" spans="1:20" ht="159.5" x14ac:dyDescent="0.35">
      <c r="A30">
        <v>2629</v>
      </c>
      <c r="B30" s="9" t="s">
        <v>2629</v>
      </c>
      <c r="C30" s="3" t="s">
        <v>6739</v>
      </c>
      <c r="D30" s="5">
        <v>5000</v>
      </c>
      <c r="E30" s="7">
        <v>6387</v>
      </c>
      <c r="F30" t="s">
        <v>8218</v>
      </c>
      <c r="G30" t="s">
        <v>8224</v>
      </c>
      <c r="H30" t="s">
        <v>8246</v>
      </c>
      <c r="I30">
        <v>1431608122</v>
      </c>
      <c r="J30">
        <v>1429016122</v>
      </c>
      <c r="K30" t="b">
        <v>0</v>
      </c>
      <c r="L30">
        <v>100</v>
      </c>
      <c r="M30" t="b">
        <v>1</v>
      </c>
      <c r="N30" t="s">
        <v>8299</v>
      </c>
      <c r="O30">
        <v>128</v>
      </c>
      <c r="P30">
        <v>63.87</v>
      </c>
      <c r="Q30" s="12" t="s">
        <v>8317</v>
      </c>
      <c r="R30" t="s">
        <v>8353</v>
      </c>
      <c r="S30" s="17">
        <v>42108.538449074069</v>
      </c>
      <c r="T30" s="17">
        <v>42138.538449074069</v>
      </c>
    </row>
    <row r="31" spans="1:20" ht="232" x14ac:dyDescent="0.35">
      <c r="A31">
        <v>2630</v>
      </c>
      <c r="B31" s="9" t="s">
        <v>2630</v>
      </c>
      <c r="C31" s="3" t="s">
        <v>6740</v>
      </c>
      <c r="D31" s="5">
        <v>2000</v>
      </c>
      <c r="E31" s="7">
        <v>3158</v>
      </c>
      <c r="F31" t="s">
        <v>8218</v>
      </c>
      <c r="G31" t="s">
        <v>8225</v>
      </c>
      <c r="H31" t="s">
        <v>8247</v>
      </c>
      <c r="I31">
        <v>1467280800</v>
      </c>
      <c r="J31">
        <v>1464921112</v>
      </c>
      <c r="K31" t="b">
        <v>0</v>
      </c>
      <c r="L31">
        <v>81</v>
      </c>
      <c r="M31" t="b">
        <v>1</v>
      </c>
      <c r="N31" t="s">
        <v>8299</v>
      </c>
      <c r="O31">
        <v>158</v>
      </c>
      <c r="P31">
        <v>38.99</v>
      </c>
      <c r="Q31" s="12" t="s">
        <v>8317</v>
      </c>
      <c r="R31" t="s">
        <v>8353</v>
      </c>
      <c r="S31" s="17">
        <v>42524.105462962965</v>
      </c>
      <c r="T31" s="17">
        <v>42551.416666666672</v>
      </c>
    </row>
    <row r="32" spans="1:20" ht="188.5" x14ac:dyDescent="0.35">
      <c r="A32">
        <v>2631</v>
      </c>
      <c r="B32" s="9" t="s">
        <v>2631</v>
      </c>
      <c r="C32" s="3" t="s">
        <v>6741</v>
      </c>
      <c r="D32" s="5">
        <v>20000</v>
      </c>
      <c r="E32" s="7">
        <v>22933.05</v>
      </c>
      <c r="F32" t="s">
        <v>8218</v>
      </c>
      <c r="G32" t="s">
        <v>8223</v>
      </c>
      <c r="H32" t="s">
        <v>8245</v>
      </c>
      <c r="I32">
        <v>1440907427</v>
      </c>
      <c r="J32">
        <v>1438488227</v>
      </c>
      <c r="K32" t="b">
        <v>0</v>
      </c>
      <c r="L32">
        <v>286</v>
      </c>
      <c r="M32" t="b">
        <v>1</v>
      </c>
      <c r="N32" t="s">
        <v>8299</v>
      </c>
      <c r="O32">
        <v>115</v>
      </c>
      <c r="P32">
        <v>80.19</v>
      </c>
      <c r="Q32" s="12" t="s">
        <v>8317</v>
      </c>
      <c r="R32" t="s">
        <v>8353</v>
      </c>
      <c r="S32" s="17">
        <v>42218.169293981482</v>
      </c>
      <c r="T32" s="17">
        <v>42246.169293981482</v>
      </c>
    </row>
    <row r="33" spans="1:20" ht="203" x14ac:dyDescent="0.35">
      <c r="A33">
        <v>2632</v>
      </c>
      <c r="B33" s="9" t="s">
        <v>2632</v>
      </c>
      <c r="C33" s="3" t="s">
        <v>6742</v>
      </c>
      <c r="D33" s="5">
        <v>1070</v>
      </c>
      <c r="E33" s="7">
        <v>1466</v>
      </c>
      <c r="F33" t="s">
        <v>8218</v>
      </c>
      <c r="G33" t="s">
        <v>8223</v>
      </c>
      <c r="H33" t="s">
        <v>8245</v>
      </c>
      <c r="I33">
        <v>1464485339</v>
      </c>
      <c r="J33">
        <v>1462325339</v>
      </c>
      <c r="K33" t="b">
        <v>0</v>
      </c>
      <c r="L33">
        <v>42</v>
      </c>
      <c r="M33" t="b">
        <v>1</v>
      </c>
      <c r="N33" t="s">
        <v>8299</v>
      </c>
      <c r="O33">
        <v>137</v>
      </c>
      <c r="P33">
        <v>34.9</v>
      </c>
      <c r="Q33" s="12" t="s">
        <v>8317</v>
      </c>
      <c r="R33" t="s">
        <v>8353</v>
      </c>
      <c r="S33" s="17">
        <v>42494.061793981484</v>
      </c>
      <c r="T33" s="17">
        <v>42519.061793981484</v>
      </c>
    </row>
    <row r="34" spans="1:20" ht="246.5" x14ac:dyDescent="0.35">
      <c r="A34">
        <v>2633</v>
      </c>
      <c r="B34" s="9" t="s">
        <v>2633</v>
      </c>
      <c r="C34" s="3" t="s">
        <v>6743</v>
      </c>
      <c r="D34" s="5">
        <v>5000</v>
      </c>
      <c r="E34" s="7">
        <v>17731</v>
      </c>
      <c r="F34" t="s">
        <v>8218</v>
      </c>
      <c r="G34" t="s">
        <v>8223</v>
      </c>
      <c r="H34" t="s">
        <v>8245</v>
      </c>
      <c r="I34">
        <v>1393542000</v>
      </c>
      <c r="J34">
        <v>1390938332</v>
      </c>
      <c r="K34" t="b">
        <v>0</v>
      </c>
      <c r="L34">
        <v>199</v>
      </c>
      <c r="M34" t="b">
        <v>1</v>
      </c>
      <c r="N34" t="s">
        <v>8299</v>
      </c>
      <c r="O34">
        <v>355</v>
      </c>
      <c r="P34">
        <v>89.1</v>
      </c>
      <c r="Q34" s="12" t="s">
        <v>8317</v>
      </c>
      <c r="R34" t="s">
        <v>8353</v>
      </c>
      <c r="S34" s="17">
        <v>41667.823287037041</v>
      </c>
      <c r="T34" s="17">
        <v>41697.958333333336</v>
      </c>
    </row>
    <row r="35" spans="1:20" ht="232" x14ac:dyDescent="0.35">
      <c r="A35">
        <v>2634</v>
      </c>
      <c r="B35" s="9" t="s">
        <v>2634</v>
      </c>
      <c r="C35" s="3" t="s">
        <v>6744</v>
      </c>
      <c r="D35" s="5">
        <v>930</v>
      </c>
      <c r="E35" s="7">
        <v>986</v>
      </c>
      <c r="F35" t="s">
        <v>8218</v>
      </c>
      <c r="G35" t="s">
        <v>8223</v>
      </c>
      <c r="H35" t="s">
        <v>8245</v>
      </c>
      <c r="I35">
        <v>1475163921</v>
      </c>
      <c r="J35">
        <v>1472571921</v>
      </c>
      <c r="K35" t="b">
        <v>0</v>
      </c>
      <c r="L35">
        <v>25</v>
      </c>
      <c r="M35" t="b">
        <v>1</v>
      </c>
      <c r="N35" t="s">
        <v>8299</v>
      </c>
      <c r="O35">
        <v>106</v>
      </c>
      <c r="P35">
        <v>39.44</v>
      </c>
      <c r="Q35" s="12" t="s">
        <v>8317</v>
      </c>
      <c r="R35" t="s">
        <v>8353</v>
      </c>
      <c r="S35" s="17">
        <v>42612.656493055561</v>
      </c>
      <c r="T35" s="17">
        <v>42642.656493055561</v>
      </c>
    </row>
    <row r="36" spans="1:20" ht="261" x14ac:dyDescent="0.35">
      <c r="A36">
        <v>2635</v>
      </c>
      <c r="B36" s="9" t="s">
        <v>2635</v>
      </c>
      <c r="C36" s="3" t="s">
        <v>6745</v>
      </c>
      <c r="D36" s="5">
        <v>11500</v>
      </c>
      <c r="E36" s="7">
        <v>11500</v>
      </c>
      <c r="F36" t="s">
        <v>8218</v>
      </c>
      <c r="G36" t="s">
        <v>8228</v>
      </c>
      <c r="H36" t="s">
        <v>8250</v>
      </c>
      <c r="I36">
        <v>1425937761</v>
      </c>
      <c r="J36">
        <v>1422917361</v>
      </c>
      <c r="K36" t="b">
        <v>0</v>
      </c>
      <c r="L36">
        <v>84</v>
      </c>
      <c r="M36" t="b">
        <v>1</v>
      </c>
      <c r="N36" t="s">
        <v>8299</v>
      </c>
      <c r="O36">
        <v>100</v>
      </c>
      <c r="P36">
        <v>136.9</v>
      </c>
      <c r="Q36" s="12" t="s">
        <v>8317</v>
      </c>
      <c r="R36" t="s">
        <v>8353</v>
      </c>
      <c r="S36" s="17">
        <v>42037.950937500005</v>
      </c>
      <c r="T36" s="17">
        <v>42072.909270833334</v>
      </c>
    </row>
    <row r="37" spans="1:20" ht="246.5" x14ac:dyDescent="0.35">
      <c r="A37">
        <v>2636</v>
      </c>
      <c r="B37" s="9" t="s">
        <v>2636</v>
      </c>
      <c r="C37" s="3" t="s">
        <v>6746</v>
      </c>
      <c r="D37" s="5">
        <v>1000</v>
      </c>
      <c r="E37" s="7">
        <v>1873</v>
      </c>
      <c r="F37" t="s">
        <v>8218</v>
      </c>
      <c r="G37" t="s">
        <v>8223</v>
      </c>
      <c r="H37" t="s">
        <v>8245</v>
      </c>
      <c r="I37">
        <v>1476579600</v>
      </c>
      <c r="J37">
        <v>1474641914</v>
      </c>
      <c r="K37" t="b">
        <v>0</v>
      </c>
      <c r="L37">
        <v>50</v>
      </c>
      <c r="M37" t="b">
        <v>1</v>
      </c>
      <c r="N37" t="s">
        <v>8299</v>
      </c>
      <c r="O37">
        <v>187</v>
      </c>
      <c r="P37">
        <v>37.46</v>
      </c>
      <c r="Q37" s="12" t="s">
        <v>8317</v>
      </c>
      <c r="R37" t="s">
        <v>8353</v>
      </c>
      <c r="S37" s="17">
        <v>42636.614745370374</v>
      </c>
      <c r="T37" s="17">
        <v>42659.041666666672</v>
      </c>
    </row>
    <row r="38" spans="1:20" ht="159.5" x14ac:dyDescent="0.35">
      <c r="A38">
        <v>2637</v>
      </c>
      <c r="B38" s="9" t="s">
        <v>2637</v>
      </c>
      <c r="C38" s="3" t="s">
        <v>6747</v>
      </c>
      <c r="D38" s="5">
        <v>500</v>
      </c>
      <c r="E38" s="7">
        <v>831</v>
      </c>
      <c r="F38" t="s">
        <v>8218</v>
      </c>
      <c r="G38" t="s">
        <v>8223</v>
      </c>
      <c r="H38" t="s">
        <v>8245</v>
      </c>
      <c r="I38">
        <v>1476277875</v>
      </c>
      <c r="J38">
        <v>1474895475</v>
      </c>
      <c r="K38" t="b">
        <v>0</v>
      </c>
      <c r="L38">
        <v>26</v>
      </c>
      <c r="M38" t="b">
        <v>1</v>
      </c>
      <c r="N38" t="s">
        <v>8299</v>
      </c>
      <c r="O38">
        <v>166</v>
      </c>
      <c r="P38">
        <v>31.96</v>
      </c>
      <c r="Q38" s="12" t="s">
        <v>8317</v>
      </c>
      <c r="R38" t="s">
        <v>8353</v>
      </c>
      <c r="S38" s="17">
        <v>42639.549479166672</v>
      </c>
      <c r="T38" s="17">
        <v>42655.549479166672</v>
      </c>
    </row>
    <row r="39" spans="1:20" ht="246.5" x14ac:dyDescent="0.35">
      <c r="A39">
        <v>2638</v>
      </c>
      <c r="B39" s="9" t="s">
        <v>2638</v>
      </c>
      <c r="C39" s="3" t="s">
        <v>6748</v>
      </c>
      <c r="D39" s="5">
        <v>347</v>
      </c>
      <c r="E39" s="7">
        <v>353</v>
      </c>
      <c r="F39" t="s">
        <v>8218</v>
      </c>
      <c r="G39" t="s">
        <v>8223</v>
      </c>
      <c r="H39" t="s">
        <v>8245</v>
      </c>
      <c r="I39">
        <v>1421358895</v>
      </c>
      <c r="J39">
        <v>1418766895</v>
      </c>
      <c r="K39" t="b">
        <v>0</v>
      </c>
      <c r="L39">
        <v>14</v>
      </c>
      <c r="M39" t="b">
        <v>1</v>
      </c>
      <c r="N39" t="s">
        <v>8299</v>
      </c>
      <c r="O39">
        <v>102</v>
      </c>
      <c r="P39">
        <v>25.21</v>
      </c>
      <c r="Q39" s="12" t="s">
        <v>8317</v>
      </c>
      <c r="R39" t="s">
        <v>8353</v>
      </c>
      <c r="S39" s="17">
        <v>41989.913136574076</v>
      </c>
      <c r="T39" s="17">
        <v>42019.913136574076</v>
      </c>
    </row>
    <row r="40" spans="1:20" ht="246.5" x14ac:dyDescent="0.35">
      <c r="A40">
        <v>2639</v>
      </c>
      <c r="B40" s="9" t="s">
        <v>2639</v>
      </c>
      <c r="C40" s="3" t="s">
        <v>6749</v>
      </c>
      <c r="D40" s="5">
        <v>300</v>
      </c>
      <c r="E40" s="7">
        <v>492</v>
      </c>
      <c r="F40" t="s">
        <v>8218</v>
      </c>
      <c r="G40" t="s">
        <v>8224</v>
      </c>
      <c r="H40" t="s">
        <v>8246</v>
      </c>
      <c r="I40">
        <v>1424378748</v>
      </c>
      <c r="J40">
        <v>1421786748</v>
      </c>
      <c r="K40" t="b">
        <v>0</v>
      </c>
      <c r="L40">
        <v>49</v>
      </c>
      <c r="M40" t="b">
        <v>1</v>
      </c>
      <c r="N40" t="s">
        <v>8299</v>
      </c>
      <c r="O40">
        <v>164</v>
      </c>
      <c r="P40">
        <v>10.039999999999999</v>
      </c>
      <c r="Q40" s="12" t="s">
        <v>8317</v>
      </c>
      <c r="R40" t="s">
        <v>8353</v>
      </c>
      <c r="S40" s="17">
        <v>42024.86513888889</v>
      </c>
      <c r="T40" s="17">
        <v>42054.86513888889</v>
      </c>
    </row>
    <row r="41" spans="1:20" ht="290" x14ac:dyDescent="0.35">
      <c r="A41">
        <v>2640</v>
      </c>
      <c r="B41" s="9" t="s">
        <v>2640</v>
      </c>
      <c r="C41" s="3" t="s">
        <v>6750</v>
      </c>
      <c r="D41" s="5">
        <v>3000</v>
      </c>
      <c r="E41" s="7">
        <v>3170</v>
      </c>
      <c r="F41" t="s">
        <v>8218</v>
      </c>
      <c r="G41" t="s">
        <v>8223</v>
      </c>
      <c r="H41" t="s">
        <v>8245</v>
      </c>
      <c r="I41">
        <v>1433735474</v>
      </c>
      <c r="J41">
        <v>1428551474</v>
      </c>
      <c r="K41" t="b">
        <v>0</v>
      </c>
      <c r="L41">
        <v>69</v>
      </c>
      <c r="M41" t="b">
        <v>1</v>
      </c>
      <c r="N41" t="s">
        <v>8299</v>
      </c>
      <c r="O41">
        <v>106</v>
      </c>
      <c r="P41">
        <v>45.94</v>
      </c>
      <c r="Q41" s="12" t="s">
        <v>8317</v>
      </c>
      <c r="R41" t="s">
        <v>8353</v>
      </c>
      <c r="S41" s="17">
        <v>42103.160578703704</v>
      </c>
      <c r="T41" s="17">
        <v>42163.160578703704</v>
      </c>
    </row>
    <row r="42" spans="1:20" ht="246.5" x14ac:dyDescent="0.3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v>806</v>
      </c>
      <c r="P42">
        <v>49.47</v>
      </c>
      <c r="Q42" s="12" t="s">
        <v>8331</v>
      </c>
      <c r="R42" t="s">
        <v>8349</v>
      </c>
      <c r="S42" s="17">
        <v>42766.827546296292</v>
      </c>
      <c r="T42" s="17">
        <v>42796.827546296292</v>
      </c>
    </row>
    <row r="43" spans="1:20" ht="159.5" x14ac:dyDescent="0.35">
      <c r="A43">
        <v>2242</v>
      </c>
      <c r="B43" s="9" t="s">
        <v>2243</v>
      </c>
      <c r="C43" s="3" t="s">
        <v>6352</v>
      </c>
      <c r="D43" s="5">
        <v>10000</v>
      </c>
      <c r="E43" s="7">
        <v>136009.76</v>
      </c>
      <c r="F43" t="s">
        <v>8218</v>
      </c>
      <c r="G43" t="s">
        <v>8223</v>
      </c>
      <c r="H43" t="s">
        <v>8245</v>
      </c>
      <c r="I43">
        <v>1385521320</v>
      </c>
      <c r="J43">
        <v>1382449733</v>
      </c>
      <c r="K43" t="b">
        <v>0</v>
      </c>
      <c r="L43">
        <v>2525</v>
      </c>
      <c r="M43" t="b">
        <v>1</v>
      </c>
      <c r="N43" t="s">
        <v>8295</v>
      </c>
      <c r="O43">
        <v>1360</v>
      </c>
      <c r="P43">
        <v>53.87</v>
      </c>
      <c r="Q43" s="12" t="s">
        <v>8331</v>
      </c>
      <c r="R43" t="s">
        <v>8349</v>
      </c>
      <c r="S43" s="17">
        <v>41569.575613425928</v>
      </c>
      <c r="T43" s="17">
        <v>41605.126388888886</v>
      </c>
    </row>
    <row r="44" spans="1:20" ht="246.5" x14ac:dyDescent="0.35">
      <c r="A44">
        <v>2243</v>
      </c>
      <c r="B44" s="9" t="s">
        <v>2244</v>
      </c>
      <c r="C44" s="3" t="s">
        <v>6353</v>
      </c>
      <c r="D44" s="5">
        <v>1</v>
      </c>
      <c r="E44" s="7">
        <v>9302.5</v>
      </c>
      <c r="F44" t="s">
        <v>8218</v>
      </c>
      <c r="G44" t="s">
        <v>8223</v>
      </c>
      <c r="H44" t="s">
        <v>8245</v>
      </c>
      <c r="I44">
        <v>1489374000</v>
      </c>
      <c r="J44">
        <v>1488823290</v>
      </c>
      <c r="K44" t="b">
        <v>0</v>
      </c>
      <c r="L44">
        <v>2035</v>
      </c>
      <c r="M44" t="b">
        <v>1</v>
      </c>
      <c r="N44" t="s">
        <v>8295</v>
      </c>
      <c r="O44">
        <v>930250</v>
      </c>
      <c r="P44">
        <v>4.57</v>
      </c>
      <c r="Q44" s="12" t="s">
        <v>8331</v>
      </c>
      <c r="R44" t="s">
        <v>8349</v>
      </c>
      <c r="S44" s="17">
        <v>42800.751041666663</v>
      </c>
      <c r="T44" s="17">
        <v>42807.125</v>
      </c>
    </row>
    <row r="45" spans="1:20" ht="246.5" x14ac:dyDescent="0.35">
      <c r="A45">
        <v>2244</v>
      </c>
      <c r="B45" s="9" t="s">
        <v>2245</v>
      </c>
      <c r="C45" s="3" t="s">
        <v>6354</v>
      </c>
      <c r="D45" s="5">
        <v>5000</v>
      </c>
      <c r="E45" s="7">
        <v>18851</v>
      </c>
      <c r="F45" t="s">
        <v>8218</v>
      </c>
      <c r="G45" t="s">
        <v>8223</v>
      </c>
      <c r="H45" t="s">
        <v>8245</v>
      </c>
      <c r="I45">
        <v>1476649800</v>
      </c>
      <c r="J45">
        <v>1475609946</v>
      </c>
      <c r="K45" t="b">
        <v>0</v>
      </c>
      <c r="L45">
        <v>290</v>
      </c>
      <c r="M45" t="b">
        <v>1</v>
      </c>
      <c r="N45" t="s">
        <v>8295</v>
      </c>
      <c r="O45">
        <v>377</v>
      </c>
      <c r="P45">
        <v>65</v>
      </c>
      <c r="Q45" s="12" t="s">
        <v>8331</v>
      </c>
      <c r="R45" t="s">
        <v>8349</v>
      </c>
      <c r="S45" s="17">
        <v>42647.818819444445</v>
      </c>
      <c r="T45" s="17">
        <v>42659.854166666672</v>
      </c>
    </row>
    <row r="46" spans="1:20" ht="217.5" x14ac:dyDescent="0.35">
      <c r="A46">
        <v>2245</v>
      </c>
      <c r="B46" s="9" t="s">
        <v>2246</v>
      </c>
      <c r="C46" s="3" t="s">
        <v>6355</v>
      </c>
      <c r="D46" s="5">
        <v>4000</v>
      </c>
      <c r="E46" s="7">
        <v>105881</v>
      </c>
      <c r="F46" t="s">
        <v>8218</v>
      </c>
      <c r="G46" t="s">
        <v>8223</v>
      </c>
      <c r="H46" t="s">
        <v>8245</v>
      </c>
      <c r="I46">
        <v>1393005600</v>
      </c>
      <c r="J46">
        <v>1390323617</v>
      </c>
      <c r="K46" t="b">
        <v>0</v>
      </c>
      <c r="L46">
        <v>1980</v>
      </c>
      <c r="M46" t="b">
        <v>1</v>
      </c>
      <c r="N46" t="s">
        <v>8295</v>
      </c>
      <c r="O46">
        <v>2647</v>
      </c>
      <c r="P46">
        <v>53.48</v>
      </c>
      <c r="Q46" s="12" t="s">
        <v>8331</v>
      </c>
      <c r="R46" t="s">
        <v>8349</v>
      </c>
      <c r="S46" s="17">
        <v>41660.708530092597</v>
      </c>
      <c r="T46" s="17">
        <v>41691.75</v>
      </c>
    </row>
    <row r="47" spans="1:20" ht="261" x14ac:dyDescent="0.35">
      <c r="A47">
        <v>2246</v>
      </c>
      <c r="B47" s="9" t="s">
        <v>2247</v>
      </c>
      <c r="C47" s="3" t="s">
        <v>6356</v>
      </c>
      <c r="D47" s="5">
        <v>2500</v>
      </c>
      <c r="E47" s="7">
        <v>2503</v>
      </c>
      <c r="F47" t="s">
        <v>8218</v>
      </c>
      <c r="G47" t="s">
        <v>8224</v>
      </c>
      <c r="H47" t="s">
        <v>8246</v>
      </c>
      <c r="I47">
        <v>1441393210</v>
      </c>
      <c r="J47">
        <v>1438801210</v>
      </c>
      <c r="K47" t="b">
        <v>0</v>
      </c>
      <c r="L47">
        <v>57</v>
      </c>
      <c r="M47" t="b">
        <v>1</v>
      </c>
      <c r="N47" t="s">
        <v>8295</v>
      </c>
      <c r="O47">
        <v>100</v>
      </c>
      <c r="P47">
        <v>43.91</v>
      </c>
      <c r="Q47" s="12" t="s">
        <v>8331</v>
      </c>
      <c r="R47" t="s">
        <v>8349</v>
      </c>
      <c r="S47" s="17">
        <v>42221.79178240741</v>
      </c>
      <c r="T47" s="17">
        <v>42251.79178240741</v>
      </c>
    </row>
    <row r="48" spans="1:20" ht="188.5" x14ac:dyDescent="0.35">
      <c r="A48">
        <v>2247</v>
      </c>
      <c r="B48" s="9" t="s">
        <v>2248</v>
      </c>
      <c r="C48" s="3" t="s">
        <v>6357</v>
      </c>
      <c r="D48" s="5">
        <v>18500</v>
      </c>
      <c r="E48" s="7">
        <v>19324</v>
      </c>
      <c r="F48" t="s">
        <v>8218</v>
      </c>
      <c r="G48" t="s">
        <v>8223</v>
      </c>
      <c r="H48" t="s">
        <v>8245</v>
      </c>
      <c r="I48">
        <v>1438185565</v>
      </c>
      <c r="J48">
        <v>1436975965</v>
      </c>
      <c r="K48" t="b">
        <v>0</v>
      </c>
      <c r="L48">
        <v>380</v>
      </c>
      <c r="M48" t="b">
        <v>1</v>
      </c>
      <c r="N48" t="s">
        <v>8295</v>
      </c>
      <c r="O48">
        <v>104</v>
      </c>
      <c r="P48">
        <v>50.85</v>
      </c>
      <c r="Q48" s="12" t="s">
        <v>8331</v>
      </c>
      <c r="R48" t="s">
        <v>8349</v>
      </c>
      <c r="S48" s="17">
        <v>42200.666261574079</v>
      </c>
      <c r="T48" s="17">
        <v>42214.666261574079</v>
      </c>
    </row>
    <row r="49" spans="1:20" ht="246.5" x14ac:dyDescent="0.35">
      <c r="A49">
        <v>2248</v>
      </c>
      <c r="B49" s="9" t="s">
        <v>2249</v>
      </c>
      <c r="C49" s="3" t="s">
        <v>6358</v>
      </c>
      <c r="D49" s="5">
        <v>7000</v>
      </c>
      <c r="E49" s="7">
        <v>7505</v>
      </c>
      <c r="F49" t="s">
        <v>8218</v>
      </c>
      <c r="G49" t="s">
        <v>8224</v>
      </c>
      <c r="H49" t="s">
        <v>8246</v>
      </c>
      <c r="I49">
        <v>1481749278</v>
      </c>
      <c r="J49">
        <v>1479157278</v>
      </c>
      <c r="K49" t="b">
        <v>0</v>
      </c>
      <c r="L49">
        <v>128</v>
      </c>
      <c r="M49" t="b">
        <v>1</v>
      </c>
      <c r="N49" t="s">
        <v>8295</v>
      </c>
      <c r="O49">
        <v>107</v>
      </c>
      <c r="P49">
        <v>58.63</v>
      </c>
      <c r="Q49" s="12" t="s">
        <v>8331</v>
      </c>
      <c r="R49" t="s">
        <v>8349</v>
      </c>
      <c r="S49" s="17">
        <v>42688.875902777778</v>
      </c>
      <c r="T49" s="17">
        <v>42718.875902777778</v>
      </c>
    </row>
    <row r="50" spans="1:20" ht="203" x14ac:dyDescent="0.35">
      <c r="A50">
        <v>2249</v>
      </c>
      <c r="B50" s="9" t="s">
        <v>2250</v>
      </c>
      <c r="C50" s="3" t="s">
        <v>6359</v>
      </c>
      <c r="D50" s="5">
        <v>3500</v>
      </c>
      <c r="E50" s="7">
        <v>5907</v>
      </c>
      <c r="F50" t="s">
        <v>8218</v>
      </c>
      <c r="G50" t="s">
        <v>8223</v>
      </c>
      <c r="H50" t="s">
        <v>8245</v>
      </c>
      <c r="I50">
        <v>1364917965</v>
      </c>
      <c r="J50">
        <v>1362329565</v>
      </c>
      <c r="K50" t="b">
        <v>0</v>
      </c>
      <c r="L50">
        <v>180</v>
      </c>
      <c r="M50" t="b">
        <v>1</v>
      </c>
      <c r="N50" t="s">
        <v>8295</v>
      </c>
      <c r="O50">
        <v>169</v>
      </c>
      <c r="P50">
        <v>32.82</v>
      </c>
      <c r="Q50" s="12" t="s">
        <v>8331</v>
      </c>
      <c r="R50" t="s">
        <v>8349</v>
      </c>
      <c r="S50" s="17">
        <v>41336.703298611108</v>
      </c>
      <c r="T50" s="17">
        <v>41366.661631944444</v>
      </c>
    </row>
    <row r="51" spans="1:20" ht="261" x14ac:dyDescent="0.35">
      <c r="A51">
        <v>2250</v>
      </c>
      <c r="B51" s="9" t="s">
        <v>2251</v>
      </c>
      <c r="C51" s="3" t="s">
        <v>6360</v>
      </c>
      <c r="D51" s="5">
        <v>25000</v>
      </c>
      <c r="E51" s="7">
        <v>243778</v>
      </c>
      <c r="F51" t="s">
        <v>8218</v>
      </c>
      <c r="G51" t="s">
        <v>8223</v>
      </c>
      <c r="H51" t="s">
        <v>8245</v>
      </c>
      <c r="I51">
        <v>1480727273</v>
      </c>
      <c r="J51">
        <v>1478131673</v>
      </c>
      <c r="K51" t="b">
        <v>0</v>
      </c>
      <c r="L51">
        <v>571</v>
      </c>
      <c r="M51" t="b">
        <v>1</v>
      </c>
      <c r="N51" t="s">
        <v>8295</v>
      </c>
      <c r="O51">
        <v>975</v>
      </c>
      <c r="P51">
        <v>426.93</v>
      </c>
      <c r="Q51" s="12" t="s">
        <v>8331</v>
      </c>
      <c r="R51" t="s">
        <v>8349</v>
      </c>
      <c r="S51" s="17">
        <v>42677.005474537036</v>
      </c>
      <c r="T51" s="17">
        <v>42707.0471412037</v>
      </c>
    </row>
    <row r="52" spans="1:20" ht="217.5" x14ac:dyDescent="0.35">
      <c r="A52">
        <v>2251</v>
      </c>
      <c r="B52" s="9" t="s">
        <v>2252</v>
      </c>
      <c r="C52" s="3" t="s">
        <v>6361</v>
      </c>
      <c r="D52" s="5">
        <v>8500</v>
      </c>
      <c r="E52" s="7">
        <v>11428.19</v>
      </c>
      <c r="F52" t="s">
        <v>8218</v>
      </c>
      <c r="G52" t="s">
        <v>8223</v>
      </c>
      <c r="H52" t="s">
        <v>8245</v>
      </c>
      <c r="I52">
        <v>1408177077</v>
      </c>
      <c r="J52">
        <v>1406362677</v>
      </c>
      <c r="K52" t="b">
        <v>0</v>
      </c>
      <c r="L52">
        <v>480</v>
      </c>
      <c r="M52" t="b">
        <v>1</v>
      </c>
      <c r="N52" t="s">
        <v>8295</v>
      </c>
      <c r="O52">
        <v>134</v>
      </c>
      <c r="P52">
        <v>23.81</v>
      </c>
      <c r="Q52" s="12" t="s">
        <v>8331</v>
      </c>
      <c r="R52" t="s">
        <v>8349</v>
      </c>
      <c r="S52" s="17">
        <v>41846.34579861111</v>
      </c>
      <c r="T52" s="17">
        <v>41867.34579861111</v>
      </c>
    </row>
    <row r="53" spans="1:20" ht="261" x14ac:dyDescent="0.35">
      <c r="A53">
        <v>2252</v>
      </c>
      <c r="B53" s="9" t="s">
        <v>2253</v>
      </c>
      <c r="C53" s="3" t="s">
        <v>6362</v>
      </c>
      <c r="D53" s="5">
        <v>9000</v>
      </c>
      <c r="E53" s="7">
        <v>24505</v>
      </c>
      <c r="F53" t="s">
        <v>8218</v>
      </c>
      <c r="G53" t="s">
        <v>8226</v>
      </c>
      <c r="H53" t="s">
        <v>8248</v>
      </c>
      <c r="I53">
        <v>1470469938</v>
      </c>
      <c r="J53">
        <v>1469173938</v>
      </c>
      <c r="K53" t="b">
        <v>0</v>
      </c>
      <c r="L53">
        <v>249</v>
      </c>
      <c r="M53" t="b">
        <v>1</v>
      </c>
      <c r="N53" t="s">
        <v>8295</v>
      </c>
      <c r="O53">
        <v>272</v>
      </c>
      <c r="P53">
        <v>98.41</v>
      </c>
      <c r="Q53" s="12" t="s">
        <v>8331</v>
      </c>
      <c r="R53" t="s">
        <v>8349</v>
      </c>
      <c r="S53" s="17">
        <v>42573.327986111108</v>
      </c>
      <c r="T53" s="17">
        <v>42588.327986111108</v>
      </c>
    </row>
    <row r="54" spans="1:20" ht="290" x14ac:dyDescent="0.35">
      <c r="A54">
        <v>2253</v>
      </c>
      <c r="B54" s="9" t="s">
        <v>2254</v>
      </c>
      <c r="C54" s="3" t="s">
        <v>6363</v>
      </c>
      <c r="D54" s="5">
        <v>8000</v>
      </c>
      <c r="E54" s="7">
        <v>9015</v>
      </c>
      <c r="F54" t="s">
        <v>8218</v>
      </c>
      <c r="G54" t="s">
        <v>8223</v>
      </c>
      <c r="H54" t="s">
        <v>8245</v>
      </c>
      <c r="I54">
        <v>1447862947</v>
      </c>
      <c r="J54">
        <v>1445267347</v>
      </c>
      <c r="K54" t="b">
        <v>0</v>
      </c>
      <c r="L54">
        <v>84</v>
      </c>
      <c r="M54" t="b">
        <v>1</v>
      </c>
      <c r="N54" t="s">
        <v>8295</v>
      </c>
      <c r="O54">
        <v>113</v>
      </c>
      <c r="P54">
        <v>107.32</v>
      </c>
      <c r="Q54" s="12" t="s">
        <v>8331</v>
      </c>
      <c r="R54" t="s">
        <v>8349</v>
      </c>
      <c r="S54" s="17">
        <v>42296.631331018521</v>
      </c>
      <c r="T54" s="17">
        <v>42326.672997685186</v>
      </c>
    </row>
    <row r="55" spans="1:20" ht="203" x14ac:dyDescent="0.35">
      <c r="A55">
        <v>2254</v>
      </c>
      <c r="B55" s="9" t="s">
        <v>2255</v>
      </c>
      <c r="C55" s="3" t="s">
        <v>6364</v>
      </c>
      <c r="D55" s="5">
        <v>500</v>
      </c>
      <c r="E55" s="7">
        <v>2299</v>
      </c>
      <c r="F55" t="s">
        <v>8218</v>
      </c>
      <c r="G55" t="s">
        <v>8223</v>
      </c>
      <c r="H55" t="s">
        <v>8245</v>
      </c>
      <c r="I55">
        <v>1485271968</v>
      </c>
      <c r="J55">
        <v>1484667168</v>
      </c>
      <c r="K55" t="b">
        <v>0</v>
      </c>
      <c r="L55">
        <v>197</v>
      </c>
      <c r="M55" t="b">
        <v>1</v>
      </c>
      <c r="N55" t="s">
        <v>8295</v>
      </c>
      <c r="O55">
        <v>460</v>
      </c>
      <c r="P55">
        <v>11.67</v>
      </c>
      <c r="Q55" s="12" t="s">
        <v>8331</v>
      </c>
      <c r="R55" t="s">
        <v>8349</v>
      </c>
      <c r="S55" s="17">
        <v>42752.647777777776</v>
      </c>
      <c r="T55" s="17">
        <v>42759.647777777776</v>
      </c>
    </row>
    <row r="56" spans="1:20" ht="145" x14ac:dyDescent="0.35">
      <c r="A56">
        <v>2255</v>
      </c>
      <c r="B56" s="9" t="s">
        <v>2256</v>
      </c>
      <c r="C56" s="3" t="s">
        <v>6365</v>
      </c>
      <c r="D56" s="5">
        <v>3950</v>
      </c>
      <c r="E56" s="7">
        <v>11323</v>
      </c>
      <c r="F56" t="s">
        <v>8218</v>
      </c>
      <c r="G56" t="s">
        <v>8223</v>
      </c>
      <c r="H56" t="s">
        <v>8245</v>
      </c>
      <c r="I56">
        <v>1462661451</v>
      </c>
      <c r="J56">
        <v>1460069451</v>
      </c>
      <c r="K56" t="b">
        <v>0</v>
      </c>
      <c r="L56">
        <v>271</v>
      </c>
      <c r="M56" t="b">
        <v>1</v>
      </c>
      <c r="N56" t="s">
        <v>8295</v>
      </c>
      <c r="O56">
        <v>287</v>
      </c>
      <c r="P56">
        <v>41.78</v>
      </c>
      <c r="Q56" s="12" t="s">
        <v>8331</v>
      </c>
      <c r="R56" t="s">
        <v>8349</v>
      </c>
      <c r="S56" s="17">
        <v>42467.951979166668</v>
      </c>
      <c r="T56" s="17">
        <v>42497.951979166668</v>
      </c>
    </row>
    <row r="57" spans="1:20" ht="246.5" x14ac:dyDescent="0.35">
      <c r="A57">
        <v>2256</v>
      </c>
      <c r="B57" s="9" t="s">
        <v>2257</v>
      </c>
      <c r="C57" s="3" t="s">
        <v>6366</v>
      </c>
      <c r="D57" s="5">
        <v>480</v>
      </c>
      <c r="E57" s="7">
        <v>1069</v>
      </c>
      <c r="F57" t="s">
        <v>8218</v>
      </c>
      <c r="G57" t="s">
        <v>8224</v>
      </c>
      <c r="H57" t="s">
        <v>8246</v>
      </c>
      <c r="I57">
        <v>1479811846</v>
      </c>
      <c r="J57">
        <v>1478602246</v>
      </c>
      <c r="K57" t="b">
        <v>0</v>
      </c>
      <c r="L57">
        <v>50</v>
      </c>
      <c r="M57" t="b">
        <v>1</v>
      </c>
      <c r="N57" t="s">
        <v>8295</v>
      </c>
      <c r="O57">
        <v>223</v>
      </c>
      <c r="P57">
        <v>21.38</v>
      </c>
      <c r="Q57" s="12" t="s">
        <v>8331</v>
      </c>
      <c r="R57" t="s">
        <v>8349</v>
      </c>
      <c r="S57" s="17">
        <v>42682.451921296291</v>
      </c>
      <c r="T57" s="17">
        <v>42696.451921296291</v>
      </c>
    </row>
    <row r="58" spans="1:20" ht="275.5" x14ac:dyDescent="0.35">
      <c r="A58">
        <v>2257</v>
      </c>
      <c r="B58" s="9" t="s">
        <v>2258</v>
      </c>
      <c r="C58" s="3" t="s">
        <v>6367</v>
      </c>
      <c r="D58" s="5">
        <v>2500</v>
      </c>
      <c r="E58" s="7">
        <v>15903.5</v>
      </c>
      <c r="F58" t="s">
        <v>8218</v>
      </c>
      <c r="G58" t="s">
        <v>8224</v>
      </c>
      <c r="H58" t="s">
        <v>8246</v>
      </c>
      <c r="I58">
        <v>1466377200</v>
      </c>
      <c r="J58">
        <v>1463351329</v>
      </c>
      <c r="K58" t="b">
        <v>0</v>
      </c>
      <c r="L58">
        <v>169</v>
      </c>
      <c r="M58" t="b">
        <v>1</v>
      </c>
      <c r="N58" t="s">
        <v>8295</v>
      </c>
      <c r="O58">
        <v>636</v>
      </c>
      <c r="P58">
        <v>94.1</v>
      </c>
      <c r="Q58" s="12" t="s">
        <v>8331</v>
      </c>
      <c r="R58" t="s">
        <v>8349</v>
      </c>
      <c r="S58" s="17">
        <v>42505.936678240745</v>
      </c>
      <c r="T58" s="17">
        <v>42540.958333333328</v>
      </c>
    </row>
    <row r="59" spans="1:20" ht="174" x14ac:dyDescent="0.35">
      <c r="A59">
        <v>2258</v>
      </c>
      <c r="B59" s="9" t="s">
        <v>2259</v>
      </c>
      <c r="C59" s="3" t="s">
        <v>6368</v>
      </c>
      <c r="D59" s="5">
        <v>2200</v>
      </c>
      <c r="E59" s="7">
        <v>3223</v>
      </c>
      <c r="F59" t="s">
        <v>8218</v>
      </c>
      <c r="G59" t="s">
        <v>8223</v>
      </c>
      <c r="H59" t="s">
        <v>8245</v>
      </c>
      <c r="I59">
        <v>1434045687</v>
      </c>
      <c r="J59">
        <v>1431453687</v>
      </c>
      <c r="K59" t="b">
        <v>0</v>
      </c>
      <c r="L59">
        <v>205</v>
      </c>
      <c r="M59" t="b">
        <v>1</v>
      </c>
      <c r="N59" t="s">
        <v>8295</v>
      </c>
      <c r="O59">
        <v>147</v>
      </c>
      <c r="P59">
        <v>15.72</v>
      </c>
      <c r="Q59" s="12" t="s">
        <v>8331</v>
      </c>
      <c r="R59" t="s">
        <v>8349</v>
      </c>
      <c r="S59" s="17">
        <v>42136.75100694444</v>
      </c>
      <c r="T59" s="17">
        <v>42166.75100694444</v>
      </c>
    </row>
    <row r="60" spans="1:20" ht="261" x14ac:dyDescent="0.35">
      <c r="A60">
        <v>2259</v>
      </c>
      <c r="B60" s="9" t="s">
        <v>2260</v>
      </c>
      <c r="C60" s="3" t="s">
        <v>6369</v>
      </c>
      <c r="D60" s="5">
        <v>1000</v>
      </c>
      <c r="E60" s="7">
        <v>18671</v>
      </c>
      <c r="F60" t="s">
        <v>8218</v>
      </c>
      <c r="G60" t="s">
        <v>8224</v>
      </c>
      <c r="H60" t="s">
        <v>8246</v>
      </c>
      <c r="I60">
        <v>1481224736</v>
      </c>
      <c r="J60">
        <v>1480360736</v>
      </c>
      <c r="K60" t="b">
        <v>0</v>
      </c>
      <c r="L60">
        <v>206</v>
      </c>
      <c r="M60" t="b">
        <v>1</v>
      </c>
      <c r="N60" t="s">
        <v>8295</v>
      </c>
      <c r="O60">
        <v>1867</v>
      </c>
      <c r="P60">
        <v>90.64</v>
      </c>
      <c r="Q60" s="12" t="s">
        <v>8331</v>
      </c>
      <c r="R60" t="s">
        <v>8349</v>
      </c>
      <c r="S60" s="17">
        <v>42702.804814814815</v>
      </c>
      <c r="T60" s="17">
        <v>42712.804814814815</v>
      </c>
    </row>
    <row r="61" spans="1:20" ht="246.5" x14ac:dyDescent="0.35">
      <c r="A61">
        <v>2260</v>
      </c>
      <c r="B61" s="9" t="s">
        <v>2261</v>
      </c>
      <c r="C61" s="3" t="s">
        <v>6370</v>
      </c>
      <c r="D61" s="5">
        <v>2500</v>
      </c>
      <c r="E61" s="7">
        <v>8173</v>
      </c>
      <c r="F61" t="s">
        <v>8218</v>
      </c>
      <c r="G61" t="s">
        <v>8223</v>
      </c>
      <c r="H61" t="s">
        <v>8245</v>
      </c>
      <c r="I61">
        <v>1395876250</v>
      </c>
      <c r="J61">
        <v>1393287850</v>
      </c>
      <c r="K61" t="b">
        <v>0</v>
      </c>
      <c r="L61">
        <v>84</v>
      </c>
      <c r="M61" t="b">
        <v>1</v>
      </c>
      <c r="N61" t="s">
        <v>8295</v>
      </c>
      <c r="O61">
        <v>327</v>
      </c>
      <c r="P61">
        <v>97.3</v>
      </c>
      <c r="Q61" s="12" t="s">
        <v>8331</v>
      </c>
      <c r="R61" t="s">
        <v>8349</v>
      </c>
      <c r="S61" s="17">
        <v>41695.016782407409</v>
      </c>
      <c r="T61" s="17">
        <v>41724.975115740745</v>
      </c>
    </row>
    <row r="62" spans="1:20" ht="232" x14ac:dyDescent="0.35">
      <c r="A62">
        <v>2261</v>
      </c>
      <c r="B62" s="9" t="s">
        <v>2262</v>
      </c>
      <c r="C62" s="3" t="s">
        <v>6371</v>
      </c>
      <c r="D62" s="5">
        <v>1000</v>
      </c>
      <c r="E62" s="7">
        <v>7795</v>
      </c>
      <c r="F62" t="s">
        <v>8218</v>
      </c>
      <c r="G62" t="s">
        <v>8225</v>
      </c>
      <c r="H62" t="s">
        <v>8247</v>
      </c>
      <c r="I62">
        <v>1487093020</v>
      </c>
      <c r="J62">
        <v>1485278620</v>
      </c>
      <c r="K62" t="b">
        <v>0</v>
      </c>
      <c r="L62">
        <v>210</v>
      </c>
      <c r="M62" t="b">
        <v>1</v>
      </c>
      <c r="N62" t="s">
        <v>8295</v>
      </c>
      <c r="O62">
        <v>780</v>
      </c>
      <c r="P62">
        <v>37.119999999999997</v>
      </c>
      <c r="Q62" s="12" t="s">
        <v>8331</v>
      </c>
      <c r="R62" t="s">
        <v>8349</v>
      </c>
      <c r="S62" s="17">
        <v>42759.724768518514</v>
      </c>
      <c r="T62" s="17">
        <v>42780.724768518514</v>
      </c>
    </row>
    <row r="63" spans="1:20" ht="188.5" x14ac:dyDescent="0.35">
      <c r="A63">
        <v>2262</v>
      </c>
      <c r="B63" s="9" t="s">
        <v>2263</v>
      </c>
      <c r="C63" s="3" t="s">
        <v>6372</v>
      </c>
      <c r="D63" s="5">
        <v>3300</v>
      </c>
      <c r="E63" s="7">
        <v>5087</v>
      </c>
      <c r="F63" t="s">
        <v>8218</v>
      </c>
      <c r="G63" t="s">
        <v>8223</v>
      </c>
      <c r="H63" t="s">
        <v>8245</v>
      </c>
      <c r="I63">
        <v>1416268800</v>
      </c>
      <c r="J63">
        <v>1413295358</v>
      </c>
      <c r="K63" t="b">
        <v>0</v>
      </c>
      <c r="L63">
        <v>181</v>
      </c>
      <c r="M63" t="b">
        <v>1</v>
      </c>
      <c r="N63" t="s">
        <v>8295</v>
      </c>
      <c r="O63">
        <v>154</v>
      </c>
      <c r="P63">
        <v>28.1</v>
      </c>
      <c r="Q63" s="12" t="s">
        <v>8331</v>
      </c>
      <c r="R63" t="s">
        <v>8349</v>
      </c>
      <c r="S63" s="17">
        <v>41926.585162037038</v>
      </c>
      <c r="T63" s="17">
        <v>41961</v>
      </c>
    </row>
    <row r="64" spans="1:20" ht="246.5" x14ac:dyDescent="0.35">
      <c r="A64">
        <v>2263</v>
      </c>
      <c r="B64" s="9" t="s">
        <v>2264</v>
      </c>
      <c r="C64" s="3" t="s">
        <v>6373</v>
      </c>
      <c r="D64" s="5">
        <v>7500</v>
      </c>
      <c r="E64" s="7">
        <v>8666</v>
      </c>
      <c r="F64" t="s">
        <v>8218</v>
      </c>
      <c r="G64" t="s">
        <v>8234</v>
      </c>
      <c r="H64" t="s">
        <v>8254</v>
      </c>
      <c r="I64">
        <v>1422734313</v>
      </c>
      <c r="J64">
        <v>1420919913</v>
      </c>
      <c r="K64" t="b">
        <v>0</v>
      </c>
      <c r="L64">
        <v>60</v>
      </c>
      <c r="M64" t="b">
        <v>1</v>
      </c>
      <c r="N64" t="s">
        <v>8295</v>
      </c>
      <c r="O64">
        <v>116</v>
      </c>
      <c r="P64">
        <v>144.43</v>
      </c>
      <c r="Q64" s="12" t="s">
        <v>8331</v>
      </c>
      <c r="R64" t="s">
        <v>8349</v>
      </c>
      <c r="S64" s="17">
        <v>42014.832326388889</v>
      </c>
      <c r="T64" s="17">
        <v>42035.832326388889</v>
      </c>
    </row>
    <row r="65" spans="1:20" ht="290" x14ac:dyDescent="0.35">
      <c r="A65">
        <v>2264</v>
      </c>
      <c r="B65" s="9" t="s">
        <v>2265</v>
      </c>
      <c r="C65" s="3" t="s">
        <v>6374</v>
      </c>
      <c r="D65" s="5">
        <v>6000</v>
      </c>
      <c r="E65" s="7">
        <v>10802</v>
      </c>
      <c r="F65" t="s">
        <v>8218</v>
      </c>
      <c r="G65" t="s">
        <v>8223</v>
      </c>
      <c r="H65" t="s">
        <v>8245</v>
      </c>
      <c r="I65">
        <v>1463972400</v>
      </c>
      <c r="J65">
        <v>1462543114</v>
      </c>
      <c r="K65" t="b">
        <v>0</v>
      </c>
      <c r="L65">
        <v>445</v>
      </c>
      <c r="M65" t="b">
        <v>1</v>
      </c>
      <c r="N65" t="s">
        <v>8295</v>
      </c>
      <c r="O65">
        <v>180</v>
      </c>
      <c r="P65">
        <v>24.27</v>
      </c>
      <c r="Q65" s="12" t="s">
        <v>8331</v>
      </c>
      <c r="R65" t="s">
        <v>8349</v>
      </c>
      <c r="S65" s="17">
        <v>42496.582337962958</v>
      </c>
      <c r="T65" s="17">
        <v>42513.125</v>
      </c>
    </row>
    <row r="66" spans="1:20" ht="261" x14ac:dyDescent="0.35">
      <c r="A66">
        <v>2265</v>
      </c>
      <c r="B66" s="9" t="s">
        <v>2266</v>
      </c>
      <c r="C66" s="3" t="s">
        <v>6375</v>
      </c>
      <c r="D66" s="5">
        <v>200</v>
      </c>
      <c r="E66" s="7">
        <v>597</v>
      </c>
      <c r="F66" t="s">
        <v>8218</v>
      </c>
      <c r="G66" t="s">
        <v>8224</v>
      </c>
      <c r="H66" t="s">
        <v>8246</v>
      </c>
      <c r="I66">
        <v>1479846507</v>
      </c>
      <c r="J66">
        <v>1479241707</v>
      </c>
      <c r="K66" t="b">
        <v>0</v>
      </c>
      <c r="L66">
        <v>17</v>
      </c>
      <c r="M66" t="b">
        <v>1</v>
      </c>
      <c r="N66" t="s">
        <v>8295</v>
      </c>
      <c r="O66">
        <v>299</v>
      </c>
      <c r="P66">
        <v>35.119999999999997</v>
      </c>
      <c r="Q66" s="12" t="s">
        <v>8331</v>
      </c>
      <c r="R66" t="s">
        <v>8349</v>
      </c>
      <c r="S66" s="17">
        <v>42689.853090277778</v>
      </c>
      <c r="T66" s="17">
        <v>42696.853090277778</v>
      </c>
    </row>
    <row r="67" spans="1:20" ht="217.5" x14ac:dyDescent="0.35">
      <c r="A67">
        <v>2266</v>
      </c>
      <c r="B67" s="9" t="s">
        <v>2267</v>
      </c>
      <c r="C67" s="3" t="s">
        <v>6376</v>
      </c>
      <c r="D67" s="5">
        <v>1500</v>
      </c>
      <c r="E67" s="7">
        <v>4804</v>
      </c>
      <c r="F67" t="s">
        <v>8218</v>
      </c>
      <c r="G67" t="s">
        <v>8223</v>
      </c>
      <c r="H67" t="s">
        <v>8245</v>
      </c>
      <c r="I67">
        <v>1461722400</v>
      </c>
      <c r="J67">
        <v>1460235592</v>
      </c>
      <c r="K67" t="b">
        <v>0</v>
      </c>
      <c r="L67">
        <v>194</v>
      </c>
      <c r="M67" t="b">
        <v>1</v>
      </c>
      <c r="N67" t="s">
        <v>8295</v>
      </c>
      <c r="O67">
        <v>320</v>
      </c>
      <c r="P67">
        <v>24.76</v>
      </c>
      <c r="Q67" s="12" t="s">
        <v>8331</v>
      </c>
      <c r="R67" t="s">
        <v>8349</v>
      </c>
      <c r="S67" s="17">
        <v>42469.874907407408</v>
      </c>
      <c r="T67" s="17">
        <v>42487.083333333328</v>
      </c>
    </row>
    <row r="68" spans="1:20" ht="261" x14ac:dyDescent="0.35">
      <c r="A68">
        <v>2267</v>
      </c>
      <c r="B68" s="9" t="s">
        <v>2268</v>
      </c>
      <c r="C68" s="3" t="s">
        <v>6377</v>
      </c>
      <c r="D68" s="5">
        <v>20000</v>
      </c>
      <c r="E68" s="7">
        <v>76105</v>
      </c>
      <c r="F68" t="s">
        <v>8218</v>
      </c>
      <c r="G68" t="s">
        <v>8223</v>
      </c>
      <c r="H68" t="s">
        <v>8245</v>
      </c>
      <c r="I68">
        <v>1419123600</v>
      </c>
      <c r="J68">
        <v>1416945297</v>
      </c>
      <c r="K68" t="b">
        <v>0</v>
      </c>
      <c r="L68">
        <v>404</v>
      </c>
      <c r="M68" t="b">
        <v>1</v>
      </c>
      <c r="N68" t="s">
        <v>8295</v>
      </c>
      <c r="O68">
        <v>381</v>
      </c>
      <c r="P68">
        <v>188.38</v>
      </c>
      <c r="Q68" s="12" t="s">
        <v>8331</v>
      </c>
      <c r="R68" t="s">
        <v>8349</v>
      </c>
      <c r="S68" s="17">
        <v>41968.829826388886</v>
      </c>
      <c r="T68" s="17">
        <v>41994.041666666672</v>
      </c>
    </row>
    <row r="69" spans="1:20" ht="261" x14ac:dyDescent="0.35">
      <c r="A69">
        <v>2268</v>
      </c>
      <c r="B69" s="9" t="s">
        <v>2269</v>
      </c>
      <c r="C69" s="3" t="s">
        <v>6378</v>
      </c>
      <c r="D69" s="5">
        <v>28000</v>
      </c>
      <c r="E69" s="7">
        <v>28728</v>
      </c>
      <c r="F69" t="s">
        <v>8218</v>
      </c>
      <c r="G69" t="s">
        <v>8223</v>
      </c>
      <c r="H69" t="s">
        <v>8245</v>
      </c>
      <c r="I69">
        <v>1489283915</v>
      </c>
      <c r="J69">
        <v>1486691915</v>
      </c>
      <c r="K69" t="b">
        <v>0</v>
      </c>
      <c r="L69">
        <v>194</v>
      </c>
      <c r="M69" t="b">
        <v>1</v>
      </c>
      <c r="N69" t="s">
        <v>8295</v>
      </c>
      <c r="O69">
        <v>103</v>
      </c>
      <c r="P69">
        <v>148.08000000000001</v>
      </c>
      <c r="Q69" s="12" t="s">
        <v>8331</v>
      </c>
      <c r="R69" t="s">
        <v>8349</v>
      </c>
      <c r="S69" s="17">
        <v>42776.082349537035</v>
      </c>
      <c r="T69" s="17">
        <v>42806.082349537035</v>
      </c>
    </row>
    <row r="70" spans="1:20" ht="232" x14ac:dyDescent="0.35">
      <c r="A70">
        <v>2269</v>
      </c>
      <c r="B70" s="9" t="s">
        <v>2270</v>
      </c>
      <c r="C70" s="3" t="s">
        <v>6379</v>
      </c>
      <c r="D70" s="5">
        <v>2500</v>
      </c>
      <c r="E70" s="7">
        <v>45041</v>
      </c>
      <c r="F70" t="s">
        <v>8218</v>
      </c>
      <c r="G70" t="s">
        <v>8223</v>
      </c>
      <c r="H70" t="s">
        <v>8245</v>
      </c>
      <c r="I70">
        <v>1488862800</v>
      </c>
      <c r="J70">
        <v>1486745663</v>
      </c>
      <c r="K70" t="b">
        <v>0</v>
      </c>
      <c r="L70">
        <v>902</v>
      </c>
      <c r="M70" t="b">
        <v>1</v>
      </c>
      <c r="N70" t="s">
        <v>8295</v>
      </c>
      <c r="O70">
        <v>1802</v>
      </c>
      <c r="P70">
        <v>49.93</v>
      </c>
      <c r="Q70" s="12" t="s">
        <v>8331</v>
      </c>
      <c r="R70" t="s">
        <v>8349</v>
      </c>
      <c r="S70" s="17">
        <v>42776.704432870371</v>
      </c>
      <c r="T70" s="17">
        <v>42801.208333333328</v>
      </c>
    </row>
    <row r="71" spans="1:20" ht="246.5" x14ac:dyDescent="0.35">
      <c r="A71">
        <v>2270</v>
      </c>
      <c r="B71" s="9" t="s">
        <v>2271</v>
      </c>
      <c r="C71" s="3" t="s">
        <v>6380</v>
      </c>
      <c r="D71" s="5">
        <v>25000</v>
      </c>
      <c r="E71" s="7">
        <v>180062</v>
      </c>
      <c r="F71" t="s">
        <v>8218</v>
      </c>
      <c r="G71" t="s">
        <v>8223</v>
      </c>
      <c r="H71" t="s">
        <v>8245</v>
      </c>
      <c r="I71">
        <v>1484085540</v>
      </c>
      <c r="J71">
        <v>1482353513</v>
      </c>
      <c r="K71" t="b">
        <v>0</v>
      </c>
      <c r="L71">
        <v>1670</v>
      </c>
      <c r="M71" t="b">
        <v>1</v>
      </c>
      <c r="N71" t="s">
        <v>8295</v>
      </c>
      <c r="O71">
        <v>720</v>
      </c>
      <c r="P71">
        <v>107.82</v>
      </c>
      <c r="Q71" s="12" t="s">
        <v>8331</v>
      </c>
      <c r="R71" t="s">
        <v>8349</v>
      </c>
      <c r="S71" s="17">
        <v>42725.869363425925</v>
      </c>
      <c r="T71" s="17">
        <v>42745.915972222225</v>
      </c>
    </row>
    <row r="72" spans="1:20" ht="261" x14ac:dyDescent="0.35">
      <c r="A72">
        <v>2271</v>
      </c>
      <c r="B72" s="9" t="s">
        <v>2272</v>
      </c>
      <c r="C72" s="3" t="s">
        <v>6381</v>
      </c>
      <c r="D72" s="5">
        <v>20000</v>
      </c>
      <c r="E72" s="7">
        <v>56618</v>
      </c>
      <c r="F72" t="s">
        <v>8218</v>
      </c>
      <c r="G72" t="s">
        <v>8223</v>
      </c>
      <c r="H72" t="s">
        <v>8245</v>
      </c>
      <c r="I72">
        <v>1481328004</v>
      </c>
      <c r="J72">
        <v>1478736004</v>
      </c>
      <c r="K72" t="b">
        <v>0</v>
      </c>
      <c r="L72">
        <v>1328</v>
      </c>
      <c r="M72" t="b">
        <v>1</v>
      </c>
      <c r="N72" t="s">
        <v>8295</v>
      </c>
      <c r="O72">
        <v>283</v>
      </c>
      <c r="P72">
        <v>42.63</v>
      </c>
      <c r="Q72" s="12" t="s">
        <v>8331</v>
      </c>
      <c r="R72" t="s">
        <v>8349</v>
      </c>
      <c r="S72" s="17">
        <v>42684.000046296293</v>
      </c>
      <c r="T72" s="17">
        <v>42714.000046296293</v>
      </c>
    </row>
    <row r="73" spans="1:20" ht="203" x14ac:dyDescent="0.35">
      <c r="A73">
        <v>2272</v>
      </c>
      <c r="B73" s="9" t="s">
        <v>2273</v>
      </c>
      <c r="C73" s="3" t="s">
        <v>6382</v>
      </c>
      <c r="D73" s="5">
        <v>1000</v>
      </c>
      <c r="E73" s="7">
        <v>13566</v>
      </c>
      <c r="F73" t="s">
        <v>8218</v>
      </c>
      <c r="G73" t="s">
        <v>8223</v>
      </c>
      <c r="H73" t="s">
        <v>8245</v>
      </c>
      <c r="I73">
        <v>1449506836</v>
      </c>
      <c r="J73">
        <v>1446914836</v>
      </c>
      <c r="K73" t="b">
        <v>0</v>
      </c>
      <c r="L73">
        <v>944</v>
      </c>
      <c r="M73" t="b">
        <v>1</v>
      </c>
      <c r="N73" t="s">
        <v>8295</v>
      </c>
      <c r="O73">
        <v>1357</v>
      </c>
      <c r="P73">
        <v>14.37</v>
      </c>
      <c r="Q73" s="12" t="s">
        <v>8331</v>
      </c>
      <c r="R73" t="s">
        <v>8349</v>
      </c>
      <c r="S73" s="17">
        <v>42315.699490740735</v>
      </c>
      <c r="T73" s="17">
        <v>42345.699490740735</v>
      </c>
    </row>
    <row r="74" spans="1:20" ht="261" x14ac:dyDescent="0.35">
      <c r="A74">
        <v>2273</v>
      </c>
      <c r="B74" s="9" t="s">
        <v>2274</v>
      </c>
      <c r="C74" s="3" t="s">
        <v>6383</v>
      </c>
      <c r="D74" s="5">
        <v>2500</v>
      </c>
      <c r="E74" s="7">
        <v>5509</v>
      </c>
      <c r="F74" t="s">
        <v>8218</v>
      </c>
      <c r="G74" t="s">
        <v>8228</v>
      </c>
      <c r="H74" t="s">
        <v>8250</v>
      </c>
      <c r="I74">
        <v>1489320642</v>
      </c>
      <c r="J74">
        <v>1487164242</v>
      </c>
      <c r="K74" t="b">
        <v>0</v>
      </c>
      <c r="L74">
        <v>147</v>
      </c>
      <c r="M74" t="b">
        <v>1</v>
      </c>
      <c r="N74" t="s">
        <v>8295</v>
      </c>
      <c r="O74">
        <v>220</v>
      </c>
      <c r="P74">
        <v>37.479999999999997</v>
      </c>
      <c r="Q74" s="12" t="s">
        <v>8331</v>
      </c>
      <c r="R74" t="s">
        <v>8349</v>
      </c>
      <c r="S74" s="17">
        <v>42781.549097222218</v>
      </c>
      <c r="T74" s="17">
        <v>42806.507430555561</v>
      </c>
    </row>
    <row r="75" spans="1:20" ht="275.5" x14ac:dyDescent="0.35">
      <c r="A75">
        <v>2274</v>
      </c>
      <c r="B75" s="9" t="s">
        <v>2275</v>
      </c>
      <c r="C75" s="3" t="s">
        <v>6384</v>
      </c>
      <c r="D75" s="5">
        <v>2500</v>
      </c>
      <c r="E75" s="7">
        <v>2990</v>
      </c>
      <c r="F75" t="s">
        <v>8218</v>
      </c>
      <c r="G75" t="s">
        <v>8223</v>
      </c>
      <c r="H75" t="s">
        <v>8245</v>
      </c>
      <c r="I75">
        <v>1393156857</v>
      </c>
      <c r="J75">
        <v>1390564857</v>
      </c>
      <c r="K75" t="b">
        <v>0</v>
      </c>
      <c r="L75">
        <v>99</v>
      </c>
      <c r="M75" t="b">
        <v>1</v>
      </c>
      <c r="N75" t="s">
        <v>8295</v>
      </c>
      <c r="O75">
        <v>120</v>
      </c>
      <c r="P75">
        <v>30.2</v>
      </c>
      <c r="Q75" s="12" t="s">
        <v>8331</v>
      </c>
      <c r="R75" t="s">
        <v>8349</v>
      </c>
      <c r="S75" s="17">
        <v>41663.500659722224</v>
      </c>
      <c r="T75" s="17">
        <v>41693.500659722224</v>
      </c>
    </row>
    <row r="76" spans="1:20" ht="246.5" x14ac:dyDescent="0.35">
      <c r="A76">
        <v>2275</v>
      </c>
      <c r="B76" s="9" t="s">
        <v>2276</v>
      </c>
      <c r="C76" s="3" t="s">
        <v>6385</v>
      </c>
      <c r="D76" s="5">
        <v>650</v>
      </c>
      <c r="E76" s="7">
        <v>2650.5</v>
      </c>
      <c r="F76" t="s">
        <v>8218</v>
      </c>
      <c r="G76" t="s">
        <v>8224</v>
      </c>
      <c r="H76" t="s">
        <v>8246</v>
      </c>
      <c r="I76">
        <v>1419259679</v>
      </c>
      <c r="J76">
        <v>1416667679</v>
      </c>
      <c r="K76" t="b">
        <v>0</v>
      </c>
      <c r="L76">
        <v>79</v>
      </c>
      <c r="M76" t="b">
        <v>1</v>
      </c>
      <c r="N76" t="s">
        <v>8295</v>
      </c>
      <c r="O76">
        <v>408</v>
      </c>
      <c r="P76">
        <v>33.549999999999997</v>
      </c>
      <c r="Q76" s="12" t="s">
        <v>8331</v>
      </c>
      <c r="R76" t="s">
        <v>8349</v>
      </c>
      <c r="S76" s="17">
        <v>41965.616655092599</v>
      </c>
      <c r="T76" s="17">
        <v>41995.616655092599</v>
      </c>
    </row>
    <row r="77" spans="1:20" ht="246.5" x14ac:dyDescent="0.35">
      <c r="A77">
        <v>2276</v>
      </c>
      <c r="B77" s="9" t="s">
        <v>2277</v>
      </c>
      <c r="C77" s="3" t="s">
        <v>6386</v>
      </c>
      <c r="D77" s="5">
        <v>4589</v>
      </c>
      <c r="E77" s="7">
        <v>4856</v>
      </c>
      <c r="F77" t="s">
        <v>8218</v>
      </c>
      <c r="G77" t="s">
        <v>8223</v>
      </c>
      <c r="H77" t="s">
        <v>8245</v>
      </c>
      <c r="I77">
        <v>1388936289</v>
      </c>
      <c r="J77">
        <v>1386344289</v>
      </c>
      <c r="K77" t="b">
        <v>0</v>
      </c>
      <c r="L77">
        <v>75</v>
      </c>
      <c r="M77" t="b">
        <v>1</v>
      </c>
      <c r="N77" t="s">
        <v>8295</v>
      </c>
      <c r="O77">
        <v>106</v>
      </c>
      <c r="P77">
        <v>64.75</v>
      </c>
      <c r="Q77" s="12" t="s">
        <v>8331</v>
      </c>
      <c r="R77" t="s">
        <v>8349</v>
      </c>
      <c r="S77" s="17">
        <v>41614.651493055557</v>
      </c>
      <c r="T77" s="17">
        <v>41644.651493055557</v>
      </c>
    </row>
    <row r="78" spans="1:20" ht="246.5" x14ac:dyDescent="0.35">
      <c r="A78">
        <v>2277</v>
      </c>
      <c r="B78" s="9" t="s">
        <v>2278</v>
      </c>
      <c r="C78" s="3" t="s">
        <v>6387</v>
      </c>
      <c r="D78" s="5">
        <v>8500</v>
      </c>
      <c r="E78" s="7">
        <v>11992</v>
      </c>
      <c r="F78" t="s">
        <v>8218</v>
      </c>
      <c r="G78" t="s">
        <v>8223</v>
      </c>
      <c r="H78" t="s">
        <v>8245</v>
      </c>
      <c r="I78">
        <v>1330359423</v>
      </c>
      <c r="J78">
        <v>1327767423</v>
      </c>
      <c r="K78" t="b">
        <v>0</v>
      </c>
      <c r="L78">
        <v>207</v>
      </c>
      <c r="M78" t="b">
        <v>1</v>
      </c>
      <c r="N78" t="s">
        <v>8295</v>
      </c>
      <c r="O78">
        <v>141</v>
      </c>
      <c r="P78">
        <v>57.93</v>
      </c>
      <c r="Q78" s="12" t="s">
        <v>8331</v>
      </c>
      <c r="R78" t="s">
        <v>8349</v>
      </c>
      <c r="S78" s="17">
        <v>40936.678506944445</v>
      </c>
      <c r="T78" s="17">
        <v>40966.678506944445</v>
      </c>
    </row>
    <row r="79" spans="1:20" ht="217.5" x14ac:dyDescent="0.35">
      <c r="A79">
        <v>2278</v>
      </c>
      <c r="B79" s="9" t="s">
        <v>2279</v>
      </c>
      <c r="C79" s="3" t="s">
        <v>6388</v>
      </c>
      <c r="D79" s="5">
        <v>2000</v>
      </c>
      <c r="E79" s="7">
        <v>5414</v>
      </c>
      <c r="F79" t="s">
        <v>8218</v>
      </c>
      <c r="G79" t="s">
        <v>8236</v>
      </c>
      <c r="H79" t="s">
        <v>8248</v>
      </c>
      <c r="I79">
        <v>1451861940</v>
      </c>
      <c r="J79">
        <v>1448902867</v>
      </c>
      <c r="K79" t="b">
        <v>0</v>
      </c>
      <c r="L79">
        <v>102</v>
      </c>
      <c r="M79" t="b">
        <v>1</v>
      </c>
      <c r="N79" t="s">
        <v>8295</v>
      </c>
      <c r="O79">
        <v>271</v>
      </c>
      <c r="P79">
        <v>53.08</v>
      </c>
      <c r="Q79" s="12" t="s">
        <v>8331</v>
      </c>
      <c r="R79" t="s">
        <v>8349</v>
      </c>
      <c r="S79" s="17">
        <v>42338.709108796291</v>
      </c>
      <c r="T79" s="17">
        <v>42372.957638888889</v>
      </c>
    </row>
    <row r="80" spans="1:20" ht="261" x14ac:dyDescent="0.35">
      <c r="A80">
        <v>2279</v>
      </c>
      <c r="B80" s="9" t="s">
        <v>2280</v>
      </c>
      <c r="C80" s="3" t="s">
        <v>6389</v>
      </c>
      <c r="D80" s="5">
        <v>1000</v>
      </c>
      <c r="E80" s="7">
        <v>1538</v>
      </c>
      <c r="F80" t="s">
        <v>8218</v>
      </c>
      <c r="G80" t="s">
        <v>8223</v>
      </c>
      <c r="H80" t="s">
        <v>8245</v>
      </c>
      <c r="I80">
        <v>1423022400</v>
      </c>
      <c r="J80">
        <v>1421436099</v>
      </c>
      <c r="K80" t="b">
        <v>0</v>
      </c>
      <c r="L80">
        <v>32</v>
      </c>
      <c r="M80" t="b">
        <v>1</v>
      </c>
      <c r="N80" t="s">
        <v>8295</v>
      </c>
      <c r="O80">
        <v>154</v>
      </c>
      <c r="P80">
        <v>48.06</v>
      </c>
      <c r="Q80" s="12" t="s">
        <v>8331</v>
      </c>
      <c r="R80" t="s">
        <v>8349</v>
      </c>
      <c r="S80" s="17">
        <v>42020.806701388887</v>
      </c>
      <c r="T80" s="17">
        <v>42039.166666666672</v>
      </c>
    </row>
    <row r="81" spans="1:20" ht="261" x14ac:dyDescent="0.35">
      <c r="A81">
        <v>2280</v>
      </c>
      <c r="B81" s="9" t="s">
        <v>2281</v>
      </c>
      <c r="C81" s="3" t="s">
        <v>6390</v>
      </c>
      <c r="D81" s="5">
        <v>9800</v>
      </c>
      <c r="E81" s="7">
        <v>39550.5</v>
      </c>
      <c r="F81" t="s">
        <v>8218</v>
      </c>
      <c r="G81" t="s">
        <v>8223</v>
      </c>
      <c r="H81" t="s">
        <v>8245</v>
      </c>
      <c r="I81">
        <v>1442501991</v>
      </c>
      <c r="J81">
        <v>1439909991</v>
      </c>
      <c r="K81" t="b">
        <v>0</v>
      </c>
      <c r="L81">
        <v>480</v>
      </c>
      <c r="M81" t="b">
        <v>1</v>
      </c>
      <c r="N81" t="s">
        <v>8295</v>
      </c>
      <c r="O81">
        <v>404</v>
      </c>
      <c r="P81">
        <v>82.4</v>
      </c>
      <c r="Q81" s="12" t="s">
        <v>8331</v>
      </c>
      <c r="R81" t="s">
        <v>8349</v>
      </c>
      <c r="S81" s="17">
        <v>42234.624895833331</v>
      </c>
      <c r="T81" s="17">
        <v>42264.624895833331</v>
      </c>
    </row>
  </sheetData>
  <conditionalFormatting sqref="F42:F81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42:O81">
    <cfRule type="colorScale" priority="6">
      <colorScale>
        <cfvo type="min"/>
        <cfvo type="percentile" val="90"/>
        <color rgb="FFFF5050"/>
        <color theme="8" tint="0.39997558519241921"/>
      </colorScale>
    </cfRule>
  </conditionalFormatting>
  <conditionalFormatting sqref="F1:F4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">
    <cfRule type="colorScale" priority="1">
      <colorScale>
        <cfvo type="min"/>
        <cfvo type="percentile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B0BE2-E311-4E07-A1E6-DE13222E9FC8}">
  <dimension ref="A1:T3"/>
  <sheetViews>
    <sheetView workbookViewId="0">
      <selection sqref="A1:T3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130.5" x14ac:dyDescent="0.35">
      <c r="A2">
        <v>2641</v>
      </c>
      <c r="B2" s="9" t="s">
        <v>2641</v>
      </c>
      <c r="C2" s="3" t="s">
        <v>6751</v>
      </c>
      <c r="D2" s="5">
        <v>1500</v>
      </c>
      <c r="E2" s="7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12" t="s">
        <v>8317</v>
      </c>
      <c r="R2" t="s">
        <v>8353</v>
      </c>
      <c r="S2" s="17">
        <v>41880.827118055553</v>
      </c>
      <c r="T2" s="17">
        <v>41897.839583333334</v>
      </c>
    </row>
    <row r="3" spans="1:20" ht="304.5" x14ac:dyDescent="0.35">
      <c r="A3">
        <v>2642</v>
      </c>
      <c r="B3" s="9" t="s">
        <v>2642</v>
      </c>
      <c r="C3" s="3" t="s">
        <v>6752</v>
      </c>
      <c r="D3" s="5">
        <v>500000</v>
      </c>
      <c r="E3" s="7">
        <v>0</v>
      </c>
      <c r="F3" t="s">
        <v>8220</v>
      </c>
      <c r="G3" t="s">
        <v>8235</v>
      </c>
      <c r="H3" t="s">
        <v>8248</v>
      </c>
      <c r="I3">
        <v>1468565820</v>
      </c>
      <c r="J3">
        <v>1465970108</v>
      </c>
      <c r="K3" t="b">
        <v>0</v>
      </c>
      <c r="L3">
        <v>0</v>
      </c>
      <c r="M3" t="b">
        <v>0</v>
      </c>
      <c r="N3" t="s">
        <v>8299</v>
      </c>
      <c r="O3">
        <v>0</v>
      </c>
      <c r="P3">
        <v>0</v>
      </c>
      <c r="Q3" s="12" t="s">
        <v>8317</v>
      </c>
      <c r="R3" t="s">
        <v>8353</v>
      </c>
      <c r="S3" s="17">
        <v>42536.246620370366</v>
      </c>
      <c r="T3" s="17">
        <v>42566.289583333331</v>
      </c>
    </row>
  </sheetData>
  <conditionalFormatting sqref="F1:F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3">
    <cfRule type="colorScale" priority="1">
      <colorScale>
        <cfvo type="min"/>
        <cfvo type="percentile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46627-0E43-46A1-A64D-D3A66EC06EFE}">
  <dimension ref="A1:M41"/>
  <sheetViews>
    <sheetView workbookViewId="0">
      <selection activeCell="I16" sqref="I16"/>
    </sheetView>
  </sheetViews>
  <sheetFormatPr defaultRowHeight="14.5" x14ac:dyDescent="0.35"/>
  <cols>
    <col min="1" max="1" width="26.26953125" bestFit="1" customWidth="1"/>
    <col min="2" max="2" width="12.26953125" customWidth="1"/>
    <col min="3" max="3" width="13.7265625" customWidth="1"/>
    <col min="6" max="6" width="26.26953125" bestFit="1" customWidth="1"/>
    <col min="7" max="8" width="9.81640625" bestFit="1" customWidth="1"/>
    <col min="11" max="11" width="26.26953125" bestFit="1" customWidth="1"/>
    <col min="12" max="12" width="9.81640625" bestFit="1" customWidth="1"/>
    <col min="13" max="13" width="9.81640625" customWidth="1"/>
  </cols>
  <sheetData>
    <row r="1" spans="1:13" x14ac:dyDescent="0.35">
      <c r="A1" s="10" t="s">
        <v>8391</v>
      </c>
      <c r="B1" s="10" t="s">
        <v>8389</v>
      </c>
      <c r="C1" s="10" t="s">
        <v>8390</v>
      </c>
      <c r="F1" s="10" t="s">
        <v>8392</v>
      </c>
      <c r="G1" s="10" t="s">
        <v>8389</v>
      </c>
      <c r="H1" s="10" t="s">
        <v>8390</v>
      </c>
      <c r="K1" s="10" t="s">
        <v>8393</v>
      </c>
      <c r="L1" s="10" t="s">
        <v>8389</v>
      </c>
      <c r="M1" s="10" t="s">
        <v>8390</v>
      </c>
    </row>
    <row r="2" spans="1:13" x14ac:dyDescent="0.35">
      <c r="A2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  <c r="F2" t="s">
        <v>8385</v>
      </c>
      <c r="G2" s="20">
        <f>AVERAGE('Successful Wearables'!D:D)</f>
        <v>21687.739130434784</v>
      </c>
      <c r="H2" s="20">
        <f>AVERAGE('Failed Wearables'!D:D)</f>
        <v>59134.775000000001</v>
      </c>
      <c r="K2" t="s">
        <v>8385</v>
      </c>
      <c r="L2" s="20">
        <f>AVERAGE('Successful Space'!D:D)</f>
        <v>8874.65</v>
      </c>
      <c r="M2" s="20">
        <f>AVERAGE('Failed Space'!D:D)</f>
        <v>250750</v>
      </c>
    </row>
    <row r="3" spans="1:13" x14ac:dyDescent="0.35">
      <c r="A3" t="s">
        <v>8386</v>
      </c>
      <c r="B3" s="20">
        <f>MEDIAN('Successful US Kickstarters'!D:D)</f>
        <v>3000</v>
      </c>
      <c r="C3" s="20">
        <f>MEDIAN('Failed US Kickstarters'!D:D)</f>
        <v>5000</v>
      </c>
      <c r="F3" t="s">
        <v>8386</v>
      </c>
      <c r="G3" s="20">
        <f>MEDIAN('Successful Wearables'!D:D)</f>
        <v>10000</v>
      </c>
      <c r="H3" s="20">
        <f>MEDIAN('Failed Wearables'!D:D)</f>
        <v>35000</v>
      </c>
      <c r="K3" t="s">
        <v>8386</v>
      </c>
      <c r="L3" s="20">
        <f>MEDIAN('Successful Space'!D:D)</f>
        <v>3725</v>
      </c>
      <c r="M3" s="20">
        <f>MEDIAN('Failed Space'!D:D)</f>
        <v>250750</v>
      </c>
    </row>
    <row r="4" spans="1:13" x14ac:dyDescent="0.35">
      <c r="A4" t="s">
        <v>8394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  <c r="F4" t="s">
        <v>8394</v>
      </c>
      <c r="G4" s="20">
        <f>_xlfn.STDEV.P('Successful Wearables'!D:D)</f>
        <v>34220.785945307507</v>
      </c>
      <c r="H4" s="20">
        <f>_xlfn.STDEV.P('Failed Wearables'!D:D)</f>
        <v>72923.421354123551</v>
      </c>
      <c r="K4" t="s">
        <v>8394</v>
      </c>
      <c r="L4" s="20">
        <f>_xlfn.STDEV.P('Successful Space'!D:D)</f>
        <v>14390.058273075199</v>
      </c>
      <c r="M4" s="20">
        <f>_xlfn.STDEV.P('Failed Space'!D:D)</f>
        <v>249250</v>
      </c>
    </row>
    <row r="5" spans="1:13" x14ac:dyDescent="0.35">
      <c r="A5" t="s">
        <v>8395</v>
      </c>
      <c r="B5" s="20">
        <f>_xlfn.QUARTILE.EXC('Successful US Kickstarters'!D:D, 3)</f>
        <v>5000</v>
      </c>
      <c r="C5" s="20">
        <f>_xlfn.QUARTILE.EXC('Failed US Kickstarters'!D:D, 3)</f>
        <v>10000</v>
      </c>
      <c r="F5" t="s">
        <v>8395</v>
      </c>
      <c r="G5" s="20">
        <f>_xlfn.QUARTILE.EXC('Successful Wearables'!D:D, 3)</f>
        <v>25000</v>
      </c>
      <c r="H5" s="20">
        <f>_xlfn.QUARTILE.EXC('Failed Wearables'!D:D, 3)</f>
        <v>93750</v>
      </c>
      <c r="K5" t="s">
        <v>8395</v>
      </c>
      <c r="L5" s="20">
        <f>_xlfn.QUARTILE.EXC('Successful Space'!D:D, 3)</f>
        <v>10375</v>
      </c>
      <c r="M5" s="20" t="e">
        <f>_xlfn.QUARTILE.EXC('Failed Space'!D:D, 3)</f>
        <v>#NUM!</v>
      </c>
    </row>
    <row r="6" spans="1:13" x14ac:dyDescent="0.35">
      <c r="A6" t="s">
        <v>8396</v>
      </c>
      <c r="B6" s="20">
        <f>_xlfn.QUARTILE.EXC('Successful US Kickstarters'!D:D, 1)</f>
        <v>1500</v>
      </c>
      <c r="C6" s="20">
        <f>_xlfn.QUARTILE.EXC('Failed US Kickstarters'!D:D, 1)</f>
        <v>2000</v>
      </c>
      <c r="F6" t="s">
        <v>8396</v>
      </c>
      <c r="G6" s="20">
        <f>_xlfn.QUARTILE.EXC('Successful Wearables'!D:D, 1)</f>
        <v>2000</v>
      </c>
      <c r="H6" s="20">
        <f>_xlfn.QUARTILE.EXC('Failed Wearables'!D:D, 1)</f>
        <v>12000</v>
      </c>
      <c r="K6" t="s">
        <v>8396</v>
      </c>
      <c r="L6" s="20">
        <f>_xlfn.QUARTILE.EXC('Successful Space'!D:D, 1)</f>
        <v>1000</v>
      </c>
      <c r="M6" s="20" t="e">
        <f>_xlfn.QUARTILE.EXC('Failed Space'!D:D, 1)</f>
        <v>#NUM!</v>
      </c>
    </row>
    <row r="7" spans="1:13" x14ac:dyDescent="0.35">
      <c r="A7" t="s">
        <v>8397</v>
      </c>
      <c r="B7" s="20">
        <f>B5-B6</f>
        <v>3500</v>
      </c>
      <c r="C7" s="20">
        <f>C5-C6</f>
        <v>8000</v>
      </c>
      <c r="F7" t="s">
        <v>8397</v>
      </c>
      <c r="G7" s="20">
        <f>G5-G6</f>
        <v>23000</v>
      </c>
      <c r="H7" s="20">
        <f>H5-H6</f>
        <v>81750</v>
      </c>
      <c r="K7" t="s">
        <v>8397</v>
      </c>
      <c r="L7" s="20">
        <f>L5-L6</f>
        <v>9375</v>
      </c>
      <c r="M7" s="20" t="e">
        <f>M5-M6</f>
        <v>#NUM!</v>
      </c>
    </row>
    <row r="8" spans="1:13" x14ac:dyDescent="0.35">
      <c r="B8" s="20"/>
      <c r="C8" s="20"/>
      <c r="G8" s="20"/>
      <c r="H8" s="20"/>
      <c r="L8" s="20"/>
      <c r="M8" s="20"/>
    </row>
    <row r="9" spans="1:13" x14ac:dyDescent="0.35">
      <c r="A9" t="s">
        <v>8387</v>
      </c>
      <c r="B9" s="20">
        <f>AVERAGE('Successful US Kickstarters'!E:E)</f>
        <v>5601.5458009708727</v>
      </c>
      <c r="C9" s="20">
        <f>AVERAGE('Failed US Kickstarters'!E:E)</f>
        <v>558.65484000000004</v>
      </c>
      <c r="F9" t="s">
        <v>8387</v>
      </c>
      <c r="G9" s="20">
        <f>AVERAGE('Successful Wearables'!E:E)</f>
        <v>32197.738695652173</v>
      </c>
      <c r="H9" s="20">
        <f>AVERAGE('Failed Wearables'!E:E)</f>
        <v>8595.6500833333339</v>
      </c>
      <c r="K9" t="s">
        <v>8387</v>
      </c>
      <c r="L9" s="20">
        <f>AVERAGE('Successful Space'!E:E)</f>
        <v>28151.678249999997</v>
      </c>
      <c r="M9" s="20">
        <f>AVERAGE('Failed Space'!E:E)</f>
        <v>7.5</v>
      </c>
    </row>
    <row r="10" spans="1:13" x14ac:dyDescent="0.35">
      <c r="A10" t="s">
        <v>8388</v>
      </c>
      <c r="B10" s="20">
        <f>MEDIAN('Successful US Kickstarters'!E:E)</f>
        <v>3167.5</v>
      </c>
      <c r="C10" s="20">
        <f>MEDIAN('Failed US Kickstarters'!E:E)</f>
        <v>103</v>
      </c>
      <c r="F10" t="s">
        <v>8388</v>
      </c>
      <c r="G10" s="20">
        <f>MEDIAN('Successful Wearables'!E:E)</f>
        <v>10678</v>
      </c>
      <c r="H10" s="20">
        <f>MEDIAN('Failed Wearables'!E:E)</f>
        <v>1042.5</v>
      </c>
      <c r="K10" t="s">
        <v>8388</v>
      </c>
      <c r="L10" s="20">
        <f>MEDIAN('Successful Space'!E:E)</f>
        <v>8840.5</v>
      </c>
      <c r="M10" s="20">
        <f>MEDIAN('Failed Space'!E:E)</f>
        <v>7.5</v>
      </c>
    </row>
    <row r="11" spans="1:13" x14ac:dyDescent="0.35">
      <c r="A11" t="s">
        <v>8398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  <c r="F11" t="s">
        <v>8398</v>
      </c>
      <c r="G11" s="20">
        <f>_xlfn.STDEV.P('Successful Wearables'!E:E)</f>
        <v>61343.908973989695</v>
      </c>
      <c r="H11" s="20">
        <f>_xlfn.STDEV.P('Failed Wearables'!E:E)</f>
        <v>18909.556739157561</v>
      </c>
      <c r="K11" t="s">
        <v>8398</v>
      </c>
      <c r="L11" s="20">
        <f>_xlfn.STDEV.P('Successful Space'!E:E)</f>
        <v>52504.703796652109</v>
      </c>
      <c r="M11" s="20">
        <f>_xlfn.STDEV.P('Failed Space'!E:E)</f>
        <v>7.5</v>
      </c>
    </row>
    <row r="12" spans="1:13" x14ac:dyDescent="0.35">
      <c r="A12" t="s">
        <v>8399</v>
      </c>
      <c r="B12" s="20">
        <f>_xlfn.QUARTILE.EXC('Successful US Kickstarters'!E:E, 3)</f>
        <v>5699</v>
      </c>
      <c r="C12" s="20">
        <f>_xlfn.QUARTILE.EXC('Failed US Kickstarters'!E:E, 3)</f>
        <v>501</v>
      </c>
      <c r="F12" t="s">
        <v>8399</v>
      </c>
      <c r="G12" s="20">
        <f>_xlfn.QUARTILE.EXC('Successful Wearables'!E:E, 3)</f>
        <v>32075</v>
      </c>
      <c r="H12" s="20">
        <f>_xlfn.QUARTILE.EXC('Failed Wearables'!E:E, 3)</f>
        <v>6859.5</v>
      </c>
      <c r="K12" t="s">
        <v>8399</v>
      </c>
      <c r="L12" s="20">
        <f>_xlfn.QUARTILE.EXC('Successful Space'!E:E, 3)</f>
        <v>22670.287499999999</v>
      </c>
      <c r="M12" s="20" t="e">
        <f>_xlfn.QUARTILE.EXC('Failed Space'!E:E, 3)</f>
        <v>#NUM!</v>
      </c>
    </row>
    <row r="13" spans="1:13" x14ac:dyDescent="0.35">
      <c r="A13" t="s">
        <v>8400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  <c r="F13" t="s">
        <v>8400</v>
      </c>
      <c r="G13" s="20">
        <f>_xlfn.QUARTILE.EXC('Successful Wearables'!E:E, 1)</f>
        <v>1686</v>
      </c>
      <c r="H13" s="20">
        <f>_xlfn.QUARTILE.EXC('Failed Wearables'!E:E, 1)</f>
        <v>263.25</v>
      </c>
      <c r="K13" t="s">
        <v>8400</v>
      </c>
      <c r="L13" s="20">
        <f>_xlfn.QUARTILE.EXC('Successful Space'!E:E, 1)</f>
        <v>2847.5</v>
      </c>
      <c r="M13" s="20" t="e">
        <f>_xlfn.QUARTILE.EXC('Failed Space'!E:E, 1)</f>
        <v>#NUM!</v>
      </c>
    </row>
    <row r="14" spans="1:13" x14ac:dyDescent="0.35">
      <c r="A14" t="s">
        <v>8401</v>
      </c>
      <c r="B14" s="20">
        <f>B12-B13</f>
        <v>3982.4925000000003</v>
      </c>
      <c r="C14" s="20">
        <f>C12-C13</f>
        <v>491.75</v>
      </c>
      <c r="F14" t="s">
        <v>8401</v>
      </c>
      <c r="G14" s="20">
        <f>G12-G13</f>
        <v>30389</v>
      </c>
      <c r="H14" s="20">
        <f>H12-H13</f>
        <v>6596.25</v>
      </c>
      <c r="K14" t="s">
        <v>8401</v>
      </c>
      <c r="L14" s="20">
        <f>L12-L13</f>
        <v>19822.787499999999</v>
      </c>
      <c r="M14" s="20" t="e">
        <f>M12-M13</f>
        <v>#NUM!</v>
      </c>
    </row>
    <row r="41" ht="12" customHeight="1" x14ac:dyDescent="0.35"/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Wearables</vt:lpstr>
      <vt:lpstr>Failed Wearables</vt:lpstr>
      <vt:lpstr>Successful Space</vt:lpstr>
      <vt:lpstr>Failed Space</vt:lpstr>
      <vt:lpstr>Descriptive Statistics</vt:lpstr>
      <vt:lpstr>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 Eckard</cp:lastModifiedBy>
  <dcterms:created xsi:type="dcterms:W3CDTF">2017-04-20T15:17:24Z</dcterms:created>
  <dcterms:modified xsi:type="dcterms:W3CDTF">2021-12-21T20:18:07Z</dcterms:modified>
</cp:coreProperties>
</file>