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8" authorId="0">
      <text>
        <r>
          <rPr>
            <sz val="12"/>
            <color rgb="FF000000"/>
            <rFont val="Calibri"/>
            <scheme val="minor"/>
            <charset val="0"/>
          </rPr>
          <t>garages, carports,office and other outbuildings that have walkable roofs</t>
        </r>
      </text>
    </comment>
    <comment ref="D18" authorId="0">
      <text>
        <r>
          <rPr>
            <sz val="12"/>
            <color rgb="FF000000"/>
            <rFont val="Calibri"/>
            <scheme val="minor"/>
            <charset val="0"/>
          </rPr>
          <t>garages, carports,office and other outbuildings that have unwalkable roofs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<sst xmlns="http://schemas.openxmlformats.org/spreadsheetml/2006/main" count="141" uniqueCount="136">
  <si>
    <t xml:space="preserve">DATE OF MARK UP: </t>
  </si>
  <si>
    <t>Property name &amp; address</t>
  </si>
  <si>
    <t>Base rate</t>
  </si>
  <si>
    <t>Tree coverage</t>
  </si>
  <si>
    <t>Tree type</t>
  </si>
  <si>
    <t>Number of stories</t>
  </si>
  <si>
    <t>Complexity of the buildings</t>
  </si>
  <si>
    <t>Walkability</t>
  </si>
  <si>
    <t>Balconies/patios for unwalkable</t>
  </si>
  <si>
    <t>0-1.99</t>
  </si>
  <si>
    <t>No</t>
  </si>
  <si>
    <t>Broadleaf</t>
  </si>
  <si>
    <t>Regular</t>
  </si>
  <si>
    <t>Walkable</t>
  </si>
  <si>
    <t>No obstacles</t>
  </si>
  <si>
    <t>2-3.99</t>
  </si>
  <si>
    <t>Light</t>
  </si>
  <si>
    <t>Conifer</t>
  </si>
  <si>
    <t>Irregular</t>
  </si>
  <si>
    <t>Partially</t>
  </si>
  <si>
    <t>Some obstacles</t>
  </si>
  <si>
    <t>4-9.99</t>
  </si>
  <si>
    <t>Moderate</t>
  </si>
  <si>
    <t>Mixed</t>
  </si>
  <si>
    <t>Complex</t>
  </si>
  <si>
    <t>Unwalkable</t>
  </si>
  <si>
    <t>Many obstacles</t>
  </si>
  <si>
    <t>10-19.99</t>
  </si>
  <si>
    <t>Heavy</t>
  </si>
  <si>
    <t>4+ with no roof access (lift/ScyVac)</t>
  </si>
  <si>
    <t>Very complex</t>
  </si>
  <si>
    <t>20+</t>
  </si>
  <si>
    <t>High-rise (anything 3+ with roof access)</t>
  </si>
  <si>
    <t># buildings</t>
  </si>
  <si>
    <t># of units</t>
  </si>
  <si>
    <t>Base rate index</t>
  </si>
  <si>
    <t>Management Discount Price</t>
  </si>
  <si>
    <t>garages (walkable)</t>
  </si>
  <si>
    <t>carports (unwalkable)</t>
  </si>
  <si>
    <t>GARAGES</t>
  </si>
  <si>
    <t>#</t>
  </si>
  <si>
    <t>Total</t>
  </si>
  <si>
    <t>Carports + garages total</t>
  </si>
  <si>
    <t>MARK UP TOTAL</t>
  </si>
  <si>
    <t># garages</t>
  </si>
  <si>
    <t># carports</t>
  </si>
  <si>
    <t>with trees</t>
  </si>
  <si>
    <t>without trees</t>
  </si>
  <si>
    <t>1 carport (with tree cover) - count as 1</t>
  </si>
  <si>
    <t>4 carports (without tree cover) - count as 1</t>
  </si>
  <si>
    <r>
      <rPr>
        <sz val="11"/>
        <rFont val="Calibri"/>
        <charset val="134"/>
      </rPr>
      <t xml:space="preserve">Use </t>
    </r>
    <r>
      <rPr>
        <b/>
        <sz val="11"/>
        <color rgb="FFFF0000"/>
        <rFont val="Calibri"/>
        <charset val="134"/>
      </rPr>
      <t>1800</t>
    </r>
    <r>
      <rPr>
        <sz val="11"/>
        <rFont val="Calibri"/>
        <charset val="134"/>
      </rPr>
      <t xml:space="preserve"> as the minimum amount for any markup total that comes out less than 1800.</t>
    </r>
  </si>
  <si>
    <t>PM Discount MARK UP TOTAL</t>
  </si>
  <si>
    <t>CARPORTS</t>
  </si>
  <si>
    <t>Management Company Discounts:</t>
  </si>
  <si>
    <t>Discount</t>
  </si>
  <si>
    <t>AMC</t>
  </si>
  <si>
    <t>American Landmark</t>
  </si>
  <si>
    <t>Asset living</t>
  </si>
  <si>
    <t>AvalonBay</t>
  </si>
  <si>
    <t>Avenue5</t>
  </si>
  <si>
    <t>Beacon</t>
  </si>
  <si>
    <t xml:space="preserve">Bell </t>
  </si>
  <si>
    <t>Berkshire</t>
  </si>
  <si>
    <t>BH Management</t>
  </si>
  <si>
    <t>Bozzuto</t>
  </si>
  <si>
    <t>Bridge</t>
  </si>
  <si>
    <t>Bridge Investment Group</t>
  </si>
  <si>
    <t>Brookside</t>
  </si>
  <si>
    <t>Bryten</t>
  </si>
  <si>
    <t>Camden</t>
  </si>
  <si>
    <t>Cirrus</t>
  </si>
  <si>
    <t>CMC</t>
  </si>
  <si>
    <t>CONAM</t>
  </si>
  <si>
    <t>Continental</t>
  </si>
  <si>
    <t>Cornerstone</t>
  </si>
  <si>
    <t>Cortland</t>
  </si>
  <si>
    <t>Cushman &amp; Wakefield</t>
  </si>
  <si>
    <t>Dominium</t>
  </si>
  <si>
    <t>Drucker &amp; Falk</t>
  </si>
  <si>
    <t>Edward Rose &amp; Sons</t>
  </si>
  <si>
    <t>Elmington</t>
  </si>
  <si>
    <t>Elon</t>
  </si>
  <si>
    <t>Envolve</t>
  </si>
  <si>
    <t>Equity Residential</t>
  </si>
  <si>
    <t>Essex</t>
  </si>
  <si>
    <t>Fairfield</t>
  </si>
  <si>
    <t>First Communities Management</t>
  </si>
  <si>
    <t>FPI</t>
  </si>
  <si>
    <t>Franklin Group</t>
  </si>
  <si>
    <t>Gateway</t>
  </si>
  <si>
    <t>Georgia MLS Real Estate</t>
  </si>
  <si>
    <t>Greystar</t>
  </si>
  <si>
    <t>Hawthorne Residential Partners Llc</t>
  </si>
  <si>
    <t>Highmark</t>
  </si>
  <si>
    <t>Irvine</t>
  </si>
  <si>
    <t>John Stewart</t>
  </si>
  <si>
    <t>Landmark</t>
  </si>
  <si>
    <t>MAA</t>
  </si>
  <si>
    <t>Mark</t>
  </si>
  <si>
    <t>Mercy Housing</t>
  </si>
  <si>
    <t>Millennia</t>
  </si>
  <si>
    <t>Mission Rock</t>
  </si>
  <si>
    <t>Monarch</t>
  </si>
  <si>
    <t>Morgan Properties</t>
  </si>
  <si>
    <t>Moss &amp; Company</t>
  </si>
  <si>
    <t>Pedcor Companies</t>
  </si>
  <si>
    <t>Pegasus</t>
  </si>
  <si>
    <t>Pinnacle</t>
  </si>
  <si>
    <t>PPM</t>
  </si>
  <si>
    <t>Premier</t>
  </si>
  <si>
    <t>Princeton Management</t>
  </si>
  <si>
    <t>RAM</t>
  </si>
  <si>
    <t>Rangewater</t>
  </si>
  <si>
    <t>Redwood</t>
  </si>
  <si>
    <t>Related Management</t>
  </si>
  <si>
    <t>Royal American Companies</t>
  </si>
  <si>
    <t>RPM</t>
  </si>
  <si>
    <t>S.L. Nusbaum</t>
  </si>
  <si>
    <t>SPM</t>
  </si>
  <si>
    <t>Tm Associates</t>
  </si>
  <si>
    <t>TMO</t>
  </si>
  <si>
    <t>Trinity</t>
  </si>
  <si>
    <t>UAG</t>
  </si>
  <si>
    <t>UDR</t>
  </si>
  <si>
    <t>UMH Properties</t>
  </si>
  <si>
    <t>Village Green</t>
  </si>
  <si>
    <t>Weidner</t>
  </si>
  <si>
    <t>Westdale</t>
  </si>
  <si>
    <t>Westminster</t>
  </si>
  <si>
    <t>Wilhoit</t>
  </si>
  <si>
    <t>Willow Bridge</t>
  </si>
  <si>
    <t>Windsor</t>
  </si>
  <si>
    <t>WINN</t>
  </si>
  <si>
    <t>Woda</t>
  </si>
  <si>
    <t>Yes! Communities</t>
  </si>
  <si>
    <t>ZRS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</si>
</sst>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800]dddd\,\ mmmm\ dd\,\ yyyy"/>
  </numFmts>
  <fonts count="40">
    <font>
      <sz val="12"/>
      <color rgb="FF000000"/>
      <name val="Calibri"/>
      <charset val="134"/>
      <scheme val="minor"/>
    </font>
    <font>
      <b/>
      <u/>
      <sz val="12"/>
      <name val="Calibri"/>
      <charset val="134"/>
    </font>
    <font>
      <sz val="12"/>
      <name val="Calibri"/>
      <charset val="134"/>
    </font>
    <font>
      <b/>
      <sz val="14"/>
      <name val="Calibri"/>
      <charset val="134"/>
    </font>
    <font>
      <sz val="14"/>
      <color rgb="FF000000"/>
      <name val="Calibri"/>
      <charset val="134"/>
    </font>
    <font>
      <sz val="12"/>
      <name val="Arial"/>
      <charset val="134"/>
    </font>
    <font>
      <b/>
      <sz val="12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16"/>
      <color rgb="FF000000"/>
      <name val="Calibri"/>
      <charset val="134"/>
    </font>
    <font>
      <sz val="18"/>
      <name val="Calibri"/>
      <charset val="134"/>
    </font>
    <font>
      <b/>
      <sz val="15"/>
      <color rgb="FF000000"/>
      <name val="Calibri"/>
      <charset val="134"/>
    </font>
    <font>
      <b/>
      <sz val="18"/>
      <color rgb="FFFF0000"/>
      <name val="Calibri"/>
      <charset val="134"/>
    </font>
    <font>
      <b/>
      <sz val="11"/>
      <name val="Calibri"/>
      <charset val="134"/>
    </font>
    <font>
      <b/>
      <sz val="22"/>
      <color rgb="FFFF000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  <font>
      <sz val="12"/>
      <color rgb="FF00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C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6" borderId="2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30" applyNumberFormat="0" applyAlignment="0" applyProtection="0">
      <alignment vertical="center"/>
    </xf>
    <xf numFmtId="0" fontId="28" fillId="8" borderId="31" applyNumberFormat="0" applyAlignment="0" applyProtection="0">
      <alignment vertical="center"/>
    </xf>
    <xf numFmtId="0" fontId="29" fillId="8" borderId="30" applyNumberFormat="0" applyAlignment="0" applyProtection="0">
      <alignment vertical="center"/>
    </xf>
    <xf numFmtId="0" fontId="30" fillId="9" borderId="32" applyNumberFormat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2" fillId="0" borderId="34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0" xfId="0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/>
    <xf numFmtId="0" fontId="2" fillId="0" borderId="3" xfId="0" applyFont="1" applyBorder="1"/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3" fillId="2" borderId="6" xfId="0" applyFont="1" applyFill="1" applyBorder="1" applyAlignment="1">
      <alignment horizontal="center"/>
    </xf>
    <xf numFmtId="49" fontId="2" fillId="2" borderId="0" xfId="0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3" fillId="0" borderId="9" xfId="0" applyFont="1" applyBorder="1" applyAlignment="1">
      <alignment horizontal="center"/>
    </xf>
    <xf numFmtId="49" fontId="2" fillId="0" borderId="0" xfId="0" applyNumberFormat="1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49" fontId="2" fillId="2" borderId="3" xfId="0" applyNumberFormat="1" applyFont="1" applyFill="1" applyBorder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/>
    <xf numFmtId="0" fontId="2" fillId="3" borderId="1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Font="1" applyBorder="1"/>
    <xf numFmtId="0" fontId="8" fillId="0" borderId="13" xfId="0" applyFont="1" applyBorder="1"/>
    <xf numFmtId="0" fontId="2" fillId="3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8" xfId="0" applyFont="1" applyBorder="1" applyAlignment="1">
      <alignment vertical="center" wrapText="1"/>
    </xf>
    <xf numFmtId="0" fontId="8" fillId="3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15" xfId="0" applyFont="1" applyBorder="1" applyAlignment="1"/>
    <xf numFmtId="0" fontId="8" fillId="3" borderId="15" xfId="0" applyFont="1" applyFill="1" applyBorder="1" applyAlignment="1">
      <alignment horizontal="center"/>
    </xf>
    <xf numFmtId="0" fontId="8" fillId="0" borderId="0" xfId="0" applyFont="1"/>
    <xf numFmtId="0" fontId="5" fillId="0" borderId="16" xfId="0" applyFont="1" applyBorder="1" applyAlignment="1"/>
    <xf numFmtId="0" fontId="8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5" borderId="17" xfId="0" applyFont="1" applyFill="1" applyBorder="1"/>
    <xf numFmtId="0" fontId="10" fillId="0" borderId="17" xfId="0" applyFont="1" applyBorder="1"/>
    <xf numFmtId="9" fontId="10" fillId="0" borderId="17" xfId="0" applyNumberFormat="1" applyFont="1" applyBorder="1"/>
    <xf numFmtId="0" fontId="5" fillId="0" borderId="12" xfId="0" applyFont="1" applyBorder="1" applyAlignment="1"/>
    <xf numFmtId="0" fontId="5" fillId="0" borderId="18" xfId="0" applyFont="1" applyBorder="1" applyAlignment="1"/>
    <xf numFmtId="0" fontId="2" fillId="0" borderId="0" xfId="0" applyFont="1" applyAlignment="1">
      <alignment wrapText="1"/>
    </xf>
    <xf numFmtId="0" fontId="5" fillId="0" borderId="19" xfId="0" applyFont="1" applyBorder="1" applyAlignment="1"/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5" fillId="0" borderId="21" xfId="0" applyFont="1" applyBorder="1" applyAlignment="1"/>
    <xf numFmtId="0" fontId="12" fillId="0" borderId="8" xfId="0" applyFont="1" applyBorder="1" applyAlignment="1">
      <alignment horizontal="center" vertical="center"/>
    </xf>
    <xf numFmtId="0" fontId="5" fillId="0" borderId="7" xfId="0" applyFont="1" applyBorder="1" applyAlignment="1"/>
    <xf numFmtId="0" fontId="5" fillId="0" borderId="22" xfId="0" applyFont="1" applyBorder="1" applyAlignment="1"/>
    <xf numFmtId="0" fontId="5" fillId="0" borderId="11" xfId="0" applyFont="1" applyBorder="1" applyAlignment="1"/>
    <xf numFmtId="0" fontId="8" fillId="0" borderId="15" xfId="0" applyFont="1" applyBorder="1" applyAlignment="1">
      <alignment horizontal="center"/>
    </xf>
    <xf numFmtId="0" fontId="5" fillId="0" borderId="23" xfId="0" applyFont="1" applyBorder="1" applyAlignment="1"/>
    <xf numFmtId="0" fontId="5" fillId="0" borderId="24" xfId="0" applyFont="1" applyBorder="1" applyAlignment="1"/>
    <xf numFmtId="0" fontId="13" fillId="0" borderId="7" xfId="0" applyFont="1" applyBorder="1"/>
    <xf numFmtId="0" fontId="8" fillId="0" borderId="0" xfId="0" applyFont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5" fillId="0" borderId="25" xfId="0" applyFont="1" applyBorder="1" applyAlignment="1"/>
    <xf numFmtId="0" fontId="2" fillId="0" borderId="26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5" fillId="0" borderId="8" xfId="0" applyFont="1" applyBorder="1"/>
    <xf numFmtId="0" fontId="16" fillId="0" borderId="8" xfId="0" applyFont="1" applyBorder="1"/>
    <xf numFmtId="0" fontId="2" fillId="0" borderId="0" xfId="0" applyFont="1" applyAlignment="1">
      <alignment horizontal="left"/>
    </xf>
    <xf numFmtId="0" fontId="17" fillId="0" borderId="4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9"/>
  <sheetViews>
    <sheetView tabSelected="1" topLeftCell="A5" workbookViewId="0">
      <selection activeCell="U18" sqref="U18"/>
    </sheetView>
  </sheetViews>
  <sheetFormatPr defaultColWidth="12.75" defaultRowHeight="15" customHeight="1"/>
  <cols>
    <col min="1" max="1" width="21.125" customWidth="1"/>
    <col min="2" max="3" width="9" customWidth="1"/>
    <col min="4" max="4" width="11.375" customWidth="1"/>
    <col min="5" max="5" width="11" customWidth="1"/>
    <col min="6" max="6" width="7.25" customWidth="1"/>
    <col min="7" max="7" width="12.125" customWidth="1"/>
    <col min="8" max="8" width="8.375" customWidth="1"/>
    <col min="9" max="9" width="9.75" customWidth="1"/>
    <col min="10" max="10" width="8" customWidth="1"/>
    <col min="11" max="11" width="9.75" customWidth="1"/>
    <col min="12" max="12" width="7.375" customWidth="1"/>
    <col min="13" max="13" width="10.875" customWidth="1"/>
    <col min="14" max="14" width="7.25" customWidth="1"/>
    <col min="15" max="15" width="14.75" customWidth="1"/>
    <col min="16" max="16" width="5.875" customWidth="1"/>
    <col min="17" max="17" width="3.375" customWidth="1"/>
    <col min="18" max="18" width="12.25" customWidth="1"/>
    <col min="19" max="19" width="11" customWidth="1"/>
    <col min="20" max="20" width="3.375" customWidth="1"/>
    <col min="21" max="21" width="8.875" customWidth="1"/>
  </cols>
  <sheetData>
    <row r="1" ht="22.5" customHeight="1" spans="1:20">
      <c r="A1" s="1" t="s">
        <v>0</v>
      </c>
      <c r="C1" s="2"/>
      <c r="D1" s="3"/>
      <c r="E1" s="3"/>
      <c r="F1" s="3"/>
      <c r="G1" s="3"/>
      <c r="H1" s="3"/>
      <c r="I1" s="61"/>
      <c r="J1" s="4"/>
      <c r="L1" s="4"/>
      <c r="N1" s="4"/>
      <c r="P1" s="4"/>
      <c r="R1" s="45"/>
      <c r="S1" s="45"/>
      <c r="T1" s="45"/>
    </row>
    <row r="2" ht="15.75" customHeight="1" spans="4:20">
      <c r="D2" s="4"/>
      <c r="F2" s="4"/>
      <c r="H2" s="4"/>
      <c r="I2" s="61"/>
      <c r="J2" s="4"/>
      <c r="L2" s="4"/>
      <c r="N2" s="4"/>
      <c r="P2" s="4"/>
      <c r="R2" s="45"/>
      <c r="S2" s="45"/>
      <c r="T2" s="45"/>
    </row>
    <row r="3" ht="34.5" customHeight="1" spans="1:21">
      <c r="A3" s="5" t="s">
        <v>1</v>
      </c>
      <c r="B3" s="3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62"/>
      <c r="Q3" s="85"/>
      <c r="R3" s="86"/>
      <c r="S3" s="86"/>
      <c r="T3" s="86"/>
      <c r="U3" s="87"/>
    </row>
    <row r="4" ht="15.75" customHeight="1" spans="4:20">
      <c r="D4" s="4"/>
      <c r="E4" s="8"/>
      <c r="F4" s="4"/>
      <c r="H4" s="4"/>
      <c r="I4" s="61"/>
      <c r="J4" s="4"/>
      <c r="L4" s="4"/>
      <c r="N4" s="4"/>
      <c r="O4" s="8"/>
      <c r="P4" s="39"/>
      <c r="R4" s="45"/>
      <c r="S4" s="45"/>
      <c r="T4" s="45"/>
    </row>
    <row r="5" ht="36" customHeight="1" spans="1:21">
      <c r="A5" s="9"/>
      <c r="B5" s="9"/>
      <c r="C5" s="10" t="s">
        <v>2</v>
      </c>
      <c r="D5" s="11"/>
      <c r="E5" s="10" t="s">
        <v>3</v>
      </c>
      <c r="F5" s="11"/>
      <c r="G5" s="10" t="s">
        <v>4</v>
      </c>
      <c r="H5" s="11"/>
      <c r="I5" s="10" t="s">
        <v>5</v>
      </c>
      <c r="J5" s="11"/>
      <c r="K5" s="10" t="s">
        <v>6</v>
      </c>
      <c r="L5" s="11"/>
      <c r="M5" s="10" t="s">
        <v>7</v>
      </c>
      <c r="N5" s="11"/>
      <c r="O5" s="10" t="s">
        <v>8</v>
      </c>
      <c r="P5" s="11"/>
      <c r="Q5" s="9"/>
      <c r="R5" s="88"/>
      <c r="S5" s="88"/>
      <c r="T5" s="88"/>
      <c r="U5" s="9"/>
    </row>
    <row r="6" ht="15.75" customHeight="1" spans="2:20">
      <c r="B6" s="12">
        <v>1</v>
      </c>
      <c r="C6" s="13" t="s">
        <v>9</v>
      </c>
      <c r="D6" s="14">
        <v>100</v>
      </c>
      <c r="E6" s="15" t="s">
        <v>10</v>
      </c>
      <c r="F6" s="14">
        <v>0</v>
      </c>
      <c r="G6" s="15" t="s">
        <v>11</v>
      </c>
      <c r="H6" s="14">
        <v>0</v>
      </c>
      <c r="I6" s="15">
        <v>1</v>
      </c>
      <c r="J6" s="14">
        <v>3</v>
      </c>
      <c r="K6" s="15" t="s">
        <v>12</v>
      </c>
      <c r="L6" s="14">
        <v>0</v>
      </c>
      <c r="M6" s="15" t="s">
        <v>13</v>
      </c>
      <c r="N6" s="14">
        <v>0</v>
      </c>
      <c r="O6" s="15" t="s">
        <v>14</v>
      </c>
      <c r="P6" s="14">
        <v>0</v>
      </c>
      <c r="R6" s="45"/>
      <c r="S6" s="45"/>
      <c r="T6" s="45"/>
    </row>
    <row r="7" ht="15.75" customHeight="1" spans="2:20">
      <c r="B7" s="16">
        <v>2</v>
      </c>
      <c r="C7" s="17" t="s">
        <v>15</v>
      </c>
      <c r="D7" s="18">
        <v>50</v>
      </c>
      <c r="E7" s="19" t="s">
        <v>16</v>
      </c>
      <c r="F7" s="18">
        <v>2</v>
      </c>
      <c r="G7" s="19" t="s">
        <v>17</v>
      </c>
      <c r="H7" s="18">
        <v>6</v>
      </c>
      <c r="I7" s="19">
        <v>2</v>
      </c>
      <c r="J7" s="18">
        <v>3</v>
      </c>
      <c r="K7" s="19" t="s">
        <v>18</v>
      </c>
      <c r="L7" s="18">
        <v>3</v>
      </c>
      <c r="M7" s="19" t="s">
        <v>19</v>
      </c>
      <c r="N7" s="18">
        <v>6</v>
      </c>
      <c r="O7" s="19" t="s">
        <v>20</v>
      </c>
      <c r="P7" s="18">
        <v>3</v>
      </c>
      <c r="R7" s="45"/>
      <c r="S7" s="45"/>
      <c r="T7" s="45"/>
    </row>
    <row r="8" ht="15.75" customHeight="1" spans="2:20">
      <c r="B8" s="20">
        <v>3</v>
      </c>
      <c r="C8" s="13" t="s">
        <v>21</v>
      </c>
      <c r="D8" s="14">
        <v>12</v>
      </c>
      <c r="E8" s="15" t="s">
        <v>22</v>
      </c>
      <c r="F8" s="14">
        <v>3</v>
      </c>
      <c r="G8" s="15" t="s">
        <v>23</v>
      </c>
      <c r="H8" s="14">
        <v>3</v>
      </c>
      <c r="I8" s="15">
        <v>3</v>
      </c>
      <c r="J8" s="14">
        <v>6</v>
      </c>
      <c r="K8" s="15" t="s">
        <v>24</v>
      </c>
      <c r="L8" s="14">
        <v>6</v>
      </c>
      <c r="M8" s="15" t="s">
        <v>25</v>
      </c>
      <c r="N8" s="14">
        <v>12</v>
      </c>
      <c r="O8" s="15" t="s">
        <v>26</v>
      </c>
      <c r="P8" s="14">
        <v>6</v>
      </c>
      <c r="R8" s="45"/>
      <c r="S8" s="45"/>
      <c r="T8" s="45"/>
    </row>
    <row r="9" ht="19.5" customHeight="1" spans="2:20">
      <c r="B9" s="16">
        <v>4</v>
      </c>
      <c r="C9" s="17" t="s">
        <v>27</v>
      </c>
      <c r="D9" s="18">
        <v>6</v>
      </c>
      <c r="E9" s="19" t="s">
        <v>28</v>
      </c>
      <c r="F9" s="18">
        <v>7</v>
      </c>
      <c r="G9" s="19"/>
      <c r="H9" s="18"/>
      <c r="I9" s="19" t="s">
        <v>29</v>
      </c>
      <c r="J9" s="18">
        <v>9</v>
      </c>
      <c r="K9" s="19" t="s">
        <v>30</v>
      </c>
      <c r="L9" s="18">
        <v>12</v>
      </c>
      <c r="M9" s="19"/>
      <c r="N9" s="18"/>
      <c r="O9" s="19" t="s">
        <v>30</v>
      </c>
      <c r="P9" s="18">
        <v>12</v>
      </c>
      <c r="R9" s="45"/>
      <c r="S9" s="45"/>
      <c r="T9" s="45"/>
    </row>
    <row r="10" ht="15.75" customHeight="1" spans="2:20">
      <c r="B10" s="21">
        <v>5</v>
      </c>
      <c r="C10" s="22" t="s">
        <v>31</v>
      </c>
      <c r="D10" s="23">
        <v>3</v>
      </c>
      <c r="E10" s="24"/>
      <c r="F10" s="23"/>
      <c r="G10" s="24"/>
      <c r="H10" s="23"/>
      <c r="I10" s="24" t="s">
        <v>32</v>
      </c>
      <c r="J10" s="23">
        <v>3</v>
      </c>
      <c r="K10" s="24"/>
      <c r="L10" s="23"/>
      <c r="M10" s="24"/>
      <c r="N10" s="23"/>
      <c r="O10" s="24"/>
      <c r="P10" s="23"/>
      <c r="R10" s="45"/>
      <c r="S10" s="45"/>
      <c r="T10" s="45"/>
    </row>
    <row r="11" ht="15.75" customHeight="1" spans="4:20">
      <c r="D11" s="4"/>
      <c r="F11" s="4"/>
      <c r="H11" s="4"/>
      <c r="I11" s="61"/>
      <c r="J11" s="4"/>
      <c r="L11" s="4"/>
      <c r="N11" s="4"/>
      <c r="P11" s="4"/>
      <c r="R11" s="45"/>
      <c r="S11" s="45"/>
      <c r="T11" s="45"/>
    </row>
    <row r="12" ht="15.75" customHeight="1" spans="1:20">
      <c r="A12" s="25"/>
      <c r="B12" s="25"/>
      <c r="C12" s="25"/>
      <c r="D12" s="26"/>
      <c r="E12" s="25"/>
      <c r="F12" s="26"/>
      <c r="G12" s="25"/>
      <c r="H12" s="26"/>
      <c r="I12" s="63"/>
      <c r="J12" s="26"/>
      <c r="K12" s="25"/>
      <c r="L12" s="26"/>
      <c r="M12" s="25"/>
      <c r="N12" s="26"/>
      <c r="O12" s="25"/>
      <c r="P12" s="26"/>
      <c r="R12" s="45"/>
      <c r="S12" s="45"/>
      <c r="T12" s="45"/>
    </row>
    <row r="13" ht="15.75" customHeight="1" spans="1:20">
      <c r="A13" s="27" t="s">
        <v>33</v>
      </c>
      <c r="B13" s="28"/>
      <c r="C13" s="29"/>
      <c r="D13" s="30"/>
      <c r="E13" s="29"/>
      <c r="F13" s="30"/>
      <c r="G13" s="29"/>
      <c r="H13" s="30"/>
      <c r="I13" s="64"/>
      <c r="J13" s="30"/>
      <c r="K13" s="29"/>
      <c r="L13" s="30"/>
      <c r="M13" s="29"/>
      <c r="N13" s="30"/>
      <c r="O13" s="29"/>
      <c r="P13" s="65"/>
      <c r="Q13" s="25"/>
      <c r="R13" s="45"/>
      <c r="S13" s="45"/>
      <c r="T13" s="45"/>
    </row>
    <row r="14" ht="15.75" customHeight="1" spans="1:20">
      <c r="A14" s="19" t="s">
        <v>34</v>
      </c>
      <c r="B14" s="31"/>
      <c r="C14" s="32"/>
      <c r="D14" s="26" t="e" cm="1">
        <f t="array" ref="D14">_xlfn.IFS(C14=1,D$6,C14=2,D$7,C14=3,D$8,C14=4,D$9,C14=5,D$10)</f>
        <v>#N/A</v>
      </c>
      <c r="E14" s="32"/>
      <c r="F14" s="26" t="e" cm="1">
        <f t="array" ref="F14">_xlfn.IFS(E14=1,F$6,E14=2,F$7,E14=3,F$8,E14=4,F$9,E14=5,F$10)</f>
        <v>#N/A</v>
      </c>
      <c r="G14" s="32"/>
      <c r="H14" s="26" t="e" cm="1">
        <f t="array" ref="H14">_xlfn.IFS(G14=1,H$6,G14=2,H$7,G14=3,H$8,G14=4,H$9,G14=5,H$10)</f>
        <v>#N/A</v>
      </c>
      <c r="I14" s="66"/>
      <c r="J14" s="26" t="e" cm="1">
        <f t="array" ref="J14">_xlfn.IFS(I14=1,J$6,I14=2,J$7,I14=3,J$8,I14=4,J$9,I14=5,J$10)</f>
        <v>#N/A</v>
      </c>
      <c r="K14" s="32"/>
      <c r="L14" s="26" t="e" cm="1">
        <f t="array" ref="L14">_xlfn.IFS(K14=1,L$6,K14=2,L$7,K14=3,L$8,K14=4,L$9,K14=5,L$10)</f>
        <v>#N/A</v>
      </c>
      <c r="M14" s="32"/>
      <c r="N14" s="26" t="e" cm="1">
        <f t="array" ref="N14">_xlfn.IFS(M14=1,N$6,M14=2,N$7,M14=3,N$8,M14=4,N$9,M14=5,N$10)</f>
        <v>#N/A</v>
      </c>
      <c r="O14" s="32"/>
      <c r="P14" s="18" t="e" cm="1">
        <f t="array" ref="P14">_xlfn.IFS(O14=1,P$6,O14=2,P$7,O14=3,P$8,O14=4,P$9,O14=5,P$10)</f>
        <v>#N/A</v>
      </c>
      <c r="Q14" s="25"/>
      <c r="R14" s="45"/>
      <c r="S14" s="45"/>
      <c r="T14" s="45"/>
    </row>
    <row r="15" ht="15.75" customHeight="1" spans="1:20">
      <c r="A15" s="19" t="s">
        <v>35</v>
      </c>
      <c r="B15" s="33" t="e">
        <f>B14/B13</f>
        <v>#DIV/0!</v>
      </c>
      <c r="C15" s="34" t="e">
        <f>B14*(D14+F14+H14+L14+J14+N14+P14)</f>
        <v>#N/A</v>
      </c>
      <c r="D15" s="26"/>
      <c r="E15" s="35"/>
      <c r="F15" s="26"/>
      <c r="G15" s="35"/>
      <c r="H15" s="26"/>
      <c r="I15" s="67"/>
      <c r="J15" s="26"/>
      <c r="K15" s="35"/>
      <c r="L15" s="26"/>
      <c r="M15" s="35"/>
      <c r="N15" s="26"/>
      <c r="O15" s="35"/>
      <c r="P15" s="18"/>
      <c r="Q15" s="25"/>
      <c r="R15" s="45"/>
      <c r="S15" s="45"/>
      <c r="T15" s="45"/>
    </row>
    <row r="16" ht="15.75" customHeight="1" spans="1:21">
      <c r="A16" s="36" t="s">
        <v>36</v>
      </c>
      <c r="B16" s="37"/>
      <c r="C16" s="38">
        <f>IF(B16&gt;0,C15*0.6,0)</f>
        <v>0</v>
      </c>
      <c r="D16" s="39"/>
      <c r="E16" s="38"/>
      <c r="F16" s="39"/>
      <c r="G16" s="38"/>
      <c r="H16" s="39"/>
      <c r="I16" s="68"/>
      <c r="J16" s="39"/>
      <c r="K16" s="38"/>
      <c r="L16" s="39"/>
      <c r="M16" s="38"/>
      <c r="N16" s="39"/>
      <c r="O16" s="38"/>
      <c r="P16" s="69"/>
      <c r="Q16" s="25"/>
      <c r="R16" s="45"/>
      <c r="S16" s="45"/>
      <c r="T16" s="45"/>
      <c r="U16" s="45"/>
    </row>
    <row r="17" ht="24.75" customHeight="1" spans="1:20">
      <c r="A17" s="25"/>
      <c r="B17" s="25"/>
      <c r="C17" s="25"/>
      <c r="D17" s="26"/>
      <c r="E17" s="25"/>
      <c r="F17" s="26"/>
      <c r="G17" s="25"/>
      <c r="H17" s="26"/>
      <c r="I17" s="63"/>
      <c r="J17" s="26"/>
      <c r="K17" s="25"/>
      <c r="L17" s="26"/>
      <c r="M17" s="25"/>
      <c r="N17" s="26"/>
      <c r="O17" s="25"/>
      <c r="P17" s="26"/>
      <c r="R17" s="45"/>
      <c r="S17" s="45"/>
      <c r="T17" s="45"/>
    </row>
    <row r="18" ht="15.75" customHeight="1" spans="1:20">
      <c r="A18" s="40" t="s">
        <v>37</v>
      </c>
      <c r="B18" s="11"/>
      <c r="C18" s="41"/>
      <c r="D18" s="40" t="s">
        <v>38</v>
      </c>
      <c r="E18" s="11"/>
      <c r="F18" s="4"/>
      <c r="G18" s="42" t="s">
        <v>39</v>
      </c>
      <c r="H18" s="43" t="s">
        <v>40</v>
      </c>
      <c r="I18" s="43"/>
      <c r="J18" s="70" t="s">
        <v>41</v>
      </c>
      <c r="K18" s="11"/>
      <c r="L18" s="4"/>
      <c r="N18" s="40" t="s">
        <v>42</v>
      </c>
      <c r="O18" s="11"/>
      <c r="P18" s="4"/>
      <c r="R18" s="40" t="s">
        <v>43</v>
      </c>
      <c r="S18" s="11"/>
      <c r="T18" s="89"/>
    </row>
    <row r="19" ht="15.75" customHeight="1" spans="1:20">
      <c r="A19" s="35" t="s">
        <v>44</v>
      </c>
      <c r="B19" s="44"/>
      <c r="C19" s="45"/>
      <c r="D19" s="35" t="s">
        <v>45</v>
      </c>
      <c r="E19" s="44"/>
      <c r="F19" s="4"/>
      <c r="G19" s="46" t="s">
        <v>46</v>
      </c>
      <c r="H19" s="47"/>
      <c r="I19" s="71">
        <f>H19</f>
        <v>0</v>
      </c>
      <c r="J19" s="72">
        <f>I19+I21</f>
        <v>0</v>
      </c>
      <c r="K19" s="73"/>
      <c r="L19" s="4"/>
      <c r="N19" s="74">
        <f>B20+E20</f>
        <v>0</v>
      </c>
      <c r="O19" s="75"/>
      <c r="P19" s="4"/>
      <c r="R19" s="83" t="e">
        <f>C15+B20+E20</f>
        <v>#N/A</v>
      </c>
      <c r="S19" s="75"/>
      <c r="T19" s="90"/>
    </row>
    <row r="20" ht="15.75" customHeight="1" spans="1:20">
      <c r="A20" s="38">
        <v>75</v>
      </c>
      <c r="B20" s="48">
        <f>B19*A20</f>
        <v>0</v>
      </c>
      <c r="C20" s="45"/>
      <c r="D20" s="38">
        <v>150</v>
      </c>
      <c r="E20" s="48">
        <f>E19*D20</f>
        <v>0</v>
      </c>
      <c r="F20" s="4"/>
      <c r="G20" s="49"/>
      <c r="H20" s="50"/>
      <c r="I20" s="50"/>
      <c r="J20" s="76"/>
      <c r="K20" s="75"/>
      <c r="L20" s="4"/>
      <c r="N20" s="59"/>
      <c r="O20" s="77"/>
      <c r="P20" s="4"/>
      <c r="R20" s="59"/>
      <c r="S20" s="77"/>
      <c r="T20" s="90"/>
    </row>
    <row r="21" ht="15.75" customHeight="1" spans="4:20">
      <c r="D21" s="4"/>
      <c r="F21" s="4"/>
      <c r="G21" s="46" t="s">
        <v>47</v>
      </c>
      <c r="H21" s="51"/>
      <c r="I21" s="78">
        <f>H21/4</f>
        <v>0</v>
      </c>
      <c r="J21" s="76"/>
      <c r="K21" s="75"/>
      <c r="L21" s="4"/>
      <c r="N21" s="4"/>
      <c r="P21" s="4"/>
      <c r="R21" s="45"/>
      <c r="S21" s="45"/>
      <c r="T21" s="91"/>
    </row>
    <row r="22" ht="15.75" customHeight="1" spans="1:20">
      <c r="A22" s="52" t="s">
        <v>48</v>
      </c>
      <c r="D22" s="4"/>
      <c r="F22" s="4"/>
      <c r="G22" s="49"/>
      <c r="H22" s="53"/>
      <c r="I22" s="53"/>
      <c r="J22" s="79"/>
      <c r="K22" s="80"/>
      <c r="L22" s="4"/>
      <c r="N22" s="4"/>
      <c r="P22" s="4"/>
      <c r="R22" s="45"/>
      <c r="S22" s="45"/>
      <c r="T22" s="45"/>
    </row>
    <row r="23" ht="15.75" customHeight="1" spans="1:20">
      <c r="A23" s="52" t="s">
        <v>49</v>
      </c>
      <c r="D23" s="4"/>
      <c r="F23" s="4"/>
      <c r="G23" s="54"/>
      <c r="H23" s="52"/>
      <c r="I23" s="52"/>
      <c r="J23" s="52"/>
      <c r="K23" s="81"/>
      <c r="L23" s="4"/>
      <c r="N23" s="4"/>
      <c r="P23" s="4"/>
      <c r="R23" s="92" t="s">
        <v>50</v>
      </c>
      <c r="S23" s="11"/>
      <c r="T23" s="45"/>
    </row>
    <row r="24" ht="15.75" customHeight="1" spans="4:20">
      <c r="D24" s="4"/>
      <c r="F24" s="4"/>
      <c r="G24" s="54"/>
      <c r="H24" s="52"/>
      <c r="I24" s="52"/>
      <c r="J24" s="52"/>
      <c r="K24" s="81"/>
      <c r="L24" s="4"/>
      <c r="N24" s="40" t="s">
        <v>51</v>
      </c>
      <c r="O24" s="11"/>
      <c r="P24" s="4"/>
      <c r="R24" s="49"/>
      <c r="S24" s="75"/>
      <c r="T24" s="45"/>
    </row>
    <row r="25" ht="15.75" customHeight="1" spans="4:20">
      <c r="D25" s="4"/>
      <c r="F25" s="4"/>
      <c r="G25" s="55" t="s">
        <v>52</v>
      </c>
      <c r="H25" s="52" t="s">
        <v>40</v>
      </c>
      <c r="I25" s="52"/>
      <c r="J25" s="82" t="s">
        <v>41</v>
      </c>
      <c r="K25" s="75"/>
      <c r="L25" s="4"/>
      <c r="N25" s="83">
        <f>SUM(C16,N19)</f>
        <v>0</v>
      </c>
      <c r="O25" s="75"/>
      <c r="P25" s="4"/>
      <c r="R25" s="49"/>
      <c r="S25" s="75"/>
      <c r="T25" s="45"/>
    </row>
    <row r="26" ht="15.75" customHeight="1" spans="1:20">
      <c r="A26" s="56" t="s">
        <v>53</v>
      </c>
      <c r="B26" s="56" t="s">
        <v>54</v>
      </c>
      <c r="D26" s="4"/>
      <c r="F26" s="4"/>
      <c r="G26" s="46" t="s">
        <v>46</v>
      </c>
      <c r="H26" s="47"/>
      <c r="I26" s="71">
        <f>H26</f>
        <v>0</v>
      </c>
      <c r="J26" s="72">
        <f>I26+I28</f>
        <v>0</v>
      </c>
      <c r="K26" s="73"/>
      <c r="L26" s="4"/>
      <c r="N26" s="59"/>
      <c r="O26" s="77"/>
      <c r="P26" s="4"/>
      <c r="R26" s="59"/>
      <c r="S26" s="77"/>
      <c r="T26" s="45"/>
    </row>
    <row r="27" ht="15.75" customHeight="1" spans="1:20">
      <c r="A27" s="57" t="s">
        <v>55</v>
      </c>
      <c r="B27" s="58">
        <v>0.4</v>
      </c>
      <c r="D27" s="4"/>
      <c r="F27" s="4"/>
      <c r="G27" s="49"/>
      <c r="H27" s="50"/>
      <c r="I27" s="50"/>
      <c r="J27" s="76"/>
      <c r="K27" s="75"/>
      <c r="L27" s="4"/>
      <c r="N27" s="4"/>
      <c r="P27" s="4"/>
      <c r="R27" s="45"/>
      <c r="S27" s="45"/>
      <c r="T27" s="45"/>
    </row>
    <row r="28" ht="11.25" customHeight="1" spans="1:20">
      <c r="A28" s="57" t="s">
        <v>56</v>
      </c>
      <c r="B28" s="58">
        <v>0.4</v>
      </c>
      <c r="D28" s="4"/>
      <c r="F28" s="4"/>
      <c r="G28" s="46" t="s">
        <v>47</v>
      </c>
      <c r="H28" s="51"/>
      <c r="I28" s="78">
        <f>H28/4</f>
        <v>0</v>
      </c>
      <c r="J28" s="76"/>
      <c r="K28" s="75"/>
      <c r="L28" s="4"/>
      <c r="N28" s="4"/>
      <c r="O28" s="25"/>
      <c r="P28" s="26"/>
      <c r="Q28" s="25"/>
      <c r="R28" s="33"/>
      <c r="S28" s="45"/>
      <c r="T28" s="45"/>
    </row>
    <row r="29" ht="15.75" customHeight="1" spans="1:20">
      <c r="A29" s="57" t="s">
        <v>57</v>
      </c>
      <c r="B29" s="58">
        <v>0.4</v>
      </c>
      <c r="F29" s="4"/>
      <c r="G29" s="59"/>
      <c r="H29" s="60"/>
      <c r="I29" s="60"/>
      <c r="J29" s="84"/>
      <c r="K29" s="77"/>
      <c r="L29" s="4"/>
      <c r="N29" s="26"/>
      <c r="S29" s="33"/>
      <c r="T29" s="45"/>
    </row>
    <row r="30" ht="15.75" customHeight="1" spans="1:20">
      <c r="A30" s="57" t="s">
        <v>58</v>
      </c>
      <c r="B30" s="58">
        <v>0.4</v>
      </c>
      <c r="F30" s="4"/>
      <c r="H30" s="4"/>
      <c r="I30" s="61"/>
      <c r="J30" s="4"/>
      <c r="L30" s="4"/>
      <c r="N30" s="26"/>
      <c r="S30" s="33"/>
      <c r="T30" s="45"/>
    </row>
    <row r="31" ht="15.75" customHeight="1" spans="1:20">
      <c r="A31" s="57" t="s">
        <v>59</v>
      </c>
      <c r="B31" s="58">
        <v>0.4</v>
      </c>
      <c r="F31" s="4"/>
      <c r="H31" s="4"/>
      <c r="I31" s="61"/>
      <c r="J31" s="4"/>
      <c r="L31" s="4"/>
      <c r="N31" s="26"/>
      <c r="S31" s="33"/>
      <c r="T31" s="45"/>
    </row>
    <row r="32" ht="15.75" customHeight="1" spans="1:20">
      <c r="A32" s="57" t="s">
        <v>60</v>
      </c>
      <c r="B32" s="58">
        <v>0.4</v>
      </c>
      <c r="F32" s="4"/>
      <c r="H32" s="4"/>
      <c r="I32" s="61"/>
      <c r="J32" s="4"/>
      <c r="L32" s="4"/>
      <c r="N32" s="26"/>
      <c r="S32" s="33"/>
      <c r="T32" s="45"/>
    </row>
    <row r="33" ht="15.75" customHeight="1" spans="1:20">
      <c r="A33" s="57" t="s">
        <v>61</v>
      </c>
      <c r="B33" s="58">
        <v>0.4</v>
      </c>
      <c r="F33" s="4"/>
      <c r="H33" s="4"/>
      <c r="I33" s="61"/>
      <c r="J33" s="4"/>
      <c r="L33" s="4"/>
      <c r="N33" s="26"/>
      <c r="S33" s="33"/>
      <c r="T33" s="45"/>
    </row>
    <row r="34" ht="15.75" customHeight="1" spans="1:20">
      <c r="A34" s="57" t="s">
        <v>62</v>
      </c>
      <c r="B34" s="58">
        <v>0.4</v>
      </c>
      <c r="F34" s="4"/>
      <c r="H34" s="4"/>
      <c r="I34" s="61"/>
      <c r="J34" s="4"/>
      <c r="L34" s="4"/>
      <c r="N34" s="26"/>
      <c r="S34" s="33"/>
      <c r="T34" s="45"/>
    </row>
    <row r="35" ht="15.75" customHeight="1" spans="1:20">
      <c r="A35" s="57" t="s">
        <v>63</v>
      </c>
      <c r="B35" s="58">
        <v>0.4</v>
      </c>
      <c r="F35" s="4"/>
      <c r="H35" s="4"/>
      <c r="I35" s="61"/>
      <c r="J35" s="4"/>
      <c r="L35" s="4"/>
      <c r="N35" s="26"/>
      <c r="S35" s="33"/>
      <c r="T35" s="45"/>
    </row>
    <row r="36" ht="15.75" customHeight="1" spans="1:20">
      <c r="A36" s="57" t="s">
        <v>64</v>
      </c>
      <c r="B36" s="58">
        <v>0.4</v>
      </c>
      <c r="F36" s="4"/>
      <c r="H36" s="4"/>
      <c r="I36" s="61"/>
      <c r="J36" s="4"/>
      <c r="L36" s="4"/>
      <c r="N36" s="26"/>
      <c r="S36" s="33"/>
      <c r="T36" s="45"/>
    </row>
    <row r="37" ht="15.75" customHeight="1" spans="1:20">
      <c r="A37" s="57" t="s">
        <v>65</v>
      </c>
      <c r="B37" s="58">
        <v>0.4</v>
      </c>
      <c r="F37" s="4"/>
      <c r="H37" s="4"/>
      <c r="I37" s="61"/>
      <c r="J37" s="4"/>
      <c r="L37" s="4"/>
      <c r="N37" s="26"/>
      <c r="S37" s="33"/>
      <c r="T37" s="45"/>
    </row>
    <row r="38" ht="15.75" customHeight="1" spans="1:20">
      <c r="A38" s="57" t="s">
        <v>66</v>
      </c>
      <c r="B38" s="58">
        <v>0.4</v>
      </c>
      <c r="F38" s="4"/>
      <c r="H38" s="4"/>
      <c r="I38" s="61"/>
      <c r="J38" s="4"/>
      <c r="L38" s="4"/>
      <c r="N38" s="26"/>
      <c r="S38" s="33"/>
      <c r="T38" s="45"/>
    </row>
    <row r="39" ht="15.75" customHeight="1" spans="1:20">
      <c r="A39" s="57" t="s">
        <v>67</v>
      </c>
      <c r="B39" s="58">
        <v>0.4</v>
      </c>
      <c r="F39" s="4"/>
      <c r="H39" s="4"/>
      <c r="I39" s="61"/>
      <c r="J39" s="4"/>
      <c r="L39" s="4"/>
      <c r="N39" s="26"/>
      <c r="S39" s="33"/>
      <c r="T39" s="45"/>
    </row>
    <row r="40" ht="15.75" customHeight="1" spans="1:20">
      <c r="A40" s="57" t="s">
        <v>68</v>
      </c>
      <c r="B40" s="58">
        <v>0.4</v>
      </c>
      <c r="F40" s="4"/>
      <c r="H40" s="4"/>
      <c r="I40" s="61"/>
      <c r="J40" s="4"/>
      <c r="L40" s="4"/>
      <c r="N40" s="26"/>
      <c r="S40" s="33"/>
      <c r="T40" s="45"/>
    </row>
    <row r="41" ht="15.75" customHeight="1" spans="1:20">
      <c r="A41" s="57" t="s">
        <v>69</v>
      </c>
      <c r="B41" s="58">
        <v>0.4</v>
      </c>
      <c r="F41" s="4"/>
      <c r="H41" s="4"/>
      <c r="I41" s="61"/>
      <c r="J41" s="4"/>
      <c r="L41" s="4"/>
      <c r="N41" s="26"/>
      <c r="S41" s="33"/>
      <c r="T41" s="45"/>
    </row>
    <row r="42" ht="15.75" customHeight="1" spans="1:20">
      <c r="A42" s="57" t="s">
        <v>70</v>
      </c>
      <c r="B42" s="58">
        <v>0.4</v>
      </c>
      <c r="F42" s="4"/>
      <c r="H42" s="4"/>
      <c r="I42" s="61"/>
      <c r="J42" s="4"/>
      <c r="L42" s="4"/>
      <c r="N42" s="26"/>
      <c r="S42" s="33"/>
      <c r="T42" s="45"/>
    </row>
    <row r="43" ht="15.75" customHeight="1" spans="1:20">
      <c r="A43" s="57" t="s">
        <v>71</v>
      </c>
      <c r="B43" s="58">
        <v>0.4</v>
      </c>
      <c r="F43" s="4"/>
      <c r="H43" s="4"/>
      <c r="I43" s="61"/>
      <c r="J43" s="4"/>
      <c r="L43" s="4"/>
      <c r="N43" s="26"/>
      <c r="S43" s="33"/>
      <c r="T43" s="45"/>
    </row>
    <row r="44" ht="15.75" customHeight="1" spans="1:20">
      <c r="A44" s="57" t="s">
        <v>72</v>
      </c>
      <c r="B44" s="58">
        <v>0.4</v>
      </c>
      <c r="F44" s="4"/>
      <c r="H44" s="4"/>
      <c r="I44" s="61"/>
      <c r="J44" s="4"/>
      <c r="L44" s="4"/>
      <c r="N44" s="26"/>
      <c r="S44" s="33"/>
      <c r="T44" s="45"/>
    </row>
    <row r="45" ht="15.75" customHeight="1" spans="1:20">
      <c r="A45" s="57" t="s">
        <v>73</v>
      </c>
      <c r="B45" s="58">
        <v>0.4</v>
      </c>
      <c r="F45" s="4"/>
      <c r="H45" s="4"/>
      <c r="I45" s="61"/>
      <c r="J45" s="4"/>
      <c r="L45" s="4"/>
      <c r="N45" s="26"/>
      <c r="S45" s="33"/>
      <c r="T45" s="45"/>
    </row>
    <row r="46" ht="15.75" customHeight="1" spans="1:20">
      <c r="A46" s="57" t="s">
        <v>74</v>
      </c>
      <c r="B46" s="58">
        <v>0.4</v>
      </c>
      <c r="F46" s="4"/>
      <c r="H46" s="4"/>
      <c r="I46" s="61"/>
      <c r="J46" s="4"/>
      <c r="L46" s="4"/>
      <c r="N46" s="26"/>
      <c r="S46" s="33"/>
      <c r="T46" s="45"/>
    </row>
    <row r="47" ht="15.75" customHeight="1" spans="1:20">
      <c r="A47" s="57" t="s">
        <v>75</v>
      </c>
      <c r="B47" s="58">
        <v>0.4</v>
      </c>
      <c r="F47" s="4"/>
      <c r="H47" s="4"/>
      <c r="I47" s="61"/>
      <c r="J47" s="4"/>
      <c r="L47" s="4"/>
      <c r="N47" s="26"/>
      <c r="S47" s="33"/>
      <c r="T47" s="45"/>
    </row>
    <row r="48" ht="15.75" customHeight="1" spans="1:20">
      <c r="A48" s="57" t="s">
        <v>76</v>
      </c>
      <c r="B48" s="58">
        <v>0.4</v>
      </c>
      <c r="F48" s="4"/>
      <c r="H48" s="4"/>
      <c r="I48" s="61"/>
      <c r="J48" s="4"/>
      <c r="L48" s="4"/>
      <c r="N48" s="26"/>
      <c r="S48" s="33"/>
      <c r="T48" s="45"/>
    </row>
    <row r="49" ht="15.75" customHeight="1" spans="1:20">
      <c r="A49" s="57" t="s">
        <v>77</v>
      </c>
      <c r="B49" s="58">
        <v>0.4</v>
      </c>
      <c r="F49" s="4"/>
      <c r="H49" s="4"/>
      <c r="I49" s="61"/>
      <c r="J49" s="4"/>
      <c r="L49" s="4"/>
      <c r="N49" s="26"/>
      <c r="S49" s="33"/>
      <c r="T49" s="45"/>
    </row>
    <row r="50" ht="15.75" customHeight="1" spans="1:20">
      <c r="A50" s="57" t="s">
        <v>78</v>
      </c>
      <c r="B50" s="58">
        <v>0.4</v>
      </c>
      <c r="F50" s="4"/>
      <c r="H50" s="4"/>
      <c r="I50" s="61"/>
      <c r="J50" s="4"/>
      <c r="L50" s="4"/>
      <c r="N50" s="26"/>
      <c r="S50" s="33"/>
      <c r="T50" s="45"/>
    </row>
    <row r="51" ht="15.75" customHeight="1" spans="1:20">
      <c r="A51" s="57" t="s">
        <v>79</v>
      </c>
      <c r="B51" s="58">
        <v>0.4</v>
      </c>
      <c r="F51" s="4"/>
      <c r="H51" s="4"/>
      <c r="I51" s="61"/>
      <c r="J51" s="4"/>
      <c r="L51" s="4"/>
      <c r="N51" s="26"/>
      <c r="S51" s="33"/>
      <c r="T51" s="45"/>
    </row>
    <row r="52" ht="15.75" customHeight="1" spans="1:20">
      <c r="A52" s="57" t="s">
        <v>80</v>
      </c>
      <c r="B52" s="58">
        <v>0.4</v>
      </c>
      <c r="F52" s="4"/>
      <c r="H52" s="4"/>
      <c r="I52" s="61"/>
      <c r="J52" s="4"/>
      <c r="L52" s="4"/>
      <c r="N52" s="26"/>
      <c r="S52" s="33"/>
      <c r="T52" s="45"/>
    </row>
    <row r="53" ht="15.75" customHeight="1" spans="1:20">
      <c r="A53" s="57" t="s">
        <v>81</v>
      </c>
      <c r="B53" s="58">
        <v>0.4</v>
      </c>
      <c r="F53" s="4"/>
      <c r="H53" s="4"/>
      <c r="I53" s="61"/>
      <c r="J53" s="4"/>
      <c r="L53" s="4"/>
      <c r="N53" s="26"/>
      <c r="S53" s="33"/>
      <c r="T53" s="45"/>
    </row>
    <row r="54" ht="15.75" customHeight="1" spans="1:20">
      <c r="A54" s="57" t="s">
        <v>82</v>
      </c>
      <c r="B54" s="58">
        <v>0.4</v>
      </c>
      <c r="F54" s="4"/>
      <c r="H54" s="4"/>
      <c r="I54" s="61"/>
      <c r="J54" s="4"/>
      <c r="L54" s="4"/>
      <c r="N54" s="26"/>
      <c r="S54" s="33"/>
      <c r="T54" s="45"/>
    </row>
    <row r="55" ht="15.75" customHeight="1" spans="1:20">
      <c r="A55" s="57" t="s">
        <v>83</v>
      </c>
      <c r="B55" s="58">
        <v>0.4</v>
      </c>
      <c r="F55" s="4"/>
      <c r="H55" s="4"/>
      <c r="I55" s="61"/>
      <c r="J55" s="4"/>
      <c r="L55" s="4"/>
      <c r="N55" s="26"/>
      <c r="S55" s="33"/>
      <c r="T55" s="45"/>
    </row>
    <row r="56" ht="15.75" customHeight="1" spans="1:20">
      <c r="A56" s="57" t="s">
        <v>84</v>
      </c>
      <c r="B56" s="58">
        <v>0.4</v>
      </c>
      <c r="F56" s="4"/>
      <c r="H56" s="4"/>
      <c r="I56" s="61"/>
      <c r="J56" s="4"/>
      <c r="L56" s="4"/>
      <c r="N56" s="26"/>
      <c r="S56" s="33"/>
      <c r="T56" s="45"/>
    </row>
    <row r="57" ht="15.75" customHeight="1" spans="1:20">
      <c r="A57" s="57" t="s">
        <v>85</v>
      </c>
      <c r="B57" s="58">
        <v>0.4</v>
      </c>
      <c r="F57" s="4"/>
      <c r="H57" s="4"/>
      <c r="I57" s="61"/>
      <c r="J57" s="4"/>
      <c r="L57" s="4"/>
      <c r="N57" s="26"/>
      <c r="S57" s="33"/>
      <c r="T57" s="45"/>
    </row>
    <row r="58" ht="15.75" customHeight="1" spans="1:20">
      <c r="A58" s="57" t="s">
        <v>86</v>
      </c>
      <c r="B58" s="58">
        <v>0.4</v>
      </c>
      <c r="F58" s="4"/>
      <c r="H58" s="4"/>
      <c r="I58" s="61"/>
      <c r="J58" s="4"/>
      <c r="L58" s="4"/>
      <c r="N58" s="26"/>
      <c r="S58" s="33"/>
      <c r="T58" s="45"/>
    </row>
    <row r="59" ht="15.75" customHeight="1" spans="1:20">
      <c r="A59" s="57" t="s">
        <v>87</v>
      </c>
      <c r="B59" s="58">
        <v>0.4</v>
      </c>
      <c r="F59" s="4"/>
      <c r="H59" s="4"/>
      <c r="I59" s="61"/>
      <c r="J59" s="4"/>
      <c r="L59" s="4"/>
      <c r="N59" s="26"/>
      <c r="S59" s="33"/>
      <c r="T59" s="45"/>
    </row>
    <row r="60" ht="15.75" customHeight="1" spans="1:20">
      <c r="A60" s="57" t="s">
        <v>88</v>
      </c>
      <c r="B60" s="58">
        <v>0.4</v>
      </c>
      <c r="F60" s="4"/>
      <c r="H60" s="4"/>
      <c r="I60" s="61"/>
      <c r="J60" s="4"/>
      <c r="L60" s="4"/>
      <c r="N60" s="26"/>
      <c r="S60" s="33"/>
      <c r="T60" s="45"/>
    </row>
    <row r="61" ht="15.75" customHeight="1" spans="1:20">
      <c r="A61" s="57" t="s">
        <v>89</v>
      </c>
      <c r="B61" s="58">
        <v>0.4</v>
      </c>
      <c r="F61" s="4"/>
      <c r="H61" s="4"/>
      <c r="I61" s="61"/>
      <c r="J61" s="4"/>
      <c r="L61" s="4"/>
      <c r="N61" s="26"/>
      <c r="S61" s="33"/>
      <c r="T61" s="45"/>
    </row>
    <row r="62" ht="15.75" customHeight="1" spans="1:20">
      <c r="A62" s="57" t="s">
        <v>90</v>
      </c>
      <c r="B62" s="58">
        <v>0.4</v>
      </c>
      <c r="F62" s="4"/>
      <c r="H62" s="4"/>
      <c r="I62" s="61"/>
      <c r="J62" s="4"/>
      <c r="L62" s="4"/>
      <c r="N62" s="26"/>
      <c r="S62" s="33"/>
      <c r="T62" s="45"/>
    </row>
    <row r="63" ht="15.75" customHeight="1" spans="1:20">
      <c r="A63" s="57" t="s">
        <v>91</v>
      </c>
      <c r="B63" s="58">
        <v>0.4</v>
      </c>
      <c r="F63" s="4"/>
      <c r="H63" s="4"/>
      <c r="I63" s="61"/>
      <c r="J63" s="4"/>
      <c r="L63" s="4"/>
      <c r="N63" s="26"/>
      <c r="S63" s="33"/>
      <c r="T63" s="45"/>
    </row>
    <row r="64" ht="15.75" customHeight="1" spans="1:20">
      <c r="A64" s="57" t="s">
        <v>92</v>
      </c>
      <c r="B64" s="58">
        <v>0.4</v>
      </c>
      <c r="F64" s="4"/>
      <c r="H64" s="4"/>
      <c r="I64" s="61"/>
      <c r="J64" s="4"/>
      <c r="L64" s="4"/>
      <c r="N64" s="26"/>
      <c r="S64" s="33"/>
      <c r="T64" s="45"/>
    </row>
    <row r="65" ht="15.75" customHeight="1" spans="1:20">
      <c r="A65" s="57" t="s">
        <v>93</v>
      </c>
      <c r="B65" s="58">
        <v>0.4</v>
      </c>
      <c r="F65" s="4"/>
      <c r="H65" s="4"/>
      <c r="I65" s="61"/>
      <c r="J65" s="4"/>
      <c r="L65" s="4"/>
      <c r="N65" s="26"/>
      <c r="S65" s="33"/>
      <c r="T65" s="45"/>
    </row>
    <row r="66" ht="15.75" customHeight="1" spans="1:20">
      <c r="A66" s="57" t="s">
        <v>94</v>
      </c>
      <c r="B66" s="58">
        <v>0.4</v>
      </c>
      <c r="F66" s="4"/>
      <c r="H66" s="4"/>
      <c r="I66" s="61"/>
      <c r="J66" s="4"/>
      <c r="L66" s="4"/>
      <c r="N66" s="26"/>
      <c r="S66" s="33"/>
      <c r="T66" s="45"/>
    </row>
    <row r="67" ht="15.75" customHeight="1" spans="1:20">
      <c r="A67" s="57" t="s">
        <v>95</v>
      </c>
      <c r="B67" s="58">
        <v>0.4</v>
      </c>
      <c r="F67" s="4"/>
      <c r="H67" s="4"/>
      <c r="I67" s="61"/>
      <c r="J67" s="4"/>
      <c r="L67" s="4"/>
      <c r="N67" s="26"/>
      <c r="S67" s="33"/>
      <c r="T67" s="45"/>
    </row>
    <row r="68" ht="15.75" customHeight="1" spans="1:20">
      <c r="A68" s="57" t="s">
        <v>96</v>
      </c>
      <c r="B68" s="58">
        <v>0.4</v>
      </c>
      <c r="F68" s="4"/>
      <c r="H68" s="4"/>
      <c r="I68" s="61"/>
      <c r="J68" s="4"/>
      <c r="L68" s="4"/>
      <c r="N68" s="26"/>
      <c r="S68" s="33"/>
      <c r="T68" s="45"/>
    </row>
    <row r="69" ht="15.75" customHeight="1" spans="1:20">
      <c r="A69" s="57" t="s">
        <v>97</v>
      </c>
      <c r="B69" s="58">
        <v>0.4</v>
      </c>
      <c r="F69" s="4"/>
      <c r="H69" s="4"/>
      <c r="I69" s="61"/>
      <c r="J69" s="4"/>
      <c r="L69" s="4"/>
      <c r="N69" s="26"/>
      <c r="S69" s="33"/>
      <c r="T69" s="45"/>
    </row>
    <row r="70" ht="15.75" customHeight="1" spans="1:20">
      <c r="A70" s="57" t="s">
        <v>98</v>
      </c>
      <c r="B70" s="58">
        <v>0.4</v>
      </c>
      <c r="F70" s="4"/>
      <c r="H70" s="4"/>
      <c r="I70" s="61"/>
      <c r="J70" s="4"/>
      <c r="L70" s="4"/>
      <c r="N70" s="26"/>
      <c r="S70" s="33"/>
      <c r="T70" s="45"/>
    </row>
    <row r="71" ht="15.75" customHeight="1" spans="1:20">
      <c r="A71" s="57" t="s">
        <v>99</v>
      </c>
      <c r="B71" s="58">
        <v>0.4</v>
      </c>
      <c r="F71" s="4"/>
      <c r="H71" s="4"/>
      <c r="I71" s="61"/>
      <c r="J71" s="4"/>
      <c r="L71" s="4"/>
      <c r="N71" s="26"/>
      <c r="S71" s="33"/>
      <c r="T71" s="45"/>
    </row>
    <row r="72" ht="15.75" customHeight="1" spans="1:20">
      <c r="A72" s="57" t="s">
        <v>100</v>
      </c>
      <c r="B72" s="58">
        <v>0.4</v>
      </c>
      <c r="F72" s="4"/>
      <c r="H72" s="4"/>
      <c r="I72" s="61"/>
      <c r="J72" s="4"/>
      <c r="L72" s="4"/>
      <c r="N72" s="26"/>
      <c r="S72" s="33"/>
      <c r="T72" s="45"/>
    </row>
    <row r="73" ht="15.75" customHeight="1" spans="1:20">
      <c r="A73" s="57" t="s">
        <v>101</v>
      </c>
      <c r="B73" s="58">
        <v>0.4</v>
      </c>
      <c r="F73" s="4"/>
      <c r="H73" s="4"/>
      <c r="I73" s="61"/>
      <c r="J73" s="4"/>
      <c r="L73" s="4"/>
      <c r="N73" s="26"/>
      <c r="S73" s="33"/>
      <c r="T73" s="45"/>
    </row>
    <row r="74" ht="15.75" customHeight="1" spans="1:20">
      <c r="A74" s="57" t="s">
        <v>102</v>
      </c>
      <c r="B74" s="58">
        <v>0.4</v>
      </c>
      <c r="F74" s="4"/>
      <c r="H74" s="4"/>
      <c r="I74" s="61"/>
      <c r="J74" s="4"/>
      <c r="L74" s="4"/>
      <c r="N74" s="26"/>
      <c r="S74" s="33"/>
      <c r="T74" s="45"/>
    </row>
    <row r="75" ht="15.75" customHeight="1" spans="1:20">
      <c r="A75" s="57" t="s">
        <v>103</v>
      </c>
      <c r="B75" s="58">
        <v>0.4</v>
      </c>
      <c r="F75" s="4"/>
      <c r="H75" s="4"/>
      <c r="I75" s="61"/>
      <c r="J75" s="4"/>
      <c r="L75" s="4"/>
      <c r="N75" s="26"/>
      <c r="S75" s="33"/>
      <c r="T75" s="45"/>
    </row>
    <row r="76" ht="15.75" customHeight="1" spans="1:20">
      <c r="A76" s="57" t="s">
        <v>104</v>
      </c>
      <c r="B76" s="58">
        <v>0.4</v>
      </c>
      <c r="F76" s="4"/>
      <c r="H76" s="4"/>
      <c r="I76" s="61"/>
      <c r="J76" s="4"/>
      <c r="L76" s="4"/>
      <c r="N76" s="26"/>
      <c r="S76" s="33"/>
      <c r="T76" s="45"/>
    </row>
    <row r="77" ht="15.75" customHeight="1" spans="1:20">
      <c r="A77" s="57" t="s">
        <v>105</v>
      </c>
      <c r="B77" s="58">
        <v>0.4</v>
      </c>
      <c r="F77" s="4"/>
      <c r="H77" s="4"/>
      <c r="I77" s="61"/>
      <c r="J77" s="4"/>
      <c r="L77" s="4"/>
      <c r="N77" s="26"/>
      <c r="S77" s="33"/>
      <c r="T77" s="45"/>
    </row>
    <row r="78" ht="15.75" customHeight="1" spans="1:20">
      <c r="A78" s="57" t="s">
        <v>106</v>
      </c>
      <c r="B78" s="58">
        <v>0.4</v>
      </c>
      <c r="F78" s="4"/>
      <c r="H78" s="4"/>
      <c r="I78" s="61"/>
      <c r="J78" s="4"/>
      <c r="L78" s="4"/>
      <c r="N78" s="26"/>
      <c r="S78" s="33"/>
      <c r="T78" s="45"/>
    </row>
    <row r="79" ht="15.75" customHeight="1" spans="1:20">
      <c r="A79" s="57" t="s">
        <v>107</v>
      </c>
      <c r="B79" s="58">
        <v>0.4</v>
      </c>
      <c r="F79" s="4"/>
      <c r="H79" s="4"/>
      <c r="I79" s="61"/>
      <c r="J79" s="4"/>
      <c r="L79" s="4"/>
      <c r="N79" s="26"/>
      <c r="S79" s="33"/>
      <c r="T79" s="45"/>
    </row>
    <row r="80" ht="15.75" customHeight="1" spans="1:20">
      <c r="A80" s="57" t="s">
        <v>108</v>
      </c>
      <c r="B80" s="58">
        <v>0.4</v>
      </c>
      <c r="F80" s="4"/>
      <c r="H80" s="4"/>
      <c r="I80" s="61"/>
      <c r="J80" s="4"/>
      <c r="L80" s="4"/>
      <c r="N80" s="26"/>
      <c r="S80" s="33"/>
      <c r="T80" s="45"/>
    </row>
    <row r="81" ht="15.75" customHeight="1" spans="1:20">
      <c r="A81" s="57" t="s">
        <v>109</v>
      </c>
      <c r="B81" s="58">
        <v>0.4</v>
      </c>
      <c r="F81" s="4"/>
      <c r="H81" s="4"/>
      <c r="I81" s="61"/>
      <c r="J81" s="4"/>
      <c r="L81" s="4"/>
      <c r="N81" s="26"/>
      <c r="S81" s="33"/>
      <c r="T81" s="45"/>
    </row>
    <row r="82" ht="15.75" customHeight="1" spans="1:20">
      <c r="A82" s="57" t="s">
        <v>110</v>
      </c>
      <c r="B82" s="58">
        <v>0.4</v>
      </c>
      <c r="F82" s="4"/>
      <c r="H82" s="4"/>
      <c r="I82" s="61"/>
      <c r="J82" s="4"/>
      <c r="L82" s="4"/>
      <c r="N82" s="26"/>
      <c r="S82" s="33"/>
      <c r="T82" s="45"/>
    </row>
    <row r="83" ht="15.75" customHeight="1" spans="1:20">
      <c r="A83" s="57" t="s">
        <v>111</v>
      </c>
      <c r="B83" s="58">
        <v>0.4</v>
      </c>
      <c r="F83" s="4"/>
      <c r="H83" s="4"/>
      <c r="I83" s="61"/>
      <c r="J83" s="4"/>
      <c r="L83" s="4"/>
      <c r="N83" s="26"/>
      <c r="S83" s="33"/>
      <c r="T83" s="45"/>
    </row>
    <row r="84" ht="15.75" customHeight="1" spans="1:20">
      <c r="A84" s="57" t="s">
        <v>112</v>
      </c>
      <c r="B84" s="58">
        <v>0.4</v>
      </c>
      <c r="F84" s="4"/>
      <c r="H84" s="4"/>
      <c r="I84" s="61"/>
      <c r="J84" s="4"/>
      <c r="L84" s="4"/>
      <c r="N84" s="26"/>
      <c r="S84" s="33"/>
      <c r="T84" s="45"/>
    </row>
    <row r="85" ht="15.75" customHeight="1" spans="1:20">
      <c r="A85" s="57" t="s">
        <v>113</v>
      </c>
      <c r="B85" s="58">
        <v>0.4</v>
      </c>
      <c r="F85" s="4"/>
      <c r="H85" s="4"/>
      <c r="I85" s="61"/>
      <c r="J85" s="4"/>
      <c r="L85" s="4"/>
      <c r="N85" s="26"/>
      <c r="S85" s="33"/>
      <c r="T85" s="45"/>
    </row>
    <row r="86" ht="15.75" customHeight="1" spans="1:20">
      <c r="A86" s="57" t="s">
        <v>114</v>
      </c>
      <c r="B86" s="58">
        <v>0.4</v>
      </c>
      <c r="F86" s="4"/>
      <c r="H86" s="4"/>
      <c r="I86" s="61"/>
      <c r="J86" s="4"/>
      <c r="L86" s="4"/>
      <c r="N86" s="26"/>
      <c r="S86" s="33"/>
      <c r="T86" s="45"/>
    </row>
    <row r="87" ht="15.75" customHeight="1" spans="1:20">
      <c r="A87" s="57" t="s">
        <v>115</v>
      </c>
      <c r="B87" s="58">
        <v>0.4</v>
      </c>
      <c r="F87" s="4"/>
      <c r="H87" s="4"/>
      <c r="I87" s="61"/>
      <c r="J87" s="4"/>
      <c r="L87" s="4"/>
      <c r="N87" s="26"/>
      <c r="S87" s="33"/>
      <c r="T87" s="45"/>
    </row>
    <row r="88" ht="15.75" customHeight="1" spans="1:20">
      <c r="A88" s="57" t="s">
        <v>116</v>
      </c>
      <c r="B88" s="58">
        <v>0.4</v>
      </c>
      <c r="F88" s="4"/>
      <c r="H88" s="4"/>
      <c r="I88" s="61"/>
      <c r="J88" s="4"/>
      <c r="L88" s="4"/>
      <c r="N88" s="26"/>
      <c r="S88" s="33"/>
      <c r="T88" s="45"/>
    </row>
    <row r="89" ht="15.75" customHeight="1" spans="1:20">
      <c r="A89" s="57" t="s">
        <v>117</v>
      </c>
      <c r="B89" s="58">
        <v>0.4</v>
      </c>
      <c r="F89" s="4"/>
      <c r="H89" s="4"/>
      <c r="I89" s="61"/>
      <c r="J89" s="4"/>
      <c r="L89" s="4"/>
      <c r="N89" s="26"/>
      <c r="S89" s="33"/>
      <c r="T89" s="45"/>
    </row>
    <row r="90" ht="15.75" customHeight="1" spans="1:20">
      <c r="A90" s="57" t="s">
        <v>118</v>
      </c>
      <c r="B90" s="58">
        <v>0.4</v>
      </c>
      <c r="F90" s="4"/>
      <c r="H90" s="4"/>
      <c r="I90" s="61"/>
      <c r="J90" s="4"/>
      <c r="L90" s="4"/>
      <c r="N90" s="26"/>
      <c r="S90" s="33"/>
      <c r="T90" s="45"/>
    </row>
    <row r="91" ht="15.75" customHeight="1" spans="1:20">
      <c r="A91" s="57" t="s">
        <v>119</v>
      </c>
      <c r="B91" s="58">
        <v>0.4</v>
      </c>
      <c r="F91" s="4"/>
      <c r="H91" s="4"/>
      <c r="I91" s="61"/>
      <c r="J91" s="4"/>
      <c r="L91" s="4"/>
      <c r="N91" s="25"/>
      <c r="S91" s="25"/>
      <c r="T91" s="45"/>
    </row>
    <row r="92" ht="15.75" customHeight="1" spans="1:20">
      <c r="A92" s="57" t="s">
        <v>120</v>
      </c>
      <c r="B92" s="58">
        <v>0.4</v>
      </c>
      <c r="F92" s="4"/>
      <c r="H92" s="4"/>
      <c r="I92" s="61"/>
      <c r="J92" s="4"/>
      <c r="L92" s="4"/>
      <c r="N92" s="25"/>
      <c r="S92" s="25"/>
      <c r="T92" s="45"/>
    </row>
    <row r="93" ht="15.75" customHeight="1" spans="1:20">
      <c r="A93" s="57" t="s">
        <v>121</v>
      </c>
      <c r="B93" s="58">
        <v>0.4</v>
      </c>
      <c r="F93" s="4"/>
      <c r="H93" s="4"/>
      <c r="I93" s="61"/>
      <c r="J93" s="4"/>
      <c r="L93" s="4"/>
      <c r="N93" s="25"/>
      <c r="S93" s="25"/>
      <c r="T93" s="45"/>
    </row>
    <row r="94" ht="15.75" customHeight="1" spans="1:20">
      <c r="A94" s="57" t="s">
        <v>122</v>
      </c>
      <c r="B94" s="58">
        <v>0.4</v>
      </c>
      <c r="F94" s="4"/>
      <c r="H94" s="4"/>
      <c r="I94" s="61"/>
      <c r="J94" s="4"/>
      <c r="L94" s="4"/>
      <c r="N94" s="25"/>
      <c r="S94" s="25"/>
      <c r="T94" s="45"/>
    </row>
    <row r="95" ht="15.75" customHeight="1" spans="1:20">
      <c r="A95" s="57" t="s">
        <v>123</v>
      </c>
      <c r="B95" s="58">
        <v>0.4</v>
      </c>
      <c r="F95" s="4"/>
      <c r="H95" s="4"/>
      <c r="I95" s="61"/>
      <c r="J95" s="4"/>
      <c r="L95" s="4"/>
      <c r="N95" s="25"/>
      <c r="S95" s="25"/>
      <c r="T95" s="45"/>
    </row>
    <row r="96" ht="15.75" customHeight="1" spans="1:19">
      <c r="A96" s="57" t="s">
        <v>124</v>
      </c>
      <c r="B96" s="58">
        <v>0.4</v>
      </c>
      <c r="F96" s="4"/>
      <c r="H96" s="4"/>
      <c r="I96" s="61"/>
      <c r="J96" s="4"/>
      <c r="L96" s="4"/>
      <c r="N96" s="25"/>
      <c r="S96" s="25"/>
    </row>
    <row r="97" ht="15.75" customHeight="1" spans="1:19">
      <c r="A97" s="57" t="s">
        <v>125</v>
      </c>
      <c r="B97" s="58">
        <v>0.4</v>
      </c>
      <c r="F97" s="4"/>
      <c r="H97" s="4"/>
      <c r="I97" s="61"/>
      <c r="J97" s="4"/>
      <c r="L97" s="4"/>
      <c r="N97" s="25"/>
      <c r="S97" s="25"/>
    </row>
    <row r="98" ht="15.75" customHeight="1" spans="1:19">
      <c r="A98" s="57" t="s">
        <v>126</v>
      </c>
      <c r="B98" s="58">
        <v>0.4</v>
      </c>
      <c r="F98" s="4"/>
      <c r="H98" s="4"/>
      <c r="I98" s="61"/>
      <c r="J98" s="4"/>
      <c r="L98" s="4"/>
      <c r="N98" s="25"/>
      <c r="S98" s="25"/>
    </row>
    <row r="99" customHeight="1" spans="1:19">
      <c r="A99" s="57" t="s">
        <v>127</v>
      </c>
      <c r="B99" s="58">
        <v>0.4</v>
      </c>
      <c r="N99" s="25"/>
      <c r="S99" s="25"/>
    </row>
    <row r="100" customHeight="1" spans="1:19">
      <c r="A100" s="57" t="s">
        <v>128</v>
      </c>
      <c r="B100" s="58">
        <v>0.4</v>
      </c>
      <c r="N100" s="25"/>
      <c r="S100" s="25"/>
    </row>
    <row r="101" customHeight="1" spans="1:19">
      <c r="A101" s="57" t="s">
        <v>129</v>
      </c>
      <c r="B101" s="58">
        <v>0.4</v>
      </c>
      <c r="N101" s="25"/>
      <c r="S101" s="25"/>
    </row>
    <row r="102" customHeight="1" spans="1:19">
      <c r="A102" s="57" t="s">
        <v>130</v>
      </c>
      <c r="B102" s="58">
        <v>0.4</v>
      </c>
      <c r="N102" s="25"/>
      <c r="S102" s="25"/>
    </row>
    <row r="103" customHeight="1" spans="1:19">
      <c r="A103" s="57" t="s">
        <v>131</v>
      </c>
      <c r="B103" s="58">
        <v>0.4</v>
      </c>
      <c r="N103" s="25"/>
      <c r="S103" s="25"/>
    </row>
    <row r="104" customHeight="1" spans="1:19">
      <c r="A104" s="57" t="s">
        <v>132</v>
      </c>
      <c r="B104" s="58">
        <v>0.4</v>
      </c>
      <c r="N104" s="25"/>
      <c r="S104" s="25"/>
    </row>
    <row r="105" customHeight="1" spans="1:19">
      <c r="A105" s="57" t="s">
        <v>133</v>
      </c>
      <c r="B105" s="58">
        <v>0.4</v>
      </c>
      <c r="N105" s="25"/>
      <c r="S105" s="25"/>
    </row>
    <row r="106" customHeight="1" spans="1:19">
      <c r="A106" s="57" t="s">
        <v>134</v>
      </c>
      <c r="B106" s="58">
        <v>0.4</v>
      </c>
      <c r="N106" s="25"/>
      <c r="S106" s="25"/>
    </row>
    <row r="107" customHeight="1" spans="1:19">
      <c r="A107" s="57" t="s">
        <v>135</v>
      </c>
      <c r="B107" s="58">
        <v>0.4</v>
      </c>
      <c r="N107" s="25"/>
      <c r="S107" s="25"/>
    </row>
    <row r="108" customHeight="1" spans="14:19">
      <c r="N108" s="25"/>
      <c r="S108" s="25"/>
    </row>
    <row r="109" customHeight="1" spans="14:19">
      <c r="N109" s="25"/>
      <c r="S109" s="25"/>
    </row>
  </sheetData>
  <mergeCells count="35">
    <mergeCell ref="C1:H1"/>
    <mergeCell ref="A3:B3"/>
    <mergeCell ref="C3:P3"/>
    <mergeCell ref="C5:D5"/>
    <mergeCell ref="E5:F5"/>
    <mergeCell ref="G5:H5"/>
    <mergeCell ref="I5:J5"/>
    <mergeCell ref="K5:L5"/>
    <mergeCell ref="M5:N5"/>
    <mergeCell ref="O5:P5"/>
    <mergeCell ref="A18:B18"/>
    <mergeCell ref="D18:E18"/>
    <mergeCell ref="J18:K18"/>
    <mergeCell ref="N18:O18"/>
    <mergeCell ref="R18:S18"/>
    <mergeCell ref="N24:O24"/>
    <mergeCell ref="J25:K25"/>
    <mergeCell ref="G19:G20"/>
    <mergeCell ref="G21:G22"/>
    <mergeCell ref="G26:G27"/>
    <mergeCell ref="G28:G29"/>
    <mergeCell ref="H19:H20"/>
    <mergeCell ref="H21:H22"/>
    <mergeCell ref="H26:H27"/>
    <mergeCell ref="H28:H29"/>
    <mergeCell ref="I19:I20"/>
    <mergeCell ref="I21:I22"/>
    <mergeCell ref="I26:I27"/>
    <mergeCell ref="I28:I29"/>
    <mergeCell ref="R23:S26"/>
    <mergeCell ref="J19:K22"/>
    <mergeCell ref="J26:K29"/>
    <mergeCell ref="N25:O26"/>
    <mergeCell ref="N19:O20"/>
    <mergeCell ref="R19:S20"/>
  </mergeCells>
  <conditionalFormatting sqref="C16">
    <cfRule type="cellIs" dxfId="0" priority="1" operator="greaterThan">
      <formula>"B16&gt;0"</formula>
    </cfRule>
    <cfRule type="cellIs" dxfId="0" priority="2" operator="greaterThan">
      <formula>0</formula>
    </cfRule>
  </conditionalFormatting>
  <pageMargins left="0.7" right="0.7" top="0.75" bottom="0.75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Calculator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 Guy</dc:creator>
  <cp:lastModifiedBy>Siddique Akbar</cp:lastModifiedBy>
  <dcterms:created xsi:type="dcterms:W3CDTF">2024-01-08T17:55:00Z</dcterms:created>
  <dcterms:modified xsi:type="dcterms:W3CDTF">2025-06-07T18:03:26Z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907C29FFE96B4057A68695636915B0C8_12</vt:lpwstr>
  </property>
  <property fmtid="{D5CDD505-2E9C-101B-9397-08002B2CF9AE}" pid="3" name="KSOProductBuildVer">
    <vt:lpwstr>1033-12.2.0.21179</vt:lpwstr>
  </property>
</Properties>
</file>