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scode\trade\"/>
    </mc:Choice>
  </mc:AlternateContent>
  <bookViews>
    <workbookView xWindow="0" yWindow="0" windowWidth="23040" windowHeight="9690" activeTab="1"/>
  </bookViews>
  <sheets>
    <sheet name="1. STD TRADE SUMMARY" sheetId="2" r:id="rId1"/>
    <sheet name="2. STD POSITION CHANGE" sheetId="3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7" i="3" l="1"/>
  <c r="K137" i="3"/>
  <c r="G90" i="3"/>
  <c r="H16" i="3"/>
  <c r="H41" i="3"/>
  <c r="G117" i="3"/>
  <c r="H94" i="3"/>
  <c r="G84" i="3"/>
  <c r="H65" i="3"/>
  <c r="G96" i="3"/>
  <c r="H55" i="3"/>
  <c r="G2" i="3"/>
  <c r="G127" i="3"/>
  <c r="H129" i="3"/>
  <c r="G81" i="3"/>
  <c r="G41" i="3"/>
  <c r="G104" i="3"/>
  <c r="G76" i="3"/>
  <c r="G66" i="3"/>
  <c r="G109" i="3"/>
  <c r="F33" i="3"/>
  <c r="G71" i="3"/>
  <c r="H7" i="3"/>
  <c r="G130" i="3"/>
  <c r="F5" i="3"/>
  <c r="H91" i="3"/>
  <c r="G23" i="3"/>
  <c r="G17" i="3"/>
  <c r="H104" i="3"/>
  <c r="H101" i="3"/>
  <c r="G27" i="3"/>
  <c r="F60" i="3"/>
  <c r="H117" i="3"/>
  <c r="H42" i="3"/>
  <c r="G123" i="3"/>
  <c r="F98" i="3"/>
  <c r="G110" i="3"/>
  <c r="H38" i="3"/>
  <c r="G111" i="3"/>
  <c r="G58" i="3"/>
  <c r="H68" i="3"/>
  <c r="H59" i="3"/>
  <c r="H11" i="3"/>
  <c r="G45" i="3"/>
  <c r="G97" i="3"/>
  <c r="H8" i="3"/>
  <c r="H27" i="3"/>
  <c r="G115" i="3"/>
  <c r="H95" i="3"/>
  <c r="H67" i="3"/>
  <c r="H116" i="3"/>
  <c r="G8" i="3"/>
  <c r="G72" i="3"/>
  <c r="H127" i="3"/>
  <c r="G51" i="3"/>
  <c r="H103" i="3"/>
  <c r="H29" i="3"/>
  <c r="F9" i="3"/>
  <c r="G48" i="3"/>
  <c r="G78" i="3"/>
  <c r="H5" i="3"/>
  <c r="H25" i="3"/>
  <c r="G80" i="3"/>
  <c r="H50" i="3"/>
  <c r="H78" i="3"/>
  <c r="H124" i="3"/>
  <c r="G121" i="3"/>
  <c r="G118" i="3"/>
  <c r="G73" i="3"/>
  <c r="H70" i="3"/>
  <c r="G14" i="3"/>
  <c r="H56" i="3"/>
  <c r="F29" i="3"/>
  <c r="F67" i="3"/>
  <c r="H35" i="3"/>
  <c r="G47" i="3"/>
  <c r="H102" i="3"/>
  <c r="H36" i="3"/>
  <c r="G12" i="3"/>
  <c r="H34" i="3"/>
  <c r="H24" i="3"/>
  <c r="G94" i="3"/>
  <c r="G10" i="3"/>
  <c r="G55" i="3"/>
  <c r="G128" i="3"/>
  <c r="H30" i="3"/>
  <c r="G119" i="3"/>
  <c r="G102" i="3"/>
  <c r="H79" i="3"/>
  <c r="G50" i="3"/>
  <c r="F32" i="3"/>
  <c r="G100" i="3"/>
  <c r="H98" i="3"/>
  <c r="G85" i="3"/>
  <c r="H46" i="3"/>
  <c r="H14" i="3"/>
  <c r="H128" i="3"/>
  <c r="G56" i="3"/>
  <c r="H97" i="3"/>
  <c r="F24" i="3"/>
  <c r="H52" i="3"/>
  <c r="G54" i="3"/>
  <c r="G68" i="3"/>
  <c r="H64" i="3"/>
  <c r="H48" i="3"/>
  <c r="H132" i="3"/>
  <c r="H110" i="3"/>
  <c r="H113" i="3"/>
  <c r="H86" i="3"/>
  <c r="G63" i="3"/>
  <c r="H61" i="3"/>
  <c r="H119" i="3"/>
  <c r="H43" i="3"/>
  <c r="H40" i="3"/>
  <c r="G131" i="3"/>
  <c r="H118" i="3"/>
  <c r="G122" i="3"/>
  <c r="G87" i="3"/>
  <c r="H96" i="3"/>
  <c r="G32" i="3"/>
  <c r="H134" i="3"/>
  <c r="F54" i="3"/>
  <c r="G3" i="3"/>
  <c r="G89" i="3"/>
  <c r="G53" i="3"/>
  <c r="H6" i="3"/>
  <c r="G129" i="3"/>
  <c r="G60" i="3"/>
  <c r="H15" i="3"/>
  <c r="F25" i="3"/>
  <c r="H131" i="3"/>
  <c r="H54" i="3"/>
  <c r="F110" i="3"/>
  <c r="G49" i="3"/>
  <c r="F12" i="3"/>
  <c r="H66" i="3"/>
  <c r="G126" i="3"/>
  <c r="H99" i="3"/>
  <c r="H82" i="3"/>
  <c r="G31" i="3"/>
  <c r="G28" i="3"/>
  <c r="H136" i="3"/>
  <c r="H4" i="3"/>
  <c r="G21" i="3"/>
  <c r="G108" i="3"/>
  <c r="G83" i="3"/>
  <c r="H37" i="3"/>
  <c r="H28" i="3"/>
  <c r="G65" i="3"/>
  <c r="G24" i="3"/>
  <c r="H108" i="3"/>
  <c r="H133" i="3"/>
  <c r="H89" i="3"/>
  <c r="G103" i="3"/>
  <c r="G13" i="3"/>
  <c r="H100" i="3"/>
  <c r="F71" i="3"/>
  <c r="H22" i="3"/>
  <c r="G7" i="3"/>
  <c r="H9" i="3"/>
  <c r="G113" i="3"/>
  <c r="G11" i="3"/>
  <c r="H74" i="3"/>
  <c r="H33" i="3"/>
  <c r="H12" i="3"/>
  <c r="H107" i="3"/>
  <c r="G15" i="3"/>
  <c r="G69" i="3"/>
  <c r="G132" i="3"/>
  <c r="G33" i="3"/>
  <c r="H135" i="3"/>
  <c r="H58" i="3"/>
  <c r="G4" i="3"/>
  <c r="H114" i="3"/>
  <c r="G43" i="3"/>
  <c r="G42" i="3"/>
  <c r="F111" i="3"/>
  <c r="H71" i="3"/>
  <c r="G101" i="3"/>
  <c r="H26" i="3"/>
  <c r="G64" i="3"/>
  <c r="H60" i="3"/>
  <c r="G112" i="3"/>
  <c r="G36" i="3"/>
  <c r="H76" i="3"/>
  <c r="G18" i="3"/>
  <c r="F26" i="3"/>
  <c r="H13" i="3"/>
  <c r="G79" i="3"/>
  <c r="H45" i="3"/>
  <c r="G77" i="3"/>
  <c r="G34" i="3"/>
  <c r="G92" i="3"/>
  <c r="H125" i="3"/>
  <c r="H53" i="3"/>
  <c r="H20" i="3"/>
  <c r="G136" i="3"/>
  <c r="G59" i="3"/>
  <c r="G88" i="3"/>
  <c r="H69" i="3"/>
  <c r="G25" i="3"/>
  <c r="G134" i="3"/>
  <c r="H72" i="3"/>
  <c r="G57" i="3"/>
  <c r="H3" i="3"/>
  <c r="G124" i="3"/>
  <c r="G44" i="3"/>
  <c r="G106" i="3"/>
  <c r="H88" i="3"/>
  <c r="H62" i="3"/>
  <c r="H44" i="3"/>
  <c r="G46" i="3"/>
  <c r="G105" i="3"/>
  <c r="F30" i="3"/>
  <c r="H75" i="3"/>
  <c r="G67" i="3"/>
  <c r="G35" i="3"/>
  <c r="G29" i="3"/>
  <c r="G22" i="3"/>
  <c r="G70" i="3"/>
  <c r="G133" i="3"/>
  <c r="G95" i="3"/>
  <c r="H57" i="3"/>
  <c r="H77" i="3"/>
  <c r="G82" i="3"/>
  <c r="G9" i="3"/>
  <c r="F31" i="3"/>
  <c r="H92" i="3"/>
  <c r="H63" i="3"/>
  <c r="H21" i="3"/>
  <c r="G99" i="3"/>
  <c r="G61" i="3"/>
  <c r="H121" i="3"/>
  <c r="H123" i="3"/>
  <c r="H47" i="3"/>
  <c r="G98" i="3"/>
  <c r="H126" i="3"/>
  <c r="G19" i="3"/>
  <c r="G62" i="3"/>
  <c r="H105" i="3"/>
  <c r="G30" i="3"/>
  <c r="H106" i="3"/>
  <c r="H115" i="3"/>
  <c r="H39" i="3"/>
  <c r="H112" i="3"/>
  <c r="H84" i="3"/>
  <c r="H111" i="3"/>
  <c r="F34" i="3"/>
  <c r="G5" i="3"/>
  <c r="G120" i="3"/>
  <c r="G93" i="3"/>
  <c r="H80" i="3"/>
  <c r="F50" i="3"/>
  <c r="H120" i="3"/>
  <c r="G125" i="3"/>
  <c r="F108" i="3"/>
  <c r="H73" i="3"/>
  <c r="G107" i="3"/>
  <c r="H109" i="3"/>
  <c r="G6" i="3"/>
  <c r="G116" i="3"/>
  <c r="G40" i="3"/>
  <c r="H83" i="3"/>
  <c r="H23" i="3"/>
  <c r="F4" i="3"/>
  <c r="H17" i="3"/>
  <c r="H32" i="3"/>
  <c r="G52" i="3"/>
  <c r="H122" i="3"/>
  <c r="G16" i="3"/>
  <c r="G37" i="3"/>
  <c r="H10" i="3"/>
  <c r="H93" i="3"/>
  <c r="G20" i="3"/>
  <c r="G39" i="3"/>
  <c r="H49" i="3"/>
  <c r="G114" i="3"/>
  <c r="G75" i="3"/>
  <c r="G38" i="3"/>
  <c r="G74" i="3"/>
  <c r="H2" i="3"/>
  <c r="H85" i="3"/>
  <c r="H18" i="3"/>
  <c r="H130" i="3"/>
  <c r="H31" i="3"/>
  <c r="H81" i="3"/>
  <c r="G26" i="3"/>
  <c r="H90" i="3"/>
  <c r="G86" i="3"/>
  <c r="G91" i="3"/>
  <c r="H19" i="3"/>
  <c r="H87" i="3"/>
  <c r="G135" i="3"/>
  <c r="H51" i="3"/>
  <c r="E119" i="2" l="1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<sst xmlns="http://schemas.openxmlformats.org/spreadsheetml/2006/main" count="1639" uniqueCount="520">
  <si>
    <t>TRANDATE</t>
  </si>
  <si>
    <t>B/S</t>
  </si>
  <si>
    <t>B</t>
  </si>
  <si>
    <t>S</t>
  </si>
  <si>
    <t>NAME_CHINESE_SIMPLIFIED</t>
    <phoneticPr fontId="0" type="noConversion"/>
  </si>
  <si>
    <t>招商银行</t>
  </si>
  <si>
    <t>佳兆业集团</t>
  </si>
  <si>
    <t>太湖东方明珠公司</t>
  </si>
  <si>
    <t>甘肃省公路航空旅游投资集团有</t>
  </si>
  <si>
    <t>中国恒大</t>
  </si>
  <si>
    <t>华能香港资本有限公司</t>
  </si>
  <si>
    <t>重庆市南岸区城市建设发展（集</t>
  </si>
  <si>
    <t>华通国际投资控股有限公司</t>
  </si>
  <si>
    <t>新城环球有限公司</t>
  </si>
  <si>
    <t>Xiaomi Best Time Internation</t>
  </si>
  <si>
    <t>龙光集团</t>
  </si>
  <si>
    <t>世茂集团</t>
  </si>
  <si>
    <t>融创中国</t>
  </si>
  <si>
    <t>长发国际有限公司</t>
  </si>
  <si>
    <t>Coastal Emerald有限公司</t>
  </si>
  <si>
    <t>美国中期国债/债券</t>
  </si>
  <si>
    <t>瑞士信贷集团</t>
  </si>
  <si>
    <t>郑州城建集团投资有限公司</t>
  </si>
  <si>
    <t>海天BVI国际投资开发有限公司</t>
  </si>
  <si>
    <t>台州市城市建设投资发展集团有</t>
  </si>
  <si>
    <t>嘉兴市城市发展投资集团有限公</t>
  </si>
  <si>
    <t>佳源国际控股</t>
  </si>
  <si>
    <t>Bank of Communications Hong</t>
  </si>
  <si>
    <t>Horse Gallop金融有限公司</t>
  </si>
  <si>
    <t>中银航空租赁</t>
  </si>
  <si>
    <t>渣打集团</t>
  </si>
  <si>
    <t>方兴光耀有限公司</t>
  </si>
  <si>
    <t>金地永隆投资有限公司</t>
  </si>
  <si>
    <t>远洋地产宝财III有限公司</t>
  </si>
  <si>
    <t>正荣地产</t>
  </si>
  <si>
    <t>万达地产海外有限公司</t>
  </si>
  <si>
    <t>荣兴达发展(BVI)有限公司</t>
  </si>
  <si>
    <t>中冶控股(香港)有限公司</t>
  </si>
  <si>
    <t>产投海外有限公司</t>
  </si>
  <si>
    <t>浙商银行</t>
  </si>
  <si>
    <t>成都经开国投集团有限公司</t>
  </si>
  <si>
    <t>中国华能集团香港财资管理控股</t>
  </si>
  <si>
    <t>山钢国际信恒有限公司</t>
  </si>
  <si>
    <t>中铝香港投资有限公司</t>
  </si>
  <si>
    <t>中信银行(国际)有限公司</t>
  </si>
  <si>
    <t>中国银行(香港)有限公司</t>
  </si>
  <si>
    <t>合景泰富集团</t>
  </si>
  <si>
    <t>昆明轨道交通集团有限公司</t>
  </si>
  <si>
    <t>电建海裕有限公司</t>
  </si>
  <si>
    <t>香港机场管理局</t>
  </si>
  <si>
    <t>旭辉控股集团</t>
  </si>
  <si>
    <t>工商银行</t>
  </si>
  <si>
    <t>NWD金融BVI有限公司</t>
  </si>
  <si>
    <t>平安不动产资本有限公司</t>
  </si>
  <si>
    <t>COUPON RATE</t>
  </si>
  <si>
    <t>Annual</t>
  </si>
  <si>
    <t>S/A</t>
  </si>
  <si>
    <t>FREQUENCY</t>
  </si>
  <si>
    <t>MATURITY</t>
  </si>
  <si>
    <t>Perpetual</t>
  </si>
  <si>
    <t>7/23/2025</t>
  </si>
  <si>
    <t>7/30/2023</t>
  </si>
  <si>
    <t>11/3/2023</t>
  </si>
  <si>
    <t>3/23/2022</t>
  </si>
  <si>
    <t>6/4/2024</t>
  </si>
  <si>
    <t>8/13/2023</t>
  </si>
  <si>
    <t>10/15/2025</t>
  </si>
  <si>
    <t>7/14/2031</t>
  </si>
  <si>
    <t>8/25/2022</t>
  </si>
  <si>
    <t>1/11/2031</t>
  </si>
  <si>
    <t>1/26/2026</t>
  </si>
  <si>
    <t>4/27/2024</t>
  </si>
  <si>
    <t>5/24/2024</t>
  </si>
  <si>
    <t>7/9/2025</t>
  </si>
  <si>
    <t>10/20/2024</t>
  </si>
  <si>
    <t>6/30/2026</t>
  </si>
  <si>
    <t>11/14/2022</t>
  </si>
  <si>
    <t>4/16/2025</t>
  </si>
  <si>
    <t>11/4/2023</t>
  </si>
  <si>
    <t>10/22/2023</t>
  </si>
  <si>
    <t>10/29/2023</t>
  </si>
  <si>
    <t>2/17/2024</t>
  </si>
  <si>
    <t>7/8/2031</t>
  </si>
  <si>
    <t>6/30/2024</t>
  </si>
  <si>
    <t>7/26/2024</t>
  </si>
  <si>
    <t>5/15/2031</t>
  </si>
  <si>
    <t>6/30/2023</t>
  </si>
  <si>
    <t>9/17/2030</t>
  </si>
  <si>
    <t>7/26/2022</t>
  </si>
  <si>
    <t>8/3/2022</t>
  </si>
  <si>
    <t>12/5/2022</t>
  </si>
  <si>
    <t>1/18/2022</t>
  </si>
  <si>
    <t>5/5/2022</t>
  </si>
  <si>
    <t>6/30/2022</t>
  </si>
  <si>
    <t>4/19/2023</t>
  </si>
  <si>
    <t>2/12/2022</t>
  </si>
  <si>
    <t>7/28/2024</t>
  </si>
  <si>
    <t>11/10/2024</t>
  </si>
  <si>
    <t>12/12/2024</t>
  </si>
  <si>
    <t>11/5/2023</t>
  </si>
  <si>
    <t>11/7/2024</t>
  </si>
  <si>
    <t>7/22/2022</t>
  </si>
  <si>
    <t>7/29/2024</t>
  </si>
  <si>
    <t>Execution Price</t>
  </si>
  <si>
    <t>Execution Qty</t>
  </si>
  <si>
    <t>Counterparty</t>
  </si>
  <si>
    <t>E FUND MANAGEMENT CO LTD</t>
  </si>
  <si>
    <t>BGC Securities (HK) LLC</t>
  </si>
  <si>
    <t>CMBC ASSET MANAGEMENT COMPANY LIMITED</t>
  </si>
  <si>
    <t>ORIENT ASSET MANAGEMENT (HONG KONG) LIMITED</t>
  </si>
  <si>
    <t>CHINA INTERNATIONAL CAPITAL CORPORATION HONG KONG</t>
  </si>
  <si>
    <t>TRADITION LONDON CLEARING LIMITED</t>
  </si>
  <si>
    <t>ZHONGTAI INTERNATIONAL FINANCIAL PRODUCTS LIMITED</t>
  </si>
  <si>
    <t>THE HONGKONG AND SHANGHAI BANKING CORPORATION LIMITED-HONG KONG PRIVATE BANKING DIVISION</t>
  </si>
  <si>
    <t>BOCI SECURITIES LIMITED</t>
  </si>
  <si>
    <t>BANK JULIUS BAER AND CO. LTD. HONG KONG BRANCH</t>
  </si>
  <si>
    <t>GUOTAI JUNAN SECURITIES (HONG KONG) LIMITED</t>
  </si>
  <si>
    <t>GUOTAI JUNAN INVESTMENT (HONG KONG) LIMITED</t>
  </si>
  <si>
    <t>GF SECURITIES (HONG KONG) BROKERAGE LIMITED</t>
  </si>
  <si>
    <t>FIRST SECURITIES (HK) LIMITED</t>
  </si>
  <si>
    <t>CHINA ASSET MANAGEMENT (HONG KONG) LIMITED</t>
  </si>
  <si>
    <t>CHINA EVERBRIGHT ASSETS MANAGEMENT LIMITED</t>
  </si>
  <si>
    <t>VALUABLE CAPITAL LIMITED</t>
  </si>
  <si>
    <t>MIZUHO SECURITIES ASIA LIMITED</t>
  </si>
  <si>
    <t>ESSENCE GLOBAL INVESTMENT LIMITED</t>
  </si>
  <si>
    <t>GFI (HK) Securities L.L.C</t>
  </si>
  <si>
    <t>CEB INTERNATIONAL ASSET MANAGEMENT CORPORATION LIMITED</t>
  </si>
  <si>
    <t>ORIENT FINANCE HOLDINGS (HONG KONG) LIMITED</t>
  </si>
  <si>
    <t>STANDARD CHARTERED BANK (HONG KONG) LIMITED</t>
  </si>
  <si>
    <t>MORGAN STANLEY &amp; CO INTERNATIONAL PLC</t>
  </si>
  <si>
    <t>NEXUS INVESTMENT ADVISORS LIMITED</t>
  </si>
  <si>
    <t>FULLGOAL FUND MANAGEMENT CO., LTD</t>
  </si>
  <si>
    <t>Shenwan Hongyuan Securities (H.K.) Limited</t>
  </si>
  <si>
    <t>HUATAI FINANCIAL HOLDINGS (HONG KONG) LIMITED</t>
  </si>
  <si>
    <t>BANK JULIUS BAER AND CO. LTD. SINGAPORE BRANCH</t>
  </si>
  <si>
    <t>DONGXING SECURITIES (HONG KONG) FINANCIAL HOLDINGS LIMITED</t>
  </si>
  <si>
    <t>B&amp;D</t>
  </si>
  <si>
    <t>CMBC Securities Company Limited</t>
  </si>
  <si>
    <t>KGI ASIA LIMITED_SECONDARY</t>
  </si>
  <si>
    <t>BOSERA ASSET MANAGEMENT COMPANY LIMITED</t>
  </si>
  <si>
    <t>SHANDONG GOLD FINANCIAL HOLDINGS GROUP (HONGKONG) CO LIMITED</t>
  </si>
  <si>
    <t>CHINA SOUTHERN ASSET MANAGEMENT CO., LTD.</t>
  </si>
  <si>
    <t>China Securities (International) Brokerage Co. Ltd</t>
  </si>
  <si>
    <t>CHINA SECURITIES (INTERNATIONAL) BROKERAGE COMPANY LIMITED</t>
  </si>
  <si>
    <t>GF GLOBAL CAPITAL LIMITED</t>
  </si>
  <si>
    <t>CMB INTERNATIONAL SECURITIES LIMITED</t>
  </si>
  <si>
    <t>DRAGONSTONE CAPITAL MANAGEMENT LIMITED</t>
  </si>
  <si>
    <t>CMBC INTERNATIONAL HOLDINGS LIMITED</t>
  </si>
  <si>
    <t>ASPEN HILL PARTNERS (HONG KONG) LIMITED</t>
  </si>
  <si>
    <t>CITIC SECURITIES BROKERAGE (HK) LTD</t>
  </si>
  <si>
    <t>No</t>
  </si>
  <si>
    <t>板块</t>
  </si>
  <si>
    <t>IG/HY</t>
  </si>
  <si>
    <t>Trader</t>
  </si>
  <si>
    <t>IG</t>
  </si>
  <si>
    <t>Russell</t>
  </si>
  <si>
    <t>Daisy</t>
  </si>
  <si>
    <t>HY</t>
  </si>
  <si>
    <t xml:space="preserve">Russell </t>
  </si>
  <si>
    <t xml:space="preserve">CEBI FINANCIAL PRODUCTS LIMITED </t>
  </si>
  <si>
    <t>ISIN</t>
  </si>
  <si>
    <t>US06738EBA29</t>
  </si>
  <si>
    <t>ASIAIG</t>
  </si>
  <si>
    <t>BACR 7 ¾ PERP</t>
  </si>
  <si>
    <t>巴克莱银行</t>
  </si>
  <si>
    <t>金融</t>
  </si>
  <si>
    <t>USD</t>
  </si>
  <si>
    <t>US06738EBG98</t>
  </si>
  <si>
    <t>BACR 8 PERP</t>
  </si>
  <si>
    <t>US06738EBN40</t>
  </si>
  <si>
    <t>BACR 6 ⅛ PERP</t>
  </si>
  <si>
    <t>XS2125922349</t>
  </si>
  <si>
    <t>BCHINA 3.6 PERP</t>
  </si>
  <si>
    <t>XS2049804896</t>
  </si>
  <si>
    <t>BNKEA 5 ⅞ PERP</t>
  </si>
  <si>
    <t>东亚银行</t>
  </si>
  <si>
    <t>XS2085545494</t>
  </si>
  <si>
    <t>BOCOHK 3.725 PERP</t>
  </si>
  <si>
    <t>交通银行</t>
  </si>
  <si>
    <t>XS2357352702</t>
  </si>
  <si>
    <t>BOCOHK 2.304 07/08/31</t>
  </si>
  <si>
    <t>中银香港</t>
  </si>
  <si>
    <t>XS2238561281</t>
  </si>
  <si>
    <t>BOCOM 3.8 PERP</t>
  </si>
  <si>
    <t>XS2357034755</t>
  </si>
  <si>
    <t>BOCOMI 1 ¾ 06/28/26 EMTN</t>
  </si>
  <si>
    <t>交银国际</t>
  </si>
  <si>
    <t>US06428YAA47</t>
  </si>
  <si>
    <t>BOCHKL 5.9 PERP REGS</t>
  </si>
  <si>
    <t>中银香港租赁</t>
  </si>
  <si>
    <t>US09681MAS70</t>
  </si>
  <si>
    <t>BOCAVI 2 ⅝ 09/17/30 REGS</t>
  </si>
  <si>
    <t>US66980Q2A49</t>
  </si>
  <si>
    <t>BOCAVI 1 ⅝ 04/29/24 REGS</t>
  </si>
  <si>
    <t>XS1936784161</t>
  </si>
  <si>
    <t>CCB 4 ¼ 02/27/29</t>
  </si>
  <si>
    <t>建设银行</t>
  </si>
  <si>
    <t>XS2297057767</t>
  </si>
  <si>
    <t>CDBLFD 1 ⅜ 03/04/24 EMTN</t>
  </si>
  <si>
    <t>国开行租赁</t>
  </si>
  <si>
    <t>XS2297060126</t>
  </si>
  <si>
    <t>CDBLFD 2 03/04/26 EMTN</t>
  </si>
  <si>
    <t>XS2289592607</t>
  </si>
  <si>
    <t>CICCHK 2 01/26/26 EMTN</t>
  </si>
  <si>
    <t>中金香港</t>
  </si>
  <si>
    <t>XS2368569252</t>
  </si>
  <si>
    <t>CINDBK 3 ¼ PERP EMTN</t>
  </si>
  <si>
    <t>中信银行</t>
  </si>
  <si>
    <t>USH3698DCV40</t>
  </si>
  <si>
    <t>CS 5.1 PERP REGS</t>
  </si>
  <si>
    <t>瑞信</t>
  </si>
  <si>
    <t>XS2257361464</t>
  </si>
  <si>
    <t>CMINLE 2 ⅞ 02/04/31 EMTN</t>
  </si>
  <si>
    <t>民生租赁</t>
  </si>
  <si>
    <t>XS1514052585</t>
  </si>
  <si>
    <t>HSBANK 5 ½ PERP</t>
  </si>
  <si>
    <t>徽商银行</t>
  </si>
  <si>
    <t>US404280CN71</t>
  </si>
  <si>
    <t>HSBC 4.6 PERP</t>
  </si>
  <si>
    <t>汇丰银行</t>
  </si>
  <si>
    <t>US404280BL25</t>
  </si>
  <si>
    <t>HSBC 6 PERP *</t>
  </si>
  <si>
    <t>US404280BN80</t>
  </si>
  <si>
    <t>HSBC 6 ¼ PERP</t>
  </si>
  <si>
    <t>US404280AT69</t>
  </si>
  <si>
    <t>HSBC 6 ⅜ PERP</t>
  </si>
  <si>
    <t>US404280AS86</t>
  </si>
  <si>
    <t>US404280CQ03</t>
  </si>
  <si>
    <t>HSBC 4.7 PERP</t>
  </si>
  <si>
    <t>XS2365265003</t>
  </si>
  <si>
    <t>ICBCIH 1.1 07/26/24 EMTN</t>
  </si>
  <si>
    <t>工银控股</t>
  </si>
  <si>
    <t>XS1956051145</t>
  </si>
  <si>
    <t>INTNED 6 ¾ PERP</t>
  </si>
  <si>
    <t>USF8500RAA08</t>
  </si>
  <si>
    <t>SOCGEN 5 ⅜ PERP REGs</t>
  </si>
  <si>
    <t>USG84228EP90</t>
  </si>
  <si>
    <t>STANLN 4 ¾ PERP REGS</t>
  </si>
  <si>
    <t>USG84228CX43</t>
  </si>
  <si>
    <t>STANLN 7 ¾ PERP REGS</t>
  </si>
  <si>
    <t>USH42097CB19</t>
  </si>
  <si>
    <t>UBS 4 ⅜ PERP REGS</t>
  </si>
  <si>
    <t>CH0400441280</t>
  </si>
  <si>
    <t>UBS 5 PERP</t>
  </si>
  <si>
    <t>XS2313674462</t>
  </si>
  <si>
    <t>ZHESHG 1.1 03/16/24 EMTN</t>
  </si>
  <si>
    <t>XS1587865830</t>
  </si>
  <si>
    <t>ZHESHG 5.45 PERP</t>
  </si>
  <si>
    <t>XS2229473678</t>
  </si>
  <si>
    <t>ICBCAS 3.58 PERP</t>
  </si>
  <si>
    <t>USF8500RAB80</t>
  </si>
  <si>
    <t>SOCGEN 4 ¾ PERP REGS</t>
  </si>
  <si>
    <t>法兴银行</t>
  </si>
  <si>
    <t>XS1618163452</t>
  </si>
  <si>
    <t>NANYAN 5 PERP</t>
  </si>
  <si>
    <t>南洋商业银行</t>
  </si>
  <si>
    <t>US404280CP20</t>
  </si>
  <si>
    <t>HSBC 4 PERP .</t>
  </si>
  <si>
    <t>汇丰控股</t>
  </si>
  <si>
    <t>XS2334569774</t>
  </si>
  <si>
    <t>SWHYSE 1.8 07/14/26</t>
  </si>
  <si>
    <t>申万宏源</t>
  </si>
  <si>
    <t>XS2330495651</t>
  </si>
  <si>
    <t>AVICAT 3.1 04/28/26</t>
  </si>
  <si>
    <t>中航汽车</t>
  </si>
  <si>
    <t>国企</t>
  </si>
  <si>
    <t>XS2366272339</t>
  </si>
  <si>
    <t>CHALHK 1.55 07/28/24</t>
  </si>
  <si>
    <t>中铝集团</t>
  </si>
  <si>
    <t>XS2229091124</t>
  </si>
  <si>
    <t>CHPWCN 3.45 PERP</t>
  </si>
  <si>
    <t>中国电建</t>
  </si>
  <si>
    <t>XS2325182512</t>
  </si>
  <si>
    <t>CHMETL 2.95 PERP</t>
  </si>
  <si>
    <t>中国冶金</t>
  </si>
  <si>
    <t>XS2066867826</t>
  </si>
  <si>
    <t>CHPWCN 3.55 PERP EMTN</t>
  </si>
  <si>
    <t>XS1788144787</t>
  </si>
  <si>
    <t>CHPWCN 4.6 PERP</t>
  </si>
  <si>
    <t>XS2295983410</t>
  </si>
  <si>
    <t>COGO 2.45 02/09/26</t>
  </si>
  <si>
    <t>中国宏洋</t>
  </si>
  <si>
    <t>XS2244843210</t>
  </si>
  <si>
    <t>HUANEN 3.08 PERP</t>
  </si>
  <si>
    <t>华能</t>
  </si>
  <si>
    <t>XS2264055182</t>
  </si>
  <si>
    <t>HKAA 2.4 PERP</t>
  </si>
  <si>
    <t>USG82016AS83</t>
  </si>
  <si>
    <t>SINOPE 2.3 01/08/31 REGS</t>
  </si>
  <si>
    <t>中国石化</t>
  </si>
  <si>
    <t>XS1622745203</t>
  </si>
  <si>
    <t>HAOHUA 3.9 PERP</t>
  </si>
  <si>
    <t>中国化工</t>
  </si>
  <si>
    <t>XS1699084601</t>
  </si>
  <si>
    <t>HUANEN 3.6 PERP</t>
  </si>
  <si>
    <t>XS1227947097</t>
  </si>
  <si>
    <t>CHGDNU 4 05/19/25</t>
  </si>
  <si>
    <t>XS2249462529</t>
  </si>
  <si>
    <t>SINOCH 3 PERP EMTN</t>
  </si>
  <si>
    <t>中化港集团</t>
  </si>
  <si>
    <t>XS2226808322</t>
  </si>
  <si>
    <t>HAOHUA 3.35 PERP</t>
  </si>
  <si>
    <t>XS2348062899</t>
  </si>
  <si>
    <t>NWDEVL 4 ⅛ PERP</t>
  </si>
  <si>
    <t>新世界发展</t>
  </si>
  <si>
    <t>地产</t>
  </si>
  <si>
    <t>XS2268392599</t>
  </si>
  <si>
    <t>NWDEVL 4.8 PERP</t>
  </si>
  <si>
    <t>XS1960476387</t>
  </si>
  <si>
    <t>NWDEVL 6 ¼ PERP</t>
  </si>
  <si>
    <t>XS2098539815</t>
  </si>
  <si>
    <t>LNGFOR 3 ⅜ 04/13/27</t>
  </si>
  <si>
    <t>XS2368566746</t>
  </si>
  <si>
    <t>PINGRE 2 ¾ 07/29/24 EMTN</t>
  </si>
  <si>
    <t>平安不动产</t>
  </si>
  <si>
    <t>XS2274957237</t>
  </si>
  <si>
    <t>YUEXIU 2.8 01/20/26 EMTN</t>
  </si>
  <si>
    <t>越秀地产</t>
  </si>
  <si>
    <t>XS2290959860</t>
  </si>
  <si>
    <t>YXREIT 2.65 02/02/26 EMTN</t>
  </si>
  <si>
    <t>XS2084435002</t>
  </si>
  <si>
    <t>KMRLGP 3.9 12/12/24</t>
  </si>
  <si>
    <t>昆明轨交</t>
  </si>
  <si>
    <t>城投</t>
  </si>
  <si>
    <t>USY77108AD33</t>
  </si>
  <si>
    <t>XIAOMI 2 ⅞ 07/14/31 REGS</t>
  </si>
  <si>
    <t>小米集团</t>
  </si>
  <si>
    <t>TMT</t>
  </si>
  <si>
    <t>USY77108AF80</t>
  </si>
  <si>
    <t>XIAOMI 4.1 07/14/51 REGS</t>
  </si>
  <si>
    <t>XS2125052261</t>
  </si>
  <si>
    <t>LENOVO 5 ⅞ 04/24/25 EMTN</t>
  </si>
  <si>
    <t>XS1982036961</t>
  </si>
  <si>
    <t>CHINAHY</t>
  </si>
  <si>
    <t>EVERRE 9 ½ 04/11/22</t>
  </si>
  <si>
    <t>恒大</t>
  </si>
  <si>
    <t>XS1580431143</t>
  </si>
  <si>
    <t>EVERRE 8 ¼ 03/23/22</t>
  </si>
  <si>
    <t>XS1627599654</t>
  </si>
  <si>
    <t>EVERRE 8 ¾ 06/28/25</t>
  </si>
  <si>
    <t>XS2240971825</t>
  </si>
  <si>
    <t>COGARD 3 ⅞ 10/22/30</t>
  </si>
  <si>
    <t>XS2280833133</t>
  </si>
  <si>
    <t>COGARD 2.7 07/12/26</t>
  </si>
  <si>
    <t>碧桂园</t>
  </si>
  <si>
    <t>XS2342908949</t>
  </si>
  <si>
    <t>CIFIHG 4.45 08/17/26</t>
  </si>
  <si>
    <t>旭辉集团</t>
  </si>
  <si>
    <t>XS2075784103</t>
  </si>
  <si>
    <t>CIFIHG 6.45 11/07/24</t>
  </si>
  <si>
    <t>XS2280431763</t>
  </si>
  <si>
    <t>CIFIHG 4 ⅜ 04/12/27</t>
  </si>
  <si>
    <t>XS2287889708</t>
  </si>
  <si>
    <t>SUNAC 5.95 04/26/24</t>
  </si>
  <si>
    <t>融创地产</t>
  </si>
  <si>
    <t>XS2347581873</t>
  </si>
  <si>
    <t>KAISAG 11.65 06/01/26</t>
  </si>
  <si>
    <t>佳兆业</t>
  </si>
  <si>
    <t>XS2106329134</t>
  </si>
  <si>
    <t>KAISAG 9.95 07/23/25</t>
  </si>
  <si>
    <t>XS2078247983</t>
  </si>
  <si>
    <t>KAISAG 11.95 11/12/23</t>
  </si>
  <si>
    <t>XS1627597955</t>
  </si>
  <si>
    <t>KAISAG 8 ½ 06/30/22</t>
  </si>
  <si>
    <t>XS2367127532</t>
  </si>
  <si>
    <t>KAISAG 8.65 07/22/22</t>
  </si>
  <si>
    <t>XS1627598094</t>
  </si>
  <si>
    <t>KAISAG 9 ⅜ 06/30/24</t>
  </si>
  <si>
    <t>XS2203824789</t>
  </si>
  <si>
    <t>KAISAG 11 ¼ 04/16/25</t>
  </si>
  <si>
    <t>XS1716631301</t>
  </si>
  <si>
    <t>KWGPRO 5 ⅞ 11/10/24</t>
  </si>
  <si>
    <t>合景泰富</t>
  </si>
  <si>
    <t>XS2201937211</t>
  </si>
  <si>
    <t>SUNAC 6 ½ 07/09/23</t>
  </si>
  <si>
    <t>融创</t>
  </si>
  <si>
    <t>XS1809230474</t>
  </si>
  <si>
    <t>SUNAC 7.35 07/19/21</t>
  </si>
  <si>
    <t>XS2202754938</t>
  </si>
  <si>
    <t>SUNAC 7 07/09/25</t>
  </si>
  <si>
    <t>XS2287889963</t>
  </si>
  <si>
    <t>SUNAC 6 ½ 01/26/26</t>
  </si>
  <si>
    <t>XS2012954835</t>
  </si>
  <si>
    <t>SUNAC 7 ¼ 06/14/22</t>
  </si>
  <si>
    <t>XS1810024338</t>
  </si>
  <si>
    <t>SUNAC 8.35 04/19/23</t>
  </si>
  <si>
    <t>XS2366526619</t>
  </si>
  <si>
    <t>SUNAC 6.8 10/20/24</t>
  </si>
  <si>
    <t>XS2294472548</t>
  </si>
  <si>
    <t>RONXIN 5 ½ 02/01/22 EMTN</t>
  </si>
  <si>
    <t>融信</t>
  </si>
  <si>
    <t>XS2031469732</t>
  </si>
  <si>
    <t>RONXIN 8.95 01/22/23</t>
  </si>
  <si>
    <t>XS1950819729</t>
  </si>
  <si>
    <t>RONXIN 11 ¼ 08/22/21</t>
  </si>
  <si>
    <t>XS1976760782</t>
  </si>
  <si>
    <t>RONXIN 8 ¾ 10/25/22</t>
  </si>
  <si>
    <t>XS2234266976</t>
  </si>
  <si>
    <t>TPHL 6.2 03/22/26</t>
  </si>
  <si>
    <t>时代中国</t>
  </si>
  <si>
    <t>XS1637274124</t>
  </si>
  <si>
    <t>SHIMAO 4 ¾ 07/03/22</t>
  </si>
  <si>
    <t>XS2198427085</t>
  </si>
  <si>
    <t>SHIMAO 4.6 07/13/30</t>
  </si>
  <si>
    <t>XS2276735326</t>
  </si>
  <si>
    <t>SHIMAO 3.45 01/11/31</t>
  </si>
  <si>
    <t>XS2342970402</t>
  </si>
  <si>
    <t>LOGPH 4.7 07/06/26</t>
  </si>
  <si>
    <t>龙光</t>
  </si>
  <si>
    <t>XS2309743578</t>
  </si>
  <si>
    <t>LOGPH 4 ¼ 07/12/25</t>
  </si>
  <si>
    <t>龙光地产</t>
  </si>
  <si>
    <t>XS2281303896</t>
  </si>
  <si>
    <t>LOGPH 4 ½ 01/13/28</t>
  </si>
  <si>
    <t>XS1945941786</t>
  </si>
  <si>
    <t>YUZHOU 8 ½ 02/04/23</t>
  </si>
  <si>
    <t>禹洲</t>
  </si>
  <si>
    <t>XS2353272284</t>
  </si>
  <si>
    <t>FTLNHD 4 ⅝ 10/15/25</t>
  </si>
  <si>
    <t>新城</t>
  </si>
  <si>
    <t>XS2281036249</t>
  </si>
  <si>
    <t>FUTLAN 4.45 07/13/25</t>
  </si>
  <si>
    <t>新城地产</t>
  </si>
  <si>
    <t>XS1951935847</t>
  </si>
  <si>
    <t>ZHPRHK 9.8 08/20/21</t>
  </si>
  <si>
    <t>XS2050860308</t>
  </si>
  <si>
    <t>ZHPRHK 8.7 08/03/22</t>
  </si>
  <si>
    <t>XS1515234125</t>
  </si>
  <si>
    <t>MULTI</t>
  </si>
  <si>
    <t xml:space="preserve">SHDOIS 6.2 11/07/21 </t>
  </si>
  <si>
    <t>XS2358354012</t>
  </si>
  <si>
    <t>KMLHDM 5 ½ 07/08/24</t>
  </si>
  <si>
    <t>昆明公租房</t>
  </si>
  <si>
    <t>XS2242909856</t>
  </si>
  <si>
    <t>LGFV</t>
  </si>
  <si>
    <t>SHDOIS 6 ½ 11/05/23</t>
  </si>
  <si>
    <t>XS2040322898</t>
  </si>
  <si>
    <t>ZHANLO 5 ⅞ 08/26/22</t>
  </si>
  <si>
    <t>XS1896607311</t>
  </si>
  <si>
    <t>CDECST 7 ½ 02/12/22</t>
  </si>
  <si>
    <t>成都经开</t>
  </si>
  <si>
    <t>XS2067133483</t>
  </si>
  <si>
    <t>ZHZHCC 3.8 11/14/22</t>
  </si>
  <si>
    <t>郑州城建</t>
  </si>
  <si>
    <t>XS2215389433</t>
  </si>
  <si>
    <t>CONSON 2.8 11/04/23</t>
  </si>
  <si>
    <t>青岛国信</t>
  </si>
  <si>
    <t>XS2344386540</t>
  </si>
  <si>
    <t>NNCOMM 3 ½ 05/27/24</t>
  </si>
  <si>
    <t>南宁交投</t>
  </si>
  <si>
    <t>XS1442177645</t>
  </si>
  <si>
    <t>CQNANA 4 ½ 08/17/26</t>
  </si>
  <si>
    <t>重庆南岸</t>
  </si>
  <si>
    <t>XS2337489350</t>
  </si>
  <si>
    <t>CQNANA 4.56 06/10/26</t>
  </si>
  <si>
    <t>XS1994697974</t>
  </si>
  <si>
    <t>CQNANA 4.66 06/04/24</t>
  </si>
  <si>
    <t>XS2208307137</t>
  </si>
  <si>
    <t>QDHTCO 3.35 08/13/23</t>
  </si>
  <si>
    <t>青岛华通</t>
  </si>
  <si>
    <t>XS2216050042</t>
  </si>
  <si>
    <t>IDINOS 3.7 08/24/21</t>
  </si>
  <si>
    <t>南京扬子国投</t>
  </si>
  <si>
    <t>XS2332017743</t>
  </si>
  <si>
    <t>IDINOS 2.6 05/05/22</t>
  </si>
  <si>
    <t>XS2050594238</t>
  </si>
  <si>
    <t>CQLGST 4.3 09/26/24</t>
  </si>
  <si>
    <t>重庆物流园</t>
  </si>
  <si>
    <t>XS2238209139</t>
  </si>
  <si>
    <t>GXCMIN 2.95 10/30/25</t>
  </si>
  <si>
    <t>广西交投</t>
  </si>
  <si>
    <t>XS2325858038</t>
  </si>
  <si>
    <t>CCUDIH 4.3 04/27/24</t>
  </si>
  <si>
    <t>长春发展</t>
  </si>
  <si>
    <t>XS1819682227</t>
  </si>
  <si>
    <t>BINHCO 5 ⅞ 09/18/22</t>
  </si>
  <si>
    <t>滨海城投</t>
  </si>
  <si>
    <t>XS1905682883</t>
  </si>
  <si>
    <t>ZZTRAN 6 ½ 06/26/22</t>
  </si>
  <si>
    <t>漳州交通</t>
  </si>
  <si>
    <t>XS2032636784</t>
  </si>
  <si>
    <t>CNSHAN 3.95 08/01/22</t>
  </si>
  <si>
    <t>山东高速</t>
  </si>
  <si>
    <t>XS2339960093</t>
  </si>
  <si>
    <t>CNSHAN 3.95 05/24/24 EMTN</t>
  </si>
  <si>
    <t>XS2090281580</t>
  </si>
  <si>
    <t>KMRLGP 3 ½ 12/12/22</t>
  </si>
  <si>
    <t>XS2015214831</t>
  </si>
  <si>
    <t>HACOMM 6 09/19/22</t>
  </si>
  <si>
    <t>淮安交通</t>
  </si>
  <si>
    <t>XS2206849460</t>
  </si>
  <si>
    <t>HZCONI 3.15 07/30/23</t>
  </si>
  <si>
    <t>湖州城投</t>
  </si>
  <si>
    <t>XS2314627089</t>
  </si>
  <si>
    <t>SHDOIS 4.8 07/28/24</t>
  </si>
  <si>
    <t>山东钢梯</t>
  </si>
  <si>
    <t>XS2361280162</t>
  </si>
  <si>
    <t>YYSCIH 2 ½ 07/14/22</t>
  </si>
  <si>
    <t>余姚舜财</t>
  </si>
  <si>
    <t>XS2211674143</t>
  </si>
  <si>
    <t>YWSOAO 3.15 08/11/23</t>
  </si>
  <si>
    <t>义乌城投</t>
  </si>
  <si>
    <t>XS1713491840</t>
  </si>
  <si>
    <t>YUNAEN 4 ¼ 11/14/22</t>
  </si>
  <si>
    <t>云南能投</t>
  </si>
  <si>
    <t>XS2232030788</t>
  </si>
  <si>
    <t>NEWISSUE</t>
  </si>
  <si>
    <t>CHFOTN 8.75 09/28/22</t>
  </si>
  <si>
    <t>华夏幸福</t>
  </si>
  <si>
    <t>Total</t>
  </si>
  <si>
    <t>NO</t>
    <phoneticPr fontId="8" type="noConversion"/>
  </si>
  <si>
    <t>Account</t>
    <phoneticPr fontId="8" type="noConversion"/>
  </si>
  <si>
    <t>BondName</t>
    <phoneticPr fontId="8" type="noConversion"/>
  </si>
  <si>
    <t>Issuer</t>
    <phoneticPr fontId="8" type="noConversion"/>
  </si>
  <si>
    <t>Coupon</t>
    <phoneticPr fontId="8" type="noConversion"/>
  </si>
  <si>
    <t>MatureDate</t>
    <phoneticPr fontId="8" type="noConversion"/>
  </si>
  <si>
    <t>Section</t>
    <phoneticPr fontId="8" type="noConversion"/>
  </si>
  <si>
    <t>Currency</t>
    <phoneticPr fontId="8" type="noConversion"/>
  </si>
  <si>
    <t>Balance</t>
    <phoneticPr fontId="8" type="noConversion"/>
  </si>
  <si>
    <t>Change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</si>
</sst>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_(* #,##0_);_(* \(#,##0\);_(* &quot;-&quot;??_);_(@_)"/>
    <numFmt numFmtId="178" formatCode="yyyy/mm/dd"/>
  </numFmts>
  <fonts count="9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77" fontId="2" fillId="2" borderId="0" xfId="1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77" fontId="0" fillId="0" borderId="0" xfId="1" applyNumberFormat="1" applyFont="1" applyAlignment="1">
      <alignment horizontal="center"/>
    </xf>
    <xf numFmtId="0" fontId="5" fillId="0" borderId="0" xfId="0" applyFont="1" applyFill="1" applyBorder="1"/>
    <xf numFmtId="178" fontId="0" fillId="0" borderId="0" xfId="0" applyNumberFormat="1"/>
    <xf numFmtId="0" fontId="4" fillId="0" borderId="0" xfId="0" applyFont="1"/>
    <xf numFmtId="0" fontId="0" fillId="0" borderId="1" xfId="0" applyBorder="1"/>
    <xf numFmtId="0" fontId="5" fillId="0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78" fontId="0" fillId="0" borderId="1" xfId="0" applyNumberFormat="1" applyFill="1" applyBorder="1" applyAlignment="1">
      <alignment horizontal="left"/>
    </xf>
    <xf numFmtId="177" fontId="5" fillId="0" borderId="1" xfId="1" applyNumberFormat="1" applyFont="1" applyFill="1" applyBorder="1"/>
    <xf numFmtId="3" fontId="0" fillId="0" borderId="0" xfId="0" applyNumberFormat="1"/>
    <xf numFmtId="177" fontId="0" fillId="0" borderId="0" xfId="0" applyNumberFormat="1"/>
    <xf numFmtId="0" fontId="0" fillId="0" borderId="0" xfId="0" applyFill="1"/>
    <xf numFmtId="0" fontId="6" fillId="0" borderId="1" xfId="0" applyFont="1" applyFill="1" applyBorder="1"/>
    <xf numFmtId="177" fontId="6" fillId="0" borderId="1" xfId="1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78" fontId="0" fillId="0" borderId="0" xfId="0" applyNumberFormat="1" applyFill="1" applyBorder="1" applyAlignment="1">
      <alignment horizontal="left"/>
    </xf>
    <xf numFmtId="0" fontId="6" fillId="0" borderId="0" xfId="0" applyFont="1" applyFill="1" applyBorder="1"/>
    <xf numFmtId="177" fontId="6" fillId="0" borderId="0" xfId="1" applyNumberFormat="1" applyFont="1" applyFill="1" applyBorder="1"/>
    <xf numFmtId="177" fontId="0" fillId="0" borderId="0" xfId="1" applyNumberFormat="1" applyFont="1"/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XS2357352702 isin</stp>
        <stp>CPN</stp>
        <stp>[trade_weekly.xlsx]2. STD POSITION CHANGE!R8C7</stp>
        <tr r="G8" s="3"/>
      </tp>
      <tp t="s">
        <v>#N/A Connection</v>
        <stp/>
        <stp>##V3_BDPV12</stp>
        <stp>XS2125922349 isin</stp>
        <stp>CPN</stp>
        <stp>[trade_weekly.xlsx]2. STD POSITION CHANGE!R5C7</stp>
        <tr r="G5" s="3"/>
      </tp>
      <tp t="s">
        <v>#N/A Connection</v>
        <stp/>
        <stp>##V3_BDPV12</stp>
        <stp>XS2238561281 isin</stp>
        <stp>CPN</stp>
        <stp>[trade_weekly.xlsx]2. STD POSITION CHANGE!R9C7</stp>
        <tr r="G9" s="3"/>
      </tp>
      <tp t="s">
        <v>#N/A Connection</v>
        <stp/>
        <stp>##V3_BDPV12</stp>
        <stp>XS2049804896 isin</stp>
        <stp>CPN</stp>
        <stp>[trade_weekly.xlsx]2. STD POSITION CHANGE!R6C7</stp>
        <tr r="G6" s="3"/>
      </tp>
      <tp t="s">
        <v>#N/A Connection</v>
        <stp/>
        <stp>##V3_BDPV12</stp>
        <stp>XS2085545494 isin</stp>
        <stp>CPN</stp>
        <stp>[trade_weekly.xlsx]2. STD POSITION CHANGE!R7C7</stp>
        <tr r="G7" s="3"/>
      </tp>
      <tp t="s">
        <v>#N/A Connection</v>
        <stp/>
        <stp>##V3_BDPV12</stp>
        <stp>XS1976760782 isin</stp>
        <stp>CPN</stp>
        <stp>[trade_weekly.xlsx]2. STD POSITION CHANGE!R95C7</stp>
        <tr r="G95" s="3"/>
      </tp>
      <tp t="s">
        <v>#N/A Connection</v>
        <stp/>
        <stp>##V3_BDPV12</stp>
        <stp>XS2280833133 isin</stp>
        <stp>CPN</stp>
        <stp>[trade_weekly.xlsx]2. STD POSITION CHANGE!R72C7</stp>
        <tr r="G72" s="3"/>
      </tp>
      <tp t="s">
        <v>#N/A Connection</v>
        <stp/>
        <stp>##V3_BDPV12</stp>
        <stp>US404280CQ03 isin</stp>
        <stp>CPN</stp>
        <stp>[trade_weekly.xlsx]2. STD POSITION CHANGE!R27C7</stp>
        <tr r="G27" s="3"/>
      </tp>
      <tp t="s">
        <v>#N/A Connection</v>
        <stp/>
        <stp>##V3_BDPV12</stp>
        <stp>XS2106329134 isin</stp>
        <stp>CPN</stp>
        <stp>[trade_weekly.xlsx]2. STD POSITION CHANGE!R78C7</stp>
        <tr r="G78" s="3"/>
      </tp>
      <tp t="s">
        <v>#N/A Connection</v>
        <stp/>
        <stp>##V3_BDPV12</stp>
        <stp>XS2368569252 isin</stp>
        <stp>CPN</stp>
        <stp>[trade_weekly.xlsx]2. STD POSITION CHANGE!R18C7</stp>
        <tr r="G18" s="3"/>
      </tp>
      <tp t="s">
        <v>#N/A Connection</v>
        <stp/>
        <stp>##V3_BDPV12</stp>
        <stp>XS2264055182 isin</stp>
        <stp>CPN</stp>
        <stp>[trade_weekly.xlsx]2. STD POSITION CHANGE!R50C7</stp>
        <tr r="G50" s="3"/>
      </tp>
      <tp t="s">
        <v>#N/A Connection</v>
        <stp/>
        <stp>##V3_BDPV12</stp>
        <stp>XS2274957237 isin</stp>
        <stp>CPN</stp>
        <stp>[trade_weekly.xlsx]2. STD POSITION CHANGE!R62C7</stp>
        <tr r="G62" s="3"/>
      </tp>
      <tp t="s">
        <v>#N/A Connection</v>
        <stp/>
        <stp>##V3_BDPV12</stp>
        <stp>US404280CN71 isin</stp>
        <stp>CPN</stp>
        <stp>[trade_weekly.xlsx]2. STD POSITION CHANGE!R22C7</stp>
        <tr r="G22" s="3"/>
      </tp>
      <tp t="s">
        <v>#N/A Connection</v>
        <stp/>
        <stp>##V3_BDPV12</stp>
        <stp>XS2365265003 isin</stp>
        <stp>CPN</stp>
        <stp>[trade_weekly.xlsx]2. STD POSITION CHANGE!R28C7</stp>
        <tr r="G28" s="3"/>
      </tp>
      <tp t="s">
        <v>#N/A Connection</v>
        <stp/>
        <stp>##V3_BDPV12</stp>
        <stp>XS1580431143 isin</stp>
        <stp>CPN</stp>
        <stp>[trade_weekly.xlsx]2. STD POSITION CHANGE!R69C7</stp>
        <tr r="G69" s="3"/>
      </tp>
      <tp t="s">
        <v>#N/A Connection</v>
        <stp/>
        <stp>##V3_BDPV12</stp>
        <stp>XS1514052585 isin</stp>
        <stp>CPN</stp>
        <stp>[trade_weekly.xlsx]2. STD POSITION CHANGE!R21C7</stp>
        <tr r="G21" s="3"/>
      </tp>
      <tp t="s">
        <v>#N/A Connection</v>
        <stp/>
        <stp>##V3_BDPV12</stp>
        <stp>XS2240971825 isin</stp>
        <stp>CPN</stp>
        <stp>[trade_weekly.xlsx]2. STD POSITION CHANGE!R71C7</stp>
        <tr r="G71" s="3"/>
      </tp>
      <tp t="s">
        <v>#N/A Connection</v>
        <stp/>
        <stp>##V3_BDPV12</stp>
        <stp>CH0400441280 isin</stp>
        <stp>CPN</stp>
        <stp>[trade_weekly.xlsx]2. STD POSITION CHANGE!R34C7</stp>
        <tr r="G34" s="3"/>
      </tp>
      <tp t="s">
        <v>#N/A Connection</v>
        <stp/>
        <stp>##V3_BDPV12</stp>
        <stp>XS1627598094 isin</stp>
        <stp>CPN</stp>
        <stp>[trade_weekly.xlsx]2. STD POSITION CHANGE!R82C7</stp>
        <tr r="G82" s="3"/>
      </tp>
      <tp t="s">
        <v>#N/A Connection</v>
        <stp/>
        <stp>##V3_BDPV12</stp>
        <stp>XS1982036961 isin</stp>
        <stp>CPN</stp>
        <stp>[trade_weekly.xlsx]2. STD POSITION CHANGE!R68C7</stp>
        <tr r="G68" s="3"/>
      </tp>
      <tp t="s">
        <v>#N/A Connection</v>
        <stp/>
        <stp>##V3_BDPV12</stp>
        <stp>US404280AT69 isin</stp>
        <stp>CPN</stp>
        <stp>[trade_weekly.xlsx]2. STD POSITION CHANGE!R25C7</stp>
        <tr r="G25" s="3"/>
      </tp>
      <tp t="s">
        <v>#N/A Connection</v>
        <stp/>
        <stp>##V3_BDPV12</stp>
        <stp>XS1788144787 isin</stp>
        <stp>CPN</stp>
        <stp>[trade_weekly.xlsx]2. STD POSITION CHANGE!R47C7</stp>
        <tr r="G47" s="3"/>
      </tp>
      <tp t="s">
        <v>#N/A Connection</v>
        <stp/>
        <stp>##V3_BDPV12</stp>
        <stp>XS2201937211 isin</stp>
        <stp>CPN</stp>
        <stp>[trade_weekly.xlsx]2. STD POSITION CHANGE!R85C7</stp>
        <tr r="G85" s="3"/>
      </tp>
      <tp t="s">
        <v>#N/A Connection</v>
        <stp/>
        <stp>##V3_BDPV12</stp>
        <stp>XS1950819729 isin</stp>
        <stp>CPN</stp>
        <stp>[trade_weekly.xlsx]2. STD POSITION CHANGE!R94C7</stp>
        <tr r="G94" s="3"/>
      </tp>
      <tp t="s">
        <v>#N/A Connection</v>
        <stp/>
        <stp>##V3_BDPV12</stp>
        <stp>XS2290959860 isin</stp>
        <stp>CPN</stp>
        <stp>[trade_weekly.xlsx]2. STD POSITION CHANGE!R63C7</stp>
        <tr r="G63" s="3"/>
      </tp>
      <tp t="s">
        <v>#N/A Connection</v>
        <stp/>
        <stp>##V3_BDPV12</stp>
        <stp>XS2276735326 isin</stp>
        <stp>CPN</stp>
        <stp>[trade_weekly.xlsx]2. STD POSITION CHANGE!R99C7</stp>
        <tr r="G99" s="3"/>
      </tp>
      <tp t="s">
        <v>#N/A Connection</v>
        <stp/>
        <stp>##V3_BDPV12</stp>
        <stp>XS2226808322 isin</stp>
        <stp>CPN</stp>
        <stp>[trade_weekly.xlsx]2. STD POSITION CHANGE!R56C7</stp>
        <tr r="G56" s="3"/>
      </tp>
      <tp t="s">
        <v>#N/A Connection</v>
        <stp/>
        <stp>##V3_BDPV12</stp>
        <stp>XS2066867826 isin</stp>
        <stp>CPN</stp>
        <stp>[trade_weekly.xlsx]2. STD POSITION CHANGE!R46C7</stp>
        <tr r="G46" s="3"/>
      </tp>
      <tp t="s">
        <v>#N/A Connection</v>
        <stp/>
        <stp>##V3_BDPV12</stp>
        <stp>US404280CP20 isin</stp>
        <stp>CPN</stp>
        <stp>[trade_weekly.xlsx]2. STD POSITION CHANGE!R40C7</stp>
        <tr r="G40" s="3"/>
      </tp>
      <tp t="s">
        <v>#N/A Connection</v>
        <stp/>
        <stp>##V3_BDPV12</stp>
        <stp>US404280BL25 isin</stp>
        <stp>CPN</stp>
        <stp>[trade_weekly.xlsx]2. STD POSITION CHANGE!R23C7</stp>
        <tr r="G23" s="3"/>
      </tp>
      <tp t="s">
        <v>#N/A Connection</v>
        <stp/>
        <stp>##V3_BDPV12</stp>
        <stp>US06428YAA47 isin</stp>
        <stp>CPN</stp>
        <stp>[trade_weekly.xlsx]2. STD POSITION CHANGE!R11C7</stp>
        <tr r="G11" s="3"/>
      </tp>
      <tp t="s">
        <v>#N/A Connection</v>
        <stp/>
        <stp>##V3_BDPV12</stp>
        <stp>XS2348062899 isin</stp>
        <stp>CPN</stp>
        <stp>[trade_weekly.xlsx]2. STD POSITION CHANGE!R57C7</stp>
        <tr r="G57" s="3"/>
      </tp>
      <tp t="s">
        <v>#N/A Connection</v>
        <stp/>
        <stp>##V3_BDPV12</stp>
        <stp>XS2342908949 isin</stp>
        <stp>CPN</stp>
        <stp>[trade_weekly.xlsx]2. STD POSITION CHANGE!R73C7</stp>
        <tr r="G73" s="3"/>
      </tp>
      <tp t="s">
        <v>#N/A Connection</v>
        <stp/>
        <stp>##V3_BDPV12</stp>
        <stp>XS1956051145 isin</stp>
        <stp>CPN</stp>
        <stp>[trade_weekly.xlsx]2. STD POSITION CHANGE!R29C7</stp>
        <tr r="G29" s="3"/>
      </tp>
      <tp t="s">
        <v>#N/A Connection</v>
        <stp/>
        <stp>##V3_BDPV12</stp>
        <stp>XS2287889708 isin</stp>
        <stp>CPN</stp>
        <stp>[trade_weekly.xlsx]2. STD POSITION CHANGE!R76C7</stp>
        <tr r="G76" s="3"/>
      </tp>
      <tp t="s">
        <v>#N/A Connection</v>
        <stp/>
        <stp>##V3_BDPV12</stp>
        <stp>XS1618163452 isin</stp>
        <stp>CPN</stp>
        <stp>[trade_weekly.xlsx]2. STD POSITION CHANGE!R39C7</stp>
        <tr r="G39" s="3"/>
      </tp>
      <tp t="s">
        <v>#N/A Connection</v>
        <stp/>
        <stp>##V3_BDPV12</stp>
        <stp>XS1587865830 isin</stp>
        <stp>CPN</stp>
        <stp>[trade_weekly.xlsx]2. STD POSITION CHANGE!R36C7</stp>
        <tr r="G36" s="3"/>
      </tp>
      <tp t="s">
        <v>#N/A Connection</v>
        <stp/>
        <stp>##V3_BDPV12</stp>
        <stp>XS1716631301 isin</stp>
        <stp>CPN</stp>
        <stp>[trade_weekly.xlsx]2. STD POSITION CHANGE!R84C7</stp>
        <tr r="G84" s="3"/>
      </tp>
      <tp t="s">
        <v>#N/A Connection</v>
        <stp/>
        <stp>##V3_BDPV12</stp>
        <stp>XS2125052261 isin</stp>
        <stp>CPN</stp>
        <stp>[trade_weekly.xlsx]2. STD POSITION CHANGE!R67C7</stp>
        <tr r="G67" s="3"/>
      </tp>
      <tp t="s">
        <v>#N/A Connection</v>
        <stp/>
        <stp>##V3_BDPV12</stp>
        <stp>XS1699084601 isin</stp>
        <stp>CPN</stp>
        <stp>[trade_weekly.xlsx]2. STD POSITION CHANGE!R53C7</stp>
        <tr r="G53" s="3"/>
      </tp>
      <tp t="s">
        <v>#N/A Connection</v>
        <stp/>
        <stp>##V3_BDPV12</stp>
        <stp>XS1809230474 isin</stp>
        <stp>CPN</stp>
        <stp>[trade_weekly.xlsx]2. STD POSITION CHANGE!R86C7</stp>
        <tr r="G86" s="3"/>
      </tp>
      <tp t="s">
        <v>#N/A Connection</v>
        <stp/>
        <stp>##V3_BDPV12</stp>
        <stp>XS2295983410 isin</stp>
        <stp>CPN</stp>
        <stp>[trade_weekly.xlsx]2. STD POSITION CHANGE!R48C7</stp>
        <tr r="G48" s="3"/>
      </tp>
      <tp t="s">
        <v>#N/A Connection</v>
        <stp/>
        <stp>##V3_BDPV12</stp>
        <stp>XS2244843210 isin</stp>
        <stp>CPN</stp>
        <stp>[trade_weekly.xlsx]2. STD POSITION CHANGE!R49C7</stp>
        <tr r="G49" s="3"/>
      </tp>
      <tp t="s">
        <v>#N/A Connection</v>
        <stp/>
        <stp>##V3_BDPV12</stp>
        <stp>US404280AS86 isin</stp>
        <stp>CPN</stp>
        <stp>[trade_weekly.xlsx]2. STD POSITION CHANGE!R26C7</stp>
        <tr r="G26" s="3"/>
      </tp>
      <tp t="s">
        <v>#N/A Connection</v>
        <stp/>
        <stp>##V3_BDPV12</stp>
        <stp>XS1810024338 isin</stp>
        <stp>CPN</stp>
        <stp>[trade_weekly.xlsx]2. STD POSITION CHANGE!R90C7</stp>
        <tr r="G90" s="3"/>
      </tp>
      <tp t="s">
        <v>#N/A Connection</v>
        <stp/>
        <stp>##V3_BDPV12</stp>
        <stp>XS2368566746 isin</stp>
        <stp>CPN</stp>
        <stp>[trade_weekly.xlsx]2. STD POSITION CHANGE!R61C7</stp>
        <tr r="G61" s="3"/>
      </tp>
      <tp t="s">
        <v>#N/A Connection</v>
        <stp/>
        <stp>##V3_BDPV12</stp>
        <stp>XS2084435002 isin</stp>
        <stp>CPN</stp>
        <stp>[trade_weekly.xlsx]2. STD POSITION CHANGE!R64C7</stp>
        <tr r="G64" s="3"/>
      </tp>
      <tp t="s">
        <v>#N/A Connection</v>
        <stp/>
        <stp>##V3_BDPV12</stp>
        <stp>XS2202754938 isin</stp>
        <stp>CPN</stp>
        <stp>[trade_weekly.xlsx]2. STD POSITION CHANGE!R87C7</stp>
        <tr r="G87" s="3"/>
      </tp>
      <tp t="s">
        <v>#N/A Connection</v>
        <stp/>
        <stp>##V3_BDPV12</stp>
        <stp>XS2249462529 isin</stp>
        <stp>CPN</stp>
        <stp>[trade_weekly.xlsx]2. STD POSITION CHANGE!R55C7</stp>
        <tr r="G55" s="3"/>
      </tp>
      <tp t="s">
        <v>#N/A Connection</v>
        <stp/>
        <stp>##V3_BDPV12</stp>
        <stp>XS1627597955 isin</stp>
        <stp>CPN</stp>
        <stp>[trade_weekly.xlsx]2. STD POSITION CHANGE!R80C7</stp>
        <tr r="G80" s="3"/>
      </tp>
      <tp t="s">
        <v>#N/A Connection</v>
        <stp/>
        <stp>##V3_BDPV12</stp>
        <stp>XS1627599654 isin</stp>
        <stp>CPN</stp>
        <stp>[trade_weekly.xlsx]2. STD POSITION CHANGE!R70C7</stp>
        <tr r="G70" s="3"/>
      </tp>
      <tp t="s">
        <v>#N/A Connection</v>
        <stp/>
        <stp>##V3_BDPV12</stp>
        <stp>XS2075784103 isin</stp>
        <stp>CPN</stp>
        <stp>[trade_weekly.xlsx]2. STD POSITION CHANGE!R74C7</stp>
        <tr r="G74" s="3"/>
      </tp>
      <tp t="s">
        <v>#N/A Connection</v>
        <stp/>
        <stp>##V3_BDPV12</stp>
        <stp>XS2330495651 isin</stp>
        <stp>CPN</stp>
        <stp>[trade_weekly.xlsx]2. STD POSITION CHANGE!R42C7</stp>
        <tr r="G42" s="3"/>
      </tp>
      <tp t="s">
        <v>#N/A Connection</v>
        <stp/>
        <stp>##V3_BDPV12</stp>
        <stp>XS2203824789 isin</stp>
        <stp>CPN</stp>
        <stp>[trade_weekly.xlsx]2. STD POSITION CHANGE!R83C7</stp>
        <tr r="G83" s="3"/>
      </tp>
      <tp t="s">
        <v>#N/A Connection</v>
        <stp/>
        <stp>##V3_BDPV12</stp>
        <stp>XS2078247983 isin</stp>
        <stp>CPN</stp>
        <stp>[trade_weekly.xlsx]2. STD POSITION CHANGE!R79C7</stp>
        <tr r="G79" s="3"/>
      </tp>
      <tp t="s">
        <v>#N/A Connection</v>
        <stp/>
        <stp>##V3_BDPV12</stp>
        <stp>XS2234266976 isin</stp>
        <stp>CPN</stp>
        <stp>[trade_weekly.xlsx]2. STD POSITION CHANGE!R96C7</stp>
        <tr r="G96" s="3"/>
      </tp>
      <tp t="s">
        <v>#N/A Connection</v>
        <stp/>
        <stp>##V3_BDPV12</stp>
        <stp>XS2367127532 isin</stp>
        <stp>CPN</stp>
        <stp>[trade_weekly.xlsx]2. STD POSITION CHANGE!R81C7</stp>
        <tr r="G81" s="3"/>
      </tp>
      <tp t="s">
        <v>#N/A Connection</v>
        <stp/>
        <stp>##V3_BDPV12</stp>
        <stp>XS2297057767 isin</stp>
        <stp>CPN</stp>
        <stp>[trade_weekly.xlsx]2. STD POSITION CHANGE!R15C7</stp>
        <tr r="G15" s="3"/>
      </tp>
      <tp t="s">
        <v>#N/A Connection</v>
        <stp/>
        <stp>##V3_BDPV12</stp>
        <stp>XS2012954835 isin</stp>
        <stp>CPN</stp>
        <stp>[trade_weekly.xlsx]2. STD POSITION CHANGE!R89C7</stp>
        <tr r="G89" s="3"/>
      </tp>
      <tp t="s">
        <v>#N/A Connection</v>
        <stp/>
        <stp>##V3_BDPV12</stp>
        <stp>XS2334569774 isin</stp>
        <stp>CPN</stp>
        <stp>[trade_weekly.xlsx]2. STD POSITION CHANGE!R41C7</stp>
        <tr r="G41" s="3"/>
      </tp>
      <tp t="s">
        <v>#N/A Connection</v>
        <stp/>
        <stp>##V3_BDPV12</stp>
        <stp>US66980Q2A49 isin</stp>
        <stp>CPN</stp>
        <stp>[trade_weekly.xlsx]2. STD POSITION CHANGE!R13C7</stp>
        <tr r="G13" s="3"/>
      </tp>
      <tp t="s">
        <v>#N/A Connection</v>
        <stp/>
        <stp>##V3_BDPV12</stp>
        <stp>XS2289592607 isin</stp>
        <stp>CPN</stp>
        <stp>[trade_weekly.xlsx]2. STD POSITION CHANGE!R17C7</stp>
        <tr r="G17" s="3"/>
      </tp>
      <tp t="s">
        <v>#N/A Connection</v>
        <stp/>
        <stp>##V3_BDPV12</stp>
        <stp>XS2294472548 isin</stp>
        <stp>CPN</stp>
        <stp>[trade_weekly.xlsx]2. STD POSITION CHANGE!R92C7</stp>
        <tr r="G92" s="3"/>
      </tp>
      <tp t="s">
        <v>#N/A Connection</v>
        <stp/>
        <stp>##V3_BDPV12</stp>
        <stp>XS2366272339 isin</stp>
        <stp>CPN</stp>
        <stp>[trade_weekly.xlsx]2. STD POSITION CHANGE!R43C7</stp>
        <tr r="G43" s="3"/>
      </tp>
      <tp t="s">
        <v>#N/A Connection</v>
        <stp/>
        <stp>##V3_BDPV12</stp>
        <stp>XS2268392599 isin</stp>
        <stp>CPN</stp>
        <stp>[trade_weekly.xlsx]2. STD POSITION CHANGE!R58C7</stp>
        <tr r="G58" s="3"/>
      </tp>
      <tp t="s">
        <v>#N/A Connection</v>
        <stp/>
        <stp>##V3_BDPV12</stp>
        <stp>US404280BN80 isin</stp>
        <stp>CPN</stp>
        <stp>[trade_weekly.xlsx]2. STD POSITION CHANGE!R24C7</stp>
        <tr r="G24" s="3"/>
      </tp>
      <tp t="s">
        <v>#N/A Connection</v>
        <stp/>
        <stp>##V3_BDPV12</stp>
        <stp>XS2366526619 isin</stp>
        <stp>CPN</stp>
        <stp>[trade_weekly.xlsx]2. STD POSITION CHANGE!R91C7</stp>
        <tr r="G91" s="3"/>
      </tp>
      <tp t="s">
        <v>#N/A Connection</v>
        <stp/>
        <stp>##V3_BDPV12</stp>
        <stp>XS2347581873 isin</stp>
        <stp>CPN</stp>
        <stp>[trade_weekly.xlsx]2. STD POSITION CHANGE!R77C7</stp>
        <tr r="G77" s="3"/>
      </tp>
      <tp t="s">
        <v>#N/A Connection</v>
        <stp/>
        <stp>##V3_BDPV12</stp>
        <stp>XS2325182512 isin</stp>
        <stp>CPN</stp>
        <stp>[trade_weekly.xlsx]2. STD POSITION CHANGE!R45C7</stp>
        <tr r="G45" s="3"/>
      </tp>
      <tp t="s">
        <v>#N/A Connection</v>
        <stp/>
        <stp>##V3_BDPV12</stp>
        <stp>XS2313674462 isin</stp>
        <stp>CPN</stp>
        <stp>[trade_weekly.xlsx]2. STD POSITION CHANGE!R35C7</stp>
        <tr r="G35" s="3"/>
      </tp>
      <tp t="s">
        <v>#N/A Connection</v>
        <stp/>
        <stp>##V3_BDPV12</stp>
        <stp>XS2357034755 isin</stp>
        <stp>CPN</stp>
        <stp>[trade_weekly.xlsx]2. STD POSITION CHANGE!R10C7</stp>
        <tr r="G10" s="3"/>
      </tp>
      <tp t="s">
        <v>#N/A Connection</v>
        <stp/>
        <stp>##V3_BDPV12</stp>
        <stp>XS2257361464 isin</stp>
        <stp>CPN</stp>
        <stp>[trade_weekly.xlsx]2. STD POSITION CHANGE!R20C7</stp>
        <tr r="G20" s="3"/>
      </tp>
      <tp t="s">
        <v>#N/A Connection</v>
        <stp/>
        <stp>##V3_BDPV12</stp>
        <stp>XS2229473678 isin</stp>
        <stp>CPN</stp>
        <stp>[trade_weekly.xlsx]2. STD POSITION CHANGE!R37C7</stp>
        <tr r="G37" s="3"/>
      </tp>
      <tp t="s">
        <v>#N/A Connection</v>
        <stp/>
        <stp>##V3_BDPV12</stp>
        <stp>XS2198427085 isin</stp>
        <stp>CPN</stp>
        <stp>[trade_weekly.xlsx]2. STD POSITION CHANGE!R98C7</stp>
        <tr r="G98" s="3"/>
      </tp>
      <tp t="s">
        <v>#N/A Connection</v>
        <stp/>
        <stp>##V3_BDPV12</stp>
        <stp>XS2098539815 isin</stp>
        <stp>CPN</stp>
        <stp>[trade_weekly.xlsx]2. STD POSITION CHANGE!R60C7</stp>
        <tr r="G60" s="3"/>
      </tp>
      <tp t="s">
        <v>#N/A Connection</v>
        <stp/>
        <stp>##V3_BDPV12</stp>
        <stp>XS2031469732 isin</stp>
        <stp>CPN</stp>
        <stp>[trade_weekly.xlsx]2. STD POSITION CHANGE!R93C7</stp>
        <tr r="G93" s="3"/>
      </tp>
      <tp t="s">
        <v>#N/A Connection</v>
        <stp/>
        <stp>##V3_BDPV12</stp>
        <stp>XS1637274124 isin</stp>
        <stp>CPN</stp>
        <stp>[trade_weekly.xlsx]2. STD POSITION CHANGE!R97C7</stp>
        <tr r="G97" s="3"/>
      </tp>
      <tp t="s">
        <v>#N/A Connection</v>
        <stp/>
        <stp>##V3_BDPV12</stp>
        <stp>XS2297060126 isin</stp>
        <stp>CPN</stp>
        <stp>[trade_weekly.xlsx]2. STD POSITION CHANGE!R16C7</stp>
        <tr r="G16" s="3"/>
      </tp>
      <tp t="s">
        <v>#N/A Connection</v>
        <stp/>
        <stp>##V3_BDPV12</stp>
        <stp>XS2280431763 isin</stp>
        <stp>CPN</stp>
        <stp>[trade_weekly.xlsx]2. STD POSITION CHANGE!R75C7</stp>
        <tr r="G75" s="3"/>
      </tp>
      <tp t="s">
        <v>#N/A Connection</v>
        <stp/>
        <stp>##V3_BDPV12</stp>
        <stp>XS1227947097 isin</stp>
        <stp>CPN</stp>
        <stp>[trade_weekly.xlsx]2. STD POSITION CHANGE!R54C7</stp>
        <tr r="G54" s="3"/>
      </tp>
      <tp t="s">
        <v>#N/A Connection</v>
        <stp/>
        <stp>##V3_BDPV12</stp>
        <stp>XS2229091124 isin</stp>
        <stp>CPN</stp>
        <stp>[trade_weekly.xlsx]2. STD POSITION CHANGE!R44C7</stp>
        <tr r="G44" s="3"/>
      </tp>
      <tp t="s">
        <v>#N/A Connection</v>
        <stp/>
        <stp>##V3_BDPV12</stp>
        <stp>XS2287889963 isin</stp>
        <stp>CPN</stp>
        <stp>[trade_weekly.xlsx]2. STD POSITION CHANGE!R88C7</stp>
        <tr r="G88" s="3"/>
      </tp>
      <tp t="s">
        <v>#N/A Connection</v>
        <stp/>
        <stp>##V3_BDPV12</stp>
        <stp>XS1960476387 isin</stp>
        <stp>CPN</stp>
        <stp>[trade_weekly.xlsx]2. STD POSITION CHANGE!R59C7</stp>
        <tr r="G59" s="3"/>
      </tp>
      <tp t="s">
        <v>#N/A Connection</v>
        <stp/>
        <stp>##V3_BDPV12</stp>
        <stp>XS1936784161 isin</stp>
        <stp>CPN</stp>
        <stp>[trade_weekly.xlsx]2. STD POSITION CHANGE!R14C7</stp>
        <tr r="G14" s="3"/>
      </tp>
      <tp t="s">
        <v>#N/A Connection</v>
        <stp/>
        <stp>##V3_BDPV12</stp>
        <stp>XS1622745203 isin</stp>
        <stp>CPN</stp>
        <stp>[trade_weekly.xlsx]2. STD POSITION CHANGE!R52C7</stp>
        <tr r="G52" s="3"/>
      </tp>
      <tp t="s">
        <v>#N/A Connection</v>
        <stp/>
        <stp>##V3_BDPV12</stp>
        <stp>US09681MAS70 isin</stp>
        <stp>CPN</stp>
        <stp>[trade_weekly.xlsx]2. STD POSITION CHANGE!R12C7</stp>
        <tr r="G12" s="3"/>
      </tp>
    </main>
    <main first="bloomberg.rtd">
      <tp t="s">
        <v>#N/A Connection</v>
        <stp/>
        <stp>##V3_BDPV12</stp>
        <stp>XS2242909856 isin</stp>
        <stp>MATURITY</stp>
        <stp>[trade_weekly.xlsx]2. STD POSITION CHANGE!R110C8</stp>
        <tr r="H110" s="3"/>
        <tr r="H110" s="3"/>
      </tp>
      <tp t="s">
        <v>#N/A Connection</v>
        <stp/>
        <stp>##V3_BDPV12</stp>
        <stp>XS2337489350 isin</stp>
        <stp>MATURITY</stp>
        <stp>[trade_weekly.xlsx]2. STD POSITION CHANGE!R117C8</stp>
        <tr r="H117" s="3"/>
        <tr r="H117" s="3"/>
      </tp>
      <tp t="s">
        <v>#N/A Connection</v>
        <stp/>
        <stp>##V3_BDPV12</stp>
        <stp>XS1515234125 isin</stp>
        <stp>MATURITY</stp>
        <stp>[trade_weekly.xlsx]2. STD POSITION CHANGE!R108C8</stp>
        <tr r="H108" s="3"/>
        <tr r="H108" s="3"/>
      </tp>
      <tp t="s">
        <v>#N/A Connection</v>
        <stp/>
        <stp>##V3_BDPV12</stp>
        <stp>XS2215389433 isin</stp>
        <stp>MATURITY</stp>
        <stp>[trade_weekly.xlsx]2. STD POSITION CHANGE!R114C8</stp>
        <tr r="H114" s="3"/>
        <tr r="H114" s="3"/>
      </tp>
      <tp t="s">
        <v>#N/A Connection</v>
        <stp/>
        <stp>##V3_BDPV12</stp>
        <stp>XS1896607311 isin</stp>
        <stp>MATURITY</stp>
        <stp>[trade_weekly.xlsx]2. STD POSITION CHANGE!R112C8</stp>
        <tr r="H112" s="3"/>
        <tr r="H112" s="3"/>
      </tp>
      <tp t="s">
        <v>#N/A Connection</v>
        <stp/>
        <stp>##V3_BDPV12</stp>
        <stp>US06428YAA47 isin</stp>
        <stp>MATURITY</stp>
        <stp>[trade_weekly.xlsx]2. STD POSITION CHANGE!R11C8</stp>
        <tr r="H11" s="3"/>
        <tr r="H11" s="3"/>
      </tp>
      <tp t="s">
        <v>#N/A Connection</v>
        <stp/>
        <stp>##V3_BDPV12</stp>
        <stp>XS2208307137 isin</stp>
        <stp>MATURITY</stp>
        <stp>[trade_weekly.xlsx]2. STD POSITION CHANGE!R119C8</stp>
        <tr r="H119" s="3"/>
        <tr r="H119" s="3"/>
      </tp>
      <tp t="s">
        <v>#N/A Connection</v>
        <stp/>
        <stp>##V3_BDPV12</stp>
        <stp>XS2325858038 isin</stp>
        <stp>MATURITY</stp>
        <stp>[trade_weekly.xlsx]2. STD POSITION CHANGE!R124C8</stp>
        <tr r="H124" s="3"/>
        <tr r="H124" s="3"/>
      </tp>
      <tp t="s">
        <v>#N/A Connection</v>
        <stp/>
        <stp>##V3_BDPV12</stp>
        <stp>XS2238209139 isin</stp>
        <stp>MATURITY</stp>
        <stp>[trade_weekly.xlsx]2. STD POSITION CHANGE!R123C8</stp>
        <tr r="H123" s="3"/>
        <tr r="H123" s="3"/>
      </tp>
      <tp t="s">
        <v>#N/A Connection</v>
        <stp/>
        <stp>##V3_BDPV12</stp>
        <stp>XS2281303896 isin</stp>
        <stp>MATURITY</stp>
        <stp>[trade_weekly.xlsx]2. STD POSITION CHANGE!R102C8</stp>
        <tr r="H102" s="3"/>
        <tr r="H102" s="3"/>
      </tp>
      <tp t="s">
        <v>#N/A Connection</v>
        <stp/>
        <stp>##V3_BDPV12</stp>
        <stp>XS2358354012 isin</stp>
        <stp>MATURITY</stp>
        <stp>[trade_weekly.xlsx]2. STD POSITION CHANGE!R109C8</stp>
        <tr r="H109" s="3"/>
        <tr r="H109" s="3"/>
      </tp>
      <tp t="s">
        <v>#N/A Connection</v>
        <stp/>
        <stp>##V3_BDPV12</stp>
        <stp>XS2206849460 isin</stp>
        <stp>MATURITY</stp>
        <stp>[trade_weekly.xlsx]2. STD POSITION CHANGE!R131C8</stp>
        <tr r="H131" s="3"/>
        <tr r="H131" s="3"/>
      </tp>
      <tp t="s">
        <v>#N/A Connection</v>
        <stp/>
        <stp>##V3_BDPV12</stp>
        <stp>XS2339960093 isin</stp>
        <stp>MATURITY</stp>
        <stp>[trade_weekly.xlsx]2. STD POSITION CHANGE!R128C8</stp>
        <tr r="H128" s="3"/>
        <tr r="H128" s="3"/>
      </tp>
      <tp t="s">
        <v>#N/A Connection</v>
        <stp/>
        <stp>##V3_BDPV12</stp>
        <stp>XS2281036249 isin</stp>
        <stp>MATURITY</stp>
        <stp>[trade_weekly.xlsx]2. STD POSITION CHANGE!R105C8</stp>
        <tr r="H105" s="3"/>
        <tr r="H105" s="3"/>
      </tp>
      <tp t="s">
        <v>#N/A Connection</v>
        <stp/>
        <stp>##V3_BDPV12</stp>
        <stp>US06738EBN40 isin</stp>
        <stp>NAME_CHINESE_SIMPLIFIED</stp>
        <stp>[trade_weekly.xlsx]2. STD POSITION CHANGE!R4C6</stp>
        <tr r="F4" s="3"/>
      </tp>
      <tp t="s">
        <v>#N/A Connection</v>
        <stp/>
        <stp>##V3_BDPV12</stp>
        <stp>US66980Q2A49 isin</stp>
        <stp>MATURITY</stp>
        <stp>[trade_weekly.xlsx]2. STD POSITION CHANGE!R13C8</stp>
        <tr r="H13" s="3"/>
        <tr r="H13" s="3"/>
      </tp>
      <tp t="s">
        <v>#N/A Connection</v>
        <stp/>
        <stp>##V3_BDPV12</stp>
        <stp>XS1713491840 isin</stp>
        <stp>MATURITY</stp>
        <stp>[trade_weekly.xlsx]2. STD POSITION CHANGE!R135C8</stp>
        <tr r="H135" s="3"/>
        <tr r="H135" s="3"/>
      </tp>
      <tp t="s">
        <v>#N/A Connection</v>
        <stp/>
        <stp>##V3_BDPV12</stp>
        <stp>XS2015214831 isin</stp>
        <stp>MATURITY</stp>
        <stp>[trade_weekly.xlsx]2. STD POSITION CHANGE!R130C8</stp>
        <tr r="H130" s="3"/>
        <tr r="H130" s="3"/>
      </tp>
      <tp t="s">
        <v>#N/A Connection</v>
        <stp/>
        <stp>##V3_BDPV12</stp>
        <stp>XS2361280162 isin</stp>
        <stp>MATURITY</stp>
        <stp>[trade_weekly.xlsx]2. STD POSITION CHANGE!R133C8</stp>
        <tr r="H133" s="3"/>
        <tr r="H133" s="3"/>
      </tp>
      <tp t="s">
        <v>#N/A Connection</v>
        <stp/>
        <stp>##V3_BDPV12</stp>
        <stp>XS2332017743 isin</stp>
        <stp>MATURITY</stp>
        <stp>[trade_weekly.xlsx]2. STD POSITION CHANGE!R121C8</stp>
        <tr r="H121" s="3"/>
        <tr r="H121" s="3"/>
      </tp>
      <tp t="s">
        <v>#N/A Connection</v>
        <stp/>
        <stp>##V3_BDPV12</stp>
        <stp>XS2232030788 isin</stp>
        <stp>MATURITY</stp>
        <stp>[trade_weekly.xlsx]2. STD POSITION CHANGE!R136C8</stp>
        <tr r="H136" s="3"/>
        <tr r="H136" s="3"/>
      </tp>
      <tp t="s">
        <v>#N/A Connection</v>
        <stp/>
        <stp>##V3_BDPV12</stp>
        <stp>XS1442177645 isin</stp>
        <stp>MATURITY</stp>
        <stp>[trade_weekly.xlsx]2. STD POSITION CHANGE!R116C8</stp>
        <tr r="H116" s="3"/>
        <tr r="H116" s="3"/>
      </tp>
      <tp t="s">
        <v>#N/A Connection</v>
        <stp/>
        <stp>##V3_BDPV12</stp>
        <stp>XS1905682883 isin</stp>
        <stp>MATURITY</stp>
        <stp>[trade_weekly.xlsx]2. STD POSITION CHANGE!R126C8</stp>
        <tr r="H126" s="3"/>
        <tr r="H126" s="3"/>
      </tp>
      <tp t="s">
        <v>#N/A Connection</v>
        <stp/>
        <stp>##V3_BDPV12</stp>
        <stp>USF8500RAB80 isin</stp>
        <stp>MATURITY</stp>
        <stp>[trade_weekly.xlsx]2. STD POSITION CHANGE!R38C8</stp>
        <tr r="H38" s="3"/>
        <tr r="H38" s="3"/>
      </tp>
      <tp t="s">
        <v>#N/A Connection</v>
        <stp/>
        <stp>##V3_BDPV12</stp>
        <stp>USF8500RAA08 isin</stp>
        <stp>MATURITY</stp>
        <stp>[trade_weekly.xlsx]2. STD POSITION CHANGE!R30C8</stp>
        <tr r="H30" s="3"/>
        <tr r="H30" s="3"/>
      </tp>
      <tp t="s">
        <v>#N/A Connection</v>
        <stp/>
        <stp>##V3_BDPV12</stp>
        <stp>XS2314627089 isin</stp>
        <stp>MATURITY</stp>
        <stp>[trade_weekly.xlsx]2. STD POSITION CHANGE!R132C8</stp>
        <tr r="H132" s="3"/>
        <tr r="H132" s="3"/>
      </tp>
      <tp t="s">
        <v>#N/A Connection</v>
        <stp/>
        <stp>##V3_BDPV12</stp>
        <stp>XS2342970402 isin</stp>
        <stp>MATURITY</stp>
        <stp>[trade_weekly.xlsx]2. STD POSITION CHANGE!R100C8</stp>
        <tr r="H100" s="3"/>
        <tr r="H100" s="3"/>
      </tp>
      <tp t="s">
        <v>#N/A Connection</v>
        <stp/>
        <stp>##V3_BDPV12</stp>
        <stp>XS2040322898 isin</stp>
        <stp>MATURITY</stp>
        <stp>[trade_weekly.xlsx]2. STD POSITION CHANGE!R111C8</stp>
        <tr r="H111" s="3"/>
        <tr r="H111" s="3"/>
      </tp>
      <tp t="s">
        <v>#N/A Connection</v>
        <stp/>
        <stp>##V3_BDPV12</stp>
        <stp>XS2344386540 isin</stp>
        <stp>MATURITY</stp>
        <stp>[trade_weekly.xlsx]2. STD POSITION CHANGE!R115C8</stp>
        <tr r="H115" s="3"/>
        <tr r="H115" s="3"/>
      </tp>
      <tp t="s">
        <v>#N/A Connection</v>
        <stp/>
        <stp>##V3_BDPV12</stp>
        <stp>XS1951935847 isin</stp>
        <stp>MATURITY</stp>
        <stp>[trade_weekly.xlsx]2. STD POSITION CHANGE!R106C8</stp>
        <tr r="H106" s="3"/>
        <tr r="H106" s="3"/>
      </tp>
      <tp t="s">
        <v>#N/A Connection</v>
        <stp/>
        <stp>##V3_BDPV12</stp>
        <stp>XS1819682227 isin</stp>
        <stp>MATURITY</stp>
        <stp>[trade_weekly.xlsx]2. STD POSITION CHANGE!R125C8</stp>
        <tr r="H125" s="3"/>
        <tr r="H125" s="3"/>
      </tp>
      <tp t="s">
        <v>#N/A Connection</v>
        <stp/>
        <stp>##V3_BDPV12</stp>
        <stp>XS1994697974 isin</stp>
        <stp>MATURITY</stp>
        <stp>[trade_weekly.xlsx]2. STD POSITION CHANGE!R118C8</stp>
        <tr r="H118" s="3"/>
        <tr r="H118" s="3"/>
      </tp>
      <tp t="s">
        <v>#N/A Connection</v>
        <stp/>
        <stp>##V3_BDPV12</stp>
        <stp>XS2067133483 isin</stp>
        <stp>MATURITY</stp>
        <stp>[trade_weekly.xlsx]2. STD POSITION CHANGE!R113C8</stp>
        <tr r="H113" s="3"/>
        <tr r="H113" s="3"/>
      </tp>
      <tp t="s">
        <v>#N/A Connection</v>
        <stp/>
        <stp>##V3_BDPV12</stp>
        <stp>XS1945941786 isin</stp>
        <stp>MATURITY</stp>
        <stp>[trade_weekly.xlsx]2. STD POSITION CHANGE!R103C8</stp>
        <tr r="H103" s="3"/>
        <tr r="H103" s="3"/>
      </tp>
      <tp t="s">
        <v>#N/A Connection</v>
        <stp/>
        <stp>##V3_BDPV12</stp>
        <stp>XS2211674143 isin</stp>
        <stp>MATURITY</stp>
        <stp>[trade_weekly.xlsx]2. STD POSITION CHANGE!R134C8</stp>
        <tr r="H134" s="3"/>
        <tr r="H134" s="3"/>
      </tp>
      <tp t="s">
        <v>#N/A Connection</v>
        <stp/>
        <stp>##V3_BDPV12</stp>
        <stp>XS2090281580 isin</stp>
        <stp>MATURITY</stp>
        <stp>[trade_weekly.xlsx]2. STD POSITION CHANGE!R129C8</stp>
        <tr r="H129" s="3"/>
        <tr r="H129" s="3"/>
      </tp>
      <tp t="s">
        <v>#N/A Connection</v>
        <stp/>
        <stp>##V3_BDPV12</stp>
        <stp>XS2216050042 isin</stp>
        <stp>MATURITY</stp>
        <stp>[trade_weekly.xlsx]2. STD POSITION CHANGE!R120C8</stp>
        <tr r="H120" s="3"/>
        <tr r="H120" s="3"/>
      </tp>
      <tp t="s">
        <v>#N/A Connection</v>
        <stp/>
        <stp>##V3_BDPV12</stp>
        <stp>XS2353272284 isin</stp>
        <stp>MATURITY</stp>
        <stp>[trade_weekly.xlsx]2. STD POSITION CHANGE!R104C8</stp>
        <tr r="H104" s="3"/>
        <tr r="H104" s="3"/>
      </tp>
      <tp t="s">
        <v>#N/A Connection</v>
        <stp/>
        <stp>##V3_BDPV12</stp>
        <stp>XS2050594238 isin</stp>
        <stp>MATURITY</stp>
        <stp>[trade_weekly.xlsx]2. STD POSITION CHANGE!R122C8</stp>
        <tr r="H122" s="3"/>
        <tr r="H122" s="3"/>
      </tp>
      <tp t="s">
        <v>#N/A Connection</v>
        <stp/>
        <stp>##V3_BDPV12</stp>
        <stp>XS2309743578 isin</stp>
        <stp>MATURITY</stp>
        <stp>[trade_weekly.xlsx]2. STD POSITION CHANGE!R101C8</stp>
        <tr r="H101" s="3"/>
        <tr r="H101" s="3"/>
      </tp>
      <tp t="s">
        <v>#N/A Connection</v>
        <stp/>
        <stp>##V3_BDPV12</stp>
        <stp>XS2050860308 isin</stp>
        <stp>MATURITY</stp>
        <stp>[trade_weekly.xlsx]2. STD POSITION CHANGE!R107C8</stp>
        <tr r="H107" s="3"/>
        <tr r="H107" s="3"/>
      </tp>
      <tp t="s">
        <v>#N/A Connection</v>
        <stp/>
        <stp>##V3_BDPV12</stp>
        <stp>XS2032636784 isin</stp>
        <stp>MATURITY</stp>
        <stp>[trade_weekly.xlsx]2. STD POSITION CHANGE!R127C8</stp>
        <tr r="H127" s="3"/>
        <tr r="H127" s="3"/>
      </tp>
      <tp t="s">
        <v>#N/A Connection</v>
        <stp/>
        <stp>##V3_BDPV12</stp>
        <stp>USG84228CX43 isin</stp>
        <stp>NAME_CHINESE_SIMPLIFIED</stp>
        <stp>[trade_weekly.xlsx]2. STD POSITION CHANGE!R32C6</stp>
        <tr r="F32" s="3"/>
      </tp>
      <tp t="s">
        <v>#N/A Connection</v>
        <stp/>
        <stp>##V3_BDPV12</stp>
        <stp>US06738EBG98 isin</stp>
        <stp>MATURITY</stp>
        <stp>[trade_weekly.xlsx]2. STD POSITION CHANGE!R3C8</stp>
        <tr r="H3" s="3"/>
        <tr r="H3" s="3"/>
      </tp>
      <tp t="s">
        <v>#N/A Connection</v>
        <stp/>
        <stp>##V3_BDPV12</stp>
        <stp>USH42097CB19 isin</stp>
        <stp>NAME_CHINESE_SIMPLIFIED</stp>
        <stp>[trade_weekly.xlsx]2. STD POSITION CHANGE!R33C6</stp>
        <tr r="F33" s="3"/>
      </tp>
      <tp t="s">
        <v>#N/A Connection</v>
        <stp/>
        <stp>##V3_BDPV12</stp>
        <stp>XS2242909856 isin</stp>
        <stp>NAME_CHINESE_SIMPLIFIED</stp>
        <stp>[trade_weekly.xlsx]2. STD POSITION CHANGE!R110C6</stp>
        <tr r="F110" s="3"/>
      </tp>
      <tp t="s">
        <v>#N/A Connection</v>
        <stp/>
        <stp>##V3_BDPV12</stp>
        <stp>USH3698DCV40 isin</stp>
        <stp>MATURITY</stp>
        <stp>[trade_weekly.xlsx]2. STD POSITION CHANGE!R19C8</stp>
        <tr r="H19" s="3"/>
        <tr r="H19" s="3"/>
      </tp>
      <tp t="s">
        <v>#N/A Connection</v>
        <stp/>
        <stp>##V3_BDPV12</stp>
        <stp>XS2049804896 isin</stp>
        <stp>MATURITY</stp>
        <stp>[trade_weekly.xlsx]2. STD POSITION CHANGE!R6C8</stp>
        <tr r="H6" s="3"/>
        <tr r="H6" s="3"/>
      </tp>
      <tp t="s">
        <v>#N/A Connection</v>
        <stp/>
        <stp>##V3_BDPV12</stp>
        <stp>XS2238561281 isin</stp>
        <stp>MATURITY</stp>
        <stp>[trade_weekly.xlsx]2. STD POSITION CHANGE!R9C8</stp>
        <tr r="H9" s="3"/>
        <tr r="H9" s="3"/>
      </tp>
      <tp t="s">
        <v>#N/A Connection</v>
        <stp/>
        <stp>##V3_BDPV12</stp>
        <stp>USF8500RAA08 isin</stp>
        <stp>NAME_CHINESE_SIMPLIFIED</stp>
        <stp>[trade_weekly.xlsx]2. STD POSITION CHANGE!R30C6</stp>
        <tr r="F30" s="3"/>
      </tp>
      <tp t="s">
        <v>#N/A Connection</v>
        <stp/>
        <stp>##V3_BDPV12</stp>
        <stp>US06738EBA29 isin</stp>
        <stp>MATURITY</stp>
        <stp>[trade_weekly.xlsx]2. STD POSITION CHANGE!R2C8</stp>
        <tr r="H2" s="3"/>
        <tr r="H2" s="3"/>
      </tp>
      <tp t="s">
        <v>#N/A Connection</v>
        <stp/>
        <stp>##V3_BDPV12</stp>
        <stp>US06738EBN40 isin</stp>
        <stp>MATURITY</stp>
        <stp>[trade_weekly.xlsx]2. STD POSITION CHANGE!R4C8</stp>
        <tr r="H4" s="3"/>
        <tr r="H4" s="3"/>
      </tp>
      <tp t="s">
        <v>#N/A Connection</v>
        <stp/>
        <stp>##V3_BDPV12</stp>
        <stp>XS2085545494 isin</stp>
        <stp>MATURITY</stp>
        <stp>[trade_weekly.xlsx]2. STD POSITION CHANGE!R7C8</stp>
        <tr r="H7" s="3"/>
        <tr r="H7" s="3"/>
      </tp>
      <tp t="s">
        <v>#N/A Connection</v>
        <stp/>
        <stp>##V3_BDPV12</stp>
        <stp>XS2357352702 isin</stp>
        <stp>MATURITY</stp>
        <stp>[trade_weekly.xlsx]2. STD POSITION CHANGE!R8C8</stp>
        <tr r="H8" s="3"/>
        <tr r="H8" s="3"/>
      </tp>
      <tp t="s">
        <v>#N/A Connection</v>
        <stp/>
        <stp>##V3_BDPV12</stp>
        <stp>XS2125922349 isin</stp>
        <stp>MATURITY</stp>
        <stp>[trade_weekly.xlsx]2. STD POSITION CHANGE!R5C8</stp>
        <tr r="H5" s="3"/>
        <tr r="H5" s="3"/>
      </tp>
      <tp t="s">
        <v>#N/A Connection</v>
        <stp/>
        <stp>##V3_BDPV12</stp>
        <stp>XS1515234125 isin</stp>
        <stp>NAME_CHINESE_SIMPLIFIED</stp>
        <stp>[trade_weekly.xlsx]2. STD POSITION CHANGE!R108C6</stp>
        <tr r="F108" s="3"/>
      </tp>
      <tp t="s">
        <v>#N/A Connection</v>
        <stp/>
        <stp>##V3_BDPV12</stp>
        <stp>XS2040322898 isin</stp>
        <stp>NAME_CHINESE_SIMPLIFIED</stp>
        <stp>[trade_weekly.xlsx]2. STD POSITION CHANGE!R111C6</stp>
        <tr r="F111" s="3"/>
      </tp>
      <tp t="s">
        <v>#N/A Connection</v>
        <stp/>
        <stp>##V3_BDPV12</stp>
        <stp>USG84228EP90 isin</stp>
        <stp>NAME_CHINESE_SIMPLIFIED</stp>
        <stp>[trade_weekly.xlsx]2. STD POSITION CHANGE!R31C6</stp>
        <tr r="F31" s="3"/>
      </tp>
      <tp t="s">
        <v>#N/A Connection</v>
        <stp/>
        <stp>##V3_BDPV12</stp>
        <stp>US09681MAS70 isin</stp>
        <stp>MATURITY</stp>
        <stp>[trade_weekly.xlsx]2. STD POSITION CHANGE!R12C8</stp>
        <tr r="H12" s="3"/>
        <tr r="H12" s="3"/>
      </tp>
      <tp t="s">
        <v>#N/A Connection</v>
        <stp/>
        <stp>##V3_BDPV12</stp>
        <stp>XS2289592607 isin</stp>
        <stp>MATURITY</stp>
        <stp>[trade_weekly.xlsx]2. STD POSITION CHANGE!R17C8</stp>
        <tr r="H17" s="3"/>
        <tr r="H17" s="3"/>
      </tp>
      <tp t="s">
        <v>#N/A Connection</v>
        <stp/>
        <stp>##V3_BDPV12</stp>
        <stp>XS1627599654 isin</stp>
        <stp>MATURITY</stp>
        <stp>[trade_weekly.xlsx]2. STD POSITION CHANGE!R70C8</stp>
        <tr r="H70" s="3"/>
        <tr r="H70" s="3"/>
      </tp>
      <tp t="s">
        <v>#N/A Connection</v>
        <stp/>
        <stp>##V3_BDPV12</stp>
        <stp>XS2348062899 isin</stp>
        <stp>MATURITY</stp>
        <stp>[trade_weekly.xlsx]2. STD POSITION CHANGE!R57C8</stp>
        <tr r="H57" s="3"/>
        <tr r="H57" s="3"/>
      </tp>
      <tp t="s">
        <v>#N/A Connection</v>
        <stp/>
        <stp>##V3_BDPV12</stp>
        <stp>XS1618163452 isin</stp>
        <stp>MATURITY</stp>
        <stp>[trade_weekly.xlsx]2. STD POSITION CHANGE!R39C8</stp>
        <tr r="H39" s="3"/>
        <tr r="H39" s="3"/>
      </tp>
      <tp t="s">
        <v>#N/A Connection</v>
        <stp/>
        <stp>##V3_BDPV12</stp>
        <stp>XS2229091124 isin</stp>
        <stp>MATURITY</stp>
        <stp>[trade_weekly.xlsx]2. STD POSITION CHANGE!R44C8</stp>
        <tr r="H44" s="3"/>
        <tr r="H44" s="3"/>
      </tp>
      <tp t="s">
        <v>#N/A Connection</v>
        <stp/>
        <stp>##V3_BDPV12</stp>
        <stp>US404280BN80 isin</stp>
        <stp>NAME_CHINESE_SIMPLIFIED</stp>
        <stp>[trade_weekly.xlsx]2. STD POSITION CHANGE!R24C6</stp>
        <tr r="F24" s="3"/>
      </tp>
      <tp t="s">
        <v>#N/A Connection</v>
        <stp/>
        <stp>##V3_BDPV12</stp>
        <stp>XS2203824789 isin</stp>
        <stp>MATURITY</stp>
        <stp>[trade_weekly.xlsx]2. STD POSITION CHANGE!R83C8</stp>
        <tr r="H83" s="3"/>
        <tr r="H83" s="3"/>
      </tp>
      <tp t="s">
        <v>#N/A Connection</v>
        <stp/>
        <stp>##V3_BDPV12</stp>
        <stp>XS2268392599 isin</stp>
        <stp>MATURITY</stp>
        <stp>[trade_weekly.xlsx]2. STD POSITION CHANGE!R58C8</stp>
        <tr r="H58" s="3"/>
        <tr r="H58" s="3"/>
      </tp>
      <tp t="s">
        <v>#N/A Connection</v>
        <stp/>
        <stp>##V3_BDPV12</stp>
        <stp>XS1627597955 isin</stp>
        <stp>MATURITY</stp>
        <stp>[trade_weekly.xlsx]2. STD POSITION CHANGE!R80C8</stp>
        <tr r="H80" s="3"/>
        <tr r="H80" s="3"/>
      </tp>
      <tp t="s">
        <v>#N/A Connection</v>
        <stp/>
        <stp>##V3_BDPV12</stp>
        <stp>XS2229473678 isin</stp>
        <stp>MATURITY</stp>
        <stp>[trade_weekly.xlsx]2. STD POSITION CHANGE!R37C8</stp>
        <tr r="H37" s="3"/>
        <tr r="H37" s="3"/>
      </tp>
      <tp t="s">
        <v>#N/A Connection</v>
        <stp/>
        <stp>##V3_BDPV12</stp>
        <stp>USH42097CB19 isin</stp>
        <stp>MATURITY</stp>
        <stp>[trade_weekly.xlsx]2. STD POSITION CHANGE!R33C8</stp>
        <tr r="H33" s="3"/>
        <tr r="H33" s="3"/>
      </tp>
      <tp t="s">
        <v>#N/A Connection</v>
        <stp/>
        <stp>##V3_BDPV12</stp>
        <stp>USY77108AF80 isin</stp>
        <stp>MATURITY</stp>
        <stp>[trade_weekly.xlsx]2. STD POSITION CHANGE!R66C8</stp>
        <tr r="H66" s="3"/>
        <tr r="H66" s="3"/>
      </tp>
      <tp t="s">
        <v>#N/A Connection</v>
        <stp/>
        <stp>##V3_BDPV12</stp>
        <stp>USY77108AD33 isin</stp>
        <stp>MATURITY</stp>
        <stp>[trade_weekly.xlsx]2. STD POSITION CHANGE!R65C8</stp>
        <tr r="H65" s="3"/>
        <tr r="H65" s="3"/>
      </tp>
      <tp t="s">
        <v>#N/A Connection</v>
        <stp/>
        <stp>##V3_BDPV12</stp>
        <stp>XS2125052261 isin</stp>
        <stp>NAME_CHINESE_SIMPLIFIED</stp>
        <stp>[trade_weekly.xlsx]2. STD POSITION CHANGE!R67C6</stp>
        <tr r="F67" s="3"/>
      </tp>
      <tp t="s">
        <v>#N/A Connection</v>
        <stp/>
        <stp>##V3_BDPV12</stp>
        <stp>XS2342908949 isin</stp>
        <stp>MATURITY</stp>
        <stp>[trade_weekly.xlsx]2. STD POSITION CHANGE!R73C8</stp>
        <tr r="H73" s="3"/>
        <tr r="H73" s="3"/>
      </tp>
      <tp t="s">
        <v>#N/A Connection</v>
        <stp/>
        <stp>##V3_BDPV12</stp>
        <stp>XS1627598094 isin</stp>
        <stp>MATURITY</stp>
        <stp>[trade_weekly.xlsx]2. STD POSITION CHANGE!R82C8</stp>
        <tr r="H82" s="3"/>
        <tr r="H82" s="3"/>
      </tp>
      <tp t="s">
        <v>#N/A Connection</v>
        <stp/>
        <stp>##V3_BDPV12</stp>
        <stp>XS2330495651 isin</stp>
        <stp>MATURITY</stp>
        <stp>[trade_weekly.xlsx]2. STD POSITION CHANGE!R42C8</stp>
        <tr r="H42" s="3"/>
        <tr r="H42" s="3"/>
      </tp>
      <tp t="s">
        <v>#N/A Connection</v>
        <stp/>
        <stp>##V3_BDPV12</stp>
        <stp>XS2012954835 isin</stp>
        <stp>MATURITY</stp>
        <stp>[trade_weekly.xlsx]2. STD POSITION CHANGE!R89C8</stp>
        <tr r="H89" s="3"/>
        <tr r="H89" s="3"/>
      </tp>
      <tp t="s">
        <v>#N/A Connection</v>
        <stp/>
        <stp>##V3_BDPV12</stp>
        <stp>XS2366526619 isin</stp>
        <stp>MATURITY</stp>
        <stp>[trade_weekly.xlsx]2. STD POSITION CHANGE!R91C8</stp>
        <tr r="H91" s="3"/>
        <tr r="H91" s="3"/>
      </tp>
      <tp t="s">
        <v>#N/A Connection</v>
        <stp/>
        <stp>##V3_BDPV12</stp>
        <stp>XS1809230474 isin</stp>
        <stp>MATURITY</stp>
        <stp>[trade_weekly.xlsx]2. STD POSITION CHANGE!R86C8</stp>
        <tr r="H86" s="3"/>
        <tr r="H86" s="3"/>
      </tp>
      <tp t="s">
        <v>#N/A Connection</v>
        <stp/>
        <stp>##V3_BDPV12</stp>
        <stp>US404280AS86 isin</stp>
        <stp>NAME_CHINESE_SIMPLIFIED</stp>
        <stp>[trade_weekly.xlsx]2. STD POSITION CHANGE!R26C6</stp>
        <tr r="F26" s="3"/>
      </tp>
      <tp t="s">
        <v>#N/A Connection</v>
        <stp/>
        <stp>##V3_BDPV12</stp>
        <stp>XS2249462529 isin</stp>
        <stp>MATURITY</stp>
        <stp>[trade_weekly.xlsx]2. STD POSITION CHANGE!R55C8</stp>
        <tr r="H55" s="3"/>
        <tr r="H55" s="3"/>
      </tp>
      <tp t="s">
        <v>#N/A Connection</v>
        <stp/>
        <stp>##V3_BDPV12</stp>
        <stp>XS1976760782 isin</stp>
        <stp>MATURITY</stp>
        <stp>[trade_weekly.xlsx]2. STD POSITION CHANGE!R95C8</stp>
        <tr r="H95" s="3"/>
        <tr r="H95" s="3"/>
      </tp>
      <tp t="s">
        <v>#N/A Connection</v>
        <stp/>
        <stp>##V3_BDPV12</stp>
        <stp>XS2202754938 isin</stp>
        <stp>MATURITY</stp>
        <stp>[trade_weekly.xlsx]2. STD POSITION CHANGE!R87C8</stp>
        <tr r="H87" s="3"/>
        <tr r="H87" s="3"/>
      </tp>
      <tp t="s">
        <v>#N/A Connection</v>
        <stp/>
        <stp>##V3_BDPV12</stp>
        <stp>XS1227947097 isin</stp>
        <stp>NAME_CHINESE_SIMPLIFIED</stp>
        <stp>[trade_weekly.xlsx]2. STD POSITION CHANGE!R54C6</stp>
        <tr r="F54" s="3"/>
      </tp>
      <tp t="s">
        <v>#N/A Connection</v>
        <stp/>
        <stp>##V3_BDPV12</stp>
        <stp>XS2368569252 isin</stp>
        <stp>MATURITY</stp>
        <stp>[trade_weekly.xlsx]2. STD POSITION CHANGE!R18C8</stp>
        <tr r="H18" s="3"/>
        <tr r="H18" s="3"/>
      </tp>
      <tp t="s">
        <v>#N/A Connection</v>
        <stp/>
        <stp>##V3_BDPV12</stp>
        <stp>XS2294472548 isin</stp>
        <stp>MATURITY</stp>
        <stp>[trade_weekly.xlsx]2. STD POSITION CHANGE!R92C8</stp>
        <tr r="H92" s="3"/>
        <tr r="H92" s="3"/>
      </tp>
      <tp t="s">
        <v>#N/A Connection</v>
        <stp/>
        <stp>##V3_BDPV12</stp>
        <stp>XS2106329134 isin</stp>
        <stp>MATURITY</stp>
        <stp>[trade_weekly.xlsx]2. STD POSITION CHANGE!R78C8</stp>
        <tr r="H78" s="3"/>
        <tr r="H78" s="3"/>
      </tp>
      <tp t="s">
        <v>#N/A Connection</v>
        <stp/>
        <stp>##V3_BDPV12</stp>
        <stp>XS2244843210 isin</stp>
        <stp>MATURITY</stp>
        <stp>[trade_weekly.xlsx]2. STD POSITION CHANGE!R49C8</stp>
        <tr r="H49" s="3"/>
        <tr r="H49" s="3"/>
      </tp>
      <tp t="s">
        <v>#N/A Connection</v>
        <stp/>
        <stp>##V3_BDPV12</stp>
        <stp>XS2347581873 isin</stp>
        <stp>MATURITY</stp>
        <stp>[trade_weekly.xlsx]2. STD POSITION CHANGE!R77C8</stp>
        <tr r="H77" s="3"/>
        <tr r="H77" s="3"/>
      </tp>
      <tp t="s">
        <v>#N/A Connection</v>
        <stp/>
        <stp>##V3_BDPV12</stp>
        <stp>XS2075784103 isin</stp>
        <stp>MATURITY</stp>
        <stp>[trade_weekly.xlsx]2. STD POSITION CHANGE!R74C8</stp>
        <tr r="H74" s="3"/>
        <tr r="H74" s="3"/>
      </tp>
      <tp t="s">
        <v>#N/A Connection</v>
        <stp/>
        <stp>##V3_BDPV12</stp>
        <stp>US09681MAS70 isin</stp>
        <stp>NAME_CHINESE_SIMPLIFIED</stp>
        <stp>[trade_weekly.xlsx]2. STD POSITION CHANGE!R12C6</stp>
        <tr r="F12" s="3"/>
      </tp>
      <tp t="s">
        <v>#N/A Connection</v>
        <stp/>
        <stp>##V3_BDPV12</stp>
        <stp>XS2198427085 isin</stp>
        <stp>MATURITY</stp>
        <stp>[trade_weekly.xlsx]2. STD POSITION CHANGE!R98C8</stp>
        <tr r="H98" s="3"/>
        <tr r="H98" s="3"/>
      </tp>
      <tp t="s">
        <v>#N/A Connection</v>
        <stp/>
        <stp>##V3_BDPV12</stp>
        <stp>XS2366272339 isin</stp>
        <stp>MATURITY</stp>
        <stp>[trade_weekly.xlsx]2. STD POSITION CHANGE!R43C8</stp>
        <tr r="H43" s="3"/>
        <tr r="H43" s="3"/>
      </tp>
      <tp t="s">
        <v>#N/A Connection</v>
        <stp/>
        <stp>##V3_BDPV12</stp>
        <stp>XS2276735326 isin</stp>
        <stp>MATURITY</stp>
        <stp>[trade_weekly.xlsx]2. STD POSITION CHANGE!R99C8</stp>
        <tr r="H99" s="3"/>
        <tr r="H99" s="3"/>
      </tp>
      <tp t="s">
        <v>#N/A Connection</v>
        <stp/>
        <stp>##V3_BDPV12</stp>
        <stp>XS2365265003 isin</stp>
        <stp>MATURITY</stp>
        <stp>[trade_weekly.xlsx]2. STD POSITION CHANGE!R28C8</stp>
        <tr r="H28" s="3"/>
        <tr r="H28" s="3"/>
      </tp>
      <tp t="s">
        <v>#N/A Connection</v>
        <stp/>
        <stp>##V3_BDPV12</stp>
        <stp>XS2078247983 isin</stp>
        <stp>MATURITY</stp>
        <stp>[trade_weekly.xlsx]2. STD POSITION CHANGE!R79C8</stp>
        <tr r="H79" s="3"/>
        <tr r="H79" s="3"/>
      </tp>
      <tp t="s">
        <v>#N/A Connection</v>
        <stp/>
        <stp>##V3_BDPV12</stp>
        <stp>USG82016AS83 isin</stp>
        <stp>MATURITY</stp>
        <stp>[trade_weekly.xlsx]2. STD POSITION CHANGE!R51C8</stp>
        <tr r="H51" s="3"/>
        <tr r="H51" s="3"/>
      </tp>
      <tp t="s">
        <v>#N/A Connection</v>
        <stp/>
        <stp>##V3_BDPV12</stp>
        <stp>US404280AT69 isin</stp>
        <stp>MATURITY</stp>
        <stp>[trade_weekly.xlsx]2. STD POSITION CHANGE!R25C8</stp>
        <tr r="H25" s="3"/>
        <tr r="H25" s="3"/>
      </tp>
      <tp t="s">
        <v>#N/A Connection</v>
        <stp/>
        <stp>##V3_BDPV12</stp>
        <stp>XS2098539815 isin</stp>
        <stp>NAME_CHINESE_SIMPLIFIED</stp>
        <stp>[trade_weekly.xlsx]2. STD POSITION CHANGE!R60C6</stp>
        <tr r="F60" s="3"/>
      </tp>
      <tp t="s">
        <v>#N/A Connection</v>
        <stp/>
        <stp>##V3_BDPV12</stp>
        <stp>XS2198427085 isin</stp>
        <stp>NAME_CHINESE_SIMPLIFIED</stp>
        <stp>[trade_weekly.xlsx]2. STD POSITION CHANGE!R98C6</stp>
        <tr r="F98" s="3"/>
      </tp>
      <tp t="s">
        <v>#N/A Connection</v>
        <stp/>
        <stp>##V3_BDPV12</stp>
        <stp>XS1699084601 isin</stp>
        <stp>MATURITY</stp>
        <stp>[trade_weekly.xlsx]2. STD POSITION CHANGE!R53C8</stp>
        <tr r="H53" s="3"/>
        <tr r="H53" s="3"/>
      </tp>
      <tp t="s">
        <v>#N/A Connection</v>
        <stp/>
        <stp>##V3_BDPV12</stp>
        <stp>XS1580431143 isin</stp>
        <stp>MATURITY</stp>
        <stp>[trade_weekly.xlsx]2. STD POSITION CHANGE!R69C8</stp>
        <tr r="H69" s="3"/>
        <tr r="H69" s="3"/>
      </tp>
      <tp t="s">
        <v>#N/A Connection</v>
        <stp/>
        <stp>##V3_BDPV12</stp>
        <stp>XS2325182512 isin</stp>
        <stp>MATURITY</stp>
        <stp>[trade_weekly.xlsx]2. STD POSITION CHANGE!R45C8</stp>
        <tr r="H45" s="3"/>
        <tr r="H45" s="3"/>
      </tp>
      <tp t="s">
        <v>#N/A Connection</v>
        <stp/>
        <stp>##V3_BDPV12</stp>
        <stp>US404280CN71 isin</stp>
        <stp>MATURITY</stp>
        <stp>[trade_weekly.xlsx]2. STD POSITION CHANGE!R22C8</stp>
        <tr r="H22" s="3"/>
        <tr r="H22" s="3"/>
      </tp>
      <tp t="s">
        <v>#N/A Connection</v>
        <stp/>
        <stp>##V3_BDPV12</stp>
        <stp>XS1982036961 isin</stp>
        <stp>MATURITY</stp>
        <stp>[trade_weekly.xlsx]2. STD POSITION CHANGE!R68C8</stp>
        <tr r="H68" s="3"/>
        <tr r="H68" s="3"/>
      </tp>
      <tp t="s">
        <v>#N/A Connection</v>
        <stp/>
        <stp>##V3_BDPV12</stp>
        <stp>XS1788144787 isin</stp>
        <stp>MATURITY</stp>
        <stp>[trade_weekly.xlsx]2. STD POSITION CHANGE!R47C8</stp>
        <tr r="H47" s="3"/>
        <tr r="H47" s="3"/>
      </tp>
      <tp t="s">
        <v>#N/A Connection</v>
        <stp/>
        <stp>##V3_BDPV12</stp>
        <stp>XS1622745203 isin</stp>
        <stp>MATURITY</stp>
        <stp>[trade_weekly.xlsx]2. STD POSITION CHANGE!R52C8</stp>
        <tr r="H52" s="3"/>
        <tr r="H52" s="3"/>
      </tp>
      <tp t="s">
        <v>#N/A Connection</v>
        <stp/>
        <stp>##V3_BDPV12</stp>
        <stp>XS2313674462 isin</stp>
        <stp>MATURITY</stp>
        <stp>[trade_weekly.xlsx]2. STD POSITION CHANGE!R35C8</stp>
        <tr r="H35" s="3"/>
        <tr r="H35" s="3"/>
      </tp>
      <tp t="s">
        <v>#N/A Connection</v>
        <stp/>
        <stp>##V3_BDPV12</stp>
        <stp>CH0400441280 isin</stp>
        <stp>NAME_CHINESE_SIMPLIFIED</stp>
        <stp>[trade_weekly.xlsx]2. STD POSITION CHANGE!R34C6</stp>
        <tr r="F34" s="3"/>
      </tp>
      <tp t="s">
        <v>#N/A Connection</v>
        <stp/>
        <stp>##V3_BDPV12</stp>
        <stp>XS2240971825 isin</stp>
        <stp>NAME_CHINESE_SIMPLIFIED</stp>
        <stp>[trade_weekly.xlsx]2. STD POSITION CHANGE!R71C6</stp>
        <tr r="F71" s="3"/>
      </tp>
      <tp t="s">
        <v>#N/A Connection</v>
        <stp/>
        <stp>##V3_BDPV12</stp>
        <stp>XS2295983410 isin</stp>
        <stp>MATURITY</stp>
        <stp>[trade_weekly.xlsx]2. STD POSITION CHANGE!R48C8</stp>
        <tr r="H48" s="3"/>
        <tr r="H48" s="3"/>
      </tp>
      <tp t="s">
        <v>#N/A Connection</v>
        <stp/>
        <stp>##V3_BDPV12</stp>
        <stp>XS1637274124 isin</stp>
        <stp>MATURITY</stp>
        <stp>[trade_weekly.xlsx]2. STD POSITION CHANGE!R97C8</stp>
        <tr r="H97" s="3"/>
        <tr r="H97" s="3"/>
      </tp>
      <tp t="s">
        <v>#N/A Connection</v>
        <stp/>
        <stp>##V3_BDPV12</stp>
        <stp>XS1810024338 isin</stp>
        <stp>MATURITY</stp>
        <stp>[trade_weekly.xlsx]2. STD POSITION CHANGE!R90C8</stp>
        <tr r="H90" s="3"/>
        <tr r="H90" s="3"/>
      </tp>
      <tp t="s">
        <v>#N/A Connection</v>
        <stp/>
        <stp>##V3_BDPV12</stp>
        <stp>XS2274957237 isin</stp>
        <stp>MATURITY</stp>
        <stp>[trade_weekly.xlsx]2. STD POSITION CHANGE!R62C8</stp>
        <tr r="H62" s="3"/>
        <tr r="H62" s="3"/>
      </tp>
      <tp t="s">
        <v>#N/A Connection</v>
        <stp/>
        <stp>##V3_BDPV12</stp>
        <stp>XS2125052261 isin</stp>
        <stp>MATURITY</stp>
        <stp>[trade_weekly.xlsx]2. STD POSITION CHANGE!R67C8</stp>
        <tr r="H67" s="3"/>
        <tr r="H67" s="3"/>
      </tp>
      <tp t="s">
        <v>#N/A Connection</v>
        <stp/>
        <stp>##V3_BDPV12</stp>
        <stp>XS2368566746 isin</stp>
        <stp>MATURITY</stp>
        <stp>[trade_weekly.xlsx]2. STD POSITION CHANGE!R61C8</stp>
        <tr r="H61" s="3"/>
        <tr r="H61" s="3"/>
      </tp>
      <tp t="s">
        <v>#N/A Connection</v>
        <stp/>
        <stp>##V3_BDPV12</stp>
        <stp>XS2367127532 isin</stp>
        <stp>MATURITY</stp>
        <stp>[trade_weekly.xlsx]2. STD POSITION CHANGE!R81C8</stp>
        <tr r="H81" s="3"/>
        <tr r="H81" s="3"/>
      </tp>
      <tp t="s">
        <v>#N/A Connection</v>
        <stp/>
        <stp>##V3_BDPV12</stp>
        <stp>USG84228EP90 isin</stp>
        <stp>MATURITY</stp>
        <stp>[trade_weekly.xlsx]2. STD POSITION CHANGE!R31C8</stp>
        <tr r="H31" s="3"/>
        <tr r="H31" s="3"/>
      </tp>
      <tp t="s">
        <v>#N/A Connection</v>
        <stp/>
        <stp>##V3_BDPV12</stp>
        <stp>USG84228CX43 isin</stp>
        <stp>MATURITY</stp>
        <stp>[trade_weekly.xlsx]2. STD POSITION CHANGE!R32C8</stp>
        <tr r="H32" s="3"/>
        <tr r="H32" s="3"/>
      </tp>
      <tp t="s">
        <v>#N/A Connection</v>
        <stp/>
        <stp>##V3_BDPV12</stp>
        <stp>XS2240971825 isin</stp>
        <stp>MATURITY</stp>
        <stp>[trade_weekly.xlsx]2. STD POSITION CHANGE!R71C8</stp>
        <tr r="H71" s="3"/>
        <tr r="H71" s="3"/>
      </tp>
      <tp t="s">
        <v>#N/A Connection</v>
        <stp/>
        <stp>##V3_BDPV12</stp>
        <stp>XS1716631301 isin</stp>
        <stp>MATURITY</stp>
        <stp>[trade_weekly.xlsx]2. STD POSITION CHANGE!R84C8</stp>
        <tr r="H84" s="3"/>
        <tr r="H84" s="3"/>
      </tp>
      <tp t="s">
        <v>#N/A Connection</v>
        <stp/>
        <stp>##V3_BDPV12</stp>
        <stp>XS2287889963 isin</stp>
        <stp>MATURITY</stp>
        <stp>[trade_weekly.xlsx]2. STD POSITION CHANGE!R88C8</stp>
        <tr r="H88" s="3"/>
        <tr r="H88" s="3"/>
      </tp>
      <tp t="s">
        <v>#N/A Connection</v>
        <stp/>
        <stp>##V3_BDPV12</stp>
        <stp>US404280CP20 isin</stp>
        <stp>MATURITY</stp>
        <stp>[trade_weekly.xlsx]2. STD POSITION CHANGE!R40C8</stp>
        <tr r="H40" s="3"/>
        <tr r="H40" s="3"/>
      </tp>
      <tp t="s">
        <v>#N/A Connection</v>
        <stp/>
        <stp>##V3_BDPV12</stp>
        <stp>US404280AS86 isin</stp>
        <stp>MATURITY</stp>
        <stp>[trade_weekly.xlsx]2. STD POSITION CHANGE!R26C8</stp>
        <tr r="H26" s="3"/>
        <tr r="H26" s="3"/>
      </tp>
      <tp t="s">
        <v>#N/A Connection</v>
        <stp/>
        <stp>##V3_BDPV12</stp>
        <stp>XS2264055182 isin</stp>
        <stp>NAME_CHINESE_SIMPLIFIED</stp>
        <stp>[trade_weekly.xlsx]2. STD POSITION CHANGE!R50C6</stp>
        <tr r="F50" s="3"/>
      </tp>
      <tp t="s">
        <v>#N/A Connection</v>
        <stp/>
        <stp>##V3_BDPV12</stp>
        <stp>XS2334569774 isin</stp>
        <stp>MATURITY</stp>
        <stp>[trade_weekly.xlsx]2. STD POSITION CHANGE!R41C8</stp>
        <tr r="H41" s="3"/>
        <tr r="H41" s="3"/>
      </tp>
      <tp t="s">
        <v>#N/A Connection</v>
        <stp/>
        <stp>##V3_BDPV12</stp>
        <stp>XS2280833133 isin</stp>
        <stp>MATURITY</stp>
        <stp>[trade_weekly.xlsx]2. STD POSITION CHANGE!R72C8</stp>
        <tr r="H72" s="3"/>
        <tr r="H72" s="3"/>
      </tp>
      <tp t="s">
        <v>#N/A Connection</v>
        <stp/>
        <stp>##V3_BDPV12</stp>
        <stp>XS2257361464 isin</stp>
        <stp>MATURITY</stp>
        <stp>[trade_weekly.xlsx]2. STD POSITION CHANGE!R20C8</stp>
        <tr r="H20" s="3"/>
        <tr r="H20" s="3"/>
      </tp>
      <tp t="s">
        <v>#N/A Connection</v>
        <stp/>
        <stp>##V3_BDPV12</stp>
        <stp>XS1956051145 isin</stp>
        <stp>MATURITY</stp>
        <stp>[trade_weekly.xlsx]2. STD POSITION CHANGE!R29C8</stp>
        <tr r="H29" s="3"/>
        <tr r="H29" s="3"/>
      </tp>
      <tp t="s">
        <v>#N/A Connection</v>
        <stp/>
        <stp>##V3_BDPV12</stp>
        <stp>XS1960476387 isin</stp>
        <stp>MATURITY</stp>
        <stp>[trade_weekly.xlsx]2. STD POSITION CHANGE!R59C8</stp>
        <tr r="H59" s="3"/>
        <tr r="H59" s="3"/>
      </tp>
      <tp t="s">
        <v>#N/A Connection</v>
        <stp/>
        <stp>##V3_BDPV12</stp>
        <stp>XS2031469732 isin</stp>
        <stp>MATURITY</stp>
        <stp>[trade_weekly.xlsx]2. STD POSITION CHANGE!R93C8</stp>
        <tr r="H93" s="3"/>
        <tr r="H93" s="3"/>
      </tp>
      <tp t="s">
        <v>#N/A Connection</v>
        <stp/>
        <stp>##V3_BDPV12</stp>
        <stp>XS2280431763 isin</stp>
        <stp>MATURITY</stp>
        <stp>[trade_weekly.xlsx]2. STD POSITION CHANGE!R75C8</stp>
        <tr r="H75" s="3"/>
        <tr r="H75" s="3"/>
      </tp>
      <tp t="s">
        <v>#N/A Connection</v>
        <stp/>
        <stp>##V3_BDPV12</stp>
        <stp>US404280BL25 isin</stp>
        <stp>MATURITY</stp>
        <stp>[trade_weekly.xlsx]2. STD POSITION CHANGE!R23C8</stp>
        <tr r="H23" s="3"/>
        <tr r="H23" s="3"/>
      </tp>
      <tp t="s">
        <v>#N/A Connection</v>
        <stp/>
        <stp>##V3_BDPV12</stp>
        <stp>XS1956051145 isin</stp>
        <stp>NAME_CHINESE_SIMPLIFIED</stp>
        <stp>[trade_weekly.xlsx]2. STD POSITION CHANGE!R29C6</stp>
        <tr r="F29" s="3"/>
      </tp>
      <tp t="s">
        <v>#N/A Connection</v>
        <stp/>
        <stp>##V3_BDPV12</stp>
        <stp>XS2226808322 isin</stp>
        <stp>MATURITY</stp>
        <stp>[trade_weekly.xlsx]2. STD POSITION CHANGE!R56C8</stp>
        <tr r="H56" s="3"/>
        <tr r="H56" s="3"/>
      </tp>
      <tp t="s">
        <v>#N/A Connection</v>
        <stp/>
        <stp>##V3_BDPV12</stp>
        <stp>XS2098539815 isin</stp>
        <stp>MATURITY</stp>
        <stp>[trade_weekly.xlsx]2. STD POSITION CHANGE!R60C8</stp>
        <tr r="H60" s="3"/>
        <tr r="H60" s="3"/>
      </tp>
      <tp t="s">
        <v>#N/A Connection</v>
        <stp/>
        <stp>##V3_BDPV12</stp>
        <stp>XS2066867826 isin</stp>
        <stp>MATURITY</stp>
        <stp>[trade_weekly.xlsx]2. STD POSITION CHANGE!R46C8</stp>
        <tr r="H46" s="3"/>
        <tr r="H46" s="3"/>
      </tp>
      <tp t="s">
        <v>#N/A Connection</v>
        <stp/>
        <stp>##V3_BDPV12</stp>
        <stp>US404280AT69 isin</stp>
        <stp>NAME_CHINESE_SIMPLIFIED</stp>
        <stp>[trade_weekly.xlsx]2. STD POSITION CHANGE!R25C6</stp>
        <tr r="F25" s="3"/>
      </tp>
      <tp t="s">
        <v>#N/A Connection</v>
        <stp/>
        <stp>##V3_BDPV12</stp>
        <stp>XS2297057767 isin</stp>
        <stp>MATURITY</stp>
        <stp>[trade_weekly.xlsx]2. STD POSITION CHANGE!R15C8</stp>
        <tr r="H15" s="3"/>
        <tr r="H15" s="3"/>
      </tp>
      <tp t="s">
        <v>#N/A Connection</v>
        <stp/>
        <stp>##V3_BDPV12</stp>
        <stp>XS1950819729 isin</stp>
        <stp>MATURITY</stp>
        <stp>[trade_weekly.xlsx]2. STD POSITION CHANGE!R94C8</stp>
        <tr r="H94" s="3"/>
        <tr r="H94" s="3"/>
      </tp>
      <tp t="s">
        <v>#N/A Connection</v>
        <stp/>
        <stp>##V3_BDPV12</stp>
        <stp>XS2084435002 isin</stp>
        <stp>MATURITY</stp>
        <stp>[trade_weekly.xlsx]2. STD POSITION CHANGE!R64C8</stp>
        <tr r="H64" s="3"/>
        <tr r="H64" s="3"/>
      </tp>
      <tp t="s">
        <v>#N/A Connection</v>
        <stp/>
        <stp>##V3_BDPV12</stp>
        <stp>XS1587865830 isin</stp>
        <stp>MATURITY</stp>
        <stp>[trade_weekly.xlsx]2. STD POSITION CHANGE!R36C8</stp>
        <tr r="H36" s="3"/>
        <tr r="H36" s="3"/>
      </tp>
      <tp t="s">
        <v>#N/A Connection</v>
        <stp/>
        <stp>##V3_BDPV12</stp>
        <stp>XS2201937211 isin</stp>
        <stp>MATURITY</stp>
        <stp>[trade_weekly.xlsx]2. STD POSITION CHANGE!R85C8</stp>
        <tr r="H85" s="3"/>
        <tr r="H85" s="3"/>
      </tp>
      <tp t="s">
        <v>#N/A Connection</v>
        <stp/>
        <stp>##V3_BDPV12</stp>
        <stp>XS1227947097 isin</stp>
        <stp>MATURITY</stp>
        <stp>[trade_weekly.xlsx]2. STD POSITION CHANGE!R54C8</stp>
        <tr r="H54" s="3"/>
        <tr r="H54" s="3"/>
      </tp>
      <tp t="s">
        <v>#N/A Connection</v>
        <stp/>
        <stp>##V3_BDPV12</stp>
        <stp>XS2264055182 isin</stp>
        <stp>MATURITY</stp>
        <stp>[trade_weekly.xlsx]2. STD POSITION CHANGE!R50C8</stp>
        <tr r="H50" s="3"/>
        <tr r="H50" s="3"/>
      </tp>
      <tp t="s">
        <v>#N/A Connection</v>
        <stp/>
        <stp>##V3_BDPV12</stp>
        <stp>XS2357034755 isin</stp>
        <stp>MATURITY</stp>
        <stp>[trade_weekly.xlsx]2. STD POSITION CHANGE!R10C8</stp>
        <tr r="H10" s="3"/>
        <tr r="H10" s="3"/>
      </tp>
      <tp t="s">
        <v>#N/A Connection</v>
        <stp/>
        <stp>##V3_BDPV12</stp>
        <stp>US404280CQ03 isin</stp>
        <stp>MATURITY</stp>
        <stp>[trade_weekly.xlsx]2. STD POSITION CHANGE!R27C8</stp>
        <tr r="H27" s="3"/>
        <tr r="H27" s="3"/>
      </tp>
      <tp t="s">
        <v>#N/A Connection</v>
        <stp/>
        <stp>##V3_BDPV12</stp>
        <stp>US404280BN80 isin</stp>
        <stp>MATURITY</stp>
        <stp>[trade_weekly.xlsx]2. STD POSITION CHANGE!R24C8</stp>
        <tr r="H24" s="3"/>
        <tr r="H24" s="3"/>
      </tp>
      <tp t="s">
        <v>#N/A Connection</v>
        <stp/>
        <stp>##V3_BDPV12</stp>
        <stp>CH0400441280 isin</stp>
        <stp>MATURITY</stp>
        <stp>[trade_weekly.xlsx]2. STD POSITION CHANGE!R34C8</stp>
        <tr r="H34" s="3"/>
        <tr r="H34" s="3"/>
      </tp>
      <tp t="s">
        <v>#N/A Connection</v>
        <stp/>
        <stp>##V3_BDPV12</stp>
        <stp>XS2297060126 isin</stp>
        <stp>MATURITY</stp>
        <stp>[trade_weekly.xlsx]2. STD POSITION CHANGE!R16C8</stp>
        <tr r="H16" s="3"/>
        <tr r="H16" s="3"/>
      </tp>
      <tp t="s">
        <v>#N/A Connection</v>
        <stp/>
        <stp>##V3_BDPV12</stp>
        <stp>XS1936784161 isin</stp>
        <stp>MATURITY</stp>
        <stp>[trade_weekly.xlsx]2. STD POSITION CHANGE!R14C8</stp>
        <tr r="H14" s="3"/>
        <tr r="H14" s="3"/>
      </tp>
      <tp t="s">
        <v>#N/A Connection</v>
        <stp/>
        <stp>##V3_BDPV12</stp>
        <stp>XS2234266976 isin</stp>
        <stp>MATURITY</stp>
        <stp>[trade_weekly.xlsx]2. STD POSITION CHANGE!R96C8</stp>
        <tr r="H96" s="3"/>
        <tr r="H96" s="3"/>
      </tp>
      <tp t="s">
        <v>#N/A Connection</v>
        <stp/>
        <stp>##V3_BDPV12</stp>
        <stp>XS1514052585 isin</stp>
        <stp>MATURITY</stp>
        <stp>[trade_weekly.xlsx]2. STD POSITION CHANGE!R21C8</stp>
        <tr r="H21" s="3"/>
        <tr r="H21" s="3"/>
      </tp>
      <tp t="s">
        <v>#N/A Connection</v>
        <stp/>
        <stp>##V3_BDPV12</stp>
        <stp>XS2290959860 isin</stp>
        <stp>MATURITY</stp>
        <stp>[trade_weekly.xlsx]2. STD POSITION CHANGE!R63C8</stp>
        <tr r="H63" s="3"/>
        <tr r="H63" s="3"/>
      </tp>
      <tp t="s">
        <v>#N/A Connection</v>
        <stp/>
        <stp>##V3_BDPV12</stp>
        <stp>XS2287889708 isin</stp>
        <stp>MATURITY</stp>
        <stp>[trade_weekly.xlsx]2. STD POSITION CHANGE!R76C8</stp>
        <tr r="H76" s="3"/>
        <tr r="H76" s="3"/>
      </tp>
      <tp t="s">
        <v>#N/A Connection</v>
        <stp/>
        <stp>##V3_BDPV12</stp>
        <stp>XS2238561281 isin</stp>
        <stp>NAME_CHINESE_SIMPLIFIED</stp>
        <stp>[trade_weekly.xlsx]2. STD POSITION CHANGE!R9C6</stp>
        <tr r="F9" s="3"/>
      </tp>
      <tp t="s">
        <v>#N/A Connection</v>
        <stp/>
        <stp>##V3_BDPV12</stp>
        <stp>XS2125922349 isin</stp>
        <stp>NAME_CHINESE_SIMPLIFIED</stp>
        <stp>[trade_weekly.xlsx]2. STD POSITION CHANGE!R5C6</stp>
        <tr r="F5" s="3"/>
      </tp>
      <tp t="s">
        <v>#N/A Connection</v>
        <stp/>
        <stp>##V3_BDPV12</stp>
        <stp>USG82016AS83 isin</stp>
        <stp>CPN</stp>
        <stp>[trade_weekly.xlsx]2. STD POSITION CHANGE!R51C7</stp>
        <tr r="G51" s="3"/>
      </tp>
      <tp t="s">
        <v>#N/A Connection</v>
        <stp/>
        <stp>##V3_BDPV12</stp>
        <stp>USG84228EP90 isin</stp>
        <stp>CPN</stp>
        <stp>[trade_weekly.xlsx]2. STD POSITION CHANGE!R31C7</stp>
        <tr r="G31" s="3"/>
      </tp>
      <tp t="s">
        <v>#N/A Connection</v>
        <stp/>
        <stp>##V3_BDPV12</stp>
        <stp>USH3698DCV40 isin</stp>
        <stp>CPN</stp>
        <stp>[trade_weekly.xlsx]2. STD POSITION CHANGE!R19C7</stp>
        <tr r="G19" s="3"/>
      </tp>
      <tp t="s">
        <v>#N/A Connection</v>
        <stp/>
        <stp>##V3_BDPV12</stp>
        <stp>USH42097CB19 isin</stp>
        <stp>CPN</stp>
        <stp>[trade_weekly.xlsx]2. STD POSITION CHANGE!R33C7</stp>
        <tr r="G33" s="3"/>
      </tp>
      <tp t="s">
        <v>#N/A Connection</v>
        <stp/>
        <stp>##V3_BDPV12</stp>
        <stp>USG84228CX43 isin</stp>
        <stp>CPN</stp>
        <stp>[trade_weekly.xlsx]2. STD POSITION CHANGE!R32C7</stp>
        <tr r="G32" s="3"/>
      </tp>
      <tp t="s">
        <v>#N/A Connection</v>
        <stp/>
        <stp>##V3_BDPV12</stp>
        <stp>USF8500RAB80 isin</stp>
        <stp>CPN</stp>
        <stp>[trade_weekly.xlsx]2. STD POSITION CHANGE!R38C7</stp>
        <tr r="G38" s="3"/>
      </tp>
      <tp t="s">
        <v>#N/A Connection</v>
        <stp/>
        <stp>##V3_BDPV12</stp>
        <stp>USF8500RAA08 isin</stp>
        <stp>CPN</stp>
        <stp>[trade_weekly.xlsx]2. STD POSITION CHANGE!R30C7</stp>
        <tr r="G30" s="3"/>
      </tp>
      <tp t="s">
        <v>#N/A Connection</v>
        <stp/>
        <stp>##V3_BDPV12</stp>
        <stp>XS2281036249 isin</stp>
        <stp>CPN</stp>
        <stp>[trade_weekly.xlsx]2. STD POSITION CHANGE!R105C7</stp>
        <tr r="G105" s="3"/>
      </tp>
      <tp t="s">
        <v>#N/A Connection</v>
        <stp/>
        <stp>##V3_BDPV12</stp>
        <stp>XS2215389433 isin</stp>
        <stp>CPN</stp>
        <stp>[trade_weekly.xlsx]2. STD POSITION CHANGE!R114C7</stp>
        <tr r="G114" s="3"/>
      </tp>
      <tp t="s">
        <v>#N/A Connection</v>
        <stp/>
        <stp>##V3_BDPV12</stp>
        <stp>XS2358354012 isin</stp>
        <stp>CPN</stp>
        <stp>[trade_weekly.xlsx]2. STD POSITION CHANGE!R109C7</stp>
        <tr r="G109" s="3"/>
      </tp>
      <tp t="s">
        <v>#N/A Connection</v>
        <stp/>
        <stp>##V3_BDPV12</stp>
        <stp>US06738EBN40 isin</stp>
        <stp>CPN</stp>
        <stp>[trade_weekly.xlsx]2. STD POSITION CHANGE!R4C7</stp>
        <tr r="G4" s="3"/>
      </tp>
      <tp t="s">
        <v>#N/A Connection</v>
        <stp/>
        <stp>##V3_BDPV12</stp>
        <stp>XS1994697974 isin</stp>
        <stp>CPN</stp>
        <stp>[trade_weekly.xlsx]2. STD POSITION CHANGE!R118C7</stp>
        <tr r="G118" s="3"/>
      </tp>
      <tp t="s">
        <v>#N/A Connection</v>
        <stp/>
        <stp>##V3_BDPV12</stp>
        <stp>XS2337489350 isin</stp>
        <stp>CPN</stp>
        <stp>[trade_weekly.xlsx]2. STD POSITION CHANGE!R117C7</stp>
        <tr r="G117" s="3"/>
      </tp>
      <tp t="s">
        <v>#N/A Connection</v>
        <stp/>
        <stp>##V3_BDPV12</stp>
        <stp>XS2208307137 isin</stp>
        <stp>CPN</stp>
        <stp>[trade_weekly.xlsx]2. STD POSITION CHANGE!R119C7</stp>
        <tr r="G119" s="3"/>
      </tp>
      <tp t="s">
        <v>#N/A Connection</v>
        <stp/>
        <stp>##V3_BDPV12</stp>
        <stp>XS2232030788 isin</stp>
        <stp>CPN</stp>
        <stp>[trade_weekly.xlsx]2. STD POSITION CHANGE!R136C7</stp>
        <tr r="G136" s="3"/>
      </tp>
      <tp t="s">
        <v>#N/A Connection</v>
        <stp/>
        <stp>##V3_BDPV12</stp>
        <stp>XS2339960093 isin</stp>
        <stp>CPN</stp>
        <stp>[trade_weekly.xlsx]2. STD POSITION CHANGE!R128C7</stp>
        <tr r="G128" s="3"/>
      </tp>
      <tp t="s">
        <v>#N/A Connection</v>
        <stp/>
        <stp>##V3_BDPV12</stp>
        <stp>XS2309743578 isin</stp>
        <stp>CPN</stp>
        <stp>[trade_weekly.xlsx]2. STD POSITION CHANGE!R101C7</stp>
        <tr r="G101" s="3"/>
      </tp>
      <tp t="s">
        <v>#N/A Connection</v>
        <stp/>
        <stp>##V3_BDPV12</stp>
        <stp>XS2344386540 isin</stp>
        <stp>CPN</stp>
        <stp>[trade_weekly.xlsx]2. STD POSITION CHANGE!R115C7</stp>
        <tr r="G115" s="3"/>
      </tp>
      <tp t="s">
        <v>#N/A Connection</v>
        <stp/>
        <stp>##V3_BDPV12</stp>
        <stp>USY77108AD33 isin</stp>
        <stp>CPN</stp>
        <stp>[trade_weekly.xlsx]2. STD POSITION CHANGE!R65C7</stp>
        <tr r="G65" s="3"/>
      </tp>
      <tp t="s">
        <v>#N/A Connection</v>
        <stp/>
        <stp>##V3_BDPV12</stp>
        <stp>XS2050860308 isin</stp>
        <stp>CPN</stp>
        <stp>[trade_weekly.xlsx]2. STD POSITION CHANGE!R107C7</stp>
        <tr r="G107" s="3"/>
      </tp>
      <tp t="s">
        <v>#N/A Connection</v>
        <stp/>
        <stp>##V3_BDPV12</stp>
        <stp>XS2238209139 isin</stp>
        <stp>CPN</stp>
        <stp>[trade_weekly.xlsx]2. STD POSITION CHANGE!R123C7</stp>
        <tr r="G123" s="3"/>
      </tp>
      <tp t="s">
        <v>#N/A Connection</v>
        <stp/>
        <stp>##V3_BDPV12</stp>
        <stp>XS1945941786 isin</stp>
        <stp>CPN</stp>
        <stp>[trade_weekly.xlsx]2. STD POSITION CHANGE!R103C7</stp>
        <tr r="G103" s="3"/>
      </tp>
      <tp t="s">
        <v>#N/A Connection</v>
        <stp/>
        <stp>##V3_BDPV12</stp>
        <stp>XS1896607311 isin</stp>
        <stp>CPN</stp>
        <stp>[trade_weekly.xlsx]2. STD POSITION CHANGE!R112C7</stp>
        <tr r="G112" s="3"/>
      </tp>
      <tp t="s">
        <v>#N/A Connection</v>
        <stp/>
        <stp>##V3_BDPV12</stp>
        <stp>XS1515234125 isin</stp>
        <stp>CPN</stp>
        <stp>[trade_weekly.xlsx]2. STD POSITION CHANGE!R108C7</stp>
        <tr r="G108" s="3"/>
      </tp>
      <tp t="s">
        <v>#N/A Connection</v>
        <stp/>
        <stp>##V3_BDPV12</stp>
        <stp>XS2040322898 isin</stp>
        <stp>CPN</stp>
        <stp>[trade_weekly.xlsx]2. STD POSITION CHANGE!R111C7</stp>
        <tr r="G111" s="3"/>
      </tp>
      <tp t="s">
        <v>#N/A Connection</v>
        <stp/>
        <stp>##V3_BDPV12</stp>
        <stp>XS1951935847 isin</stp>
        <stp>CPN</stp>
        <stp>[trade_weekly.xlsx]2. STD POSITION CHANGE!R106C7</stp>
        <tr r="G106" s="3"/>
      </tp>
      <tp t="s">
        <v>#N/A Connection</v>
        <stp/>
        <stp>##V3_BDPV12</stp>
        <stp>XS1713491840 isin</stp>
        <stp>CPN</stp>
        <stp>[trade_weekly.xlsx]2. STD POSITION CHANGE!R135C7</stp>
        <tr r="G135" s="3"/>
      </tp>
      <tp t="s">
        <v>#N/A Connection</v>
        <stp/>
        <stp>##V3_BDPV12</stp>
        <stp>XS2325858038 isin</stp>
        <stp>CPN</stp>
        <stp>[trade_weekly.xlsx]2. STD POSITION CHANGE!R124C7</stp>
        <tr r="G124" s="3"/>
      </tp>
      <tp t="s">
        <v>#N/A Connection</v>
        <stp/>
        <stp>##V3_BDPV12</stp>
        <stp>XS2361280162 isin</stp>
        <stp>CPN</stp>
        <stp>[trade_weekly.xlsx]2. STD POSITION CHANGE!R133C7</stp>
        <tr r="G133" s="3"/>
      </tp>
      <tp t="s">
        <v>#N/A Connection</v>
        <stp/>
        <stp>##V3_BDPV12</stp>
        <stp>XS2314627089 isin</stp>
        <stp>CPN</stp>
        <stp>[trade_weekly.xlsx]2. STD POSITION CHANGE!R132C7</stp>
        <tr r="G132" s="3"/>
      </tp>
      <tp t="s">
        <v>#N/A Connection</v>
        <stp/>
        <stp>##V3_BDPV12</stp>
        <stp>XS2216050042 isin</stp>
        <stp>CPN</stp>
        <stp>[trade_weekly.xlsx]2. STD POSITION CHANGE!R120C7</stp>
        <tr r="G120" s="3"/>
      </tp>
      <tp t="s">
        <v>#N/A Connection</v>
        <stp/>
        <stp>##V3_BDPV12</stp>
        <stp>XS2242909856 isin</stp>
        <stp>CPN</stp>
        <stp>[trade_weekly.xlsx]2. STD POSITION CHANGE!R110C7</stp>
        <tr r="G110" s="3"/>
      </tp>
      <tp t="s">
        <v>#N/A Connection</v>
        <stp/>
        <stp>##V3_BDPV12</stp>
        <stp>XS2353272284 isin</stp>
        <stp>CPN</stp>
        <stp>[trade_weekly.xlsx]2. STD POSITION CHANGE!R104C7</stp>
        <tr r="G104" s="3"/>
      </tp>
      <tp t="s">
        <v>#N/A Connection</v>
        <stp/>
        <stp>##V3_BDPV12</stp>
        <stp>XS1905682883 isin</stp>
        <stp>CPN</stp>
        <stp>[trade_weekly.xlsx]2. STD POSITION CHANGE!R126C7</stp>
        <tr r="G126" s="3"/>
      </tp>
      <tp t="s">
        <v>#N/A Connection</v>
        <stp/>
        <stp>##V3_BDPV12</stp>
        <stp>US06738EBA29 isin</stp>
        <stp>CPN</stp>
        <stp>[trade_weekly.xlsx]2. STD POSITION CHANGE!R2C7</stp>
        <tr r="G2" s="3"/>
      </tp>
      <tp t="s">
        <v>#N/A Connection</v>
        <stp/>
        <stp>##V3_BDPV12</stp>
        <stp>XS2206849460 isin</stp>
        <stp>CPN</stp>
        <stp>[trade_weekly.xlsx]2. STD POSITION CHANGE!R131C7</stp>
        <tr r="G131" s="3"/>
      </tp>
      <tp t="s">
        <v>#N/A Connection</v>
        <stp/>
        <stp>##V3_BDPV12</stp>
        <stp>XS2281303896 isin</stp>
        <stp>CPN</stp>
        <stp>[trade_weekly.xlsx]2. STD POSITION CHANGE!R102C7</stp>
        <tr r="G102" s="3"/>
      </tp>
      <tp t="s">
        <v>#N/A Connection</v>
        <stp/>
        <stp>##V3_BDPV12</stp>
        <stp>XS2342970402 isin</stp>
        <stp>CPN</stp>
        <stp>[trade_weekly.xlsx]2. STD POSITION CHANGE!R100C7</stp>
        <tr r="G100" s="3"/>
      </tp>
      <tp t="s">
        <v>#N/A Connection</v>
        <stp/>
        <stp>##V3_BDPV12</stp>
        <stp>USY77108AF80 isin</stp>
        <stp>CPN</stp>
        <stp>[trade_weekly.xlsx]2. STD POSITION CHANGE!R66C7</stp>
        <tr r="G66" s="3"/>
      </tp>
      <tp t="s">
        <v>#N/A Connection</v>
        <stp/>
        <stp>##V3_BDPV12</stp>
        <stp>XS2090281580 isin</stp>
        <stp>CPN</stp>
        <stp>[trade_weekly.xlsx]2. STD POSITION CHANGE!R129C7</stp>
        <tr r="G129" s="3"/>
      </tp>
      <tp t="s">
        <v>#N/A Connection</v>
        <stp/>
        <stp>##V3_BDPV12</stp>
        <stp>XS2032636784 isin</stp>
        <stp>CPN</stp>
        <stp>[trade_weekly.xlsx]2. STD POSITION CHANGE!R127C7</stp>
        <tr r="G127" s="3"/>
      </tp>
      <tp t="s">
        <v>#N/A Connection</v>
        <stp/>
        <stp>##V3_BDPV12</stp>
        <stp>XS2015214831 isin</stp>
        <stp>CPN</stp>
        <stp>[trade_weekly.xlsx]2. STD POSITION CHANGE!R130C7</stp>
        <tr r="G130" s="3"/>
      </tp>
      <tp t="s">
        <v>#N/A Connection</v>
        <stp/>
        <stp>##V3_BDPV12</stp>
        <stp>XS2332017743 isin</stp>
        <stp>CPN</stp>
        <stp>[trade_weekly.xlsx]2. STD POSITION CHANGE!R121C7</stp>
        <tr r="G121" s="3"/>
      </tp>
      <tp t="s">
        <v>#N/A Connection</v>
        <stp/>
        <stp>##V3_BDPV12</stp>
        <stp>XS1442177645 isin</stp>
        <stp>CPN</stp>
        <stp>[trade_weekly.xlsx]2. STD POSITION CHANGE!R116C7</stp>
        <tr r="G116" s="3"/>
      </tp>
      <tp t="s">
        <v>#N/A Connection</v>
        <stp/>
        <stp>##V3_BDPV12</stp>
        <stp>XS2067133483 isin</stp>
        <stp>CPN</stp>
        <stp>[trade_weekly.xlsx]2. STD POSITION CHANGE!R113C7</stp>
        <tr r="G113" s="3"/>
      </tp>
      <tp t="s">
        <v>#N/A Connection</v>
        <stp/>
        <stp>##V3_BDPV12</stp>
        <stp>XS2050594238 isin</stp>
        <stp>CPN</stp>
        <stp>[trade_weekly.xlsx]2. STD POSITION CHANGE!R122C7</stp>
        <tr r="G122" s="3"/>
      </tp>
      <tp t="s">
        <v>#N/A Connection</v>
        <stp/>
        <stp>##V3_BDPV12</stp>
        <stp>US06738EBG98 isin</stp>
        <stp>CPN</stp>
        <stp>[trade_weekly.xlsx]2. STD POSITION CHANGE!R3C7</stp>
        <tr r="G3" s="3"/>
      </tp>
      <tp t="s">
        <v>#N/A Connection</v>
        <stp/>
        <stp>##V3_BDPV12</stp>
        <stp>XS2211674143 isin</stp>
        <stp>CPN</stp>
        <stp>[trade_weekly.xlsx]2. STD POSITION CHANGE!R134C7</stp>
        <tr r="G134" s="3"/>
      </tp>
      <tp t="s">
        <v>#N/A Connection</v>
        <stp/>
        <stp>##V3_BDPV12</stp>
        <stp>XS1819682227 isin</stp>
        <stp>CPN</stp>
        <stp>[trade_weekly.xlsx]2. STD POSITION CHANGE!R125C7</stp>
        <tr r="G12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athanlhw\AppData\Local\Microsoft\Windows\Temporary%20Internet%20Files\Content.Outlook\PYCXIX8E\Copy%20of%20Trades%20Summary%2012-16%20Ju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athanlhw\AppData\Local\Microsoft\Windows\Temporary%20Internet%20Files\Content.Outlook\PYCXIX8E\&#25345;&#20179;&#27719;&#25253;202107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BIC"/>
      <sheetName val="Sheet1"/>
      <sheetName val="CEBIC-FINAL VERSION"/>
      <sheetName val="SOFTCODE"/>
      <sheetName val="BOND POOL"/>
    </sheetNames>
    <sheetDataSet>
      <sheetData sheetId="0"/>
      <sheetData sheetId="1"/>
      <sheetData sheetId="2"/>
      <sheetData sheetId="3"/>
      <sheetData sheetId="4">
        <row r="1">
          <cell r="A1" t="str">
            <v>NAME_CHINESE_SIMPLIFIED</v>
          </cell>
          <cell r="B1" t="str">
            <v>板块</v>
          </cell>
          <cell r="C1" t="str">
            <v>IG/HY</v>
          </cell>
          <cell r="D1" t="str">
            <v>Trader</v>
          </cell>
        </row>
        <row r="2">
          <cell r="A2" t="str">
            <v>舜鑫国际发展有限公司</v>
          </cell>
          <cell r="B2" t="str">
            <v>城投</v>
          </cell>
          <cell r="C2" t="str">
            <v>IG</v>
          </cell>
          <cell r="D2" t="str">
            <v>Russell</v>
          </cell>
        </row>
        <row r="3">
          <cell r="A3" t="str">
            <v>舜鑫国际发展有限公司</v>
          </cell>
          <cell r="B3" t="str">
            <v>城投</v>
          </cell>
          <cell r="C3" t="str">
            <v>IG</v>
          </cell>
          <cell r="D3" t="str">
            <v>Russell</v>
          </cell>
        </row>
        <row r="4">
          <cell r="A4" t="str">
            <v>云南能投集团海外有限公司</v>
          </cell>
          <cell r="B4" t="str">
            <v>城投</v>
          </cell>
          <cell r="C4" t="str">
            <v>IG</v>
          </cell>
          <cell r="D4" t="str">
            <v>Russell</v>
          </cell>
        </row>
        <row r="5">
          <cell r="A5" t="str">
            <v>云南能投集团海外有限公司</v>
          </cell>
          <cell r="B5" t="str">
            <v>城投</v>
          </cell>
          <cell r="C5" t="str">
            <v>IG</v>
          </cell>
          <cell r="D5" t="str">
            <v>Russell</v>
          </cell>
        </row>
        <row r="6">
          <cell r="A6" t="str">
            <v>Bank of Communications Hong</v>
          </cell>
          <cell r="B6" t="str">
            <v>金融</v>
          </cell>
          <cell r="C6" t="str">
            <v>IG</v>
          </cell>
          <cell r="D6" t="str">
            <v>Daisy</v>
          </cell>
        </row>
        <row r="7">
          <cell r="A7" t="str">
            <v>BOC Aviation USA Corp</v>
          </cell>
          <cell r="B7" t="str">
            <v>国企</v>
          </cell>
          <cell r="C7" t="str">
            <v>IG</v>
          </cell>
          <cell r="D7" t="str">
            <v>Daisy</v>
          </cell>
        </row>
        <row r="8">
          <cell r="A8" t="str">
            <v>BOC Aviation USA Corp</v>
          </cell>
          <cell r="B8" t="str">
            <v>国企</v>
          </cell>
          <cell r="C8" t="str">
            <v>IG</v>
          </cell>
          <cell r="D8" t="str">
            <v>Daisy</v>
          </cell>
        </row>
        <row r="9">
          <cell r="A9" t="str">
            <v>融创中国</v>
          </cell>
          <cell r="B9" t="str">
            <v>地产</v>
          </cell>
          <cell r="C9" t="str">
            <v>HY</v>
          </cell>
          <cell r="D9" t="str">
            <v>Daisy</v>
          </cell>
        </row>
        <row r="10">
          <cell r="A10" t="str">
            <v>融创中国</v>
          </cell>
          <cell r="B10" t="str">
            <v>地产</v>
          </cell>
          <cell r="C10" t="str">
            <v>HY</v>
          </cell>
          <cell r="D10" t="str">
            <v>Daisy</v>
          </cell>
        </row>
        <row r="11">
          <cell r="A11" t="str">
            <v>融创中国</v>
          </cell>
          <cell r="B11" t="str">
            <v>地产</v>
          </cell>
          <cell r="C11" t="str">
            <v>HY</v>
          </cell>
          <cell r="D11" t="str">
            <v>Daisy</v>
          </cell>
        </row>
        <row r="12">
          <cell r="A12" t="str">
            <v>融信中国</v>
          </cell>
          <cell r="B12" t="str">
            <v>地产</v>
          </cell>
          <cell r="C12" t="str">
            <v>HY</v>
          </cell>
          <cell r="D12" t="str">
            <v>Daisy</v>
          </cell>
        </row>
        <row r="13">
          <cell r="A13" t="str">
            <v>融信中国</v>
          </cell>
          <cell r="B13" t="str">
            <v>地产</v>
          </cell>
          <cell r="C13" t="str">
            <v>HY</v>
          </cell>
          <cell r="D13" t="str">
            <v>Daisy</v>
          </cell>
        </row>
        <row r="14">
          <cell r="A14" t="str">
            <v>邮储银行</v>
          </cell>
          <cell r="B14" t="str">
            <v>金融</v>
          </cell>
          <cell r="C14" t="str">
            <v>IG</v>
          </cell>
          <cell r="D14" t="str">
            <v>Daisy</v>
          </cell>
        </row>
        <row r="15">
          <cell r="A15" t="str">
            <v>NWD金融BVI有限公司</v>
          </cell>
          <cell r="B15" t="str">
            <v>金融</v>
          </cell>
          <cell r="C15" t="str">
            <v>HY</v>
          </cell>
          <cell r="D15" t="str">
            <v>Daisy</v>
          </cell>
        </row>
        <row r="16">
          <cell r="A16" t="str">
            <v>NWD金融BVI有限公司</v>
          </cell>
          <cell r="B16" t="str">
            <v>金融</v>
          </cell>
          <cell r="C16" t="str">
            <v>IG</v>
          </cell>
          <cell r="D16" t="str">
            <v>Daisy</v>
          </cell>
        </row>
        <row r="17">
          <cell r="A17" t="str">
            <v>南洋商业银行</v>
          </cell>
          <cell r="B17" t="str">
            <v>金融</v>
          </cell>
          <cell r="C17" t="str">
            <v>IG</v>
          </cell>
          <cell r="D17" t="str">
            <v>Daisy</v>
          </cell>
        </row>
        <row r="18">
          <cell r="A18" t="str">
            <v>南洋商业银行</v>
          </cell>
          <cell r="B18" t="str">
            <v>金融</v>
          </cell>
          <cell r="C18" t="str">
            <v>IG</v>
          </cell>
          <cell r="D18" t="str">
            <v>Daisy</v>
          </cell>
        </row>
        <row r="19">
          <cell r="A19" t="str">
            <v>合景泰富集团</v>
          </cell>
          <cell r="B19" t="str">
            <v>地产</v>
          </cell>
          <cell r="C19" t="str">
            <v>HY</v>
          </cell>
          <cell r="D19" t="str">
            <v>Daisy</v>
          </cell>
        </row>
        <row r="20">
          <cell r="A20" t="str">
            <v>合景泰富集团</v>
          </cell>
          <cell r="B20" t="str">
            <v>地产</v>
          </cell>
          <cell r="C20" t="str">
            <v>HY</v>
          </cell>
          <cell r="D20" t="str">
            <v>Daisy</v>
          </cell>
        </row>
        <row r="21">
          <cell r="A21" t="str">
            <v>佳兆业集团</v>
          </cell>
          <cell r="B21" t="str">
            <v>地产</v>
          </cell>
          <cell r="C21" t="str">
            <v>HY</v>
          </cell>
          <cell r="D21" t="str">
            <v>Daisy</v>
          </cell>
        </row>
        <row r="22">
          <cell r="A22" t="str">
            <v>佳兆业集团</v>
          </cell>
          <cell r="B22" t="str">
            <v>地产</v>
          </cell>
          <cell r="C22" t="str">
            <v>HY</v>
          </cell>
          <cell r="D22" t="str">
            <v>Daisy</v>
          </cell>
        </row>
        <row r="23">
          <cell r="A23" t="str">
            <v>佳兆业集团</v>
          </cell>
          <cell r="B23" t="str">
            <v>地产</v>
          </cell>
          <cell r="C23" t="str">
            <v>HY</v>
          </cell>
          <cell r="D23" t="str">
            <v>Daisy</v>
          </cell>
        </row>
        <row r="24">
          <cell r="A24" t="str">
            <v>佳兆业集团</v>
          </cell>
          <cell r="B24" t="str">
            <v>地产</v>
          </cell>
          <cell r="C24" t="str">
            <v>HY</v>
          </cell>
          <cell r="D24" t="str">
            <v>Daisy</v>
          </cell>
        </row>
        <row r="25">
          <cell r="A25" t="str">
            <v>佳兆业集团</v>
          </cell>
          <cell r="B25" t="str">
            <v>地产</v>
          </cell>
          <cell r="C25" t="str">
            <v>HY</v>
          </cell>
          <cell r="D25" t="str">
            <v>Daisy</v>
          </cell>
        </row>
        <row r="26">
          <cell r="A26" t="str">
            <v>太湖东方明珠公司</v>
          </cell>
          <cell r="B26" t="str">
            <v>城投</v>
          </cell>
          <cell r="C26" t="str">
            <v>IG</v>
          </cell>
          <cell r="D26" t="str">
            <v>Russell</v>
          </cell>
        </row>
        <row r="27">
          <cell r="A27" t="str">
            <v>太湖东方明珠公司</v>
          </cell>
          <cell r="B27" t="str">
            <v>城投</v>
          </cell>
          <cell r="C27" t="str">
            <v>IG</v>
          </cell>
          <cell r="D27" t="str">
            <v>Russell</v>
          </cell>
        </row>
        <row r="28">
          <cell r="A28" t="str">
            <v>汇丰控股</v>
          </cell>
          <cell r="B28" t="str">
            <v>金融</v>
          </cell>
          <cell r="C28" t="str">
            <v>IG</v>
          </cell>
          <cell r="D28" t="str">
            <v>Daisy</v>
          </cell>
        </row>
        <row r="29">
          <cell r="A29" t="str">
            <v>汇丰控股</v>
          </cell>
          <cell r="B29" t="str">
            <v>金融</v>
          </cell>
          <cell r="C29" t="str">
            <v>IG</v>
          </cell>
          <cell r="D29" t="str">
            <v>Daisy</v>
          </cell>
        </row>
        <row r="30">
          <cell r="A30" t="str">
            <v>重庆市南岸区城市建设发展（集</v>
          </cell>
          <cell r="B30" t="str">
            <v>城投</v>
          </cell>
          <cell r="C30" t="str">
            <v>IG</v>
          </cell>
          <cell r="D30" t="str">
            <v>Russell</v>
          </cell>
        </row>
        <row r="31">
          <cell r="A31" t="str">
            <v>Xiaomi Best Time Internation</v>
          </cell>
          <cell r="B31" t="str">
            <v>科技</v>
          </cell>
          <cell r="C31" t="str">
            <v>IG</v>
          </cell>
          <cell r="D31" t="str">
            <v>Daisy</v>
          </cell>
        </row>
        <row r="32">
          <cell r="A32" t="str">
            <v>漳州市交通发展集团有限公司</v>
          </cell>
          <cell r="B32" t="str">
            <v>城投</v>
          </cell>
          <cell r="C32" t="str">
            <v>IG</v>
          </cell>
          <cell r="D32" t="str">
            <v>Russell</v>
          </cell>
        </row>
        <row r="33">
          <cell r="A33" t="str">
            <v>漳州市交通发展集团有限公司</v>
          </cell>
          <cell r="B33" t="str">
            <v>城投</v>
          </cell>
          <cell r="C33" t="str">
            <v>IG</v>
          </cell>
          <cell r="D33" t="str">
            <v>Russell</v>
          </cell>
        </row>
        <row r="34">
          <cell r="A34" t="str">
            <v>浙商银行</v>
          </cell>
          <cell r="B34" t="str">
            <v>金融</v>
          </cell>
          <cell r="C34" t="str">
            <v>IG</v>
          </cell>
          <cell r="D34" t="str">
            <v>Daisy</v>
          </cell>
        </row>
        <row r="35">
          <cell r="A35" t="str">
            <v>福建漳龙集团有限公司</v>
          </cell>
          <cell r="B35" t="str">
            <v>城投</v>
          </cell>
          <cell r="C35" t="str">
            <v>HY</v>
          </cell>
          <cell r="D35" t="str">
            <v>Russell</v>
          </cell>
        </row>
        <row r="36">
          <cell r="A36" t="str">
            <v>福建漳龙集团有限公司</v>
          </cell>
          <cell r="B36" t="str">
            <v>城投</v>
          </cell>
          <cell r="C36" t="str">
            <v>HY</v>
          </cell>
          <cell r="D36" t="str">
            <v>Russell</v>
          </cell>
        </row>
        <row r="37">
          <cell r="A37" t="str">
            <v>Xiaomi Best Time Internation</v>
          </cell>
          <cell r="B37" t="str">
            <v>科技</v>
          </cell>
          <cell r="C37" t="str">
            <v>IG</v>
          </cell>
          <cell r="D37" t="str">
            <v>Daisy</v>
          </cell>
        </row>
        <row r="38">
          <cell r="A38" t="str">
            <v>Xiaomi Best Time Internation</v>
          </cell>
          <cell r="B38" t="str">
            <v>科技</v>
          </cell>
          <cell r="C38" t="str">
            <v>IG</v>
          </cell>
          <cell r="D38" t="str">
            <v>Daisy</v>
          </cell>
        </row>
        <row r="39">
          <cell r="A39" t="str">
            <v>Xiaomi Best Time Internation</v>
          </cell>
          <cell r="B39" t="str">
            <v>科技</v>
          </cell>
          <cell r="C39" t="str">
            <v>IG</v>
          </cell>
          <cell r="D39" t="str">
            <v>Daisy</v>
          </cell>
        </row>
        <row r="40">
          <cell r="A40" t="str">
            <v>Xiaomi Best Time Internation</v>
          </cell>
          <cell r="B40" t="str">
            <v>科技</v>
          </cell>
          <cell r="C40" t="str">
            <v>IG</v>
          </cell>
          <cell r="D40" t="str">
            <v>Daisy</v>
          </cell>
        </row>
        <row r="41">
          <cell r="A41" t="str">
            <v>中国光大银行香港分行</v>
          </cell>
          <cell r="B41" t="str">
            <v>金融</v>
          </cell>
          <cell r="C41" t="str">
            <v>IG</v>
          </cell>
          <cell r="D41" t="str">
            <v>Daisy</v>
          </cell>
        </row>
        <row r="42">
          <cell r="A42" t="str">
            <v>中国光大银行香港分行</v>
          </cell>
          <cell r="B42" t="str">
            <v>金融</v>
          </cell>
          <cell r="C42" t="str">
            <v>IG</v>
          </cell>
          <cell r="D42" t="str">
            <v>Daisy</v>
          </cell>
        </row>
        <row r="43">
          <cell r="A43" t="str">
            <v>融创中国</v>
          </cell>
          <cell r="B43" t="str">
            <v>地产</v>
          </cell>
          <cell r="C43" t="str">
            <v>HY</v>
          </cell>
          <cell r="D43" t="str">
            <v>Daisy</v>
          </cell>
        </row>
        <row r="44">
          <cell r="A44" t="str">
            <v>融创中国</v>
          </cell>
          <cell r="B44" t="str">
            <v>地产</v>
          </cell>
          <cell r="C44" t="str">
            <v>HY</v>
          </cell>
          <cell r="D44" t="str">
            <v>Daisy</v>
          </cell>
        </row>
        <row r="45">
          <cell r="A45" t="str">
            <v>中国光大银行香港分行</v>
          </cell>
          <cell r="B45" t="str">
            <v>金融</v>
          </cell>
          <cell r="C45" t="str">
            <v>IG</v>
          </cell>
          <cell r="D45" t="str">
            <v>Daisy</v>
          </cell>
        </row>
        <row r="46">
          <cell r="A46" t="str">
            <v>中国建设银行/香港</v>
          </cell>
          <cell r="B46" t="str">
            <v>金融</v>
          </cell>
          <cell r="C46" t="str">
            <v>IG</v>
          </cell>
          <cell r="D46" t="str">
            <v>Daisy</v>
          </cell>
        </row>
        <row r="47">
          <cell r="A47" t="str">
            <v>中国建设银行/香港</v>
          </cell>
          <cell r="B47" t="str">
            <v>金融</v>
          </cell>
          <cell r="C47" t="str">
            <v>IG</v>
          </cell>
          <cell r="D47" t="str">
            <v>Daisy</v>
          </cell>
        </row>
        <row r="48">
          <cell r="A48" t="str">
            <v>邮储银行</v>
          </cell>
          <cell r="B48" t="str">
            <v>金融</v>
          </cell>
          <cell r="C48" t="str">
            <v>IG</v>
          </cell>
          <cell r="D48" t="str">
            <v>Daisy</v>
          </cell>
        </row>
        <row r="49">
          <cell r="A49" t="str">
            <v>邮储银行</v>
          </cell>
          <cell r="B49" t="str">
            <v>金融</v>
          </cell>
          <cell r="C49" t="str">
            <v>IG</v>
          </cell>
          <cell r="D49" t="str">
            <v>Daisy</v>
          </cell>
        </row>
        <row r="50">
          <cell r="A50" t="str">
            <v>邮储银行</v>
          </cell>
          <cell r="B50" t="str">
            <v>金融</v>
          </cell>
          <cell r="C50" t="str">
            <v>IG</v>
          </cell>
          <cell r="D50" t="str">
            <v>Daisy</v>
          </cell>
        </row>
        <row r="51">
          <cell r="A51" t="str">
            <v>昆明轨道交通集团有限公司</v>
          </cell>
          <cell r="B51" t="str">
            <v>城投</v>
          </cell>
          <cell r="C51" t="str">
            <v>IG</v>
          </cell>
          <cell r="D51" t="str">
            <v>Russell</v>
          </cell>
        </row>
        <row r="52">
          <cell r="A52" t="str">
            <v>昆明市公共租赁住房开发建设管</v>
          </cell>
          <cell r="B52" t="str">
            <v>城投</v>
          </cell>
          <cell r="C52" t="str">
            <v>HY</v>
          </cell>
          <cell r="D52" t="str">
            <v>Russell</v>
          </cell>
        </row>
        <row r="53">
          <cell r="A53" t="str">
            <v>佳兆业集团</v>
          </cell>
          <cell r="B53" t="str">
            <v>地产</v>
          </cell>
          <cell r="C53" t="str">
            <v>HY</v>
          </cell>
          <cell r="D53" t="str">
            <v>Daisy</v>
          </cell>
        </row>
        <row r="54">
          <cell r="A54" t="str">
            <v>工商银行</v>
          </cell>
          <cell r="B54" t="str">
            <v>金融</v>
          </cell>
          <cell r="C54" t="str">
            <v>IG</v>
          </cell>
          <cell r="D54" t="str">
            <v>Daisy</v>
          </cell>
        </row>
        <row r="55">
          <cell r="A55" t="str">
            <v>工商银行</v>
          </cell>
          <cell r="B55" t="str">
            <v>金融</v>
          </cell>
          <cell r="C55" t="str">
            <v>IG</v>
          </cell>
          <cell r="D55" t="str">
            <v>Daisy</v>
          </cell>
        </row>
        <row r="56">
          <cell r="A56" t="str">
            <v>徽商银行</v>
          </cell>
          <cell r="B56" t="str">
            <v>金融</v>
          </cell>
          <cell r="C56" t="str">
            <v>IG</v>
          </cell>
          <cell r="D56" t="str">
            <v>Daisy</v>
          </cell>
        </row>
        <row r="57">
          <cell r="A57" t="str">
            <v>徽商银行</v>
          </cell>
          <cell r="B57" t="str">
            <v>金融</v>
          </cell>
          <cell r="C57" t="str">
            <v>IG</v>
          </cell>
          <cell r="D57" t="str">
            <v>Daisy</v>
          </cell>
        </row>
        <row r="58">
          <cell r="A58" t="str">
            <v>徽商银行</v>
          </cell>
          <cell r="B58" t="str">
            <v>金融</v>
          </cell>
          <cell r="C58" t="str">
            <v>IG</v>
          </cell>
          <cell r="D58" t="str">
            <v>Daisy</v>
          </cell>
        </row>
        <row r="59">
          <cell r="A59" t="str">
            <v>香港国际（青岛）有限公司</v>
          </cell>
          <cell r="B59" t="str">
            <v>城投</v>
          </cell>
          <cell r="C59" t="str">
            <v>IG</v>
          </cell>
          <cell r="D59" t="str">
            <v>Russell</v>
          </cell>
        </row>
        <row r="60">
          <cell r="A60" t="str">
            <v>香港国际（青岛）有限公司</v>
          </cell>
          <cell r="B60" t="str">
            <v>城投</v>
          </cell>
          <cell r="C60" t="str">
            <v>IG</v>
          </cell>
          <cell r="D60" t="str">
            <v>Russell</v>
          </cell>
        </row>
        <row r="61">
          <cell r="A61" t="str">
            <v>广西交通投资集团有限公司</v>
          </cell>
          <cell r="B61" t="str">
            <v>城投</v>
          </cell>
          <cell r="C61" t="str">
            <v>IG</v>
          </cell>
          <cell r="D61" t="str">
            <v>Russell</v>
          </cell>
        </row>
        <row r="62">
          <cell r="A62" t="str">
            <v>广西交通投资集团有限公司</v>
          </cell>
          <cell r="B62" t="str">
            <v>城投</v>
          </cell>
          <cell r="C62" t="str">
            <v>IG</v>
          </cell>
          <cell r="D62" t="str">
            <v>Russell</v>
          </cell>
        </row>
        <row r="63">
          <cell r="A63" t="str">
            <v>重庆市南岸区城市建设发展（集</v>
          </cell>
          <cell r="B63" t="str">
            <v>城投</v>
          </cell>
          <cell r="C63" t="str">
            <v>IG</v>
          </cell>
          <cell r="D63" t="str">
            <v>Russell</v>
          </cell>
        </row>
        <row r="64">
          <cell r="A64" t="str">
            <v>重庆市南岸区城市建设发展（集</v>
          </cell>
          <cell r="B64" t="str">
            <v>城投</v>
          </cell>
          <cell r="C64" t="str">
            <v>IG</v>
          </cell>
          <cell r="D64" t="str">
            <v>Russell</v>
          </cell>
        </row>
        <row r="65">
          <cell r="A65" t="str">
            <v>Coastal Emerald有限公司</v>
          </cell>
          <cell r="B65" t="str">
            <v>城投</v>
          </cell>
          <cell r="C65" t="str">
            <v>IG</v>
          </cell>
          <cell r="D65" t="str">
            <v>Russell</v>
          </cell>
        </row>
        <row r="66">
          <cell r="A66" t="str">
            <v>Coastal Emerald有限公司</v>
          </cell>
          <cell r="B66" t="str">
            <v>城投</v>
          </cell>
          <cell r="C66" t="str">
            <v>IG</v>
          </cell>
          <cell r="D66" t="str">
            <v>Russell</v>
          </cell>
        </row>
        <row r="67">
          <cell r="A67" t="str">
            <v>旭辉控股集团</v>
          </cell>
          <cell r="B67" t="str">
            <v>地产</v>
          </cell>
          <cell r="C67" t="str">
            <v>HY</v>
          </cell>
          <cell r="D67" t="str">
            <v>Daisy</v>
          </cell>
        </row>
        <row r="68">
          <cell r="A68" t="str">
            <v>中国建设银行/香港</v>
          </cell>
          <cell r="B68" t="str">
            <v>金融</v>
          </cell>
          <cell r="C68" t="str">
            <v>IG</v>
          </cell>
          <cell r="D68" t="str">
            <v>Daisy</v>
          </cell>
        </row>
        <row r="69">
          <cell r="A69" t="str">
            <v>中国海外宏洋财务IV（开曼）有</v>
          </cell>
          <cell r="B69" t="str">
            <v>国企</v>
          </cell>
          <cell r="C69" t="str">
            <v>IG</v>
          </cell>
          <cell r="D69" t="str">
            <v>Daisy</v>
          </cell>
        </row>
        <row r="70">
          <cell r="A70" t="str">
            <v>中国海外宏洋财务IV（开曼）有</v>
          </cell>
          <cell r="B70" t="str">
            <v>国企</v>
          </cell>
          <cell r="C70" t="str">
            <v>IG</v>
          </cell>
          <cell r="D70" t="str">
            <v>Daisy</v>
          </cell>
        </row>
        <row r="71">
          <cell r="A71" t="str">
            <v>中石化资本(2013)有限公司</v>
          </cell>
          <cell r="B71" t="str">
            <v>国企</v>
          </cell>
          <cell r="C71" t="str">
            <v>IG</v>
          </cell>
          <cell r="D71" t="str">
            <v>Daisy</v>
          </cell>
        </row>
        <row r="72">
          <cell r="A72" t="str">
            <v>中石化资本(2013)有限公司</v>
          </cell>
          <cell r="B72" t="str">
            <v>国企</v>
          </cell>
          <cell r="C72" t="str">
            <v>IG</v>
          </cell>
          <cell r="D72" t="str">
            <v>Daisy</v>
          </cell>
        </row>
        <row r="73">
          <cell r="A73" t="str">
            <v>中石化资本(2013)有限公司</v>
          </cell>
          <cell r="B73" t="str">
            <v>国企</v>
          </cell>
          <cell r="C73" t="str">
            <v>IG</v>
          </cell>
          <cell r="D73" t="str">
            <v>Daisy</v>
          </cell>
        </row>
        <row r="74">
          <cell r="A74" t="str">
            <v>东亚银行</v>
          </cell>
          <cell r="B74" t="str">
            <v>金融</v>
          </cell>
          <cell r="C74" t="str">
            <v>IG</v>
          </cell>
          <cell r="D74" t="str">
            <v>Daisy</v>
          </cell>
        </row>
        <row r="75">
          <cell r="A75" t="str">
            <v>东亚银行</v>
          </cell>
          <cell r="B75" t="str">
            <v>金融</v>
          </cell>
          <cell r="C75" t="str">
            <v>IG</v>
          </cell>
          <cell r="D75" t="str">
            <v>Daisy</v>
          </cell>
        </row>
        <row r="76">
          <cell r="A76" t="str">
            <v>稠州国际投资有限责任公司</v>
          </cell>
          <cell r="B76" t="str">
            <v>城投</v>
          </cell>
          <cell r="C76" t="str">
            <v>IG</v>
          </cell>
          <cell r="D76" t="str">
            <v>Russell</v>
          </cell>
        </row>
        <row r="77">
          <cell r="A77" t="str">
            <v>云南能投集团海外有限公司</v>
          </cell>
          <cell r="B77" t="str">
            <v>城投</v>
          </cell>
          <cell r="C77" t="str">
            <v>IG</v>
          </cell>
          <cell r="D77" t="str">
            <v>Russell</v>
          </cell>
        </row>
        <row r="78">
          <cell r="A78" t="str">
            <v>云南能投集团海外有限公司</v>
          </cell>
          <cell r="B78" t="str">
            <v>城投</v>
          </cell>
          <cell r="C78" t="str">
            <v>IG</v>
          </cell>
          <cell r="D78" t="str">
            <v>Russell</v>
          </cell>
        </row>
        <row r="79">
          <cell r="A79" t="str">
            <v>河钢香港有限公司</v>
          </cell>
          <cell r="B79" t="str">
            <v>城投</v>
          </cell>
          <cell r="C79" t="str">
            <v>IG</v>
          </cell>
          <cell r="D79" t="str">
            <v>Russell</v>
          </cell>
        </row>
        <row r="80">
          <cell r="A80" t="str">
            <v>河钢香港有限公司</v>
          </cell>
          <cell r="B80" t="str">
            <v>城投</v>
          </cell>
          <cell r="C80" t="str">
            <v>IG</v>
          </cell>
          <cell r="D80" t="str">
            <v>Russell</v>
          </cell>
        </row>
        <row r="81">
          <cell r="A81" t="str">
            <v>河钢香港有限公司</v>
          </cell>
          <cell r="B81" t="str">
            <v>城投</v>
          </cell>
          <cell r="C81" t="str">
            <v>IG</v>
          </cell>
          <cell r="D81" t="str">
            <v>Russell</v>
          </cell>
        </row>
        <row r="82">
          <cell r="A82" t="str">
            <v>河钢香港有限公司</v>
          </cell>
          <cell r="B82" t="str">
            <v>城投</v>
          </cell>
          <cell r="C82" t="str">
            <v>IG</v>
          </cell>
          <cell r="D82" t="str">
            <v>Russell</v>
          </cell>
        </row>
        <row r="83">
          <cell r="A83" t="str">
            <v>中银航空租赁</v>
          </cell>
          <cell r="B83" t="str">
            <v>国企</v>
          </cell>
          <cell r="C83" t="str">
            <v>IG</v>
          </cell>
          <cell r="D83" t="str">
            <v>Daisy</v>
          </cell>
        </row>
        <row r="84">
          <cell r="A84" t="str">
            <v>融创中国</v>
          </cell>
          <cell r="B84" t="str">
            <v>地产</v>
          </cell>
          <cell r="C84" t="str">
            <v>HY</v>
          </cell>
          <cell r="D84" t="str">
            <v>Daisy</v>
          </cell>
        </row>
        <row r="85">
          <cell r="A85" t="str">
            <v>山钢国际信恒有限公司</v>
          </cell>
          <cell r="B85" t="str">
            <v>城投</v>
          </cell>
          <cell r="C85" t="str">
            <v>HY</v>
          </cell>
          <cell r="D85" t="str">
            <v>Russell</v>
          </cell>
        </row>
        <row r="86">
          <cell r="A86" t="str">
            <v>佳兆业集团</v>
          </cell>
          <cell r="B86" t="str">
            <v>地产</v>
          </cell>
          <cell r="C86" t="str">
            <v>HY</v>
          </cell>
          <cell r="D86" t="str">
            <v>Daisy</v>
          </cell>
        </row>
        <row r="87">
          <cell r="A87" t="str">
            <v>佳兆业集团</v>
          </cell>
          <cell r="B87" t="str">
            <v>地产</v>
          </cell>
          <cell r="C87" t="str">
            <v>HY</v>
          </cell>
          <cell r="D87" t="str">
            <v>Daisy</v>
          </cell>
        </row>
        <row r="88">
          <cell r="A88" t="str">
            <v>佳兆业集团</v>
          </cell>
          <cell r="B88" t="str">
            <v>地产</v>
          </cell>
          <cell r="C88" t="str">
            <v>HY</v>
          </cell>
          <cell r="D88" t="str">
            <v>Daisy</v>
          </cell>
        </row>
        <row r="89">
          <cell r="A89" t="str">
            <v>佳兆业集团</v>
          </cell>
          <cell r="B89" t="str">
            <v>地产</v>
          </cell>
          <cell r="C89" t="str">
            <v>HY</v>
          </cell>
          <cell r="D89" t="str">
            <v>Daisy</v>
          </cell>
        </row>
        <row r="90">
          <cell r="A90" t="str">
            <v>佳兆业集团</v>
          </cell>
          <cell r="B90" t="str">
            <v>地产</v>
          </cell>
          <cell r="C90" t="str">
            <v>HY</v>
          </cell>
          <cell r="D90" t="str">
            <v>Daisy</v>
          </cell>
        </row>
        <row r="91">
          <cell r="A91" t="str">
            <v>Coastal Emerald有限公司</v>
          </cell>
          <cell r="B91" t="str">
            <v>城投</v>
          </cell>
          <cell r="C91" t="str">
            <v>IG</v>
          </cell>
          <cell r="D91" t="str">
            <v>Russell</v>
          </cell>
        </row>
        <row r="92">
          <cell r="A92" t="str">
            <v>Coastal Emerald有限公司</v>
          </cell>
          <cell r="B92" t="str">
            <v>城投</v>
          </cell>
          <cell r="C92" t="str">
            <v>IG</v>
          </cell>
          <cell r="D92" t="str">
            <v>Russell</v>
          </cell>
        </row>
        <row r="93">
          <cell r="A93" t="str">
            <v>Coastal Emerald有限公司</v>
          </cell>
          <cell r="B93" t="str">
            <v>城投</v>
          </cell>
          <cell r="C93" t="str">
            <v>IG</v>
          </cell>
          <cell r="D93" t="str">
            <v>Russell</v>
          </cell>
        </row>
        <row r="94">
          <cell r="A94" t="str">
            <v>Coastal Emerald有限公司</v>
          </cell>
          <cell r="B94" t="str">
            <v>城投</v>
          </cell>
          <cell r="C94" t="str">
            <v>IG</v>
          </cell>
          <cell r="D94" t="str">
            <v>Russell</v>
          </cell>
        </row>
        <row r="95">
          <cell r="A95" t="str">
            <v>Coastal Emerald有限公司</v>
          </cell>
          <cell r="B95" t="str">
            <v>城投</v>
          </cell>
          <cell r="C95" t="str">
            <v>IG</v>
          </cell>
          <cell r="D95" t="str">
            <v>Russell</v>
          </cell>
        </row>
        <row r="96">
          <cell r="A96" t="str">
            <v>Coastal Emerald有限公司</v>
          </cell>
          <cell r="B96" t="str">
            <v>城投</v>
          </cell>
          <cell r="C96" t="str">
            <v>IG</v>
          </cell>
          <cell r="D96" t="str">
            <v>Russell</v>
          </cell>
        </row>
        <row r="97">
          <cell r="A97" t="str">
            <v>中飞租赁债券3有限公司</v>
          </cell>
          <cell r="B97" t="str">
            <v>国企</v>
          </cell>
          <cell r="C97" t="str">
            <v>IG</v>
          </cell>
          <cell r="D97" t="str">
            <v>Daisy</v>
          </cell>
        </row>
        <row r="98">
          <cell r="A98" t="str">
            <v>融创中国</v>
          </cell>
          <cell r="B98" t="str">
            <v>地产</v>
          </cell>
          <cell r="C98" t="str">
            <v>HY</v>
          </cell>
          <cell r="D98" t="str">
            <v>Daisy</v>
          </cell>
        </row>
        <row r="99">
          <cell r="A99" t="str">
            <v>融创中国</v>
          </cell>
          <cell r="B99" t="str">
            <v>地产</v>
          </cell>
          <cell r="C99" t="str">
            <v>HY</v>
          </cell>
          <cell r="D99" t="str">
            <v>Daisy</v>
          </cell>
        </row>
        <row r="100">
          <cell r="A100" t="str">
            <v>中飞租赁债券3有限公司</v>
          </cell>
          <cell r="B100" t="str">
            <v>国企</v>
          </cell>
          <cell r="C100" t="str">
            <v>IG</v>
          </cell>
          <cell r="D100" t="str">
            <v>Daisy</v>
          </cell>
        </row>
        <row r="101">
          <cell r="A101" t="str">
            <v>中飞租赁债券3有限公司</v>
          </cell>
          <cell r="B101" t="str">
            <v>国企</v>
          </cell>
          <cell r="C101" t="str">
            <v>IG</v>
          </cell>
          <cell r="D101" t="str">
            <v>Daisy</v>
          </cell>
        </row>
        <row r="102">
          <cell r="A102" t="str">
            <v>中飞租赁债券3有限公司</v>
          </cell>
          <cell r="B102" t="str">
            <v>国企</v>
          </cell>
          <cell r="C102" t="str">
            <v>IG</v>
          </cell>
          <cell r="D102" t="str">
            <v>Daisy</v>
          </cell>
        </row>
        <row r="103">
          <cell r="A103" t="str">
            <v>世茂集团</v>
          </cell>
          <cell r="B103" t="str">
            <v>地产</v>
          </cell>
          <cell r="C103" t="str">
            <v>HY</v>
          </cell>
          <cell r="D103" t="str">
            <v>Daisy</v>
          </cell>
        </row>
        <row r="104">
          <cell r="A104" t="str">
            <v>世茂集团</v>
          </cell>
          <cell r="B104" t="str">
            <v>地产</v>
          </cell>
          <cell r="C104" t="str">
            <v>HY</v>
          </cell>
          <cell r="D104" t="str">
            <v>Daisy</v>
          </cell>
        </row>
        <row r="105">
          <cell r="A105" t="str">
            <v>山钢国际信恒有限公司</v>
          </cell>
          <cell r="B105" t="str">
            <v>城投</v>
          </cell>
          <cell r="C105" t="str">
            <v>HY</v>
          </cell>
          <cell r="D105" t="str">
            <v>Russell</v>
          </cell>
        </row>
        <row r="106">
          <cell r="A106" t="str">
            <v>NWD金融BVI有限公司</v>
          </cell>
          <cell r="B106" t="str">
            <v>金融</v>
          </cell>
          <cell r="C106" t="str">
            <v>IG</v>
          </cell>
          <cell r="D106" t="str">
            <v>Daisy</v>
          </cell>
        </row>
        <row r="107">
          <cell r="A107" t="str">
            <v>NWD金融BVI有限公司</v>
          </cell>
          <cell r="B107" t="str">
            <v>金融</v>
          </cell>
          <cell r="C107" t="str">
            <v>IG</v>
          </cell>
          <cell r="D107" t="str">
            <v>Daisy</v>
          </cell>
        </row>
        <row r="108">
          <cell r="A108" t="str">
            <v>佳兆业集团</v>
          </cell>
          <cell r="B108" t="str">
            <v>地产</v>
          </cell>
          <cell r="C108" t="str">
            <v>HY</v>
          </cell>
          <cell r="D108" t="str">
            <v>Daisy</v>
          </cell>
        </row>
        <row r="109">
          <cell r="A109" t="str">
            <v>佳兆业集团</v>
          </cell>
          <cell r="B109" t="str">
            <v>地产</v>
          </cell>
          <cell r="C109" t="str">
            <v>HY</v>
          </cell>
          <cell r="D109" t="str">
            <v>Daisy</v>
          </cell>
        </row>
        <row r="110">
          <cell r="A110" t="str">
            <v>淮安市交通控股有限公司</v>
          </cell>
          <cell r="B110" t="str">
            <v>城投</v>
          </cell>
          <cell r="C110" t="str">
            <v>IG</v>
          </cell>
          <cell r="D110" t="str">
            <v>Russell</v>
          </cell>
        </row>
        <row r="111">
          <cell r="A111" t="str">
            <v>淮安市交通控股有限公司</v>
          </cell>
          <cell r="B111" t="str">
            <v>城投</v>
          </cell>
          <cell r="C111" t="str">
            <v>IG</v>
          </cell>
          <cell r="D111" t="str">
            <v>Russell</v>
          </cell>
        </row>
        <row r="112">
          <cell r="A112" t="str">
            <v>绿地全球投资有限公司</v>
          </cell>
          <cell r="B112" t="str">
            <v>地产</v>
          </cell>
          <cell r="C112" t="str">
            <v>HY</v>
          </cell>
          <cell r="D112" t="str">
            <v>Daisy</v>
          </cell>
        </row>
        <row r="113">
          <cell r="A113" t="str">
            <v>绿地全球投资有限公司</v>
          </cell>
          <cell r="B113" t="str">
            <v>地产</v>
          </cell>
          <cell r="C113" t="str">
            <v>HY</v>
          </cell>
          <cell r="D113" t="str">
            <v>Daisy</v>
          </cell>
        </row>
        <row r="114">
          <cell r="A114" t="str">
            <v>绿地全球投资有限公司</v>
          </cell>
          <cell r="B114" t="str">
            <v>地产</v>
          </cell>
          <cell r="C114" t="str">
            <v>HY</v>
          </cell>
          <cell r="D114" t="str">
            <v>Daisy</v>
          </cell>
        </row>
        <row r="115">
          <cell r="A115" t="str">
            <v>重庆市南岸区城市建设发展（集</v>
          </cell>
          <cell r="B115" t="str">
            <v>城投</v>
          </cell>
          <cell r="C115" t="str">
            <v>IG</v>
          </cell>
          <cell r="D115" t="str">
            <v>Russell</v>
          </cell>
        </row>
        <row r="116">
          <cell r="A116" t="str">
            <v>重庆市南岸区城市建设发展（集</v>
          </cell>
          <cell r="B116" t="str">
            <v>城投</v>
          </cell>
          <cell r="C116" t="str">
            <v>IG</v>
          </cell>
          <cell r="D116" t="str">
            <v>Russell</v>
          </cell>
        </row>
        <row r="117">
          <cell r="A117" t="str">
            <v>重庆市南岸区城市建设发展（集</v>
          </cell>
          <cell r="B117" t="str">
            <v>城投</v>
          </cell>
          <cell r="C117" t="str">
            <v>IG</v>
          </cell>
          <cell r="D117" t="str">
            <v>Russell</v>
          </cell>
        </row>
        <row r="118">
          <cell r="A118" t="str">
            <v>重庆市南岸区城市建设发展（集</v>
          </cell>
          <cell r="B118" t="str">
            <v>城投</v>
          </cell>
          <cell r="C118" t="str">
            <v>IG</v>
          </cell>
          <cell r="D118" t="str">
            <v>Russell</v>
          </cell>
        </row>
        <row r="119">
          <cell r="A119" t="str">
            <v>国家开发银行</v>
          </cell>
          <cell r="B119" t="str">
            <v>金融</v>
          </cell>
          <cell r="C119" t="str">
            <v>IG</v>
          </cell>
          <cell r="D119" t="str">
            <v>Daisy</v>
          </cell>
        </row>
        <row r="120">
          <cell r="A120" t="str">
            <v>国家开发银行</v>
          </cell>
          <cell r="B120" t="str">
            <v>金融</v>
          </cell>
          <cell r="C120" t="str">
            <v>IG</v>
          </cell>
          <cell r="D120" t="str">
            <v>Daisy</v>
          </cell>
        </row>
        <row r="121">
          <cell r="A121" t="str">
            <v>国家开发银行</v>
          </cell>
          <cell r="B121" t="str">
            <v>金融</v>
          </cell>
          <cell r="C121" t="str">
            <v>IG</v>
          </cell>
          <cell r="D121" t="str">
            <v>Daisy</v>
          </cell>
        </row>
        <row r="122">
          <cell r="A122" t="str">
            <v>美国中期国债/债券</v>
          </cell>
          <cell r="B122" t="str">
            <v>国债</v>
          </cell>
          <cell r="C122" t="str">
            <v>IG</v>
          </cell>
          <cell r="D122" t="str">
            <v>Daisy</v>
          </cell>
        </row>
        <row r="123">
          <cell r="A123" t="str">
            <v>美国中期国债/债券</v>
          </cell>
          <cell r="B123" t="str">
            <v>国债</v>
          </cell>
          <cell r="C123" t="str">
            <v>IG</v>
          </cell>
          <cell r="D123" t="str">
            <v>Daisy</v>
          </cell>
        </row>
        <row r="124">
          <cell r="A124" t="str">
            <v>美国中期国债/债券</v>
          </cell>
          <cell r="B124" t="str">
            <v>国债</v>
          </cell>
          <cell r="C124" t="str">
            <v>IG</v>
          </cell>
          <cell r="D124" t="str">
            <v>Daisy</v>
          </cell>
        </row>
        <row r="125">
          <cell r="A125" t="str">
            <v>民生银行</v>
          </cell>
          <cell r="B125" t="str">
            <v>金融</v>
          </cell>
          <cell r="C125" t="str">
            <v>IG</v>
          </cell>
          <cell r="D125" t="str">
            <v>Daisy</v>
          </cell>
        </row>
        <row r="126">
          <cell r="A126" t="str">
            <v>民生银行</v>
          </cell>
          <cell r="B126" t="str">
            <v>金融</v>
          </cell>
          <cell r="C126" t="str">
            <v>IG</v>
          </cell>
          <cell r="D126" t="str">
            <v>Daisy</v>
          </cell>
        </row>
        <row r="127">
          <cell r="A127" t="str">
            <v>民生银行</v>
          </cell>
          <cell r="B127" t="str">
            <v>金融</v>
          </cell>
          <cell r="C127" t="str">
            <v>IG</v>
          </cell>
          <cell r="D127" t="str">
            <v>Daisy</v>
          </cell>
        </row>
        <row r="128">
          <cell r="A128" t="str">
            <v>美国中期国债/债券</v>
          </cell>
          <cell r="B128" t="str">
            <v>国债</v>
          </cell>
          <cell r="C128" t="str">
            <v>IG</v>
          </cell>
          <cell r="D128" t="str">
            <v>Daisy</v>
          </cell>
        </row>
        <row r="129">
          <cell r="A129" t="str">
            <v>美国中期国债/债券</v>
          </cell>
          <cell r="B129" t="str">
            <v>国债</v>
          </cell>
          <cell r="C129" t="str">
            <v>IG</v>
          </cell>
          <cell r="D129" t="str">
            <v>Daisy</v>
          </cell>
        </row>
        <row r="130">
          <cell r="A130" t="str">
            <v>融创中国</v>
          </cell>
          <cell r="B130" t="str">
            <v>地产</v>
          </cell>
          <cell r="C130" t="str">
            <v>HY</v>
          </cell>
          <cell r="D130" t="str">
            <v>Daisy</v>
          </cell>
        </row>
        <row r="131">
          <cell r="A131" t="str">
            <v>渣打集团</v>
          </cell>
          <cell r="B131" t="str">
            <v>金融</v>
          </cell>
          <cell r="C131" t="str">
            <v>IG</v>
          </cell>
          <cell r="D131" t="str">
            <v>Daisy</v>
          </cell>
        </row>
        <row r="132">
          <cell r="A132" t="str">
            <v>世茂集团</v>
          </cell>
          <cell r="B132" t="str">
            <v>地产</v>
          </cell>
          <cell r="C132" t="str">
            <v>HY</v>
          </cell>
          <cell r="D132" t="str">
            <v>Daisy</v>
          </cell>
        </row>
        <row r="133">
          <cell r="A133" t="str">
            <v>NWD金融BVI有限公司</v>
          </cell>
          <cell r="B133" t="str">
            <v>金融</v>
          </cell>
          <cell r="C133" t="str">
            <v>IG</v>
          </cell>
          <cell r="D133" t="str">
            <v>Daisy</v>
          </cell>
        </row>
        <row r="134">
          <cell r="A134" t="str">
            <v>NWD金融BVI有限公司</v>
          </cell>
          <cell r="B134" t="str">
            <v>金融</v>
          </cell>
          <cell r="C134" t="str">
            <v>IG</v>
          </cell>
          <cell r="D134" t="str">
            <v>Daisy</v>
          </cell>
        </row>
        <row r="135">
          <cell r="A135" t="str">
            <v>南洋商业银行</v>
          </cell>
          <cell r="B135" t="str">
            <v>金融</v>
          </cell>
          <cell r="C135" t="str">
            <v>IG</v>
          </cell>
          <cell r="D135" t="str">
            <v>Daisy</v>
          </cell>
        </row>
        <row r="136">
          <cell r="A136" t="str">
            <v>南洋商业银行</v>
          </cell>
          <cell r="B136" t="str">
            <v>金融</v>
          </cell>
          <cell r="C136" t="str">
            <v>IG</v>
          </cell>
          <cell r="D136" t="str">
            <v>Daisy</v>
          </cell>
        </row>
        <row r="137">
          <cell r="A137" t="str">
            <v>龙光集团</v>
          </cell>
          <cell r="B137" t="str">
            <v>地产</v>
          </cell>
          <cell r="C137" t="str">
            <v>HY</v>
          </cell>
          <cell r="D137" t="str">
            <v>Daisy</v>
          </cell>
        </row>
        <row r="138">
          <cell r="A138" t="str">
            <v>龙光集团</v>
          </cell>
          <cell r="B138" t="str">
            <v>地产</v>
          </cell>
          <cell r="C138" t="str">
            <v>HY</v>
          </cell>
          <cell r="D138" t="str">
            <v>Daisy</v>
          </cell>
        </row>
        <row r="139">
          <cell r="A139" t="str">
            <v>佳源国际控股</v>
          </cell>
          <cell r="B139" t="str">
            <v>地产</v>
          </cell>
          <cell r="C139" t="str">
            <v>HY</v>
          </cell>
          <cell r="D139" t="str">
            <v>Daisy</v>
          </cell>
        </row>
        <row r="140">
          <cell r="A140" t="str">
            <v>佳源国际控股</v>
          </cell>
          <cell r="B140" t="str">
            <v>地产</v>
          </cell>
          <cell r="C140" t="str">
            <v>HY</v>
          </cell>
          <cell r="D140" t="str">
            <v>Daisy</v>
          </cell>
        </row>
        <row r="141">
          <cell r="A141" t="str">
            <v>佳源国际控股</v>
          </cell>
          <cell r="B141" t="str">
            <v>地产</v>
          </cell>
          <cell r="C141" t="str">
            <v>HY</v>
          </cell>
          <cell r="D141" t="str">
            <v>Daisy</v>
          </cell>
        </row>
        <row r="142">
          <cell r="A142" t="str">
            <v>佳源国际控股</v>
          </cell>
          <cell r="B142" t="str">
            <v>地产</v>
          </cell>
          <cell r="C142" t="str">
            <v>HY</v>
          </cell>
          <cell r="D142" t="str">
            <v>Daisy</v>
          </cell>
        </row>
        <row r="143">
          <cell r="A143" t="str">
            <v>湖州莫干山高新集团有限公司</v>
          </cell>
          <cell r="B143" t="str">
            <v>城投</v>
          </cell>
          <cell r="C143" t="str">
            <v>IG</v>
          </cell>
          <cell r="D143" t="str">
            <v>Russell</v>
          </cell>
        </row>
        <row r="144">
          <cell r="A144" t="str">
            <v>徽商银行</v>
          </cell>
          <cell r="B144" t="str">
            <v>金融</v>
          </cell>
          <cell r="C144" t="str">
            <v>IG</v>
          </cell>
          <cell r="D144" t="str">
            <v>Daisy</v>
          </cell>
        </row>
        <row r="145">
          <cell r="A145" t="str">
            <v>徽商银行</v>
          </cell>
          <cell r="B145" t="str">
            <v>金融</v>
          </cell>
          <cell r="C145" t="str">
            <v>IG</v>
          </cell>
          <cell r="D145" t="str">
            <v>Daisy</v>
          </cell>
        </row>
        <row r="146">
          <cell r="A146" t="str">
            <v>香港机场管理局</v>
          </cell>
          <cell r="B146" t="str">
            <v>国企</v>
          </cell>
          <cell r="C146" t="str">
            <v>IG</v>
          </cell>
          <cell r="D146" t="str">
            <v>Daisy</v>
          </cell>
        </row>
        <row r="147">
          <cell r="A147" t="str">
            <v>香港机场管理局</v>
          </cell>
          <cell r="B147" t="str">
            <v>国企</v>
          </cell>
          <cell r="C147" t="str">
            <v>IG</v>
          </cell>
          <cell r="D147" t="str">
            <v>Daisy</v>
          </cell>
        </row>
        <row r="148">
          <cell r="A148" t="str">
            <v>中国恒大</v>
          </cell>
          <cell r="B148" t="str">
            <v>地产</v>
          </cell>
          <cell r="C148" t="str">
            <v>HY</v>
          </cell>
          <cell r="D148" t="str">
            <v>Daisy</v>
          </cell>
        </row>
        <row r="149">
          <cell r="A149" t="str">
            <v>中国恒大</v>
          </cell>
          <cell r="B149" t="str">
            <v>地产</v>
          </cell>
          <cell r="C149" t="str">
            <v>HY</v>
          </cell>
          <cell r="D149" t="str">
            <v>Daisy</v>
          </cell>
        </row>
        <row r="150">
          <cell r="A150" t="str">
            <v>中国恒大</v>
          </cell>
          <cell r="B150" t="str">
            <v>地产</v>
          </cell>
          <cell r="C150" t="str">
            <v>HY</v>
          </cell>
          <cell r="D150" t="str">
            <v>Daisy</v>
          </cell>
        </row>
        <row r="151">
          <cell r="A151" t="str">
            <v>中国恒大</v>
          </cell>
          <cell r="B151" t="str">
            <v>地产</v>
          </cell>
          <cell r="C151" t="str">
            <v>HY</v>
          </cell>
          <cell r="D151" t="str">
            <v>Daisy</v>
          </cell>
        </row>
        <row r="152">
          <cell r="A152" t="str">
            <v>华南城</v>
          </cell>
          <cell r="B152" t="str">
            <v>地产</v>
          </cell>
          <cell r="C152" t="str">
            <v>HY</v>
          </cell>
          <cell r="D152" t="str">
            <v>Daisy</v>
          </cell>
        </row>
        <row r="153">
          <cell r="A153" t="str">
            <v>华南城</v>
          </cell>
          <cell r="B153" t="str">
            <v>地产</v>
          </cell>
          <cell r="C153" t="str">
            <v>HY</v>
          </cell>
          <cell r="D153" t="str">
            <v>Daisy</v>
          </cell>
        </row>
        <row r="154">
          <cell r="A154" t="str">
            <v>华南城</v>
          </cell>
          <cell r="B154" t="str">
            <v>地产</v>
          </cell>
          <cell r="C154" t="str">
            <v>HY</v>
          </cell>
          <cell r="D154" t="str">
            <v>Daisy</v>
          </cell>
        </row>
        <row r="155">
          <cell r="A155" t="str">
            <v>CDBL融资2</v>
          </cell>
          <cell r="B155" t="str">
            <v>国企</v>
          </cell>
          <cell r="C155" t="str">
            <v>IG</v>
          </cell>
          <cell r="D155" t="str">
            <v>Daisy</v>
          </cell>
        </row>
        <row r="156">
          <cell r="A156" t="str">
            <v>兆滨投资（BVI）有限公司</v>
          </cell>
          <cell r="B156" t="str">
            <v>城投</v>
          </cell>
          <cell r="C156" t="str">
            <v>IG</v>
          </cell>
          <cell r="D156" t="str">
            <v xml:space="preserve">Russell </v>
          </cell>
        </row>
        <row r="157">
          <cell r="A157" t="str">
            <v>兆滨投资（BVI）有限公司</v>
          </cell>
          <cell r="B157" t="str">
            <v>城投</v>
          </cell>
          <cell r="C157" t="str">
            <v>IG</v>
          </cell>
          <cell r="D157" t="str">
            <v xml:space="preserve">Russell </v>
          </cell>
        </row>
        <row r="158">
          <cell r="A158" t="str">
            <v>华通国际投资控股有限公司</v>
          </cell>
          <cell r="B158" t="str">
            <v>城投</v>
          </cell>
          <cell r="C158" t="str">
            <v>IG</v>
          </cell>
          <cell r="D158" t="str">
            <v xml:space="preserve">Russell </v>
          </cell>
        </row>
        <row r="159">
          <cell r="A159" t="str">
            <v>CDBL融资2</v>
          </cell>
          <cell r="B159" t="str">
            <v>国企</v>
          </cell>
          <cell r="C159" t="str">
            <v>IG</v>
          </cell>
          <cell r="D159" t="str">
            <v>Daisy</v>
          </cell>
        </row>
        <row r="160">
          <cell r="A160" t="str">
            <v>徽商银行</v>
          </cell>
          <cell r="B160" t="str">
            <v>金融</v>
          </cell>
          <cell r="C160" t="str">
            <v>IG</v>
          </cell>
          <cell r="D160" t="str">
            <v>Daisy</v>
          </cell>
        </row>
        <row r="161">
          <cell r="A161" t="str">
            <v>邮储银行</v>
          </cell>
          <cell r="B161" t="str">
            <v>金融</v>
          </cell>
          <cell r="C161" t="str">
            <v>IG</v>
          </cell>
          <cell r="D161" t="str">
            <v>Daisy</v>
          </cell>
        </row>
        <row r="162">
          <cell r="A162" t="str">
            <v>华通国际投资控股有限公司</v>
          </cell>
          <cell r="B162" t="str">
            <v>城投</v>
          </cell>
          <cell r="C162" t="str">
            <v>IG</v>
          </cell>
          <cell r="D162" t="str">
            <v xml:space="preserve">Russell </v>
          </cell>
        </row>
        <row r="163">
          <cell r="A163" t="str">
            <v>华通国际投资控股有限公司</v>
          </cell>
          <cell r="B163" t="str">
            <v>城投</v>
          </cell>
          <cell r="C163" t="str">
            <v>IG</v>
          </cell>
          <cell r="D163" t="str">
            <v xml:space="preserve">Russell </v>
          </cell>
        </row>
        <row r="164">
          <cell r="A164" t="str">
            <v>广西交通投资集团有限公司</v>
          </cell>
          <cell r="B164" t="str">
            <v>城投</v>
          </cell>
          <cell r="C164" t="str">
            <v>IG</v>
          </cell>
          <cell r="D164" t="str">
            <v xml:space="preserve">Russell </v>
          </cell>
        </row>
        <row r="165">
          <cell r="A165" t="str">
            <v>昆明轨道交通集团有限公司</v>
          </cell>
          <cell r="B165" t="str">
            <v>城投</v>
          </cell>
          <cell r="C165" t="str">
            <v>IG</v>
          </cell>
          <cell r="D165" t="str">
            <v xml:space="preserve">Russell </v>
          </cell>
        </row>
        <row r="166">
          <cell r="A166" t="str">
            <v>昆明轨道交通集团有限公司</v>
          </cell>
          <cell r="B166" t="str">
            <v>城投</v>
          </cell>
          <cell r="C166" t="str">
            <v>IG</v>
          </cell>
          <cell r="D166" t="str">
            <v xml:space="preserve">Russell </v>
          </cell>
        </row>
        <row r="167">
          <cell r="A167" t="str">
            <v>邮储银行</v>
          </cell>
          <cell r="B167" t="str">
            <v>金融</v>
          </cell>
          <cell r="C167" t="str">
            <v>IG</v>
          </cell>
          <cell r="D167" t="str">
            <v>Daisy</v>
          </cell>
        </row>
        <row r="168">
          <cell r="A168" t="str">
            <v>邮储银行</v>
          </cell>
          <cell r="B168" t="str">
            <v xml:space="preserve">金融 </v>
          </cell>
          <cell r="C168" t="str">
            <v>IG</v>
          </cell>
          <cell r="D168" t="str">
            <v>Daisy</v>
          </cell>
        </row>
        <row r="169">
          <cell r="A169" t="str">
            <v>世茂集团</v>
          </cell>
          <cell r="B169" t="str">
            <v>地产</v>
          </cell>
          <cell r="C169" t="str">
            <v>HY</v>
          </cell>
          <cell r="D169" t="str">
            <v>Daisy</v>
          </cell>
        </row>
        <row r="170">
          <cell r="A170" t="str">
            <v>美国中期国债/债券</v>
          </cell>
          <cell r="B170" t="str">
            <v>金融</v>
          </cell>
          <cell r="C170" t="str">
            <v>IG</v>
          </cell>
          <cell r="D170" t="str">
            <v>Daisy</v>
          </cell>
        </row>
        <row r="171">
          <cell r="A171" t="str">
            <v>重庆银行</v>
          </cell>
          <cell r="B171" t="str">
            <v>金融</v>
          </cell>
          <cell r="C171" t="str">
            <v>IG</v>
          </cell>
          <cell r="D171" t="str">
            <v>Daisy</v>
          </cell>
        </row>
        <row r="172">
          <cell r="A172" t="str">
            <v>昆明轨道交通集团有限公司</v>
          </cell>
          <cell r="B172" t="str">
            <v>城投</v>
          </cell>
          <cell r="C172" t="str">
            <v>IG</v>
          </cell>
          <cell r="D172" t="str">
            <v xml:space="preserve">Russell </v>
          </cell>
        </row>
        <row r="173">
          <cell r="A173" t="str">
            <v>Coastal Emerald有限公司</v>
          </cell>
          <cell r="B173" t="str">
            <v>国企</v>
          </cell>
          <cell r="C173" t="str">
            <v>IG</v>
          </cell>
          <cell r="D173" t="str">
            <v xml:space="preserve">Russell </v>
          </cell>
        </row>
        <row r="174">
          <cell r="A174" t="str">
            <v>株洲市城市建设发展集团有限公</v>
          </cell>
          <cell r="B174" t="str">
            <v>城投</v>
          </cell>
          <cell r="C174" t="str">
            <v>IG</v>
          </cell>
          <cell r="D174" t="str">
            <v xml:space="preserve">Russell </v>
          </cell>
        </row>
        <row r="175">
          <cell r="A175" t="str">
            <v>世茂集团</v>
          </cell>
          <cell r="B175" t="str">
            <v>地产</v>
          </cell>
          <cell r="C175" t="str">
            <v>HY</v>
          </cell>
          <cell r="D175" t="str">
            <v>Daisy</v>
          </cell>
        </row>
        <row r="176">
          <cell r="A176" t="str">
            <v>徽商银行</v>
          </cell>
          <cell r="B176" t="str">
            <v>金融</v>
          </cell>
          <cell r="C176" t="str">
            <v>IG</v>
          </cell>
          <cell r="D176" t="str">
            <v>Daisy</v>
          </cell>
        </row>
        <row r="177">
          <cell r="A177" t="str">
            <v>邮储银行</v>
          </cell>
          <cell r="B177" t="str">
            <v>金融</v>
          </cell>
          <cell r="C177" t="str">
            <v>IG</v>
          </cell>
          <cell r="D177" t="str">
            <v>Daisy</v>
          </cell>
        </row>
        <row r="178">
          <cell r="A178" t="str">
            <v>邮储银行</v>
          </cell>
          <cell r="B178" t="str">
            <v>金融</v>
          </cell>
          <cell r="C178" t="str">
            <v>IG</v>
          </cell>
          <cell r="D178" t="str">
            <v>Daisy</v>
          </cell>
        </row>
        <row r="179">
          <cell r="A179" t="str">
            <v>重庆银行</v>
          </cell>
          <cell r="B179" t="str">
            <v>金融</v>
          </cell>
          <cell r="C179" t="str">
            <v>IG</v>
          </cell>
          <cell r="D179" t="str">
            <v>Daisy</v>
          </cell>
        </row>
        <row r="180">
          <cell r="A180" t="str">
            <v>武汉城市建设集团有限公司</v>
          </cell>
          <cell r="B180" t="str">
            <v>城投</v>
          </cell>
          <cell r="C180" t="str">
            <v>IG</v>
          </cell>
          <cell r="D180" t="str">
            <v xml:space="preserve">Russell </v>
          </cell>
        </row>
        <row r="181">
          <cell r="A181" t="str">
            <v>世茂集团</v>
          </cell>
          <cell r="B181" t="str">
            <v>地产</v>
          </cell>
          <cell r="C181" t="str">
            <v>HY</v>
          </cell>
          <cell r="D181" t="str">
            <v>Daisy</v>
          </cell>
        </row>
        <row r="182">
          <cell r="A182" t="str">
            <v>武汉城市建设集团有限公司</v>
          </cell>
          <cell r="B182" t="str">
            <v>城投</v>
          </cell>
          <cell r="C182" t="str">
            <v>IG</v>
          </cell>
          <cell r="D182" t="str">
            <v xml:space="preserve">Russell </v>
          </cell>
        </row>
        <row r="183">
          <cell r="A183" t="str">
            <v>世茂集团</v>
          </cell>
          <cell r="B183" t="str">
            <v>地产</v>
          </cell>
          <cell r="C183" t="str">
            <v>HY</v>
          </cell>
          <cell r="D183" t="str">
            <v>Daisy</v>
          </cell>
        </row>
        <row r="184">
          <cell r="A184" t="str">
            <v>世茂集团</v>
          </cell>
          <cell r="B184" t="str">
            <v>地产</v>
          </cell>
          <cell r="C184" t="str">
            <v>HY</v>
          </cell>
          <cell r="D184" t="str">
            <v>Daisy</v>
          </cell>
        </row>
        <row r="185">
          <cell r="A185" t="str">
            <v>世茂集团</v>
          </cell>
          <cell r="B185" t="str">
            <v>地产</v>
          </cell>
          <cell r="C185" t="str">
            <v>HY</v>
          </cell>
          <cell r="D185" t="str">
            <v>Daisy</v>
          </cell>
        </row>
        <row r="186">
          <cell r="A186" t="str">
            <v>世茂集团</v>
          </cell>
          <cell r="B186" t="str">
            <v>地产</v>
          </cell>
          <cell r="C186" t="str">
            <v>HY</v>
          </cell>
          <cell r="D186" t="str">
            <v>Daisy</v>
          </cell>
        </row>
        <row r="187">
          <cell r="A187" t="str">
            <v>CDBL融资2</v>
          </cell>
          <cell r="B187" t="str">
            <v>国企</v>
          </cell>
          <cell r="C187" t="str">
            <v>IG</v>
          </cell>
          <cell r="D187" t="str">
            <v>Daisy</v>
          </cell>
        </row>
        <row r="188">
          <cell r="A188" t="str">
            <v>中国奥园</v>
          </cell>
          <cell r="B188" t="str">
            <v>地产</v>
          </cell>
          <cell r="C188" t="str">
            <v>HY</v>
          </cell>
          <cell r="D188" t="str">
            <v>Daisy</v>
          </cell>
        </row>
        <row r="189">
          <cell r="A189" t="str">
            <v>中国奥园</v>
          </cell>
          <cell r="B189" t="str">
            <v>地产</v>
          </cell>
          <cell r="C189" t="str">
            <v>HY</v>
          </cell>
          <cell r="D189" t="str">
            <v>Daisy</v>
          </cell>
        </row>
        <row r="190">
          <cell r="A190" t="str">
            <v>武汉城市建设集团有限公司</v>
          </cell>
          <cell r="B190" t="str">
            <v>城投</v>
          </cell>
          <cell r="C190" t="str">
            <v>IG</v>
          </cell>
          <cell r="D190" t="str">
            <v xml:space="preserve">Russell </v>
          </cell>
        </row>
        <row r="191">
          <cell r="A191" t="str">
            <v>中国恒大</v>
          </cell>
          <cell r="B191" t="str">
            <v>地产</v>
          </cell>
          <cell r="C191" t="str">
            <v>HY</v>
          </cell>
          <cell r="D191" t="str">
            <v>Daisy</v>
          </cell>
        </row>
        <row r="192">
          <cell r="A192" t="str">
            <v>中国恒大</v>
          </cell>
          <cell r="B192" t="str">
            <v>地产</v>
          </cell>
          <cell r="C192" t="str">
            <v>HY</v>
          </cell>
          <cell r="D192" t="str">
            <v>Daisy</v>
          </cell>
        </row>
        <row r="193">
          <cell r="A193" t="str">
            <v>中国恒大</v>
          </cell>
          <cell r="B193" t="str">
            <v>地产</v>
          </cell>
          <cell r="C193" t="str">
            <v>HY</v>
          </cell>
          <cell r="D193" t="str">
            <v>Daisy</v>
          </cell>
        </row>
        <row r="194">
          <cell r="A194" t="str">
            <v>甘肃省公路航空旅游投资集团有</v>
          </cell>
          <cell r="B194" t="str">
            <v>城投</v>
          </cell>
          <cell r="C194" t="str">
            <v>IG</v>
          </cell>
          <cell r="D194" t="str">
            <v xml:space="preserve">Russell </v>
          </cell>
        </row>
        <row r="195">
          <cell r="A195" t="str">
            <v>中国恒大</v>
          </cell>
          <cell r="B195" t="str">
            <v>地产</v>
          </cell>
          <cell r="C195" t="str">
            <v>HY</v>
          </cell>
          <cell r="D195" t="str">
            <v>Daisy</v>
          </cell>
        </row>
        <row r="196">
          <cell r="A196" t="str">
            <v>佳兆业集团</v>
          </cell>
          <cell r="B196" t="str">
            <v>地产</v>
          </cell>
          <cell r="C196" t="str">
            <v>HY</v>
          </cell>
          <cell r="D196" t="str">
            <v>Daisy</v>
          </cell>
        </row>
        <row r="197">
          <cell r="A197" t="str">
            <v>佳兆业集团</v>
          </cell>
          <cell r="B197" t="str">
            <v>地产</v>
          </cell>
          <cell r="C197" t="str">
            <v>HY</v>
          </cell>
          <cell r="D197" t="str">
            <v>Daisy</v>
          </cell>
        </row>
        <row r="198">
          <cell r="A198" t="str">
            <v>合景泰富集团</v>
          </cell>
          <cell r="B198" t="str">
            <v>地产</v>
          </cell>
          <cell r="C198" t="str">
            <v>HY</v>
          </cell>
          <cell r="D198" t="str">
            <v>Daisy</v>
          </cell>
        </row>
        <row r="199">
          <cell r="A199" t="str">
            <v>福建漳龙集团有限公司</v>
          </cell>
          <cell r="B199" t="str">
            <v>城投</v>
          </cell>
          <cell r="C199" t="str">
            <v>IG</v>
          </cell>
          <cell r="D199" t="str">
            <v xml:space="preserve">Russell </v>
          </cell>
        </row>
        <row r="200">
          <cell r="A200" t="str">
            <v>Coastal Emerald有限公司</v>
          </cell>
          <cell r="B200" t="str">
            <v>国企</v>
          </cell>
          <cell r="C200" t="str">
            <v>IG</v>
          </cell>
          <cell r="D200" t="str">
            <v xml:space="preserve">Russell </v>
          </cell>
        </row>
        <row r="201">
          <cell r="A201" t="str">
            <v>合景泰富集团</v>
          </cell>
          <cell r="B201" t="str">
            <v>地产</v>
          </cell>
          <cell r="C201" t="str">
            <v>HY</v>
          </cell>
          <cell r="D201" t="str">
            <v>Daisy</v>
          </cell>
        </row>
        <row r="202">
          <cell r="A202" t="str">
            <v>新城发展</v>
          </cell>
          <cell r="B202" t="str">
            <v>地产</v>
          </cell>
          <cell r="C202" t="str">
            <v>HY</v>
          </cell>
          <cell r="D202" t="str">
            <v>Daisy</v>
          </cell>
        </row>
        <row r="203">
          <cell r="A203" t="str">
            <v>新城环球有限公司</v>
          </cell>
          <cell r="B203" t="str">
            <v>地产</v>
          </cell>
          <cell r="C203" t="str">
            <v>HY</v>
          </cell>
          <cell r="D203" t="str">
            <v>Daisy</v>
          </cell>
        </row>
        <row r="204">
          <cell r="A204" t="str">
            <v>福建漳龙集团有限公司</v>
          </cell>
          <cell r="B204" t="str">
            <v>城投</v>
          </cell>
          <cell r="C204" t="str">
            <v>IG</v>
          </cell>
          <cell r="D204" t="str">
            <v xml:space="preserve">Russell </v>
          </cell>
        </row>
        <row r="205">
          <cell r="A205" t="str">
            <v>Coastal Emerald有限公司</v>
          </cell>
          <cell r="B205" t="str">
            <v>国企</v>
          </cell>
          <cell r="C205" t="str">
            <v>IG</v>
          </cell>
          <cell r="D205" t="str">
            <v xml:space="preserve">Russell </v>
          </cell>
        </row>
        <row r="206">
          <cell r="A206" t="str">
            <v>稠州国际投资有限责任公司</v>
          </cell>
          <cell r="B206" t="str">
            <v>城投</v>
          </cell>
          <cell r="C206" t="str">
            <v>IG</v>
          </cell>
          <cell r="D206" t="str">
            <v xml:space="preserve">Russell </v>
          </cell>
        </row>
        <row r="207">
          <cell r="A207" t="str">
            <v>重庆市南岸区城市建设发展（集</v>
          </cell>
          <cell r="B207" t="str">
            <v>城投</v>
          </cell>
          <cell r="C207" t="str">
            <v>IG</v>
          </cell>
          <cell r="D207" t="str">
            <v xml:space="preserve">Russell </v>
          </cell>
        </row>
        <row r="208">
          <cell r="A208" t="str">
            <v>新城环球有限公司</v>
          </cell>
          <cell r="B208" t="str">
            <v>地产</v>
          </cell>
          <cell r="C208" t="str">
            <v>HY</v>
          </cell>
          <cell r="D208" t="str">
            <v>Daisy</v>
          </cell>
        </row>
        <row r="209">
          <cell r="A209" t="str">
            <v>美国中期国债/债券</v>
          </cell>
          <cell r="B209" t="str">
            <v>金融</v>
          </cell>
          <cell r="C209" t="str">
            <v>IG</v>
          </cell>
          <cell r="D209" t="str">
            <v>Daisy</v>
          </cell>
        </row>
        <row r="210">
          <cell r="A210" t="str">
            <v>美国中期国债/债券</v>
          </cell>
          <cell r="B210" t="str">
            <v>金融</v>
          </cell>
          <cell r="C210" t="str">
            <v>IG</v>
          </cell>
          <cell r="D210" t="str">
            <v>Daisy</v>
          </cell>
        </row>
        <row r="211">
          <cell r="A211" t="str">
            <v>美国中期国债/债券</v>
          </cell>
          <cell r="B211" t="str">
            <v>金融</v>
          </cell>
          <cell r="C211" t="str">
            <v>IG</v>
          </cell>
          <cell r="D211" t="str">
            <v>Daisy</v>
          </cell>
        </row>
        <row r="212">
          <cell r="A212" t="str">
            <v>美国中期国债/债券</v>
          </cell>
          <cell r="B212" t="str">
            <v>金融</v>
          </cell>
          <cell r="C212" t="str">
            <v>IG</v>
          </cell>
          <cell r="D212" t="str">
            <v>Daisy</v>
          </cell>
        </row>
        <row r="213">
          <cell r="A213" t="str">
            <v>国际复兴开发银行</v>
          </cell>
          <cell r="B213" t="str">
            <v>金融</v>
          </cell>
          <cell r="C213" t="str">
            <v>IG</v>
          </cell>
          <cell r="D213" t="str">
            <v>Daisy</v>
          </cell>
        </row>
        <row r="214">
          <cell r="A214" t="str">
            <v>重庆市南岸区城市建设发展（集</v>
          </cell>
          <cell r="B214" t="str">
            <v>城投</v>
          </cell>
          <cell r="C214" t="str">
            <v>IG</v>
          </cell>
          <cell r="D214" t="str">
            <v xml:space="preserve">Russell </v>
          </cell>
        </row>
        <row r="215">
          <cell r="A215" t="str">
            <v>浙商银行</v>
          </cell>
          <cell r="B215" t="str">
            <v>金融</v>
          </cell>
          <cell r="C215" t="str">
            <v>IG</v>
          </cell>
          <cell r="D215" t="str">
            <v>Daisy</v>
          </cell>
        </row>
        <row r="216">
          <cell r="A216" t="str">
            <v>新城环球有限公司</v>
          </cell>
          <cell r="B216" t="str">
            <v>地产</v>
          </cell>
          <cell r="C216" t="str">
            <v>HY</v>
          </cell>
          <cell r="D216" t="str">
            <v>Daisy</v>
          </cell>
        </row>
        <row r="217">
          <cell r="A217" t="str">
            <v>新城环球有限公司</v>
          </cell>
          <cell r="B217" t="str">
            <v>地产</v>
          </cell>
          <cell r="C217" t="str">
            <v>HY</v>
          </cell>
          <cell r="D217" t="str">
            <v>Daisy</v>
          </cell>
        </row>
        <row r="218">
          <cell r="A218" t="str">
            <v>重庆市南岸区城市建设发展（集</v>
          </cell>
          <cell r="B218" t="str">
            <v>城投</v>
          </cell>
          <cell r="C218" t="str">
            <v>IG</v>
          </cell>
          <cell r="D218" t="str">
            <v xml:space="preserve">Russell </v>
          </cell>
        </row>
        <row r="219">
          <cell r="A219" t="str">
            <v>重庆市南岸区城市建设发展（集</v>
          </cell>
          <cell r="B219" t="str">
            <v>城投</v>
          </cell>
          <cell r="C219" t="str">
            <v>IG</v>
          </cell>
          <cell r="D219" t="str">
            <v xml:space="preserve">Russell </v>
          </cell>
        </row>
        <row r="220">
          <cell r="A220" t="str">
            <v>中广核国际有限公司</v>
          </cell>
          <cell r="B220" t="str">
            <v>国企</v>
          </cell>
          <cell r="C220" t="str">
            <v>IG</v>
          </cell>
          <cell r="D220" t="str">
            <v>Daisy</v>
          </cell>
        </row>
        <row r="221">
          <cell r="A221" t="str">
            <v>旭辉控股集团</v>
          </cell>
          <cell r="B221" t="str">
            <v>地产</v>
          </cell>
          <cell r="C221" t="str">
            <v>HY</v>
          </cell>
          <cell r="D221" t="str">
            <v>Daisy</v>
          </cell>
        </row>
        <row r="222">
          <cell r="A222" t="str">
            <v>旭辉控股集团</v>
          </cell>
          <cell r="B222" t="str">
            <v>地产</v>
          </cell>
          <cell r="C222" t="str">
            <v>HY</v>
          </cell>
          <cell r="D222" t="str">
            <v>Daisy</v>
          </cell>
        </row>
        <row r="223">
          <cell r="A223" t="str">
            <v>中石化海外发展2018有限公司</v>
          </cell>
          <cell r="B223" t="str">
            <v>国企</v>
          </cell>
          <cell r="C223" t="str">
            <v>IG</v>
          </cell>
          <cell r="D223" t="str">
            <v>Daisy</v>
          </cell>
        </row>
        <row r="224">
          <cell r="A224" t="str">
            <v>Bank of Communications Hong</v>
          </cell>
          <cell r="B224" t="str">
            <v>金融</v>
          </cell>
          <cell r="C224" t="str">
            <v>IG</v>
          </cell>
          <cell r="D224" t="str">
            <v>Daisy</v>
          </cell>
        </row>
        <row r="225">
          <cell r="A225" t="str">
            <v>Bank of Communications Hong</v>
          </cell>
          <cell r="B225" t="str">
            <v>金融</v>
          </cell>
          <cell r="C225" t="str">
            <v>IG</v>
          </cell>
          <cell r="D225" t="str">
            <v>Daisy</v>
          </cell>
        </row>
        <row r="226">
          <cell r="A226" t="str">
            <v>Bank of Communications Hong</v>
          </cell>
          <cell r="B226" t="str">
            <v>金融</v>
          </cell>
          <cell r="C226" t="str">
            <v>IG</v>
          </cell>
          <cell r="D226" t="str">
            <v>Daisy</v>
          </cell>
        </row>
        <row r="227">
          <cell r="A227" t="str">
            <v>国际复兴开发银行</v>
          </cell>
          <cell r="B227" t="str">
            <v>金融</v>
          </cell>
          <cell r="C227" t="str">
            <v>IG</v>
          </cell>
          <cell r="D227" t="str">
            <v>Daisy</v>
          </cell>
        </row>
        <row r="228">
          <cell r="A228" t="str">
            <v>长发国际有限公司</v>
          </cell>
          <cell r="B228" t="str">
            <v>城投</v>
          </cell>
          <cell r="C228" t="str">
            <v>IG</v>
          </cell>
          <cell r="D228" t="str">
            <v xml:space="preserve">Russell </v>
          </cell>
        </row>
        <row r="229">
          <cell r="A229" t="str">
            <v>产投海外有限公司</v>
          </cell>
          <cell r="B229" t="str">
            <v>国企</v>
          </cell>
          <cell r="C229" t="str">
            <v>IG</v>
          </cell>
          <cell r="D229" t="str">
            <v xml:space="preserve">Russell </v>
          </cell>
        </row>
        <row r="230">
          <cell r="A230" t="str">
            <v>旭辉控股集团</v>
          </cell>
          <cell r="B230" t="str">
            <v>地产</v>
          </cell>
          <cell r="C230" t="str">
            <v>HY</v>
          </cell>
          <cell r="D230" t="str">
            <v>Daisy</v>
          </cell>
        </row>
        <row r="231">
          <cell r="A231" t="str">
            <v>Shenwan Hongyuan Internation</v>
          </cell>
          <cell r="B231" t="str">
            <v>金融</v>
          </cell>
          <cell r="C231" t="str">
            <v>IG</v>
          </cell>
          <cell r="D231" t="str">
            <v>Daisy</v>
          </cell>
        </row>
        <row r="232">
          <cell r="A232" t="str">
            <v>美国中期国债/债券</v>
          </cell>
          <cell r="B232" t="str">
            <v>金融</v>
          </cell>
          <cell r="C232" t="str">
            <v>IG</v>
          </cell>
          <cell r="D232" t="str">
            <v>Daisy</v>
          </cell>
        </row>
        <row r="233">
          <cell r="A233" t="str">
            <v>美国中期国债/债券</v>
          </cell>
          <cell r="B233" t="str">
            <v>金融</v>
          </cell>
          <cell r="C233" t="str">
            <v>IG</v>
          </cell>
          <cell r="D233" t="str">
            <v>Daisy</v>
          </cell>
        </row>
        <row r="234">
          <cell r="A234" t="str">
            <v>美国中期国债/债券</v>
          </cell>
          <cell r="B234" t="str">
            <v>金融</v>
          </cell>
          <cell r="C234" t="str">
            <v>IG</v>
          </cell>
          <cell r="D234" t="str">
            <v>Daisy</v>
          </cell>
        </row>
        <row r="235">
          <cell r="A235" t="str">
            <v>美国中期国债/债券</v>
          </cell>
          <cell r="B235" t="str">
            <v>金融</v>
          </cell>
          <cell r="C235" t="str">
            <v>IG</v>
          </cell>
          <cell r="D235" t="str">
            <v>Daisy</v>
          </cell>
        </row>
        <row r="236">
          <cell r="A236" t="str">
            <v>汇丰控股</v>
          </cell>
          <cell r="B236" t="str">
            <v>金融</v>
          </cell>
          <cell r="C236" t="str">
            <v>IG</v>
          </cell>
          <cell r="D236" t="str">
            <v>Daisy</v>
          </cell>
        </row>
        <row r="237">
          <cell r="A237" t="str">
            <v>渣打集团</v>
          </cell>
          <cell r="B237" t="str">
            <v>金融</v>
          </cell>
          <cell r="C237" t="str">
            <v>IG</v>
          </cell>
          <cell r="D237" t="str">
            <v>Daisy</v>
          </cell>
        </row>
        <row r="238">
          <cell r="A238" t="str">
            <v>中银航空租赁</v>
          </cell>
          <cell r="B238" t="str">
            <v>国企</v>
          </cell>
          <cell r="C238" t="str">
            <v>IG</v>
          </cell>
          <cell r="D238" t="str">
            <v>Daisy</v>
          </cell>
        </row>
        <row r="239">
          <cell r="A239" t="str">
            <v>成都经开国投集团有限公司</v>
          </cell>
          <cell r="B239" t="str">
            <v>城投</v>
          </cell>
          <cell r="C239" t="str">
            <v>HY</v>
          </cell>
          <cell r="D239" t="str">
            <v xml:space="preserve">Russell </v>
          </cell>
        </row>
        <row r="240">
          <cell r="A240" t="str">
            <v>东亚银行</v>
          </cell>
          <cell r="B240" t="str">
            <v>金融</v>
          </cell>
          <cell r="C240" t="str">
            <v>IG</v>
          </cell>
          <cell r="D240" t="str">
            <v>Daisy</v>
          </cell>
        </row>
        <row r="241">
          <cell r="A241" t="str">
            <v>碧桂园</v>
          </cell>
          <cell r="B241" t="str">
            <v>地产</v>
          </cell>
          <cell r="C241" t="str">
            <v>HY</v>
          </cell>
          <cell r="D241" t="str">
            <v>Daisy</v>
          </cell>
        </row>
        <row r="242">
          <cell r="A242" t="str">
            <v>碧桂园</v>
          </cell>
          <cell r="B242" t="str">
            <v>地产</v>
          </cell>
          <cell r="C242" t="str">
            <v>HY</v>
          </cell>
          <cell r="D242" t="str">
            <v>Daisy</v>
          </cell>
        </row>
        <row r="243">
          <cell r="A243" t="str">
            <v>成都经开国投集团有限公司</v>
          </cell>
          <cell r="B243" t="str">
            <v>城投</v>
          </cell>
          <cell r="C243" t="str">
            <v>HY</v>
          </cell>
          <cell r="D243" t="str">
            <v xml:space="preserve">Russell </v>
          </cell>
        </row>
        <row r="244">
          <cell r="A244" t="str">
            <v>禹洲集团</v>
          </cell>
          <cell r="B244" t="str">
            <v>地产</v>
          </cell>
          <cell r="C244" t="str">
            <v>HY</v>
          </cell>
          <cell r="D244" t="str">
            <v>Daisy</v>
          </cell>
        </row>
        <row r="245">
          <cell r="A245" t="str">
            <v>中飞租赁债券2有限公司</v>
          </cell>
          <cell r="B245" t="str">
            <v>国企</v>
          </cell>
          <cell r="C245" t="str">
            <v>HY</v>
          </cell>
          <cell r="D245" t="str">
            <v>Daisy</v>
          </cell>
        </row>
        <row r="246">
          <cell r="A246" t="str">
            <v>中飞租赁债券2有限公司</v>
          </cell>
          <cell r="B246" t="str">
            <v>国企</v>
          </cell>
          <cell r="C246" t="str">
            <v>HY</v>
          </cell>
          <cell r="D246" t="str">
            <v>Daisy</v>
          </cell>
        </row>
        <row r="247">
          <cell r="A247" t="str">
            <v>汇丰控股</v>
          </cell>
          <cell r="B247" t="str">
            <v>金融</v>
          </cell>
          <cell r="C247" t="str">
            <v>IG</v>
          </cell>
          <cell r="D247" t="str">
            <v>Daisy</v>
          </cell>
        </row>
        <row r="248">
          <cell r="A248" t="str">
            <v>渣打集团</v>
          </cell>
          <cell r="B248" t="str">
            <v>金融</v>
          </cell>
          <cell r="C248" t="str">
            <v>IG</v>
          </cell>
          <cell r="D248" t="str">
            <v>Daisy</v>
          </cell>
        </row>
        <row r="249">
          <cell r="A249" t="str">
            <v>浙商银行</v>
          </cell>
          <cell r="B249" t="str">
            <v>金融</v>
          </cell>
          <cell r="C249" t="str">
            <v>IG</v>
          </cell>
          <cell r="D249" t="str">
            <v>Daisy</v>
          </cell>
        </row>
        <row r="250">
          <cell r="A250" t="str">
            <v>漳州市交通发展集团有限公司</v>
          </cell>
          <cell r="B250" t="str">
            <v>城投</v>
          </cell>
          <cell r="C250" t="str">
            <v>HY</v>
          </cell>
          <cell r="D250" t="str">
            <v xml:space="preserve">Russell </v>
          </cell>
        </row>
        <row r="251">
          <cell r="A251" t="str">
            <v>东亚银行</v>
          </cell>
          <cell r="B251" t="str">
            <v>金融</v>
          </cell>
          <cell r="C251" t="str">
            <v>IG</v>
          </cell>
          <cell r="D251" t="str">
            <v>Daisy</v>
          </cell>
        </row>
        <row r="252">
          <cell r="A252" t="str">
            <v>融创中国</v>
          </cell>
          <cell r="B252" t="str">
            <v>地产</v>
          </cell>
          <cell r="C252" t="str">
            <v>HY</v>
          </cell>
          <cell r="D252" t="str">
            <v>Daisy</v>
          </cell>
        </row>
        <row r="253">
          <cell r="A253" t="str">
            <v>龙光集团</v>
          </cell>
          <cell r="B253" t="str">
            <v>地产</v>
          </cell>
          <cell r="C253" t="str">
            <v>HY</v>
          </cell>
          <cell r="D253" t="str">
            <v>Daisy</v>
          </cell>
        </row>
        <row r="254">
          <cell r="A254" t="str">
            <v>龙光集团</v>
          </cell>
          <cell r="B254" t="str">
            <v>地产</v>
          </cell>
          <cell r="C254" t="str">
            <v>HY</v>
          </cell>
          <cell r="D254" t="str">
            <v>Daisy</v>
          </cell>
        </row>
        <row r="255">
          <cell r="A255" t="str">
            <v>龙光集团</v>
          </cell>
          <cell r="B255" t="str">
            <v>地产</v>
          </cell>
          <cell r="C255" t="str">
            <v>HY</v>
          </cell>
          <cell r="D255" t="str">
            <v>Daisy</v>
          </cell>
        </row>
        <row r="256">
          <cell r="A256" t="str">
            <v>昆明市城建投资开发有限责任公</v>
          </cell>
          <cell r="B256" t="str">
            <v>城投</v>
          </cell>
          <cell r="C256" t="str">
            <v>HY</v>
          </cell>
          <cell r="D256" t="str">
            <v xml:space="preserve">Russell </v>
          </cell>
        </row>
        <row r="257">
          <cell r="A257" t="str">
            <v>Xiaomi Best Time Internation</v>
          </cell>
          <cell r="B257" t="str">
            <v>科技</v>
          </cell>
          <cell r="C257" t="str">
            <v>IG</v>
          </cell>
          <cell r="D257" t="str">
            <v>Daisy</v>
          </cell>
        </row>
        <row r="258">
          <cell r="A258" t="str">
            <v>Xiaomi Best Time Internation</v>
          </cell>
          <cell r="B258" t="str">
            <v>科技</v>
          </cell>
          <cell r="C258" t="str">
            <v>IG</v>
          </cell>
          <cell r="D258" t="str">
            <v>Daisy</v>
          </cell>
        </row>
        <row r="259">
          <cell r="A259" t="str">
            <v>Xiaomi Best Time Internation</v>
          </cell>
          <cell r="B259" t="str">
            <v>科技</v>
          </cell>
          <cell r="C259" t="str">
            <v>IG</v>
          </cell>
          <cell r="D259" t="str">
            <v>Daisy</v>
          </cell>
        </row>
        <row r="260">
          <cell r="A260" t="str">
            <v>龙湖集团</v>
          </cell>
          <cell r="B260" t="str">
            <v>地产</v>
          </cell>
          <cell r="C260" t="str">
            <v>HY</v>
          </cell>
          <cell r="D260" t="str">
            <v>Daisy</v>
          </cell>
        </row>
        <row r="261">
          <cell r="A261" t="str">
            <v>龙湖集团</v>
          </cell>
          <cell r="B261" t="str">
            <v>地产</v>
          </cell>
          <cell r="C261" t="str">
            <v>HY</v>
          </cell>
          <cell r="D261" t="str">
            <v>Daisy</v>
          </cell>
        </row>
        <row r="262">
          <cell r="A262" t="str">
            <v>昆明市城建投资开发有限责任公</v>
          </cell>
          <cell r="B262" t="str">
            <v>城投</v>
          </cell>
          <cell r="C262" t="str">
            <v>HY</v>
          </cell>
          <cell r="D262" t="str">
            <v xml:space="preserve">Russell </v>
          </cell>
        </row>
        <row r="263">
          <cell r="A263" t="str">
            <v>中信银行(国际)有限公司</v>
          </cell>
          <cell r="B263" t="str">
            <v>金融</v>
          </cell>
          <cell r="C263" t="str">
            <v>IG</v>
          </cell>
          <cell r="D263" t="str">
            <v>Daisy</v>
          </cell>
        </row>
        <row r="264">
          <cell r="A264" t="str">
            <v>平安不动产资本有限公司</v>
          </cell>
          <cell r="B264" t="str">
            <v>地产</v>
          </cell>
          <cell r="C264" t="str">
            <v>HY</v>
          </cell>
          <cell r="D264" t="str">
            <v>Daisy</v>
          </cell>
        </row>
        <row r="265">
          <cell r="A265" t="str">
            <v>荣兴达发展(BVI)有限公司</v>
          </cell>
          <cell r="B265" t="str">
            <v>地产</v>
          </cell>
          <cell r="C265" t="str">
            <v>HY</v>
          </cell>
          <cell r="D265" t="str">
            <v>Daisy</v>
          </cell>
        </row>
        <row r="266">
          <cell r="A266" t="str">
            <v>中国华能集团香港财资管理控股</v>
          </cell>
          <cell r="B266" t="str">
            <v>国企</v>
          </cell>
          <cell r="C266" t="str">
            <v>IG</v>
          </cell>
          <cell r="D266" t="str">
            <v>Daisy</v>
          </cell>
        </row>
        <row r="267">
          <cell r="A267" t="str">
            <v>电建海裕有限公司</v>
          </cell>
          <cell r="B267" t="str">
            <v>国企</v>
          </cell>
          <cell r="C267" t="str">
            <v>IG</v>
          </cell>
          <cell r="D267" t="str">
            <v>Daisy</v>
          </cell>
        </row>
        <row r="268">
          <cell r="A268" t="str">
            <v>旭辉控股集团</v>
          </cell>
          <cell r="B268" t="str">
            <v>地产</v>
          </cell>
          <cell r="C268" t="str">
            <v>HY</v>
          </cell>
          <cell r="D268" t="str">
            <v>Daisy</v>
          </cell>
        </row>
        <row r="269">
          <cell r="A269" t="str">
            <v>招商银行</v>
          </cell>
          <cell r="B269" t="str">
            <v>金融</v>
          </cell>
          <cell r="C269" t="str">
            <v>IG</v>
          </cell>
          <cell r="D269" t="str">
            <v>Daisy</v>
          </cell>
        </row>
        <row r="270">
          <cell r="A270" t="str">
            <v>华能香港资本有限公司</v>
          </cell>
          <cell r="B270" t="str">
            <v>国企</v>
          </cell>
          <cell r="C270" t="str">
            <v>IG</v>
          </cell>
          <cell r="D270" t="str">
            <v>Daisy</v>
          </cell>
        </row>
        <row r="271">
          <cell r="A271" t="str">
            <v>招商银行</v>
          </cell>
          <cell r="B271" t="str">
            <v>金融</v>
          </cell>
          <cell r="C271" t="str">
            <v>IG</v>
          </cell>
          <cell r="D271" t="str">
            <v>Daisy</v>
          </cell>
        </row>
        <row r="272">
          <cell r="A272" t="str">
            <v>瑞士信贷集团</v>
          </cell>
          <cell r="B272" t="str">
            <v>金融</v>
          </cell>
          <cell r="C272" t="str">
            <v>IG</v>
          </cell>
          <cell r="D272" t="str">
            <v>Daisy</v>
          </cell>
        </row>
        <row r="273">
          <cell r="A273" t="str">
            <v>郑州城建集团投资有限公司</v>
          </cell>
          <cell r="B273" t="str">
            <v>城投</v>
          </cell>
          <cell r="C273" t="str">
            <v>IG</v>
          </cell>
          <cell r="D273" t="str">
            <v xml:space="preserve">Russell </v>
          </cell>
        </row>
        <row r="274">
          <cell r="A274" t="str">
            <v>海天BVI国际投资开发有限公司</v>
          </cell>
          <cell r="B274" t="str">
            <v>城投</v>
          </cell>
          <cell r="C274" t="str">
            <v>IG</v>
          </cell>
          <cell r="D274" t="str">
            <v xml:space="preserve">Russell </v>
          </cell>
        </row>
        <row r="275">
          <cell r="A275" t="str">
            <v>台州市城市建设投资发展集团有</v>
          </cell>
          <cell r="B275" t="str">
            <v>城投</v>
          </cell>
          <cell r="C275" t="str">
            <v>IG</v>
          </cell>
          <cell r="D275" t="str">
            <v xml:space="preserve">Russell </v>
          </cell>
        </row>
        <row r="276">
          <cell r="A276" t="str">
            <v>嘉兴市城市发展投资集团有限公</v>
          </cell>
          <cell r="B276" t="str">
            <v>城投</v>
          </cell>
          <cell r="C276" t="str">
            <v>IG</v>
          </cell>
          <cell r="D276" t="str">
            <v xml:space="preserve">Russell </v>
          </cell>
        </row>
        <row r="277">
          <cell r="A277" t="str">
            <v>华能香港资本有限公司</v>
          </cell>
          <cell r="B277" t="str">
            <v>国企</v>
          </cell>
          <cell r="C277" t="str">
            <v>IG</v>
          </cell>
          <cell r="D277" t="str">
            <v>Daisy</v>
          </cell>
        </row>
        <row r="278">
          <cell r="A278" t="str">
            <v>Horse Gallop金融有限公司</v>
          </cell>
          <cell r="B278" t="str">
            <v>金融</v>
          </cell>
          <cell r="C278" t="str">
            <v>IG</v>
          </cell>
          <cell r="D278" t="str">
            <v>Daisy</v>
          </cell>
        </row>
        <row r="279">
          <cell r="A279" t="str">
            <v>方兴光耀有限公司</v>
          </cell>
          <cell r="B279" t="str">
            <v>地产</v>
          </cell>
          <cell r="C279" t="str">
            <v>HY</v>
          </cell>
          <cell r="D279" t="str">
            <v>Daisy</v>
          </cell>
        </row>
        <row r="280">
          <cell r="A280" t="str">
            <v>金地永隆投资有限公司</v>
          </cell>
          <cell r="B280" t="str">
            <v>地产</v>
          </cell>
          <cell r="C280" t="str">
            <v>HY</v>
          </cell>
          <cell r="D280" t="str">
            <v>Daisy</v>
          </cell>
        </row>
        <row r="281">
          <cell r="A281" t="str">
            <v>远洋地产宝财III有限公司</v>
          </cell>
          <cell r="B281" t="str">
            <v>国企</v>
          </cell>
          <cell r="C281" t="str">
            <v>IG</v>
          </cell>
          <cell r="D281" t="str">
            <v>Daisy</v>
          </cell>
        </row>
        <row r="282">
          <cell r="A282" t="str">
            <v>正荣地产</v>
          </cell>
          <cell r="B282" t="str">
            <v>地产</v>
          </cell>
          <cell r="C282" t="str">
            <v>HY</v>
          </cell>
          <cell r="D282" t="str">
            <v>Daisy</v>
          </cell>
        </row>
        <row r="283">
          <cell r="A283" t="str">
            <v>万达地产海外有限公司</v>
          </cell>
          <cell r="B283" t="str">
            <v>地产</v>
          </cell>
          <cell r="C283" t="str">
            <v>HY</v>
          </cell>
          <cell r="D283" t="str">
            <v>Daisy</v>
          </cell>
        </row>
        <row r="284">
          <cell r="A284" t="str">
            <v>中冶控股(香港)有限公司</v>
          </cell>
          <cell r="B284" t="str">
            <v>国企</v>
          </cell>
          <cell r="C284" t="str">
            <v>IG</v>
          </cell>
          <cell r="D284" t="str">
            <v>Daisy</v>
          </cell>
        </row>
        <row r="285">
          <cell r="A285" t="str">
            <v>郑州城建集团投资有限公司</v>
          </cell>
          <cell r="B285" t="str">
            <v>城投</v>
          </cell>
          <cell r="C285" t="str">
            <v>IG</v>
          </cell>
          <cell r="D285" t="str">
            <v xml:space="preserve">Russell </v>
          </cell>
        </row>
        <row r="286">
          <cell r="A286" t="str">
            <v>海天BVI国际投资开发有限公司</v>
          </cell>
          <cell r="B286" t="str">
            <v>城投</v>
          </cell>
          <cell r="C286" t="str">
            <v>IG</v>
          </cell>
          <cell r="D286" t="str">
            <v xml:space="preserve">Russell </v>
          </cell>
        </row>
        <row r="287">
          <cell r="A287" t="str">
            <v>台州市城市建设投资发展集团有</v>
          </cell>
          <cell r="B287" t="str">
            <v>城投</v>
          </cell>
          <cell r="C287" t="str">
            <v>IG</v>
          </cell>
          <cell r="D287" t="str">
            <v xml:space="preserve">Russell </v>
          </cell>
        </row>
        <row r="288">
          <cell r="A288" t="str">
            <v>嘉兴市城市发展投资集团有限公</v>
          </cell>
          <cell r="B288" t="str">
            <v>城投</v>
          </cell>
          <cell r="C288" t="str">
            <v>IG</v>
          </cell>
          <cell r="D288" t="str">
            <v xml:space="preserve">Russell </v>
          </cell>
        </row>
        <row r="289">
          <cell r="A289" t="str">
            <v>中铝香港投资有限公司</v>
          </cell>
          <cell r="B289" t="str">
            <v>国企</v>
          </cell>
          <cell r="C289" t="str">
            <v>IG</v>
          </cell>
          <cell r="D289" t="str">
            <v>Daisy</v>
          </cell>
        </row>
        <row r="290">
          <cell r="A290" t="str">
            <v>中国银行(香港)有限公司</v>
          </cell>
          <cell r="B290" t="str">
            <v>金融</v>
          </cell>
          <cell r="C290" t="str">
            <v>IG</v>
          </cell>
          <cell r="D290" t="str">
            <v>Daisy</v>
          </cell>
        </row>
        <row r="291">
          <cell r="A291" t="str">
            <v>金地永隆投资有限公司</v>
          </cell>
          <cell r="B291" t="str">
            <v>地产</v>
          </cell>
          <cell r="C291" t="str">
            <v>HY</v>
          </cell>
          <cell r="D291" t="str">
            <v>Daisy</v>
          </cell>
        </row>
        <row r="292">
          <cell r="A292" t="str">
            <v>远洋地产宝财III有限公司</v>
          </cell>
          <cell r="B292" t="str">
            <v>地产</v>
          </cell>
          <cell r="C292" t="str">
            <v>HY</v>
          </cell>
          <cell r="D292" t="str">
            <v>Daisy</v>
          </cell>
        </row>
        <row r="293">
          <cell r="A293" t="str">
            <v>万达地产海外有限公司</v>
          </cell>
          <cell r="B293" t="str">
            <v>地产</v>
          </cell>
          <cell r="C293" t="str">
            <v>HY</v>
          </cell>
          <cell r="D293" t="str">
            <v>Daisy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rading"/>
      <sheetName val="AFS"/>
      <sheetName val="持仓汇报20210723"/>
    </sheetNames>
    <definedNames>
      <definedName name="ThisWorkbook.genEmail"/>
      <definedName name="ThisWorkbook.genEmail_Daisy"/>
      <definedName name="ThisWorkbook.PosReport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19"/>
  <sheetViews>
    <sheetView workbookViewId="0">
      <selection activeCell="C59" sqref="C59"/>
    </sheetView>
  </sheetViews>
  <sheetFormatPr defaultColWidth="9.09765625" defaultRowHeight="14.5"/>
  <cols>
    <col min="1" max="1" width="4" style="4" bestFit="1" customWidth="1"/>
    <col min="2" max="2" width="10.3984375" style="4" bestFit="1" customWidth="1"/>
    <col min="3" max="3" width="4" style="4" bestFit="1" customWidth="1"/>
    <col min="4" max="4" width="31.69921875" style="5" bestFit="1" customWidth="1"/>
    <col min="5" max="5" width="7.3984375" style="5" bestFit="1" customWidth="1"/>
    <col min="6" max="6" width="13.8984375" style="4" bestFit="1" customWidth="1"/>
    <col min="7" max="7" width="11.3984375" style="4" bestFit="1" customWidth="1"/>
    <col min="8" max="8" width="10.69921875" style="4" bestFit="1" customWidth="1"/>
    <col min="9" max="9" width="14.69921875" style="5" bestFit="1" customWidth="1"/>
    <col min="10" max="10" width="14.8984375" style="5" bestFit="1" customWidth="1"/>
    <col min="11" max="11" width="99.3984375" style="1" bestFit="1" customWidth="1"/>
    <col min="12" max="12" width="10.296875" style="4" bestFit="1" customWidth="1"/>
    <col min="13" max="13" width="11" style="4" bestFit="1" customWidth="1"/>
    <col min="14" max="16384" width="9.09765625" style="1"/>
  </cols>
  <sheetData>
    <row r="1" spans="1:13">
      <c r="A1" s="2" t="s">
        <v>150</v>
      </c>
      <c r="B1" s="2" t="s">
        <v>0</v>
      </c>
      <c r="C1" s="2" t="s">
        <v>1</v>
      </c>
      <c r="D1" s="2" t="s">
        <v>4</v>
      </c>
      <c r="E1" s="2" t="s">
        <v>151</v>
      </c>
      <c r="F1" s="2" t="s">
        <v>54</v>
      </c>
      <c r="G1" s="2" t="s">
        <v>57</v>
      </c>
      <c r="H1" s="2" t="s">
        <v>58</v>
      </c>
      <c r="I1" s="6" t="s">
        <v>103</v>
      </c>
      <c r="J1" s="7" t="s">
        <v>104</v>
      </c>
      <c r="K1" s="3" t="s">
        <v>105</v>
      </c>
      <c r="L1" s="2" t="s">
        <v>152</v>
      </c>
      <c r="M1" s="2" t="s">
        <v>153</v>
      </c>
    </row>
    <row r="2" spans="1:13">
      <c r="A2" s="4">
        <v>1</v>
      </c>
      <c r="B2" s="8">
        <v>44396</v>
      </c>
      <c r="C2" s="5" t="s">
        <v>2</v>
      </c>
      <c r="D2" s="5" t="s">
        <v>5</v>
      </c>
      <c r="E2" s="5" t="str">
        <f>VLOOKUP(D2,'[1]BOND POOL'!$A$1:$D$997,2,FALSE)</f>
        <v>金融</v>
      </c>
      <c r="F2" s="5">
        <v>4.4000000000000004</v>
      </c>
      <c r="G2" s="5" t="s">
        <v>55</v>
      </c>
      <c r="H2" s="5" t="s">
        <v>59</v>
      </c>
      <c r="I2" s="5">
        <v>102.95</v>
      </c>
      <c r="J2" s="9">
        <v>1000000</v>
      </c>
      <c r="K2" s="1" t="s">
        <v>106</v>
      </c>
      <c r="L2" s="4" t="s">
        <v>154</v>
      </c>
      <c r="M2" s="4" t="s">
        <v>156</v>
      </c>
    </row>
    <row r="3" spans="1:13">
      <c r="A3" s="4">
        <v>2</v>
      </c>
      <c r="B3" s="8">
        <v>44396</v>
      </c>
      <c r="C3" s="5" t="s">
        <v>2</v>
      </c>
      <c r="D3" s="5" t="s">
        <v>6</v>
      </c>
      <c r="E3" s="5" t="str">
        <f>VLOOKUP(D3,'[1]BOND POOL'!$A$1:$D$997,2,FALSE)</f>
        <v>地产</v>
      </c>
      <c r="F3" s="5">
        <v>9.9499999999999993</v>
      </c>
      <c r="G3" s="5" t="s">
        <v>56</v>
      </c>
      <c r="H3" s="5" t="s">
        <v>60</v>
      </c>
      <c r="I3" s="5">
        <v>92</v>
      </c>
      <c r="J3" s="9">
        <v>1000000</v>
      </c>
      <c r="K3" s="1" t="s">
        <v>107</v>
      </c>
      <c r="L3" s="4" t="s">
        <v>157</v>
      </c>
      <c r="M3" s="4" t="s">
        <v>156</v>
      </c>
    </row>
    <row r="4" spans="1:13">
      <c r="A4" s="4">
        <v>3</v>
      </c>
      <c r="B4" s="8">
        <v>44396</v>
      </c>
      <c r="C4" s="5" t="s">
        <v>2</v>
      </c>
      <c r="D4" s="5" t="s">
        <v>7</v>
      </c>
      <c r="E4" s="5" t="str">
        <f>VLOOKUP(D4,'[1]BOND POOL'!$A$1:$D$997,2,FALSE)</f>
        <v>城投</v>
      </c>
      <c r="F4" s="5">
        <v>3.15</v>
      </c>
      <c r="G4" s="5" t="s">
        <v>56</v>
      </c>
      <c r="H4" s="5" t="s">
        <v>61</v>
      </c>
      <c r="I4" s="5">
        <v>101.3</v>
      </c>
      <c r="J4" s="9">
        <v>900000</v>
      </c>
      <c r="K4" s="1" t="s">
        <v>106</v>
      </c>
      <c r="L4" s="4" t="s">
        <v>154</v>
      </c>
      <c r="M4" s="4" t="s">
        <v>155</v>
      </c>
    </row>
    <row r="5" spans="1:13">
      <c r="A5" s="4">
        <v>4</v>
      </c>
      <c r="B5" s="8">
        <v>44396</v>
      </c>
      <c r="C5" s="5" t="s">
        <v>2</v>
      </c>
      <c r="D5" s="5" t="s">
        <v>8</v>
      </c>
      <c r="E5" s="5" t="str">
        <f>VLOOKUP(D5,'[1]BOND POOL'!$A$1:$D$997,2,FALSE)</f>
        <v>城投</v>
      </c>
      <c r="F5" s="5">
        <v>3.25</v>
      </c>
      <c r="G5" s="5" t="s">
        <v>56</v>
      </c>
      <c r="H5" s="5" t="s">
        <v>62</v>
      </c>
      <c r="I5" s="5">
        <v>99.75</v>
      </c>
      <c r="J5" s="9">
        <v>1000000</v>
      </c>
      <c r="K5" s="1" t="s">
        <v>106</v>
      </c>
      <c r="L5" s="4" t="s">
        <v>154</v>
      </c>
      <c r="M5" s="4" t="s">
        <v>158</v>
      </c>
    </row>
    <row r="6" spans="1:13">
      <c r="A6" s="4">
        <v>5</v>
      </c>
      <c r="B6" s="8">
        <v>44396</v>
      </c>
      <c r="C6" s="5" t="s">
        <v>3</v>
      </c>
      <c r="D6" s="5" t="s">
        <v>9</v>
      </c>
      <c r="E6" s="5" t="str">
        <f>VLOOKUP(D6,'[1]BOND POOL'!$A$1:$D$997,2,FALSE)</f>
        <v>地产</v>
      </c>
      <c r="F6" s="5">
        <v>8.25</v>
      </c>
      <c r="G6" s="5" t="s">
        <v>56</v>
      </c>
      <c r="H6" s="5" t="s">
        <v>63</v>
      </c>
      <c r="I6" s="5">
        <v>83.125</v>
      </c>
      <c r="J6" s="9">
        <v>1000000</v>
      </c>
      <c r="K6" s="1" t="s">
        <v>107</v>
      </c>
      <c r="L6" s="4" t="s">
        <v>157</v>
      </c>
      <c r="M6" s="4" t="s">
        <v>156</v>
      </c>
    </row>
    <row r="7" spans="1:13">
      <c r="A7" s="4">
        <v>6</v>
      </c>
      <c r="B7" s="8">
        <v>44396</v>
      </c>
      <c r="C7" s="5" t="s">
        <v>3</v>
      </c>
      <c r="D7" s="5" t="s">
        <v>10</v>
      </c>
      <c r="E7" s="5" t="str">
        <f>VLOOKUP(D7,'[1]BOND POOL'!$A$1:$D$997,2,FALSE)</f>
        <v>国企</v>
      </c>
      <c r="F7" s="5">
        <v>3.6</v>
      </c>
      <c r="G7" s="5" t="s">
        <v>56</v>
      </c>
      <c r="H7" s="5" t="s">
        <v>59</v>
      </c>
      <c r="I7" s="5">
        <v>102</v>
      </c>
      <c r="J7" s="9">
        <v>2000000</v>
      </c>
      <c r="K7" s="1" t="s">
        <v>108</v>
      </c>
      <c r="L7" s="4" t="s">
        <v>154</v>
      </c>
      <c r="M7" s="4" t="s">
        <v>156</v>
      </c>
    </row>
    <row r="8" spans="1:13">
      <c r="A8" s="4">
        <v>7</v>
      </c>
      <c r="B8" s="8">
        <v>44396</v>
      </c>
      <c r="C8" s="5" t="s">
        <v>3</v>
      </c>
      <c r="D8" s="5" t="s">
        <v>11</v>
      </c>
      <c r="E8" s="5" t="str">
        <f>VLOOKUP(D8,'[1]BOND POOL'!$A$1:$D$997,2,FALSE)</f>
        <v>城投</v>
      </c>
      <c r="F8" s="5">
        <v>4.66</v>
      </c>
      <c r="G8" s="5" t="s">
        <v>56</v>
      </c>
      <c r="H8" s="5" t="s">
        <v>64</v>
      </c>
      <c r="I8" s="5">
        <v>102.8</v>
      </c>
      <c r="J8" s="9">
        <v>1500000</v>
      </c>
      <c r="K8" s="1" t="s">
        <v>109</v>
      </c>
      <c r="L8" s="4" t="s">
        <v>154</v>
      </c>
      <c r="M8" s="4" t="s">
        <v>155</v>
      </c>
    </row>
    <row r="9" spans="1:13">
      <c r="A9" s="4">
        <v>8</v>
      </c>
      <c r="B9" s="8">
        <v>44396</v>
      </c>
      <c r="C9" s="5" t="s">
        <v>3</v>
      </c>
      <c r="D9" s="5" t="s">
        <v>12</v>
      </c>
      <c r="E9" s="5" t="str">
        <f>VLOOKUP(D9,'[1]BOND POOL'!$A$1:$D$997,2,FALSE)</f>
        <v>城投</v>
      </c>
      <c r="F9" s="5">
        <v>3.35</v>
      </c>
      <c r="G9" s="5" t="s">
        <v>56</v>
      </c>
      <c r="H9" s="5" t="s">
        <v>65</v>
      </c>
      <c r="I9" s="5">
        <v>100.43</v>
      </c>
      <c r="J9" s="9">
        <v>1000000</v>
      </c>
      <c r="K9" s="1" t="s">
        <v>110</v>
      </c>
      <c r="L9" s="4" t="s">
        <v>154</v>
      </c>
      <c r="M9" s="4" t="s">
        <v>158</v>
      </c>
    </row>
    <row r="10" spans="1:13">
      <c r="A10" s="4">
        <v>9</v>
      </c>
      <c r="B10" s="8">
        <v>44396</v>
      </c>
      <c r="C10" s="5" t="s">
        <v>3</v>
      </c>
      <c r="D10" s="5" t="s">
        <v>13</v>
      </c>
      <c r="E10" s="5" t="str">
        <f>VLOOKUP(D10,'[1]BOND POOL'!$A$1:$D$997,2,FALSE)</f>
        <v>地产</v>
      </c>
      <c r="F10" s="5">
        <v>4.625</v>
      </c>
      <c r="G10" s="5" t="s">
        <v>56</v>
      </c>
      <c r="H10" s="5" t="s">
        <v>66</v>
      </c>
      <c r="I10" s="5">
        <v>99.24</v>
      </c>
      <c r="J10" s="9">
        <v>500000</v>
      </c>
      <c r="K10" s="1" t="s">
        <v>111</v>
      </c>
      <c r="L10" s="4" t="s">
        <v>157</v>
      </c>
      <c r="M10" s="4" t="s">
        <v>156</v>
      </c>
    </row>
    <row r="11" spans="1:13">
      <c r="A11" s="4">
        <v>10</v>
      </c>
      <c r="B11" s="8">
        <v>44397</v>
      </c>
      <c r="C11" s="5" t="s">
        <v>2</v>
      </c>
      <c r="D11" s="5" t="s">
        <v>14</v>
      </c>
      <c r="E11" s="5" t="str">
        <f>VLOOKUP(D11,'[1]BOND POOL'!$A$1:$D$997,2,FALSE)</f>
        <v>科技</v>
      </c>
      <c r="F11" s="5">
        <v>2.875</v>
      </c>
      <c r="G11" s="5" t="s">
        <v>56</v>
      </c>
      <c r="H11" s="5" t="s">
        <v>67</v>
      </c>
      <c r="I11" s="5">
        <v>100.29</v>
      </c>
      <c r="J11" s="9">
        <v>3000000</v>
      </c>
      <c r="K11" s="1" t="s">
        <v>112</v>
      </c>
      <c r="L11" s="4" t="s">
        <v>154</v>
      </c>
      <c r="M11" s="4" t="s">
        <v>156</v>
      </c>
    </row>
    <row r="12" spans="1:13">
      <c r="A12" s="4">
        <v>11</v>
      </c>
      <c r="B12" s="8">
        <v>44397</v>
      </c>
      <c r="C12" s="5" t="s">
        <v>2</v>
      </c>
      <c r="D12" s="5" t="s">
        <v>9</v>
      </c>
      <c r="E12" s="5" t="str">
        <f>VLOOKUP(D12,'[1]BOND POOL'!$A$1:$D$997,2,FALSE)</f>
        <v>地产</v>
      </c>
      <c r="F12" s="5">
        <v>8.25</v>
      </c>
      <c r="G12" s="5" t="s">
        <v>56</v>
      </c>
      <c r="H12" s="5" t="s">
        <v>63</v>
      </c>
      <c r="I12" s="5">
        <v>69.674999999999997</v>
      </c>
      <c r="J12" s="9">
        <v>2000000</v>
      </c>
      <c r="K12" s="1" t="s">
        <v>113</v>
      </c>
      <c r="L12" s="4" t="s">
        <v>157</v>
      </c>
      <c r="M12" s="4" t="s">
        <v>156</v>
      </c>
    </row>
    <row r="13" spans="1:13">
      <c r="A13" s="4">
        <v>12</v>
      </c>
      <c r="B13" s="8">
        <v>44397</v>
      </c>
      <c r="C13" s="5" t="s">
        <v>2</v>
      </c>
      <c r="D13" s="5" t="s">
        <v>15</v>
      </c>
      <c r="E13" s="5" t="str">
        <f>VLOOKUP(D13,'[1]BOND POOL'!$A$1:$D$997,2,FALSE)</f>
        <v>地产</v>
      </c>
      <c r="F13" s="5">
        <v>7.5</v>
      </c>
      <c r="G13" s="5" t="s">
        <v>56</v>
      </c>
      <c r="H13" s="5" t="s">
        <v>68</v>
      </c>
      <c r="I13" s="5">
        <v>102.32</v>
      </c>
      <c r="J13" s="9">
        <v>1000000</v>
      </c>
      <c r="K13" s="1" t="s">
        <v>114</v>
      </c>
      <c r="L13" s="4" t="s">
        <v>157</v>
      </c>
      <c r="M13" s="4" t="s">
        <v>156</v>
      </c>
    </row>
    <row r="14" spans="1:13">
      <c r="A14" s="4">
        <v>13</v>
      </c>
      <c r="B14" s="8">
        <v>44397</v>
      </c>
      <c r="C14" s="5" t="s">
        <v>2</v>
      </c>
      <c r="D14" s="5" t="s">
        <v>16</v>
      </c>
      <c r="E14" s="5" t="str">
        <f>VLOOKUP(D14,'[1]BOND POOL'!$A$1:$D$997,2,FALSE)</f>
        <v>地产</v>
      </c>
      <c r="F14" s="5">
        <v>3.45</v>
      </c>
      <c r="G14" s="5" t="s">
        <v>56</v>
      </c>
      <c r="H14" s="5" t="s">
        <v>69</v>
      </c>
      <c r="I14" s="5">
        <v>95.25</v>
      </c>
      <c r="J14" s="9">
        <v>1000000</v>
      </c>
      <c r="K14" s="1" t="s">
        <v>107</v>
      </c>
      <c r="L14" s="4" t="s">
        <v>157</v>
      </c>
      <c r="M14" s="4" t="s">
        <v>156</v>
      </c>
    </row>
    <row r="15" spans="1:13">
      <c r="A15" s="4">
        <v>14</v>
      </c>
      <c r="B15" s="8">
        <v>44397</v>
      </c>
      <c r="C15" s="5" t="s">
        <v>2</v>
      </c>
      <c r="D15" s="5" t="s">
        <v>16</v>
      </c>
      <c r="E15" s="5" t="str">
        <f>VLOOKUP(D15,'[1]BOND POOL'!$A$1:$D$997,2,FALSE)</f>
        <v>地产</v>
      </c>
      <c r="F15" s="5">
        <v>3.45</v>
      </c>
      <c r="G15" s="5" t="s">
        <v>56</v>
      </c>
      <c r="H15" s="5" t="s">
        <v>69</v>
      </c>
      <c r="I15" s="5">
        <v>96.02</v>
      </c>
      <c r="J15" s="9">
        <v>1000000</v>
      </c>
      <c r="K15" s="1" t="s">
        <v>107</v>
      </c>
      <c r="L15" s="4" t="s">
        <v>157</v>
      </c>
      <c r="M15" s="4" t="s">
        <v>156</v>
      </c>
    </row>
    <row r="16" spans="1:13">
      <c r="A16" s="4">
        <v>15</v>
      </c>
      <c r="B16" s="8">
        <v>44397</v>
      </c>
      <c r="C16" s="5" t="s">
        <v>2</v>
      </c>
      <c r="D16" s="5" t="s">
        <v>17</v>
      </c>
      <c r="E16" s="5" t="str">
        <f>VLOOKUP(D16,'[1]BOND POOL'!$A$1:$D$997,2,FALSE)</f>
        <v>地产</v>
      </c>
      <c r="F16" s="5">
        <v>6.5</v>
      </c>
      <c r="G16" s="5" t="s">
        <v>56</v>
      </c>
      <c r="H16" s="5" t="s">
        <v>70</v>
      </c>
      <c r="I16" s="5">
        <v>96.5</v>
      </c>
      <c r="J16" s="9">
        <v>1000000</v>
      </c>
      <c r="K16" s="1" t="s">
        <v>107</v>
      </c>
      <c r="L16" s="4" t="s">
        <v>157</v>
      </c>
      <c r="M16" s="4" t="s">
        <v>156</v>
      </c>
    </row>
    <row r="17" spans="1:13">
      <c r="A17" s="4">
        <v>16</v>
      </c>
      <c r="B17" s="8">
        <v>44397</v>
      </c>
      <c r="C17" s="5" t="s">
        <v>3</v>
      </c>
      <c r="D17" s="5" t="s">
        <v>9</v>
      </c>
      <c r="E17" s="5" t="str">
        <f>VLOOKUP(D17,'[1]BOND POOL'!$A$1:$D$997,2,FALSE)</f>
        <v>地产</v>
      </c>
      <c r="F17" s="5">
        <v>8.25</v>
      </c>
      <c r="G17" s="5" t="s">
        <v>56</v>
      </c>
      <c r="H17" s="5" t="s">
        <v>63</v>
      </c>
      <c r="I17" s="5">
        <v>70.739999999999995</v>
      </c>
      <c r="J17" s="9">
        <v>200000</v>
      </c>
      <c r="K17" s="1" t="s">
        <v>115</v>
      </c>
      <c r="L17" s="4" t="s">
        <v>157</v>
      </c>
      <c r="M17" s="4" t="s">
        <v>156</v>
      </c>
    </row>
    <row r="18" spans="1:13">
      <c r="A18" s="4">
        <v>17</v>
      </c>
      <c r="B18" s="8">
        <v>44397</v>
      </c>
      <c r="C18" s="5" t="s">
        <v>3</v>
      </c>
      <c r="D18" s="5" t="s">
        <v>5</v>
      </c>
      <c r="E18" s="5" t="str">
        <f>VLOOKUP(D18,'[1]BOND POOL'!$A$1:$D$997,2,FALSE)</f>
        <v>金融</v>
      </c>
      <c r="F18" s="5">
        <v>4.4000000000000004</v>
      </c>
      <c r="G18" s="5" t="s">
        <v>55</v>
      </c>
      <c r="H18" s="5" t="s">
        <v>59</v>
      </c>
      <c r="I18" s="5">
        <v>103</v>
      </c>
      <c r="J18" s="9">
        <v>1000000</v>
      </c>
      <c r="K18" s="1" t="s">
        <v>110</v>
      </c>
      <c r="L18" s="4" t="s">
        <v>154</v>
      </c>
      <c r="M18" s="4" t="s">
        <v>156</v>
      </c>
    </row>
    <row r="19" spans="1:13">
      <c r="A19" s="4">
        <v>18</v>
      </c>
      <c r="B19" s="8">
        <v>44397</v>
      </c>
      <c r="C19" s="5" t="s">
        <v>3</v>
      </c>
      <c r="D19" s="5" t="s">
        <v>15</v>
      </c>
      <c r="E19" s="5" t="str">
        <f>VLOOKUP(D19,'[1]BOND POOL'!$A$1:$D$997,2,FALSE)</f>
        <v>地产</v>
      </c>
      <c r="F19" s="5">
        <v>7.5</v>
      </c>
      <c r="G19" s="5" t="s">
        <v>56</v>
      </c>
      <c r="H19" s="5" t="s">
        <v>68</v>
      </c>
      <c r="I19" s="5">
        <v>102.48</v>
      </c>
      <c r="J19" s="9">
        <v>1000000</v>
      </c>
      <c r="K19" s="1" t="s">
        <v>116</v>
      </c>
      <c r="L19" s="4" t="s">
        <v>157</v>
      </c>
      <c r="M19" s="4" t="s">
        <v>156</v>
      </c>
    </row>
    <row r="20" spans="1:13">
      <c r="A20" s="4">
        <v>19</v>
      </c>
      <c r="B20" s="8">
        <v>44397</v>
      </c>
      <c r="C20" s="5" t="s">
        <v>3</v>
      </c>
      <c r="D20" s="5" t="s">
        <v>7</v>
      </c>
      <c r="E20" s="5" t="str">
        <f>VLOOKUP(D20,'[1]BOND POOL'!$A$1:$D$997,2,FALSE)</f>
        <v>城投</v>
      </c>
      <c r="F20" s="5">
        <v>3.15</v>
      </c>
      <c r="G20" s="5" t="s">
        <v>56</v>
      </c>
      <c r="H20" s="5" t="s">
        <v>61</v>
      </c>
      <c r="I20" s="5">
        <v>101.4</v>
      </c>
      <c r="J20" s="9">
        <v>900000</v>
      </c>
      <c r="K20" s="1" t="s">
        <v>110</v>
      </c>
      <c r="L20" s="4" t="s">
        <v>154</v>
      </c>
      <c r="M20" s="4" t="s">
        <v>155</v>
      </c>
    </row>
    <row r="21" spans="1:13">
      <c r="A21" s="4">
        <v>20</v>
      </c>
      <c r="B21" s="8">
        <v>44397</v>
      </c>
      <c r="C21" s="5" t="s">
        <v>3</v>
      </c>
      <c r="D21" s="5" t="s">
        <v>8</v>
      </c>
      <c r="E21" s="5" t="str">
        <f>VLOOKUP(D21,'[1]BOND POOL'!$A$1:$D$997,2,FALSE)</f>
        <v>城投</v>
      </c>
      <c r="F21" s="5">
        <v>3.25</v>
      </c>
      <c r="G21" s="5" t="s">
        <v>56</v>
      </c>
      <c r="H21" s="5" t="s">
        <v>62</v>
      </c>
      <c r="I21" s="5">
        <v>99.9</v>
      </c>
      <c r="J21" s="9">
        <v>1000000</v>
      </c>
      <c r="K21" s="1" t="s">
        <v>110</v>
      </c>
      <c r="L21" s="4" t="s">
        <v>154</v>
      </c>
      <c r="M21" s="4" t="s">
        <v>158</v>
      </c>
    </row>
    <row r="22" spans="1:13">
      <c r="A22" s="4">
        <v>21</v>
      </c>
      <c r="B22" s="8">
        <v>44397</v>
      </c>
      <c r="C22" s="5" t="s">
        <v>3</v>
      </c>
      <c r="D22" s="5" t="s">
        <v>17</v>
      </c>
      <c r="E22" s="5" t="str">
        <f>VLOOKUP(D22,'[1]BOND POOL'!$A$1:$D$997,2,FALSE)</f>
        <v>地产</v>
      </c>
      <c r="F22" s="5">
        <v>6.5</v>
      </c>
      <c r="G22" s="5" t="s">
        <v>56</v>
      </c>
      <c r="H22" s="5" t="s">
        <v>70</v>
      </c>
      <c r="I22" s="5">
        <v>96.5</v>
      </c>
      <c r="J22" s="9">
        <v>2000000</v>
      </c>
      <c r="K22" s="1" t="s">
        <v>117</v>
      </c>
      <c r="L22" s="4" t="s">
        <v>157</v>
      </c>
      <c r="M22" s="4" t="s">
        <v>156</v>
      </c>
    </row>
    <row r="23" spans="1:13">
      <c r="A23" s="4">
        <v>22</v>
      </c>
      <c r="B23" s="8">
        <v>44397</v>
      </c>
      <c r="C23" s="5" t="s">
        <v>3</v>
      </c>
      <c r="D23" s="5" t="s">
        <v>18</v>
      </c>
      <c r="E23" s="5" t="str">
        <f>VLOOKUP(D23,'[1]BOND POOL'!$A$1:$D$997,2,FALSE)</f>
        <v>城投</v>
      </c>
      <c r="F23" s="5">
        <v>4.3</v>
      </c>
      <c r="G23" s="5" t="s">
        <v>56</v>
      </c>
      <c r="H23" s="5" t="s">
        <v>71</v>
      </c>
      <c r="I23" s="5">
        <v>100.48</v>
      </c>
      <c r="J23" s="9">
        <v>1000000</v>
      </c>
      <c r="K23" s="1" t="s">
        <v>118</v>
      </c>
      <c r="L23" s="4" t="s">
        <v>154</v>
      </c>
      <c r="M23" s="4" t="s">
        <v>158</v>
      </c>
    </row>
    <row r="24" spans="1:13">
      <c r="A24" s="4">
        <v>23</v>
      </c>
      <c r="B24" s="8">
        <v>44397</v>
      </c>
      <c r="C24" s="5" t="s">
        <v>3</v>
      </c>
      <c r="D24" s="5" t="s">
        <v>19</v>
      </c>
      <c r="E24" s="5" t="str">
        <f>VLOOKUP(D24,'[1]BOND POOL'!$A$1:$D$997,2,FALSE)</f>
        <v>城投</v>
      </c>
      <c r="F24" s="5">
        <v>3.95</v>
      </c>
      <c r="G24" s="5" t="s">
        <v>56</v>
      </c>
      <c r="H24" s="5" t="s">
        <v>72</v>
      </c>
      <c r="I24" s="5">
        <v>100.98</v>
      </c>
      <c r="J24" s="9">
        <v>2000000</v>
      </c>
      <c r="K24" s="1" t="s">
        <v>118</v>
      </c>
      <c r="L24" s="4" t="s">
        <v>154</v>
      </c>
      <c r="M24" s="4" t="s">
        <v>155</v>
      </c>
    </row>
    <row r="25" spans="1:13">
      <c r="A25" s="4">
        <v>24</v>
      </c>
      <c r="B25" s="8">
        <v>44397</v>
      </c>
      <c r="C25" s="5" t="s">
        <v>2</v>
      </c>
      <c r="D25" s="5" t="s">
        <v>17</v>
      </c>
      <c r="E25" s="5" t="str">
        <f>VLOOKUP(D25,'[1]BOND POOL'!$A$1:$D$997,2,FALSE)</f>
        <v>地产</v>
      </c>
      <c r="F25" s="5">
        <v>7</v>
      </c>
      <c r="G25" s="5" t="s">
        <v>56</v>
      </c>
      <c r="H25" s="5" t="s">
        <v>73</v>
      </c>
      <c r="I25" s="5">
        <v>99.25</v>
      </c>
      <c r="J25" s="9">
        <v>1000000</v>
      </c>
      <c r="K25" s="1" t="s">
        <v>107</v>
      </c>
      <c r="L25" s="4" t="s">
        <v>157</v>
      </c>
      <c r="M25" s="4" t="s">
        <v>156</v>
      </c>
    </row>
    <row r="26" spans="1:13">
      <c r="A26" s="4">
        <v>25</v>
      </c>
      <c r="B26" s="8">
        <v>44397</v>
      </c>
      <c r="C26" s="5" t="s">
        <v>2</v>
      </c>
      <c r="D26" s="5" t="s">
        <v>17</v>
      </c>
      <c r="E26" s="5" t="str">
        <f>VLOOKUP(D26,'[1]BOND POOL'!$A$1:$D$997,2,FALSE)</f>
        <v>地产</v>
      </c>
      <c r="F26" s="5">
        <v>6.8</v>
      </c>
      <c r="G26" s="5" t="s">
        <v>56</v>
      </c>
      <c r="H26" s="5" t="s">
        <v>74</v>
      </c>
      <c r="I26" s="5">
        <v>99.52</v>
      </c>
      <c r="J26" s="9">
        <v>1000000</v>
      </c>
      <c r="K26" s="1" t="s">
        <v>107</v>
      </c>
      <c r="L26" s="4" t="s">
        <v>157</v>
      </c>
      <c r="M26" s="4" t="s">
        <v>156</v>
      </c>
    </row>
    <row r="27" spans="1:13">
      <c r="A27" s="4">
        <v>26</v>
      </c>
      <c r="B27" s="8">
        <v>44398</v>
      </c>
      <c r="C27" s="5" t="s">
        <v>3</v>
      </c>
      <c r="D27" s="5" t="s">
        <v>20</v>
      </c>
      <c r="E27" s="5" t="str">
        <f>VLOOKUP(D27,'[1]BOND POOL'!$A$1:$D$997,2,FALSE)</f>
        <v>国债</v>
      </c>
      <c r="F27" s="5">
        <v>0.875</v>
      </c>
      <c r="G27" s="5" t="s">
        <v>56</v>
      </c>
      <c r="H27" s="5" t="s">
        <v>75</v>
      </c>
      <c r="I27" s="5">
        <v>101</v>
      </c>
      <c r="J27" s="9">
        <v>950000</v>
      </c>
      <c r="K27" s="1" t="s">
        <v>107</v>
      </c>
      <c r="L27" s="4" t="s">
        <v>154</v>
      </c>
      <c r="M27" s="4" t="s">
        <v>156</v>
      </c>
    </row>
    <row r="28" spans="1:13">
      <c r="A28" s="4">
        <v>27</v>
      </c>
      <c r="B28" s="8">
        <v>44398</v>
      </c>
      <c r="C28" s="5" t="s">
        <v>2</v>
      </c>
      <c r="D28" s="5" t="s">
        <v>21</v>
      </c>
      <c r="E28" s="5" t="str">
        <f>VLOOKUP(D28,'[1]BOND POOL'!$A$1:$D$997,2,FALSE)</f>
        <v>金融</v>
      </c>
      <c r="F28" s="5">
        <v>5.0999999999999996</v>
      </c>
      <c r="G28" s="5" t="s">
        <v>56</v>
      </c>
      <c r="H28" s="5" t="s">
        <v>59</v>
      </c>
      <c r="I28" s="5">
        <v>103.7</v>
      </c>
      <c r="J28" s="9">
        <v>2000000</v>
      </c>
      <c r="K28" s="1" t="s">
        <v>119</v>
      </c>
      <c r="L28" s="4" t="s">
        <v>154</v>
      </c>
      <c r="M28" s="4" t="s">
        <v>156</v>
      </c>
    </row>
    <row r="29" spans="1:13">
      <c r="A29" s="4">
        <v>28</v>
      </c>
      <c r="B29" s="8">
        <v>44398</v>
      </c>
      <c r="C29" s="5" t="s">
        <v>2</v>
      </c>
      <c r="D29" s="5" t="s">
        <v>22</v>
      </c>
      <c r="E29" s="5" t="str">
        <f>VLOOKUP(D29,'[1]BOND POOL'!$A$1:$D$997,2,FALSE)</f>
        <v>城投</v>
      </c>
      <c r="F29" s="5">
        <v>3.8</v>
      </c>
      <c r="G29" s="5" t="s">
        <v>56</v>
      </c>
      <c r="H29" s="5" t="s">
        <v>76</v>
      </c>
      <c r="I29" s="5">
        <v>102.1</v>
      </c>
      <c r="J29" s="9">
        <v>1500000</v>
      </c>
      <c r="K29" s="1" t="s">
        <v>106</v>
      </c>
      <c r="L29" s="4" t="s">
        <v>154</v>
      </c>
      <c r="M29" s="4" t="s">
        <v>158</v>
      </c>
    </row>
    <row r="30" spans="1:13">
      <c r="A30" s="4">
        <v>29</v>
      </c>
      <c r="B30" s="8">
        <v>44398</v>
      </c>
      <c r="C30" s="5" t="s">
        <v>2</v>
      </c>
      <c r="D30" s="5" t="s">
        <v>17</v>
      </c>
      <c r="E30" s="5" t="str">
        <f>VLOOKUP(D30,'[1]BOND POOL'!$A$1:$D$997,2,FALSE)</f>
        <v>地产</v>
      </c>
      <c r="F30" s="5">
        <v>7</v>
      </c>
      <c r="G30" s="5" t="s">
        <v>56</v>
      </c>
      <c r="H30" s="5" t="s">
        <v>73</v>
      </c>
      <c r="I30" s="5">
        <v>98.5</v>
      </c>
      <c r="J30" s="9">
        <v>1000000</v>
      </c>
      <c r="K30" s="1" t="s">
        <v>107</v>
      </c>
      <c r="L30" s="4" t="s">
        <v>157</v>
      </c>
      <c r="M30" s="4" t="s">
        <v>156</v>
      </c>
    </row>
    <row r="31" spans="1:13">
      <c r="A31" s="4">
        <v>30</v>
      </c>
      <c r="B31" s="8">
        <v>44398</v>
      </c>
      <c r="C31" s="5" t="s">
        <v>2</v>
      </c>
      <c r="D31" s="5" t="s">
        <v>6</v>
      </c>
      <c r="E31" s="5" t="str">
        <f>VLOOKUP(D31,'[1]BOND POOL'!$A$1:$D$997,2,FALSE)</f>
        <v>地产</v>
      </c>
      <c r="F31" s="5">
        <v>11.25</v>
      </c>
      <c r="G31" s="5" t="s">
        <v>56</v>
      </c>
      <c r="H31" s="5" t="s">
        <v>77</v>
      </c>
      <c r="I31" s="5">
        <v>92.75</v>
      </c>
      <c r="J31" s="9">
        <v>200000</v>
      </c>
      <c r="K31" s="1" t="s">
        <v>120</v>
      </c>
      <c r="L31" s="4" t="s">
        <v>157</v>
      </c>
      <c r="M31" s="4" t="s">
        <v>156</v>
      </c>
    </row>
    <row r="32" spans="1:13">
      <c r="A32" s="4">
        <v>31</v>
      </c>
      <c r="B32" s="8">
        <v>44398</v>
      </c>
      <c r="C32" s="5" t="s">
        <v>2</v>
      </c>
      <c r="D32" s="5" t="s">
        <v>23</v>
      </c>
      <c r="E32" s="5" t="str">
        <f>VLOOKUP(D32,'[1]BOND POOL'!$A$1:$D$997,2,FALSE)</f>
        <v>城投</v>
      </c>
      <c r="F32" s="5">
        <v>2.8</v>
      </c>
      <c r="G32" s="5" t="s">
        <v>56</v>
      </c>
      <c r="H32" s="5" t="s">
        <v>78</v>
      </c>
      <c r="I32" s="5">
        <v>100.85</v>
      </c>
      <c r="J32" s="9">
        <v>1000000</v>
      </c>
      <c r="K32" s="1" t="s">
        <v>106</v>
      </c>
      <c r="L32" s="4" t="s">
        <v>154</v>
      </c>
      <c r="M32" s="4" t="s">
        <v>158</v>
      </c>
    </row>
    <row r="33" spans="1:13">
      <c r="A33" s="4">
        <v>32</v>
      </c>
      <c r="B33" s="8">
        <v>44398</v>
      </c>
      <c r="C33" s="5" t="s">
        <v>2</v>
      </c>
      <c r="D33" s="5" t="s">
        <v>24</v>
      </c>
      <c r="E33" s="5" t="str">
        <f>VLOOKUP(D33,'[1]BOND POOL'!$A$1:$D$997,2,FALSE)</f>
        <v>城投</v>
      </c>
      <c r="F33" s="5">
        <v>2.65</v>
      </c>
      <c r="G33" s="5" t="s">
        <v>56</v>
      </c>
      <c r="H33" s="5" t="s">
        <v>79</v>
      </c>
      <c r="I33" s="5">
        <v>100</v>
      </c>
      <c r="J33" s="9">
        <v>2000000</v>
      </c>
      <c r="K33" s="1" t="s">
        <v>106</v>
      </c>
      <c r="L33" s="4" t="s">
        <v>154</v>
      </c>
      <c r="M33" s="4" t="s">
        <v>158</v>
      </c>
    </row>
    <row r="34" spans="1:13">
      <c r="A34" s="4">
        <v>33</v>
      </c>
      <c r="B34" s="8">
        <v>44398</v>
      </c>
      <c r="C34" s="5" t="s">
        <v>2</v>
      </c>
      <c r="D34" s="5" t="s">
        <v>25</v>
      </c>
      <c r="E34" s="5" t="str">
        <f>VLOOKUP(D34,'[1]BOND POOL'!$A$1:$D$997,2,FALSE)</f>
        <v>城投</v>
      </c>
      <c r="F34" s="5">
        <v>2.6</v>
      </c>
      <c r="G34" s="5" t="s">
        <v>56</v>
      </c>
      <c r="H34" s="5" t="s">
        <v>80</v>
      </c>
      <c r="I34" s="5">
        <v>100.35</v>
      </c>
      <c r="J34" s="9">
        <v>1500000</v>
      </c>
      <c r="K34" s="1" t="s">
        <v>106</v>
      </c>
      <c r="L34" s="4" t="s">
        <v>154</v>
      </c>
      <c r="M34" s="4" t="s">
        <v>158</v>
      </c>
    </row>
    <row r="35" spans="1:13">
      <c r="A35" s="4">
        <v>34</v>
      </c>
      <c r="B35" s="8">
        <v>44398</v>
      </c>
      <c r="C35" s="5" t="s">
        <v>2</v>
      </c>
      <c r="D35" s="5" t="s">
        <v>26</v>
      </c>
      <c r="E35" s="5" t="str">
        <f>VLOOKUP(D35,'[1]BOND POOL'!$A$1:$D$997,2,FALSE)</f>
        <v>地产</v>
      </c>
      <c r="F35" s="5">
        <v>11</v>
      </c>
      <c r="G35" s="5" t="s">
        <v>56</v>
      </c>
      <c r="H35" s="5" t="s">
        <v>81</v>
      </c>
      <c r="I35" s="5">
        <v>94</v>
      </c>
      <c r="J35" s="9">
        <v>1000000</v>
      </c>
      <c r="K35" s="1" t="s">
        <v>121</v>
      </c>
      <c r="L35" s="4" t="s">
        <v>157</v>
      </c>
      <c r="M35" s="4" t="s">
        <v>156</v>
      </c>
    </row>
    <row r="36" spans="1:13">
      <c r="A36" s="4">
        <v>35</v>
      </c>
      <c r="B36" s="8">
        <v>44398</v>
      </c>
      <c r="C36" s="5" t="s">
        <v>2</v>
      </c>
      <c r="D36" s="5" t="s">
        <v>27</v>
      </c>
      <c r="E36" s="5" t="str">
        <f>VLOOKUP(D36,'[1]BOND POOL'!$A$1:$D$997,2,FALSE)</f>
        <v>金融</v>
      </c>
      <c r="F36" s="5">
        <v>2.3039999999999998</v>
      </c>
      <c r="G36" s="5" t="s">
        <v>56</v>
      </c>
      <c r="H36" s="5" t="s">
        <v>82</v>
      </c>
      <c r="I36" s="5">
        <v>99.85</v>
      </c>
      <c r="J36" s="9">
        <v>1000000</v>
      </c>
      <c r="K36" s="1" t="s">
        <v>121</v>
      </c>
      <c r="L36" s="4" t="s">
        <v>154</v>
      </c>
      <c r="M36" s="4" t="s">
        <v>156</v>
      </c>
    </row>
    <row r="37" spans="1:13">
      <c r="A37" s="4">
        <v>36</v>
      </c>
      <c r="B37" s="8">
        <v>44398</v>
      </c>
      <c r="C37" s="5" t="s">
        <v>2</v>
      </c>
      <c r="D37" s="5" t="s">
        <v>27</v>
      </c>
      <c r="E37" s="5" t="str">
        <f>VLOOKUP(D37,'[1]BOND POOL'!$A$1:$D$997,2,FALSE)</f>
        <v>金融</v>
      </c>
      <c r="F37" s="5">
        <v>2.3039999999999998</v>
      </c>
      <c r="G37" s="5" t="s">
        <v>56</v>
      </c>
      <c r="H37" s="5" t="s">
        <v>82</v>
      </c>
      <c r="I37" s="5">
        <v>100.023</v>
      </c>
      <c r="J37" s="9">
        <v>1000000</v>
      </c>
      <c r="K37" s="1" t="s">
        <v>107</v>
      </c>
      <c r="L37" s="4" t="s">
        <v>154</v>
      </c>
      <c r="M37" s="4" t="s">
        <v>156</v>
      </c>
    </row>
    <row r="38" spans="1:13">
      <c r="A38" s="4">
        <v>37</v>
      </c>
      <c r="B38" s="8">
        <v>44398</v>
      </c>
      <c r="C38" s="5" t="s">
        <v>3</v>
      </c>
      <c r="D38" s="5" t="s">
        <v>6</v>
      </c>
      <c r="E38" s="5" t="str">
        <f>VLOOKUP(D38,'[1]BOND POOL'!$A$1:$D$997,2,FALSE)</f>
        <v>地产</v>
      </c>
      <c r="F38" s="5">
        <v>9.375</v>
      </c>
      <c r="G38" s="5" t="s">
        <v>56</v>
      </c>
      <c r="H38" s="5" t="s">
        <v>83</v>
      </c>
      <c r="I38" s="5">
        <v>91.93</v>
      </c>
      <c r="J38" s="9">
        <v>500000</v>
      </c>
      <c r="K38" s="1" t="s">
        <v>113</v>
      </c>
      <c r="L38" s="4" t="s">
        <v>157</v>
      </c>
      <c r="M38" s="4" t="s">
        <v>156</v>
      </c>
    </row>
    <row r="39" spans="1:13">
      <c r="A39" s="4">
        <v>38</v>
      </c>
      <c r="B39" s="8">
        <v>44398</v>
      </c>
      <c r="C39" s="5" t="s">
        <v>3</v>
      </c>
      <c r="D39" s="5" t="s">
        <v>10</v>
      </c>
      <c r="E39" s="5" t="str">
        <f>VLOOKUP(D39,'[1]BOND POOL'!$A$1:$D$997,2,FALSE)</f>
        <v>国企</v>
      </c>
      <c r="F39" s="5">
        <v>3.6</v>
      </c>
      <c r="G39" s="5" t="s">
        <v>56</v>
      </c>
      <c r="H39" s="5" t="s">
        <v>59</v>
      </c>
      <c r="I39" s="5">
        <v>102.05</v>
      </c>
      <c r="J39" s="9">
        <v>500000</v>
      </c>
      <c r="K39" s="1" t="s">
        <v>106</v>
      </c>
      <c r="L39" s="4" t="s">
        <v>154</v>
      </c>
      <c r="M39" s="4" t="s">
        <v>156</v>
      </c>
    </row>
    <row r="40" spans="1:13">
      <c r="A40" s="4">
        <v>39</v>
      </c>
      <c r="B40" s="8">
        <v>44398</v>
      </c>
      <c r="C40" s="5" t="s">
        <v>3</v>
      </c>
      <c r="D40" s="5" t="s">
        <v>17</v>
      </c>
      <c r="E40" s="5" t="str">
        <f>VLOOKUP(D40,'[1]BOND POOL'!$A$1:$D$997,2,FALSE)</f>
        <v>地产</v>
      </c>
      <c r="F40" s="5">
        <v>6.5</v>
      </c>
      <c r="G40" s="5" t="s">
        <v>56</v>
      </c>
      <c r="H40" s="5" t="s">
        <v>70</v>
      </c>
      <c r="I40" s="5">
        <v>96.07</v>
      </c>
      <c r="J40" s="9">
        <v>1000000</v>
      </c>
      <c r="K40" s="1" t="s">
        <v>113</v>
      </c>
      <c r="L40" s="4" t="s">
        <v>157</v>
      </c>
      <c r="M40" s="4" t="s">
        <v>156</v>
      </c>
    </row>
    <row r="41" spans="1:13">
      <c r="A41" s="4">
        <v>40</v>
      </c>
      <c r="B41" s="8">
        <v>44398</v>
      </c>
      <c r="C41" s="5" t="s">
        <v>3</v>
      </c>
      <c r="D41" s="5" t="s">
        <v>26</v>
      </c>
      <c r="E41" s="5" t="str">
        <f>VLOOKUP(D41,'[1]BOND POOL'!$A$1:$D$997,2,FALSE)</f>
        <v>地产</v>
      </c>
      <c r="F41" s="5">
        <v>11</v>
      </c>
      <c r="G41" s="5" t="s">
        <v>56</v>
      </c>
      <c r="H41" s="5" t="s">
        <v>81</v>
      </c>
      <c r="I41" s="5">
        <v>94.02</v>
      </c>
      <c r="J41" s="9">
        <v>1000000</v>
      </c>
      <c r="K41" s="1" t="s">
        <v>122</v>
      </c>
      <c r="L41" s="4" t="s">
        <v>157</v>
      </c>
      <c r="M41" s="4" t="s">
        <v>156</v>
      </c>
    </row>
    <row r="42" spans="1:13">
      <c r="A42" s="4">
        <v>41</v>
      </c>
      <c r="B42" s="8">
        <v>44398</v>
      </c>
      <c r="C42" s="5" t="s">
        <v>2</v>
      </c>
      <c r="D42" s="5" t="s">
        <v>16</v>
      </c>
      <c r="E42" s="5" t="str">
        <f>VLOOKUP(D42,'[1]BOND POOL'!$A$1:$D$997,2,FALSE)</f>
        <v>地产</v>
      </c>
      <c r="F42" s="5">
        <v>3.45</v>
      </c>
      <c r="G42" s="5" t="s">
        <v>56</v>
      </c>
      <c r="H42" s="5" t="s">
        <v>69</v>
      </c>
      <c r="I42" s="5">
        <v>96.45</v>
      </c>
      <c r="J42" s="9">
        <v>1000000</v>
      </c>
      <c r="K42" s="1" t="s">
        <v>123</v>
      </c>
      <c r="L42" s="4" t="s">
        <v>157</v>
      </c>
      <c r="M42" s="4" t="s">
        <v>156</v>
      </c>
    </row>
    <row r="43" spans="1:13">
      <c r="A43" s="4">
        <v>42</v>
      </c>
      <c r="B43" s="8">
        <v>44398</v>
      </c>
      <c r="C43" s="5" t="s">
        <v>2</v>
      </c>
      <c r="D43" s="5" t="s">
        <v>28</v>
      </c>
      <c r="E43" s="5" t="str">
        <f>VLOOKUP(D43,'[1]BOND POOL'!$A$1:$D$997,2,FALSE)</f>
        <v>金融</v>
      </c>
      <c r="F43" s="5">
        <v>1.1000000000000001</v>
      </c>
      <c r="G43" s="5" t="s">
        <v>56</v>
      </c>
      <c r="H43" s="5" t="s">
        <v>84</v>
      </c>
      <c r="I43" s="5">
        <v>100</v>
      </c>
      <c r="J43" s="9">
        <v>1000000</v>
      </c>
      <c r="K43" s="1" t="s">
        <v>124</v>
      </c>
      <c r="L43" s="4" t="s">
        <v>154</v>
      </c>
      <c r="M43" s="4" t="s">
        <v>156</v>
      </c>
    </row>
    <row r="44" spans="1:13">
      <c r="A44" s="4">
        <v>43</v>
      </c>
      <c r="B44" s="8">
        <v>44399</v>
      </c>
      <c r="C44" s="5" t="s">
        <v>3</v>
      </c>
      <c r="D44" s="5" t="s">
        <v>20</v>
      </c>
      <c r="E44" s="5" t="str">
        <f>VLOOKUP(D44,'[1]BOND POOL'!$A$1:$D$997,2,FALSE)</f>
        <v>国债</v>
      </c>
      <c r="F44" s="5">
        <v>1.625</v>
      </c>
      <c r="G44" s="5" t="s">
        <v>56</v>
      </c>
      <c r="H44" s="5" t="s">
        <v>85</v>
      </c>
      <c r="I44" s="5">
        <v>103.125</v>
      </c>
      <c r="J44" s="9">
        <v>900000</v>
      </c>
      <c r="K44" s="1" t="s">
        <v>125</v>
      </c>
      <c r="L44" s="4" t="s">
        <v>154</v>
      </c>
      <c r="M44" s="4" t="s">
        <v>156</v>
      </c>
    </row>
    <row r="45" spans="1:13">
      <c r="A45" s="4">
        <v>44</v>
      </c>
      <c r="B45" s="8">
        <v>44399</v>
      </c>
      <c r="C45" s="5" t="s">
        <v>3</v>
      </c>
      <c r="D45" s="5" t="s">
        <v>20</v>
      </c>
      <c r="E45" s="5" t="str">
        <f>VLOOKUP(D45,'[1]BOND POOL'!$A$1:$D$997,2,FALSE)</f>
        <v>国债</v>
      </c>
      <c r="F45" s="5">
        <v>0.125</v>
      </c>
      <c r="G45" s="5" t="s">
        <v>56</v>
      </c>
      <c r="H45" s="5" t="s">
        <v>86</v>
      </c>
      <c r="I45" s="5">
        <v>99.828125</v>
      </c>
      <c r="J45" s="9">
        <v>1500000</v>
      </c>
      <c r="K45" s="1" t="s">
        <v>107</v>
      </c>
      <c r="L45" s="4" t="s">
        <v>154</v>
      </c>
      <c r="M45" s="4" t="s">
        <v>156</v>
      </c>
    </row>
    <row r="46" spans="1:13">
      <c r="A46" s="4">
        <v>45</v>
      </c>
      <c r="B46" s="8">
        <v>44399</v>
      </c>
      <c r="C46" s="5" t="s">
        <v>2</v>
      </c>
      <c r="D46" s="5" t="s">
        <v>29</v>
      </c>
      <c r="E46" s="5" t="str">
        <f>VLOOKUP(D46,'[1]BOND POOL'!$A$1:$D$997,2,FALSE)</f>
        <v>国企</v>
      </c>
      <c r="F46" s="5">
        <v>2.625</v>
      </c>
      <c r="G46" s="5" t="s">
        <v>56</v>
      </c>
      <c r="H46" s="5" t="s">
        <v>87</v>
      </c>
      <c r="I46" s="5">
        <v>100.099</v>
      </c>
      <c r="J46" s="9">
        <v>1000000</v>
      </c>
      <c r="K46" s="1" t="s">
        <v>125</v>
      </c>
      <c r="L46" s="4" t="s">
        <v>154</v>
      </c>
      <c r="M46" s="4" t="s">
        <v>156</v>
      </c>
    </row>
    <row r="47" spans="1:13">
      <c r="A47" s="4">
        <v>46</v>
      </c>
      <c r="B47" s="8">
        <v>44399</v>
      </c>
      <c r="C47" s="5" t="s">
        <v>2</v>
      </c>
      <c r="D47" s="5" t="s">
        <v>30</v>
      </c>
      <c r="E47" s="5" t="str">
        <f>VLOOKUP(D47,'[1]BOND POOL'!$A$1:$D$997,2,FALSE)</f>
        <v>金融</v>
      </c>
      <c r="F47" s="5">
        <v>4.75</v>
      </c>
      <c r="G47" s="5" t="s">
        <v>56</v>
      </c>
      <c r="H47" s="5" t="s">
        <v>59</v>
      </c>
      <c r="I47" s="5">
        <v>103.97</v>
      </c>
      <c r="J47" s="9">
        <v>2000000</v>
      </c>
      <c r="K47" s="1" t="s">
        <v>119</v>
      </c>
      <c r="L47" s="4" t="s">
        <v>154</v>
      </c>
      <c r="M47" s="4" t="s">
        <v>156</v>
      </c>
    </row>
    <row r="48" spans="1:13">
      <c r="A48" s="4">
        <v>47</v>
      </c>
      <c r="B48" s="8">
        <v>44399</v>
      </c>
      <c r="C48" s="5" t="s">
        <v>2</v>
      </c>
      <c r="D48" s="5" t="s">
        <v>31</v>
      </c>
      <c r="E48" s="5" t="str">
        <f>VLOOKUP(D48,'[1]BOND POOL'!$A$1:$D$997,2,FALSE)</f>
        <v>地产</v>
      </c>
      <c r="F48" s="5">
        <v>5.75</v>
      </c>
      <c r="G48" s="5" t="s">
        <v>56</v>
      </c>
      <c r="H48" s="5" t="s">
        <v>59</v>
      </c>
      <c r="I48" s="5">
        <v>97.27</v>
      </c>
      <c r="J48" s="9">
        <v>1230000</v>
      </c>
      <c r="K48" s="1" t="s">
        <v>106</v>
      </c>
      <c r="L48" s="4" t="s">
        <v>157</v>
      </c>
      <c r="M48" s="4" t="s">
        <v>156</v>
      </c>
    </row>
    <row r="49" spans="1:13">
      <c r="A49" s="4">
        <v>48</v>
      </c>
      <c r="B49" s="8">
        <v>44399</v>
      </c>
      <c r="C49" s="5" t="s">
        <v>2</v>
      </c>
      <c r="D49" s="5" t="s">
        <v>32</v>
      </c>
      <c r="E49" s="5" t="str">
        <f>VLOOKUP(D49,'[1]BOND POOL'!$A$1:$D$997,2,FALSE)</f>
        <v>地产</v>
      </c>
      <c r="F49" s="5">
        <v>4.95</v>
      </c>
      <c r="G49" s="5" t="s">
        <v>56</v>
      </c>
      <c r="H49" s="5" t="s">
        <v>88</v>
      </c>
      <c r="I49" s="5">
        <v>101.4</v>
      </c>
      <c r="J49" s="9">
        <v>1000000</v>
      </c>
      <c r="K49" s="1" t="s">
        <v>106</v>
      </c>
      <c r="L49" s="4" t="s">
        <v>157</v>
      </c>
      <c r="M49" s="4" t="s">
        <v>156</v>
      </c>
    </row>
    <row r="50" spans="1:13">
      <c r="A50" s="4">
        <v>49</v>
      </c>
      <c r="B50" s="8">
        <v>44399</v>
      </c>
      <c r="C50" s="5" t="s">
        <v>2</v>
      </c>
      <c r="D50" s="5" t="s">
        <v>33</v>
      </c>
      <c r="E50" s="5" t="str">
        <f>VLOOKUP(D50,'[1]BOND POOL'!$A$1:$D$997,2,FALSE)</f>
        <v>国企</v>
      </c>
      <c r="F50" s="5">
        <v>4.9000000000000004</v>
      </c>
      <c r="G50" s="5" t="s">
        <v>56</v>
      </c>
      <c r="H50" s="5" t="s">
        <v>59</v>
      </c>
      <c r="I50" s="5">
        <v>88.1</v>
      </c>
      <c r="J50" s="9">
        <v>2028000</v>
      </c>
      <c r="K50" s="1" t="s">
        <v>106</v>
      </c>
      <c r="L50" s="4" t="s">
        <v>154</v>
      </c>
      <c r="M50" s="4" t="s">
        <v>156</v>
      </c>
    </row>
    <row r="51" spans="1:13">
      <c r="A51" s="4">
        <v>50</v>
      </c>
      <c r="B51" s="8">
        <v>44399</v>
      </c>
      <c r="C51" s="5" t="s">
        <v>2</v>
      </c>
      <c r="D51" s="5" t="s">
        <v>34</v>
      </c>
      <c r="E51" s="5" t="str">
        <f>VLOOKUP(D51,'[1]BOND POOL'!$A$1:$D$997,2,FALSE)</f>
        <v>地产</v>
      </c>
      <c r="F51" s="5">
        <v>8.6999999999999993</v>
      </c>
      <c r="G51" s="5" t="s">
        <v>56</v>
      </c>
      <c r="H51" s="5" t="s">
        <v>89</v>
      </c>
      <c r="I51" s="5">
        <v>102.38</v>
      </c>
      <c r="J51" s="9">
        <v>1000000</v>
      </c>
      <c r="K51" s="1" t="s">
        <v>113</v>
      </c>
      <c r="L51" s="4" t="s">
        <v>157</v>
      </c>
      <c r="M51" s="4" t="s">
        <v>156</v>
      </c>
    </row>
    <row r="52" spans="1:13">
      <c r="A52" s="4">
        <v>51</v>
      </c>
      <c r="B52" s="8">
        <v>44399</v>
      </c>
      <c r="C52" s="5" t="s">
        <v>2</v>
      </c>
      <c r="D52" s="5" t="s">
        <v>35</v>
      </c>
      <c r="E52" s="5" t="str">
        <f>VLOOKUP(D52,'[1]BOND POOL'!$A$1:$D$997,2,FALSE)</f>
        <v>地产</v>
      </c>
      <c r="F52" s="5">
        <v>6.95</v>
      </c>
      <c r="G52" s="5" t="s">
        <v>56</v>
      </c>
      <c r="H52" s="5" t="s">
        <v>90</v>
      </c>
      <c r="I52" s="5">
        <v>99.55</v>
      </c>
      <c r="J52" s="9">
        <v>1000000</v>
      </c>
      <c r="K52" s="1" t="s">
        <v>106</v>
      </c>
      <c r="L52" s="4" t="s">
        <v>157</v>
      </c>
      <c r="M52" s="4" t="s">
        <v>156</v>
      </c>
    </row>
    <row r="53" spans="1:13">
      <c r="A53" s="4">
        <v>52</v>
      </c>
      <c r="B53" s="8">
        <v>44399</v>
      </c>
      <c r="C53" s="5" t="s">
        <v>2</v>
      </c>
      <c r="D53" s="5" t="s">
        <v>36</v>
      </c>
      <c r="E53" s="5" t="str">
        <f>VLOOKUP(D53,'[1]BOND POOL'!$A$1:$D$997,2,FALSE)</f>
        <v>地产</v>
      </c>
      <c r="F53" s="5">
        <v>8.9499999999999993</v>
      </c>
      <c r="G53" s="5" t="s">
        <v>56</v>
      </c>
      <c r="H53" s="5" t="s">
        <v>91</v>
      </c>
      <c r="I53" s="5">
        <v>72.78</v>
      </c>
      <c r="J53" s="9">
        <v>1000000</v>
      </c>
      <c r="K53" s="1" t="s">
        <v>126</v>
      </c>
      <c r="L53" s="4" t="s">
        <v>157</v>
      </c>
      <c r="M53" s="4" t="s">
        <v>156</v>
      </c>
    </row>
    <row r="54" spans="1:13">
      <c r="A54" s="4">
        <v>53</v>
      </c>
      <c r="B54" s="8">
        <v>44399</v>
      </c>
      <c r="C54" s="5" t="s">
        <v>2</v>
      </c>
      <c r="D54" s="5" t="s">
        <v>17</v>
      </c>
      <c r="E54" s="5" t="str">
        <f>VLOOKUP(D54,'[1]BOND POOL'!$A$1:$D$997,2,FALSE)</f>
        <v>地产</v>
      </c>
      <c r="F54" s="5">
        <v>6.5</v>
      </c>
      <c r="G54" s="5" t="s">
        <v>56</v>
      </c>
      <c r="H54" s="5" t="s">
        <v>70</v>
      </c>
      <c r="I54" s="5">
        <v>95.25</v>
      </c>
      <c r="J54" s="9">
        <v>400000</v>
      </c>
      <c r="K54" s="1" t="s">
        <v>114</v>
      </c>
      <c r="L54" s="4" t="s">
        <v>157</v>
      </c>
      <c r="M54" s="4" t="s">
        <v>156</v>
      </c>
    </row>
    <row r="55" spans="1:13">
      <c r="A55" s="4">
        <v>54</v>
      </c>
      <c r="B55" s="8">
        <v>44399</v>
      </c>
      <c r="C55" s="5" t="s">
        <v>2</v>
      </c>
      <c r="D55" s="5" t="s">
        <v>37</v>
      </c>
      <c r="E55" s="5" t="str">
        <f>VLOOKUP(D55,'[1]BOND POOL'!$A$1:$D$997,2,FALSE)</f>
        <v>国企</v>
      </c>
      <c r="F55" s="5">
        <v>2.95</v>
      </c>
      <c r="G55" s="5" t="s">
        <v>56</v>
      </c>
      <c r="H55" s="5" t="s">
        <v>59</v>
      </c>
      <c r="I55" s="5">
        <v>102.45</v>
      </c>
      <c r="J55" s="9">
        <v>1000000</v>
      </c>
      <c r="K55" s="1" t="s">
        <v>116</v>
      </c>
      <c r="L55" s="4" t="s">
        <v>154</v>
      </c>
      <c r="M55" s="4" t="s">
        <v>156</v>
      </c>
    </row>
    <row r="56" spans="1:13">
      <c r="A56" s="4">
        <v>55</v>
      </c>
      <c r="B56" s="8">
        <v>44399</v>
      </c>
      <c r="C56" s="5" t="s">
        <v>2</v>
      </c>
      <c r="D56" s="5" t="s">
        <v>38</v>
      </c>
      <c r="E56" s="5" t="str">
        <f>VLOOKUP(D56,'[1]BOND POOL'!$A$1:$D$997,2,FALSE)</f>
        <v>国企</v>
      </c>
      <c r="F56" s="5">
        <v>2.6</v>
      </c>
      <c r="G56" s="5" t="s">
        <v>56</v>
      </c>
      <c r="H56" s="5" t="s">
        <v>92</v>
      </c>
      <c r="I56" s="5">
        <v>100.5</v>
      </c>
      <c r="J56" s="9">
        <v>3000000</v>
      </c>
      <c r="K56" s="1" t="s">
        <v>127</v>
      </c>
      <c r="L56" s="4" t="s">
        <v>154</v>
      </c>
      <c r="M56" s="4" t="s">
        <v>158</v>
      </c>
    </row>
    <row r="57" spans="1:13">
      <c r="A57" s="4">
        <v>56</v>
      </c>
      <c r="B57" s="8">
        <v>44399</v>
      </c>
      <c r="C57" s="5" t="s">
        <v>3</v>
      </c>
      <c r="D57" s="5" t="s">
        <v>39</v>
      </c>
      <c r="E57" s="5" t="str">
        <f>VLOOKUP(D57,'[1]BOND POOL'!$A$1:$D$997,2,FALSE)</f>
        <v>金融</v>
      </c>
      <c r="F57" s="5">
        <v>5.45</v>
      </c>
      <c r="G57" s="5" t="s">
        <v>55</v>
      </c>
      <c r="H57" s="5" t="s">
        <v>59</v>
      </c>
      <c r="I57" s="5">
        <v>102</v>
      </c>
      <c r="J57" s="9">
        <v>810000</v>
      </c>
      <c r="K57" s="1" t="s">
        <v>128</v>
      </c>
      <c r="L57" s="4" t="s">
        <v>154</v>
      </c>
      <c r="M57" s="4" t="s">
        <v>156</v>
      </c>
    </row>
    <row r="58" spans="1:13">
      <c r="A58" s="4">
        <v>57</v>
      </c>
      <c r="B58" s="8">
        <v>44399</v>
      </c>
      <c r="C58" s="5" t="s">
        <v>3</v>
      </c>
      <c r="D58" s="5" t="s">
        <v>6</v>
      </c>
      <c r="E58" s="5" t="str">
        <f>VLOOKUP(D58,'[1]BOND POOL'!$A$1:$D$997,2,FALSE)</f>
        <v>地产</v>
      </c>
      <c r="F58" s="5">
        <v>8.5</v>
      </c>
      <c r="G58" s="5" t="s">
        <v>56</v>
      </c>
      <c r="H58" s="5" t="s">
        <v>93</v>
      </c>
      <c r="I58" s="5">
        <v>98.05</v>
      </c>
      <c r="J58" s="9">
        <v>1000000</v>
      </c>
      <c r="K58" s="1" t="s">
        <v>129</v>
      </c>
      <c r="L58" s="4" t="s">
        <v>157</v>
      </c>
      <c r="M58" s="4" t="s">
        <v>156</v>
      </c>
    </row>
    <row r="59" spans="1:13">
      <c r="A59" s="4">
        <v>58</v>
      </c>
      <c r="B59" s="8">
        <v>44399</v>
      </c>
      <c r="C59" s="5" t="s">
        <v>3</v>
      </c>
      <c r="D59" s="5" t="s">
        <v>6</v>
      </c>
      <c r="E59" s="5" t="str">
        <f>VLOOKUP(D59,'[1]BOND POOL'!$A$1:$D$997,2,FALSE)</f>
        <v>地产</v>
      </c>
      <c r="F59" s="5">
        <v>8.5</v>
      </c>
      <c r="G59" s="5" t="s">
        <v>56</v>
      </c>
      <c r="H59" s="5" t="s">
        <v>93</v>
      </c>
      <c r="I59" s="5">
        <v>99</v>
      </c>
      <c r="J59" s="9">
        <v>1000000</v>
      </c>
      <c r="K59" s="1" t="s">
        <v>130</v>
      </c>
      <c r="L59" s="4" t="s">
        <v>157</v>
      </c>
      <c r="M59" s="4" t="s">
        <v>156</v>
      </c>
    </row>
    <row r="60" spans="1:13">
      <c r="A60" s="4">
        <v>59</v>
      </c>
      <c r="B60" s="8">
        <v>44399</v>
      </c>
      <c r="C60" s="5" t="s">
        <v>3</v>
      </c>
      <c r="D60" s="5" t="s">
        <v>6</v>
      </c>
      <c r="E60" s="5" t="str">
        <f>VLOOKUP(D60,'[1]BOND POOL'!$A$1:$D$997,2,FALSE)</f>
        <v>地产</v>
      </c>
      <c r="F60" s="5">
        <v>9.375</v>
      </c>
      <c r="G60" s="5" t="s">
        <v>56</v>
      </c>
      <c r="H60" s="5" t="s">
        <v>83</v>
      </c>
      <c r="I60" s="5">
        <v>90</v>
      </c>
      <c r="J60" s="9">
        <v>500000</v>
      </c>
      <c r="K60" s="1" t="s">
        <v>120</v>
      </c>
      <c r="L60" s="4" t="s">
        <v>157</v>
      </c>
      <c r="M60" s="4" t="s">
        <v>156</v>
      </c>
    </row>
    <row r="61" spans="1:13">
      <c r="A61" s="4">
        <v>60</v>
      </c>
      <c r="B61" s="8">
        <v>44399</v>
      </c>
      <c r="C61" s="5" t="s">
        <v>3</v>
      </c>
      <c r="D61" s="5" t="s">
        <v>10</v>
      </c>
      <c r="E61" s="5" t="str">
        <f>VLOOKUP(D61,'[1]BOND POOL'!$A$1:$D$997,2,FALSE)</f>
        <v>国企</v>
      </c>
      <c r="F61" s="5">
        <v>3.6</v>
      </c>
      <c r="G61" s="5" t="s">
        <v>56</v>
      </c>
      <c r="H61" s="5" t="s">
        <v>59</v>
      </c>
      <c r="I61" s="5">
        <v>102.05</v>
      </c>
      <c r="J61" s="9">
        <v>2000000</v>
      </c>
      <c r="K61" s="1" t="s">
        <v>131</v>
      </c>
      <c r="L61" s="4" t="s">
        <v>154</v>
      </c>
      <c r="M61" s="4" t="s">
        <v>156</v>
      </c>
    </row>
    <row r="62" spans="1:13">
      <c r="A62" s="4">
        <v>61</v>
      </c>
      <c r="B62" s="8">
        <v>44399</v>
      </c>
      <c r="C62" s="5" t="s">
        <v>3</v>
      </c>
      <c r="D62" s="5" t="s">
        <v>17</v>
      </c>
      <c r="E62" s="5" t="str">
        <f>VLOOKUP(D62,'[1]BOND POOL'!$A$1:$D$997,2,FALSE)</f>
        <v>地产</v>
      </c>
      <c r="F62" s="5">
        <v>8.35</v>
      </c>
      <c r="G62" s="5" t="s">
        <v>56</v>
      </c>
      <c r="H62" s="5" t="s">
        <v>94</v>
      </c>
      <c r="I62" s="5">
        <v>103.75</v>
      </c>
      <c r="J62" s="9">
        <v>1000000</v>
      </c>
      <c r="K62" s="1" t="s">
        <v>113</v>
      </c>
      <c r="L62" s="4" t="s">
        <v>157</v>
      </c>
      <c r="M62" s="4" t="s">
        <v>156</v>
      </c>
    </row>
    <row r="63" spans="1:13">
      <c r="A63" s="4">
        <v>62</v>
      </c>
      <c r="B63" s="8">
        <v>44399</v>
      </c>
      <c r="C63" s="5" t="s">
        <v>3</v>
      </c>
      <c r="D63" s="5" t="s">
        <v>40</v>
      </c>
      <c r="E63" s="5" t="str">
        <f>VLOOKUP(D63,'[1]BOND POOL'!$A$1:$D$997,2,FALSE)</f>
        <v>城投</v>
      </c>
      <c r="F63" s="5">
        <v>7.5</v>
      </c>
      <c r="G63" s="5" t="s">
        <v>56</v>
      </c>
      <c r="H63" s="5" t="s">
        <v>95</v>
      </c>
      <c r="I63" s="5">
        <v>102</v>
      </c>
      <c r="J63" s="9">
        <v>1000000</v>
      </c>
      <c r="K63" s="1" t="s">
        <v>132</v>
      </c>
      <c r="L63" s="4" t="s">
        <v>157</v>
      </c>
      <c r="M63" s="4" t="s">
        <v>158</v>
      </c>
    </row>
    <row r="64" spans="1:13">
      <c r="A64" s="4">
        <v>63</v>
      </c>
      <c r="B64" s="8">
        <v>44399</v>
      </c>
      <c r="C64" s="5" t="s">
        <v>3</v>
      </c>
      <c r="D64" s="5" t="s">
        <v>22</v>
      </c>
      <c r="E64" s="5" t="str">
        <f>VLOOKUP(D64,'[1]BOND POOL'!$A$1:$D$997,2,FALSE)</f>
        <v>城投</v>
      </c>
      <c r="F64" s="5">
        <v>3.8</v>
      </c>
      <c r="G64" s="5" t="s">
        <v>56</v>
      </c>
      <c r="H64" s="5" t="s">
        <v>76</v>
      </c>
      <c r="I64" s="5">
        <v>102.25</v>
      </c>
      <c r="J64" s="9">
        <v>1300000</v>
      </c>
      <c r="K64" s="1" t="s">
        <v>133</v>
      </c>
      <c r="L64" s="4" t="s">
        <v>154</v>
      </c>
      <c r="M64" s="4" t="s">
        <v>158</v>
      </c>
    </row>
    <row r="65" spans="1:13">
      <c r="A65" s="4">
        <v>64</v>
      </c>
      <c r="B65" s="8">
        <v>44399</v>
      </c>
      <c r="C65" s="5" t="s">
        <v>3</v>
      </c>
      <c r="D65" s="5" t="s">
        <v>23</v>
      </c>
      <c r="E65" s="5" t="str">
        <f>VLOOKUP(D65,'[1]BOND POOL'!$A$1:$D$997,2,FALSE)</f>
        <v>城投</v>
      </c>
      <c r="F65" s="5">
        <v>2.8</v>
      </c>
      <c r="G65" s="5" t="s">
        <v>56</v>
      </c>
      <c r="H65" s="5" t="s">
        <v>78</v>
      </c>
      <c r="I65" s="5">
        <v>100.95</v>
      </c>
      <c r="J65" s="9">
        <v>1000000</v>
      </c>
      <c r="K65" s="1" t="s">
        <v>133</v>
      </c>
      <c r="L65" s="4" t="s">
        <v>154</v>
      </c>
      <c r="M65" s="4" t="s">
        <v>158</v>
      </c>
    </row>
    <row r="66" spans="1:13">
      <c r="A66" s="4">
        <v>65</v>
      </c>
      <c r="B66" s="8">
        <v>44399</v>
      </c>
      <c r="C66" s="5" t="s">
        <v>3</v>
      </c>
      <c r="D66" s="5" t="s">
        <v>24</v>
      </c>
      <c r="E66" s="5" t="str">
        <f>VLOOKUP(D66,'[1]BOND POOL'!$A$1:$D$997,2,FALSE)</f>
        <v>城投</v>
      </c>
      <c r="F66" s="5">
        <v>2.65</v>
      </c>
      <c r="G66" s="5" t="s">
        <v>56</v>
      </c>
      <c r="H66" s="5" t="s">
        <v>79</v>
      </c>
      <c r="I66" s="5">
        <v>100.1</v>
      </c>
      <c r="J66" s="9">
        <v>2000000</v>
      </c>
      <c r="K66" s="1" t="s">
        <v>133</v>
      </c>
      <c r="L66" s="4" t="s">
        <v>154</v>
      </c>
      <c r="M66" s="4" t="s">
        <v>158</v>
      </c>
    </row>
    <row r="67" spans="1:13">
      <c r="A67" s="4">
        <v>66</v>
      </c>
      <c r="B67" s="8">
        <v>44399</v>
      </c>
      <c r="C67" s="5" t="s">
        <v>3</v>
      </c>
      <c r="D67" s="5" t="s">
        <v>25</v>
      </c>
      <c r="E67" s="5" t="str">
        <f>VLOOKUP(D67,'[1]BOND POOL'!$A$1:$D$997,2,FALSE)</f>
        <v>城投</v>
      </c>
      <c r="F67" s="5">
        <v>2.6</v>
      </c>
      <c r="G67" s="5" t="s">
        <v>56</v>
      </c>
      <c r="H67" s="5" t="s">
        <v>80</v>
      </c>
      <c r="I67" s="5">
        <v>100.4</v>
      </c>
      <c r="J67" s="9">
        <v>1500000</v>
      </c>
      <c r="K67" s="1" t="s">
        <v>133</v>
      </c>
      <c r="L67" s="4" t="s">
        <v>154</v>
      </c>
      <c r="M67" s="4" t="s">
        <v>158</v>
      </c>
    </row>
    <row r="68" spans="1:13">
      <c r="A68" s="4">
        <v>67</v>
      </c>
      <c r="B68" s="8">
        <v>44399</v>
      </c>
      <c r="C68" s="5" t="s">
        <v>3</v>
      </c>
      <c r="D68" s="5" t="s">
        <v>41</v>
      </c>
      <c r="E68" s="5" t="str">
        <f>VLOOKUP(D68,'[1]BOND POOL'!$A$1:$D$997,2,FALSE)</f>
        <v>国企</v>
      </c>
      <c r="F68" s="5">
        <v>3.08</v>
      </c>
      <c r="G68" s="5" t="s">
        <v>56</v>
      </c>
      <c r="H68" s="5" t="s">
        <v>59</v>
      </c>
      <c r="I68" s="5">
        <v>102.74</v>
      </c>
      <c r="J68" s="9">
        <v>750000</v>
      </c>
      <c r="K68" s="1" t="s">
        <v>134</v>
      </c>
      <c r="L68" s="4" t="s">
        <v>154</v>
      </c>
      <c r="M68" s="4" t="s">
        <v>156</v>
      </c>
    </row>
    <row r="69" spans="1:13">
      <c r="A69" s="4">
        <v>68</v>
      </c>
      <c r="B69" s="8">
        <v>44399</v>
      </c>
      <c r="C69" s="5" t="s">
        <v>3</v>
      </c>
      <c r="D69" s="5" t="s">
        <v>36</v>
      </c>
      <c r="E69" s="5" t="str">
        <f>VLOOKUP(D69,'[1]BOND POOL'!$A$1:$D$997,2,FALSE)</f>
        <v>地产</v>
      </c>
      <c r="F69" s="5">
        <v>8.9499999999999993</v>
      </c>
      <c r="G69" s="5" t="s">
        <v>56</v>
      </c>
      <c r="H69" s="5" t="s">
        <v>91</v>
      </c>
      <c r="I69" s="5">
        <v>72.8</v>
      </c>
      <c r="J69" s="9">
        <v>1000000</v>
      </c>
      <c r="K69" s="1" t="s">
        <v>135</v>
      </c>
      <c r="L69" s="4" t="s">
        <v>157</v>
      </c>
      <c r="M69" s="4" t="s">
        <v>156</v>
      </c>
    </row>
    <row r="70" spans="1:13">
      <c r="A70" s="4">
        <v>69</v>
      </c>
      <c r="B70" s="8">
        <v>44399</v>
      </c>
      <c r="C70" s="5" t="s">
        <v>3</v>
      </c>
      <c r="D70" s="5" t="s">
        <v>38</v>
      </c>
      <c r="E70" s="5" t="str">
        <f>VLOOKUP(D70,'[1]BOND POOL'!$A$1:$D$997,2,FALSE)</f>
        <v>国企</v>
      </c>
      <c r="F70" s="5">
        <v>2.6</v>
      </c>
      <c r="G70" s="5" t="s">
        <v>56</v>
      </c>
      <c r="H70" s="5" t="s">
        <v>92</v>
      </c>
      <c r="I70" s="5">
        <v>100.55</v>
      </c>
      <c r="J70" s="9">
        <v>2000000</v>
      </c>
      <c r="K70" s="1" t="s">
        <v>108</v>
      </c>
      <c r="L70" s="4" t="s">
        <v>154</v>
      </c>
      <c r="M70" s="4" t="s">
        <v>158</v>
      </c>
    </row>
    <row r="71" spans="1:13">
      <c r="A71" s="4">
        <v>70</v>
      </c>
      <c r="B71" s="8">
        <v>44399</v>
      </c>
      <c r="C71" s="5" t="s">
        <v>2</v>
      </c>
      <c r="D71" s="5" t="s">
        <v>42</v>
      </c>
      <c r="E71" s="5" t="str">
        <f>VLOOKUP(D71,'[1]BOND POOL'!$A$1:$D$997,2,FALSE)</f>
        <v>城投</v>
      </c>
      <c r="F71" s="5">
        <v>4.8</v>
      </c>
      <c r="G71" s="5" t="s">
        <v>56</v>
      </c>
      <c r="H71" s="5" t="s">
        <v>96</v>
      </c>
      <c r="I71" s="5">
        <v>100</v>
      </c>
      <c r="J71" s="9">
        <v>4000000</v>
      </c>
      <c r="K71" s="1" t="s">
        <v>136</v>
      </c>
      <c r="L71" s="4" t="s">
        <v>157</v>
      </c>
      <c r="M71" s="4" t="s">
        <v>155</v>
      </c>
    </row>
    <row r="72" spans="1:13">
      <c r="A72" s="4">
        <v>71</v>
      </c>
      <c r="B72" s="8">
        <v>44399</v>
      </c>
      <c r="C72" s="5" t="s">
        <v>2</v>
      </c>
      <c r="D72" s="5" t="s">
        <v>43</v>
      </c>
      <c r="E72" s="5" t="str">
        <f>VLOOKUP(D72,'[1]BOND POOL'!$A$1:$D$997,2,FALSE)</f>
        <v>国企</v>
      </c>
      <c r="F72" s="5">
        <v>1.55</v>
      </c>
      <c r="G72" s="5" t="s">
        <v>56</v>
      </c>
      <c r="H72" s="5" t="s">
        <v>96</v>
      </c>
      <c r="I72" s="5">
        <v>99.832999999999998</v>
      </c>
      <c r="J72" s="9">
        <v>1000000</v>
      </c>
      <c r="K72" s="1" t="s">
        <v>107</v>
      </c>
      <c r="L72" s="4" t="s">
        <v>154</v>
      </c>
      <c r="M72" s="4" t="s">
        <v>156</v>
      </c>
    </row>
    <row r="73" spans="1:13">
      <c r="A73" s="4">
        <v>72</v>
      </c>
      <c r="B73" s="8">
        <v>44399</v>
      </c>
      <c r="C73" s="5" t="s">
        <v>2</v>
      </c>
      <c r="D73" s="5" t="s">
        <v>44</v>
      </c>
      <c r="E73" s="5" t="str">
        <f>VLOOKUP(D73,'[1]BOND POOL'!$A$1:$D$997,2,FALSE)</f>
        <v>金融</v>
      </c>
      <c r="F73" s="5">
        <v>3.25</v>
      </c>
      <c r="G73" s="5" t="s">
        <v>56</v>
      </c>
      <c r="H73" s="5" t="s">
        <v>59</v>
      </c>
      <c r="I73" s="5">
        <v>100</v>
      </c>
      <c r="J73" s="9">
        <v>2000000</v>
      </c>
      <c r="K73" s="1" t="s">
        <v>137</v>
      </c>
      <c r="L73" s="4" t="s">
        <v>154</v>
      </c>
      <c r="M73" s="4" t="s">
        <v>156</v>
      </c>
    </row>
    <row r="74" spans="1:13">
      <c r="A74" s="4">
        <v>73</v>
      </c>
      <c r="B74" s="8">
        <v>44400</v>
      </c>
      <c r="C74" s="5" t="s">
        <v>2</v>
      </c>
      <c r="D74" s="5" t="s">
        <v>45</v>
      </c>
      <c r="E74" s="5" t="str">
        <f>VLOOKUP(D74,'[1]BOND POOL'!$A$1:$D$997,2,FALSE)</f>
        <v>金融</v>
      </c>
      <c r="F74" s="5">
        <v>5.9</v>
      </c>
      <c r="G74" s="5" t="s">
        <v>56</v>
      </c>
      <c r="H74" s="5" t="s">
        <v>59</v>
      </c>
      <c r="I74" s="5">
        <v>107.77</v>
      </c>
      <c r="J74" s="9">
        <v>300000</v>
      </c>
      <c r="K74" s="1" t="s">
        <v>138</v>
      </c>
      <c r="L74" s="4" t="s">
        <v>154</v>
      </c>
      <c r="M74" s="4" t="s">
        <v>156</v>
      </c>
    </row>
    <row r="75" spans="1:13">
      <c r="A75" s="4">
        <v>74</v>
      </c>
      <c r="B75" s="8">
        <v>44400</v>
      </c>
      <c r="C75" s="5" t="s">
        <v>2</v>
      </c>
      <c r="D75" s="5" t="s">
        <v>39</v>
      </c>
      <c r="E75" s="5" t="str">
        <f>VLOOKUP(D75,'[1]BOND POOL'!$A$1:$D$997,2,FALSE)</f>
        <v>金融</v>
      </c>
      <c r="F75" s="5">
        <v>5.45</v>
      </c>
      <c r="G75" s="5" t="s">
        <v>55</v>
      </c>
      <c r="H75" s="5" t="s">
        <v>59</v>
      </c>
      <c r="I75" s="5">
        <v>101.88500000000001</v>
      </c>
      <c r="J75" s="9">
        <v>10000000</v>
      </c>
      <c r="K75" s="1" t="s">
        <v>112</v>
      </c>
      <c r="L75" s="4" t="s">
        <v>154</v>
      </c>
      <c r="M75" s="4" t="s">
        <v>156</v>
      </c>
    </row>
    <row r="76" spans="1:13">
      <c r="A76" s="4">
        <v>75</v>
      </c>
      <c r="B76" s="8">
        <v>44400</v>
      </c>
      <c r="C76" s="5" t="s">
        <v>2</v>
      </c>
      <c r="D76" s="5" t="s">
        <v>46</v>
      </c>
      <c r="E76" s="5" t="str">
        <f>VLOOKUP(D76,'[1]BOND POOL'!$A$1:$D$997,2,FALSE)</f>
        <v>地产</v>
      </c>
      <c r="F76" s="5">
        <v>5.875</v>
      </c>
      <c r="G76" s="5" t="s">
        <v>56</v>
      </c>
      <c r="H76" s="5" t="s">
        <v>97</v>
      </c>
      <c r="I76" s="5">
        <v>100.75</v>
      </c>
      <c r="J76" s="9">
        <v>1000000</v>
      </c>
      <c r="K76" s="1" t="s">
        <v>139</v>
      </c>
      <c r="L76" s="4" t="s">
        <v>157</v>
      </c>
      <c r="M76" s="4" t="s">
        <v>156</v>
      </c>
    </row>
    <row r="77" spans="1:13">
      <c r="A77" s="4">
        <v>76</v>
      </c>
      <c r="B77" s="8">
        <v>44400</v>
      </c>
      <c r="C77" s="5" t="s">
        <v>2</v>
      </c>
      <c r="D77" s="5" t="s">
        <v>47</v>
      </c>
      <c r="E77" s="5" t="str">
        <f>VLOOKUP(D77,'[1]BOND POOL'!$A$1:$D$997,2,FALSE)</f>
        <v>城投</v>
      </c>
      <c r="F77" s="5">
        <v>3.9</v>
      </c>
      <c r="G77" s="5" t="s">
        <v>56</v>
      </c>
      <c r="H77" s="5" t="s">
        <v>98</v>
      </c>
      <c r="I77" s="5">
        <v>99.27</v>
      </c>
      <c r="J77" s="9">
        <v>2350000</v>
      </c>
      <c r="K77" s="1" t="s">
        <v>138</v>
      </c>
      <c r="L77" s="4" t="s">
        <v>154</v>
      </c>
      <c r="M77" s="4" t="s">
        <v>155</v>
      </c>
    </row>
    <row r="78" spans="1:13">
      <c r="A78" s="4">
        <v>77</v>
      </c>
      <c r="B78" s="8">
        <v>44400</v>
      </c>
      <c r="C78" s="5" t="s">
        <v>2</v>
      </c>
      <c r="D78" s="5" t="s">
        <v>27</v>
      </c>
      <c r="E78" s="5" t="str">
        <f>VLOOKUP(D78,'[1]BOND POOL'!$A$1:$D$997,2,FALSE)</f>
        <v>金融</v>
      </c>
      <c r="F78" s="5">
        <v>3.7250000000000001</v>
      </c>
      <c r="G78" s="5" t="s">
        <v>56</v>
      </c>
      <c r="H78" s="5" t="s">
        <v>59</v>
      </c>
      <c r="I78" s="5">
        <v>102.75</v>
      </c>
      <c r="J78" s="9">
        <v>750000</v>
      </c>
      <c r="K78" s="1" t="s">
        <v>138</v>
      </c>
      <c r="L78" s="4" t="s">
        <v>154</v>
      </c>
      <c r="M78" s="4" t="s">
        <v>156</v>
      </c>
    </row>
    <row r="79" spans="1:13">
      <c r="A79" s="4">
        <v>78</v>
      </c>
      <c r="B79" s="8">
        <v>44400</v>
      </c>
      <c r="C79" s="5" t="s">
        <v>2</v>
      </c>
      <c r="D79" s="5" t="s">
        <v>48</v>
      </c>
      <c r="E79" s="5" t="str">
        <f>VLOOKUP(D79,'[1]BOND POOL'!$A$1:$D$997,2,FALSE)</f>
        <v>国企</v>
      </c>
      <c r="F79" s="5">
        <v>3.45</v>
      </c>
      <c r="G79" s="5" t="s">
        <v>56</v>
      </c>
      <c r="H79" s="5" t="s">
        <v>59</v>
      </c>
      <c r="I79" s="5">
        <v>101.22</v>
      </c>
      <c r="J79" s="9">
        <v>400000</v>
      </c>
      <c r="K79" s="1" t="s">
        <v>138</v>
      </c>
      <c r="L79" s="4" t="s">
        <v>154</v>
      </c>
      <c r="M79" s="4" t="s">
        <v>156</v>
      </c>
    </row>
    <row r="80" spans="1:13">
      <c r="A80" s="4">
        <v>79</v>
      </c>
      <c r="B80" s="8">
        <v>44400</v>
      </c>
      <c r="C80" s="5" t="s">
        <v>2</v>
      </c>
      <c r="D80" s="5" t="s">
        <v>42</v>
      </c>
      <c r="E80" s="5" t="str">
        <f>VLOOKUP(D80,'[1]BOND POOL'!$A$1:$D$997,2,FALSE)</f>
        <v>城投</v>
      </c>
      <c r="F80" s="5">
        <v>6.5</v>
      </c>
      <c r="G80" s="5" t="s">
        <v>56</v>
      </c>
      <c r="H80" s="5" t="s">
        <v>99</v>
      </c>
      <c r="I80" s="5">
        <v>104.7</v>
      </c>
      <c r="J80" s="9">
        <v>1000000</v>
      </c>
      <c r="K80" s="1" t="s">
        <v>140</v>
      </c>
      <c r="L80" s="4" t="s">
        <v>157</v>
      </c>
      <c r="M80" s="4" t="s">
        <v>155</v>
      </c>
    </row>
    <row r="81" spans="1:13">
      <c r="A81" s="4">
        <v>80</v>
      </c>
      <c r="B81" s="8">
        <v>44400</v>
      </c>
      <c r="C81" s="5" t="s">
        <v>2</v>
      </c>
      <c r="D81" s="5" t="s">
        <v>41</v>
      </c>
      <c r="E81" s="5" t="str">
        <f>VLOOKUP(D81,'[1]BOND POOL'!$A$1:$D$997,2,FALSE)</f>
        <v>国企</v>
      </c>
      <c r="F81" s="5">
        <v>3.08</v>
      </c>
      <c r="G81" s="5" t="s">
        <v>56</v>
      </c>
      <c r="H81" s="5" t="s">
        <v>59</v>
      </c>
      <c r="I81" s="5">
        <v>102.27</v>
      </c>
      <c r="J81" s="9">
        <v>550000</v>
      </c>
      <c r="K81" s="1" t="s">
        <v>138</v>
      </c>
      <c r="L81" s="4" t="s">
        <v>154</v>
      </c>
      <c r="M81" s="4" t="s">
        <v>156</v>
      </c>
    </row>
    <row r="82" spans="1:13">
      <c r="A82" s="4">
        <v>81</v>
      </c>
      <c r="B82" s="8">
        <v>44400</v>
      </c>
      <c r="C82" s="5" t="s">
        <v>2</v>
      </c>
      <c r="D82" s="5" t="s">
        <v>49</v>
      </c>
      <c r="E82" s="5" t="str">
        <f>VLOOKUP(D82,'[1]BOND POOL'!$A$1:$D$997,2,FALSE)</f>
        <v>国企</v>
      </c>
      <c r="F82" s="5">
        <v>2.4</v>
      </c>
      <c r="G82" s="5" t="s">
        <v>56</v>
      </c>
      <c r="H82" s="5" t="s">
        <v>59</v>
      </c>
      <c r="I82" s="5">
        <v>100.07</v>
      </c>
      <c r="J82" s="9">
        <v>1630000</v>
      </c>
      <c r="K82" s="1" t="s">
        <v>138</v>
      </c>
      <c r="L82" s="4" t="s">
        <v>154</v>
      </c>
      <c r="M82" s="4" t="s">
        <v>156</v>
      </c>
    </row>
    <row r="83" spans="1:13">
      <c r="A83" s="4">
        <v>82</v>
      </c>
      <c r="B83" s="8">
        <v>44400</v>
      </c>
      <c r="C83" s="5" t="s">
        <v>2</v>
      </c>
      <c r="D83" s="5" t="s">
        <v>36</v>
      </c>
      <c r="E83" s="5" t="str">
        <f>VLOOKUP(D83,'[1]BOND POOL'!$A$1:$D$997,2,FALSE)</f>
        <v>地产</v>
      </c>
      <c r="F83" s="5">
        <v>8.9499999999999993</v>
      </c>
      <c r="G83" s="5" t="s">
        <v>56</v>
      </c>
      <c r="H83" s="5" t="s">
        <v>91</v>
      </c>
      <c r="I83" s="5">
        <v>72.900000000000006</v>
      </c>
      <c r="J83" s="9">
        <v>1000000</v>
      </c>
      <c r="K83" s="1" t="s">
        <v>135</v>
      </c>
      <c r="L83" s="4" t="s">
        <v>157</v>
      </c>
      <c r="M83" s="4" t="s">
        <v>156</v>
      </c>
    </row>
    <row r="84" spans="1:13">
      <c r="A84" s="4">
        <v>83</v>
      </c>
      <c r="B84" s="8">
        <v>44400</v>
      </c>
      <c r="C84" s="5" t="s">
        <v>2</v>
      </c>
      <c r="D84" s="5" t="s">
        <v>17</v>
      </c>
      <c r="E84" s="5" t="str">
        <f>VLOOKUP(D84,'[1]BOND POOL'!$A$1:$D$997,2,FALSE)</f>
        <v>地产</v>
      </c>
      <c r="F84" s="5">
        <v>6.5</v>
      </c>
      <c r="G84" s="5" t="s">
        <v>56</v>
      </c>
      <c r="H84" s="5" t="s">
        <v>70</v>
      </c>
      <c r="I84" s="5">
        <v>95</v>
      </c>
      <c r="J84" s="9">
        <v>1000000</v>
      </c>
      <c r="K84" s="1" t="s">
        <v>107</v>
      </c>
      <c r="L84" s="4" t="s">
        <v>157</v>
      </c>
      <c r="M84" s="4" t="s">
        <v>156</v>
      </c>
    </row>
    <row r="85" spans="1:13">
      <c r="A85" s="4">
        <v>84</v>
      </c>
      <c r="B85" s="8">
        <v>44400</v>
      </c>
      <c r="C85" s="5" t="s">
        <v>3</v>
      </c>
      <c r="D85" s="5" t="s">
        <v>45</v>
      </c>
      <c r="E85" s="5" t="str">
        <f>VLOOKUP(D85,'[1]BOND POOL'!$A$1:$D$997,2,FALSE)</f>
        <v>金融</v>
      </c>
      <c r="F85" s="5">
        <v>5.9</v>
      </c>
      <c r="G85" s="5" t="s">
        <v>56</v>
      </c>
      <c r="H85" s="5" t="s">
        <v>59</v>
      </c>
      <c r="I85" s="5">
        <v>107.75</v>
      </c>
      <c r="J85" s="9">
        <v>300000</v>
      </c>
      <c r="K85" s="1" t="s">
        <v>138</v>
      </c>
      <c r="L85" s="4" t="s">
        <v>154</v>
      </c>
      <c r="M85" s="4" t="s">
        <v>156</v>
      </c>
    </row>
    <row r="86" spans="1:13">
      <c r="A86" s="4">
        <v>85</v>
      </c>
      <c r="B86" s="8">
        <v>44400</v>
      </c>
      <c r="C86" s="5" t="s">
        <v>3</v>
      </c>
      <c r="D86" s="5" t="s">
        <v>31</v>
      </c>
      <c r="E86" s="5" t="str">
        <f>VLOOKUP(D86,'[1]BOND POOL'!$A$1:$D$997,2,FALSE)</f>
        <v>地产</v>
      </c>
      <c r="F86" s="5">
        <v>5.75</v>
      </c>
      <c r="G86" s="5" t="s">
        <v>56</v>
      </c>
      <c r="H86" s="5" t="s">
        <v>59</v>
      </c>
      <c r="I86" s="5">
        <v>97.37</v>
      </c>
      <c r="J86" s="9">
        <v>1230000</v>
      </c>
      <c r="K86" s="1" t="s">
        <v>110</v>
      </c>
      <c r="L86" s="4" t="s">
        <v>157</v>
      </c>
      <c r="M86" s="4" t="s">
        <v>156</v>
      </c>
    </row>
    <row r="87" spans="1:13">
      <c r="A87" s="4">
        <v>86</v>
      </c>
      <c r="B87" s="8">
        <v>44400</v>
      </c>
      <c r="C87" s="5" t="s">
        <v>3</v>
      </c>
      <c r="D87" s="5" t="s">
        <v>39</v>
      </c>
      <c r="E87" s="5" t="str">
        <f>VLOOKUP(D87,'[1]BOND POOL'!$A$1:$D$997,2,FALSE)</f>
        <v>金融</v>
      </c>
      <c r="F87" s="5">
        <v>5.45</v>
      </c>
      <c r="G87" s="5" t="s">
        <v>55</v>
      </c>
      <c r="H87" s="5" t="s">
        <v>59</v>
      </c>
      <c r="I87" s="5">
        <v>101.88500000000001</v>
      </c>
      <c r="J87" s="9">
        <v>5000000</v>
      </c>
      <c r="K87" s="1" t="s">
        <v>116</v>
      </c>
      <c r="L87" s="4" t="s">
        <v>154</v>
      </c>
      <c r="M87" s="4" t="s">
        <v>156</v>
      </c>
    </row>
    <row r="88" spans="1:13">
      <c r="A88" s="4">
        <v>87</v>
      </c>
      <c r="B88" s="8">
        <v>44400</v>
      </c>
      <c r="C88" s="5" t="s">
        <v>3</v>
      </c>
      <c r="D88" s="5" t="s">
        <v>39</v>
      </c>
      <c r="E88" s="5" t="str">
        <f>VLOOKUP(D88,'[1]BOND POOL'!$A$1:$D$997,2,FALSE)</f>
        <v>金融</v>
      </c>
      <c r="F88" s="5">
        <v>5.45</v>
      </c>
      <c r="G88" s="5" t="s">
        <v>55</v>
      </c>
      <c r="H88" s="5" t="s">
        <v>59</v>
      </c>
      <c r="I88" s="5">
        <v>101.98</v>
      </c>
      <c r="J88" s="9">
        <v>2000000</v>
      </c>
      <c r="K88" s="1" t="s">
        <v>141</v>
      </c>
      <c r="L88" s="4" t="s">
        <v>154</v>
      </c>
      <c r="M88" s="4" t="s">
        <v>156</v>
      </c>
    </row>
    <row r="89" spans="1:13">
      <c r="A89" s="4">
        <v>88</v>
      </c>
      <c r="B89" s="8">
        <v>44400</v>
      </c>
      <c r="C89" s="5" t="s">
        <v>3</v>
      </c>
      <c r="D89" s="5" t="s">
        <v>39</v>
      </c>
      <c r="E89" s="5" t="str">
        <f>VLOOKUP(D89,'[1]BOND POOL'!$A$1:$D$997,2,FALSE)</f>
        <v>金融</v>
      </c>
      <c r="F89" s="5">
        <v>5.45</v>
      </c>
      <c r="G89" s="5" t="s">
        <v>55</v>
      </c>
      <c r="H89" s="5" t="s">
        <v>59</v>
      </c>
      <c r="I89" s="5">
        <v>101.98</v>
      </c>
      <c r="J89" s="9">
        <v>1000000</v>
      </c>
      <c r="K89" s="1" t="s">
        <v>141</v>
      </c>
      <c r="L89" s="4" t="s">
        <v>154</v>
      </c>
      <c r="M89" s="4" t="s">
        <v>156</v>
      </c>
    </row>
    <row r="90" spans="1:13">
      <c r="A90" s="4">
        <v>89</v>
      </c>
      <c r="B90" s="8">
        <v>44400</v>
      </c>
      <c r="C90" s="5" t="s">
        <v>3</v>
      </c>
      <c r="D90" s="5" t="s">
        <v>32</v>
      </c>
      <c r="E90" s="5" t="str">
        <f>VLOOKUP(D90,'[1]BOND POOL'!$A$1:$D$997,2,FALSE)</f>
        <v>地产</v>
      </c>
      <c r="F90" s="5">
        <v>4.95</v>
      </c>
      <c r="G90" s="5" t="s">
        <v>56</v>
      </c>
      <c r="H90" s="5" t="s">
        <v>88</v>
      </c>
      <c r="I90" s="5">
        <v>101.45</v>
      </c>
      <c r="J90" s="9">
        <v>1000000</v>
      </c>
      <c r="K90" s="1" t="s">
        <v>142</v>
      </c>
      <c r="L90" s="4" t="s">
        <v>157</v>
      </c>
      <c r="M90" s="4" t="s">
        <v>156</v>
      </c>
    </row>
    <row r="91" spans="1:13">
      <c r="A91" s="4">
        <v>90</v>
      </c>
      <c r="B91" s="8">
        <v>44400</v>
      </c>
      <c r="C91" s="5" t="s">
        <v>3</v>
      </c>
      <c r="D91" s="5" t="s">
        <v>33</v>
      </c>
      <c r="E91" s="5" t="str">
        <f>VLOOKUP(D91,'[1]BOND POOL'!$A$1:$D$997,2,FALSE)</f>
        <v>国企</v>
      </c>
      <c r="F91" s="5">
        <v>4.9000000000000004</v>
      </c>
      <c r="G91" s="5" t="s">
        <v>56</v>
      </c>
      <c r="H91" s="5" t="s">
        <v>59</v>
      </c>
      <c r="I91" s="5">
        <v>88.2</v>
      </c>
      <c r="J91" s="9">
        <v>2028000</v>
      </c>
      <c r="K91" s="1" t="s">
        <v>143</v>
      </c>
      <c r="L91" s="4" t="s">
        <v>154</v>
      </c>
      <c r="M91" s="4" t="s">
        <v>156</v>
      </c>
    </row>
    <row r="92" spans="1:13">
      <c r="A92" s="4">
        <v>91</v>
      </c>
      <c r="B92" s="8">
        <v>44400</v>
      </c>
      <c r="C92" s="5" t="s">
        <v>3</v>
      </c>
      <c r="D92" s="5" t="s">
        <v>50</v>
      </c>
      <c r="E92" s="5" t="str">
        <f>VLOOKUP(D92,'[1]BOND POOL'!$A$1:$D$997,2,FALSE)</f>
        <v>地产</v>
      </c>
      <c r="F92" s="5">
        <v>6.45</v>
      </c>
      <c r="G92" s="5" t="s">
        <v>56</v>
      </c>
      <c r="H92" s="5" t="s">
        <v>100</v>
      </c>
      <c r="I92" s="5">
        <v>106.2</v>
      </c>
      <c r="J92" s="9">
        <v>400000</v>
      </c>
      <c r="K92" s="1" t="s">
        <v>144</v>
      </c>
      <c r="L92" s="4" t="s">
        <v>157</v>
      </c>
      <c r="M92" s="4" t="s">
        <v>156</v>
      </c>
    </row>
    <row r="93" spans="1:13">
      <c r="A93" s="4">
        <v>92</v>
      </c>
      <c r="B93" s="8">
        <v>44400</v>
      </c>
      <c r="C93" s="5" t="s">
        <v>3</v>
      </c>
      <c r="D93" s="5" t="s">
        <v>35</v>
      </c>
      <c r="E93" s="5" t="str">
        <f>VLOOKUP(D93,'[1]BOND POOL'!$A$1:$D$997,2,FALSE)</f>
        <v>地产</v>
      </c>
      <c r="F93" s="5">
        <v>6.95</v>
      </c>
      <c r="G93" s="5" t="s">
        <v>56</v>
      </c>
      <c r="H93" s="5" t="s">
        <v>90</v>
      </c>
      <c r="I93" s="5">
        <v>99.7</v>
      </c>
      <c r="J93" s="9">
        <v>1000000</v>
      </c>
      <c r="K93" s="1" t="s">
        <v>110</v>
      </c>
      <c r="L93" s="4" t="s">
        <v>157</v>
      </c>
      <c r="M93" s="4" t="s">
        <v>156</v>
      </c>
    </row>
    <row r="94" spans="1:13">
      <c r="A94" s="4">
        <v>93</v>
      </c>
      <c r="B94" s="8">
        <v>44400</v>
      </c>
      <c r="C94" s="5" t="s">
        <v>3</v>
      </c>
      <c r="D94" s="5" t="s">
        <v>47</v>
      </c>
      <c r="E94" s="5" t="str">
        <f>VLOOKUP(D94,'[1]BOND POOL'!$A$1:$D$997,2,FALSE)</f>
        <v>城投</v>
      </c>
      <c r="F94" s="5">
        <v>3.9</v>
      </c>
      <c r="G94" s="5" t="s">
        <v>56</v>
      </c>
      <c r="H94" s="5" t="s">
        <v>98</v>
      </c>
      <c r="I94" s="5">
        <v>99.25</v>
      </c>
      <c r="J94" s="9">
        <v>2350000</v>
      </c>
      <c r="K94" s="1" t="s">
        <v>138</v>
      </c>
      <c r="L94" s="4" t="s">
        <v>154</v>
      </c>
      <c r="M94" s="4" t="s">
        <v>155</v>
      </c>
    </row>
    <row r="95" spans="1:13">
      <c r="A95" s="4">
        <v>94</v>
      </c>
      <c r="B95" s="8">
        <v>44400</v>
      </c>
      <c r="C95" s="5" t="s">
        <v>3</v>
      </c>
      <c r="D95" s="5" t="s">
        <v>27</v>
      </c>
      <c r="E95" s="5" t="str">
        <f>VLOOKUP(D95,'[1]BOND POOL'!$A$1:$D$997,2,FALSE)</f>
        <v>金融</v>
      </c>
      <c r="F95" s="5">
        <v>3.7250000000000001</v>
      </c>
      <c r="G95" s="5" t="s">
        <v>56</v>
      </c>
      <c r="H95" s="5" t="s">
        <v>59</v>
      </c>
      <c r="I95" s="5">
        <v>102.73</v>
      </c>
      <c r="J95" s="9">
        <v>750000</v>
      </c>
      <c r="K95" s="1" t="s">
        <v>138</v>
      </c>
      <c r="L95" s="4" t="s">
        <v>154</v>
      </c>
      <c r="M95" s="4" t="s">
        <v>156</v>
      </c>
    </row>
    <row r="96" spans="1:13">
      <c r="A96" s="4">
        <v>95</v>
      </c>
      <c r="B96" s="8">
        <v>44400</v>
      </c>
      <c r="C96" s="5" t="s">
        <v>3</v>
      </c>
      <c r="D96" s="5" t="s">
        <v>48</v>
      </c>
      <c r="E96" s="5" t="str">
        <f>VLOOKUP(D96,'[1]BOND POOL'!$A$1:$D$997,2,FALSE)</f>
        <v>国企</v>
      </c>
      <c r="F96" s="5">
        <v>3.45</v>
      </c>
      <c r="G96" s="5" t="s">
        <v>56</v>
      </c>
      <c r="H96" s="5" t="s">
        <v>59</v>
      </c>
      <c r="I96" s="5">
        <v>101.2</v>
      </c>
      <c r="J96" s="9">
        <v>400000</v>
      </c>
      <c r="K96" s="1" t="s">
        <v>138</v>
      </c>
      <c r="L96" s="4" t="s">
        <v>154</v>
      </c>
      <c r="M96" s="4" t="s">
        <v>156</v>
      </c>
    </row>
    <row r="97" spans="1:13">
      <c r="A97" s="4">
        <v>96</v>
      </c>
      <c r="B97" s="8">
        <v>44400</v>
      </c>
      <c r="C97" s="5" t="s">
        <v>3</v>
      </c>
      <c r="D97" s="5" t="s">
        <v>51</v>
      </c>
      <c r="E97" s="5" t="str">
        <f>VLOOKUP(D97,'[1]BOND POOL'!$A$1:$D$997,2,FALSE)</f>
        <v>金融</v>
      </c>
      <c r="F97" s="5">
        <v>3.58</v>
      </c>
      <c r="G97" s="5" t="s">
        <v>55</v>
      </c>
      <c r="H97" s="5" t="s">
        <v>59</v>
      </c>
      <c r="I97" s="5">
        <v>104.23</v>
      </c>
      <c r="J97" s="9">
        <v>200000</v>
      </c>
      <c r="K97" s="1" t="s">
        <v>145</v>
      </c>
      <c r="L97" s="4" t="s">
        <v>154</v>
      </c>
      <c r="M97" s="4" t="s">
        <v>156</v>
      </c>
    </row>
    <row r="98" spans="1:13">
      <c r="A98" s="4">
        <v>97</v>
      </c>
      <c r="B98" s="8">
        <v>44400</v>
      </c>
      <c r="C98" s="5" t="s">
        <v>3</v>
      </c>
      <c r="D98" s="5" t="s">
        <v>42</v>
      </c>
      <c r="E98" s="5" t="str">
        <f>VLOOKUP(D98,'[1]BOND POOL'!$A$1:$D$997,2,FALSE)</f>
        <v>城投</v>
      </c>
      <c r="F98" s="5">
        <v>6.5</v>
      </c>
      <c r="G98" s="5" t="s">
        <v>56</v>
      </c>
      <c r="H98" s="5" t="s">
        <v>99</v>
      </c>
      <c r="I98" s="5">
        <v>104.75</v>
      </c>
      <c r="J98" s="9">
        <v>1000000</v>
      </c>
      <c r="K98" s="1" t="s">
        <v>116</v>
      </c>
      <c r="L98" s="4" t="s">
        <v>157</v>
      </c>
      <c r="M98" s="4" t="s">
        <v>155</v>
      </c>
    </row>
    <row r="99" spans="1:13">
      <c r="A99" s="4">
        <v>98</v>
      </c>
      <c r="B99" s="8">
        <v>44400</v>
      </c>
      <c r="C99" s="5" t="s">
        <v>3</v>
      </c>
      <c r="D99" s="5" t="s">
        <v>41</v>
      </c>
      <c r="E99" s="5" t="str">
        <f>VLOOKUP(D99,'[1]BOND POOL'!$A$1:$D$997,2,FALSE)</f>
        <v>国企</v>
      </c>
      <c r="F99" s="5">
        <v>3.08</v>
      </c>
      <c r="G99" s="5" t="s">
        <v>56</v>
      </c>
      <c r="H99" s="5" t="s">
        <v>59</v>
      </c>
      <c r="I99" s="5">
        <v>102.25</v>
      </c>
      <c r="J99" s="9">
        <v>550000</v>
      </c>
      <c r="K99" s="1" t="s">
        <v>138</v>
      </c>
      <c r="L99" s="4" t="s">
        <v>154</v>
      </c>
      <c r="M99" s="4" t="s">
        <v>156</v>
      </c>
    </row>
    <row r="100" spans="1:13">
      <c r="A100" s="4">
        <v>99</v>
      </c>
      <c r="B100" s="8">
        <v>44400</v>
      </c>
      <c r="C100" s="5" t="s">
        <v>3</v>
      </c>
      <c r="D100" s="5" t="s">
        <v>49</v>
      </c>
      <c r="E100" s="5" t="str">
        <f>VLOOKUP(D100,'[1]BOND POOL'!$A$1:$D$997,2,FALSE)</f>
        <v>国企</v>
      </c>
      <c r="F100" s="5">
        <v>2.4</v>
      </c>
      <c r="G100" s="5" t="s">
        <v>56</v>
      </c>
      <c r="H100" s="5" t="s">
        <v>59</v>
      </c>
      <c r="I100" s="5">
        <v>100.05</v>
      </c>
      <c r="J100" s="9">
        <v>1630000</v>
      </c>
      <c r="K100" s="1" t="s">
        <v>138</v>
      </c>
      <c r="L100" s="4" t="s">
        <v>154</v>
      </c>
      <c r="M100" s="4" t="s">
        <v>156</v>
      </c>
    </row>
    <row r="101" spans="1:13">
      <c r="A101" s="4">
        <v>100</v>
      </c>
      <c r="B101" s="8">
        <v>44400</v>
      </c>
      <c r="C101" s="5" t="s">
        <v>3</v>
      </c>
      <c r="D101" s="5" t="s">
        <v>36</v>
      </c>
      <c r="E101" s="5" t="str">
        <f>VLOOKUP(D101,'[1]BOND POOL'!$A$1:$D$997,2,FALSE)</f>
        <v>地产</v>
      </c>
      <c r="F101" s="5">
        <v>8.9499999999999993</v>
      </c>
      <c r="G101" s="5" t="s">
        <v>56</v>
      </c>
      <c r="H101" s="5" t="s">
        <v>91</v>
      </c>
      <c r="I101" s="5">
        <v>72.92</v>
      </c>
      <c r="J101" s="9">
        <v>1000000</v>
      </c>
      <c r="K101" s="1" t="s">
        <v>126</v>
      </c>
      <c r="L101" s="4" t="s">
        <v>157</v>
      </c>
      <c r="M101" s="4" t="s">
        <v>156</v>
      </c>
    </row>
    <row r="102" spans="1:13">
      <c r="A102" s="4">
        <v>101</v>
      </c>
      <c r="B102" s="8">
        <v>44400</v>
      </c>
      <c r="C102" s="5" t="s">
        <v>3</v>
      </c>
      <c r="D102" s="5" t="s">
        <v>52</v>
      </c>
      <c r="E102" s="5" t="str">
        <f>VLOOKUP(D102,'[1]BOND POOL'!$A$1:$D$997,2,FALSE)</f>
        <v>金融</v>
      </c>
      <c r="F102" s="5">
        <v>4.125</v>
      </c>
      <c r="G102" s="5" t="s">
        <v>56</v>
      </c>
      <c r="H102" s="5" t="s">
        <v>59</v>
      </c>
      <c r="I102" s="5">
        <v>101.23</v>
      </c>
      <c r="J102" s="9">
        <v>200000</v>
      </c>
      <c r="K102" s="1" t="s">
        <v>113</v>
      </c>
      <c r="L102" s="4" t="s">
        <v>157</v>
      </c>
      <c r="M102" s="4" t="s">
        <v>156</v>
      </c>
    </row>
    <row r="103" spans="1:13">
      <c r="A103" s="4">
        <v>102</v>
      </c>
      <c r="B103" s="8">
        <v>44400</v>
      </c>
      <c r="C103" s="5" t="s">
        <v>3</v>
      </c>
      <c r="D103" s="5" t="s">
        <v>6</v>
      </c>
      <c r="E103" s="5" t="str">
        <f>VLOOKUP(D103,'[1]BOND POOL'!$A$1:$D$997,2,FALSE)</f>
        <v>地产</v>
      </c>
      <c r="F103" s="5">
        <v>8.65</v>
      </c>
      <c r="G103" s="5" t="s">
        <v>56</v>
      </c>
      <c r="H103" s="5" t="s">
        <v>101</v>
      </c>
      <c r="I103" s="5">
        <v>99.45</v>
      </c>
      <c r="J103" s="9">
        <v>200000</v>
      </c>
      <c r="K103" s="1" t="s">
        <v>113</v>
      </c>
      <c r="L103" s="4" t="s">
        <v>157</v>
      </c>
      <c r="M103" s="4" t="s">
        <v>156</v>
      </c>
    </row>
    <row r="104" spans="1:13">
      <c r="A104" s="4">
        <v>103</v>
      </c>
      <c r="B104" s="8">
        <v>44400</v>
      </c>
      <c r="C104" s="5" t="s">
        <v>2</v>
      </c>
      <c r="D104" s="5" t="s">
        <v>42</v>
      </c>
      <c r="E104" s="5" t="str">
        <f>VLOOKUP(D104,'[1]BOND POOL'!$A$1:$D$997,2,FALSE)</f>
        <v>城投</v>
      </c>
      <c r="F104" s="5">
        <v>4.8</v>
      </c>
      <c r="G104" s="5" t="s">
        <v>56</v>
      </c>
      <c r="H104" s="5" t="s">
        <v>96</v>
      </c>
      <c r="I104" s="5">
        <v>100.625</v>
      </c>
      <c r="J104" s="9">
        <v>500000</v>
      </c>
      <c r="K104" s="1" t="s">
        <v>146</v>
      </c>
      <c r="L104" s="4" t="s">
        <v>157</v>
      </c>
      <c r="M104" s="4" t="s">
        <v>155</v>
      </c>
    </row>
    <row r="105" spans="1:13">
      <c r="A105" s="4">
        <v>104</v>
      </c>
      <c r="B105" s="8">
        <v>44400</v>
      </c>
      <c r="C105" s="5" t="s">
        <v>2</v>
      </c>
      <c r="D105" s="5" t="s">
        <v>42</v>
      </c>
      <c r="E105" s="5" t="str">
        <f>VLOOKUP(D105,'[1]BOND POOL'!$A$1:$D$997,2,FALSE)</f>
        <v>城投</v>
      </c>
      <c r="F105" s="5">
        <v>4.8</v>
      </c>
      <c r="G105" s="5" t="s">
        <v>56</v>
      </c>
      <c r="H105" s="5" t="s">
        <v>96</v>
      </c>
      <c r="I105" s="5">
        <v>100.65</v>
      </c>
      <c r="J105" s="9">
        <v>500000</v>
      </c>
      <c r="K105" s="1" t="s">
        <v>108</v>
      </c>
      <c r="L105" s="4" t="s">
        <v>157</v>
      </c>
      <c r="M105" s="4" t="s">
        <v>155</v>
      </c>
    </row>
    <row r="106" spans="1:13">
      <c r="A106" s="4">
        <v>105</v>
      </c>
      <c r="B106" s="8">
        <v>44400</v>
      </c>
      <c r="C106" s="5" t="s">
        <v>2</v>
      </c>
      <c r="D106" s="5" t="s">
        <v>42</v>
      </c>
      <c r="E106" s="5" t="str">
        <f>VLOOKUP(D106,'[1]BOND POOL'!$A$1:$D$997,2,FALSE)</f>
        <v>城投</v>
      </c>
      <c r="F106" s="5">
        <v>4.8</v>
      </c>
      <c r="G106" s="5" t="s">
        <v>56</v>
      </c>
      <c r="H106" s="5" t="s">
        <v>96</v>
      </c>
      <c r="I106" s="5">
        <v>100.78</v>
      </c>
      <c r="J106" s="9">
        <v>1000000</v>
      </c>
      <c r="K106" s="1" t="s">
        <v>106</v>
      </c>
      <c r="L106" s="4" t="s">
        <v>157</v>
      </c>
      <c r="M106" s="4" t="s">
        <v>155</v>
      </c>
    </row>
    <row r="107" spans="1:13">
      <c r="A107" s="4">
        <v>106</v>
      </c>
      <c r="B107" s="8">
        <v>44400</v>
      </c>
      <c r="C107" s="5" t="s">
        <v>2</v>
      </c>
      <c r="D107" s="5" t="s">
        <v>42</v>
      </c>
      <c r="E107" s="5" t="str">
        <f>VLOOKUP(D107,'[1]BOND POOL'!$A$1:$D$997,2,FALSE)</f>
        <v>城投</v>
      </c>
      <c r="F107" s="5">
        <v>4.8</v>
      </c>
      <c r="G107" s="5" t="s">
        <v>56</v>
      </c>
      <c r="H107" s="5" t="s">
        <v>96</v>
      </c>
      <c r="I107" s="5">
        <v>100.8</v>
      </c>
      <c r="J107" s="9">
        <v>500000</v>
      </c>
      <c r="K107" s="1" t="s">
        <v>147</v>
      </c>
      <c r="L107" s="4" t="s">
        <v>157</v>
      </c>
      <c r="M107" s="4" t="s">
        <v>155</v>
      </c>
    </row>
    <row r="108" spans="1:13">
      <c r="A108" s="4">
        <v>107</v>
      </c>
      <c r="B108" s="8">
        <v>44400</v>
      </c>
      <c r="C108" s="5" t="s">
        <v>2</v>
      </c>
      <c r="D108" s="5" t="s">
        <v>42</v>
      </c>
      <c r="E108" s="5" t="str">
        <f>VLOOKUP(D108,'[1]BOND POOL'!$A$1:$D$997,2,FALSE)</f>
        <v>城投</v>
      </c>
      <c r="F108" s="5">
        <v>4.8</v>
      </c>
      <c r="G108" s="5" t="s">
        <v>56</v>
      </c>
      <c r="H108" s="5" t="s">
        <v>96</v>
      </c>
      <c r="I108" s="5">
        <v>100.85</v>
      </c>
      <c r="J108" s="9">
        <v>1000000</v>
      </c>
      <c r="K108" s="1" t="s">
        <v>133</v>
      </c>
      <c r="L108" s="4" t="s">
        <v>157</v>
      </c>
      <c r="M108" s="4" t="s">
        <v>155</v>
      </c>
    </row>
    <row r="109" spans="1:13">
      <c r="A109" s="4">
        <v>108</v>
      </c>
      <c r="B109" s="8">
        <v>44400</v>
      </c>
      <c r="C109" s="5" t="s">
        <v>2</v>
      </c>
      <c r="D109" s="5" t="s">
        <v>42</v>
      </c>
      <c r="E109" s="5" t="str">
        <f>VLOOKUP(D109,'[1]BOND POOL'!$A$1:$D$997,2,FALSE)</f>
        <v>城投</v>
      </c>
      <c r="F109" s="5">
        <v>4.8</v>
      </c>
      <c r="G109" s="5" t="s">
        <v>56</v>
      </c>
      <c r="H109" s="5" t="s">
        <v>96</v>
      </c>
      <c r="I109" s="5">
        <v>100.87</v>
      </c>
      <c r="J109" s="9">
        <v>500000</v>
      </c>
      <c r="K109" s="1" t="s">
        <v>148</v>
      </c>
      <c r="L109" s="4" t="s">
        <v>157</v>
      </c>
      <c r="M109" s="4" t="s">
        <v>155</v>
      </c>
    </row>
    <row r="110" spans="1:13">
      <c r="A110" s="4">
        <v>109</v>
      </c>
      <c r="B110" s="8">
        <v>44400</v>
      </c>
      <c r="C110" s="5" t="s">
        <v>2</v>
      </c>
      <c r="D110" s="5" t="s">
        <v>42</v>
      </c>
      <c r="E110" s="5" t="str">
        <f>VLOOKUP(D110,'[1]BOND POOL'!$A$1:$D$997,2,FALSE)</f>
        <v>城投</v>
      </c>
      <c r="F110" s="5">
        <v>4.8</v>
      </c>
      <c r="G110" s="5" t="s">
        <v>56</v>
      </c>
      <c r="H110" s="5" t="s">
        <v>96</v>
      </c>
      <c r="I110" s="5">
        <v>101.02</v>
      </c>
      <c r="J110" s="9">
        <v>1000000</v>
      </c>
      <c r="K110" s="1" t="s">
        <v>107</v>
      </c>
      <c r="L110" s="4" t="s">
        <v>157</v>
      </c>
      <c r="M110" s="4" t="s">
        <v>155</v>
      </c>
    </row>
    <row r="111" spans="1:13">
      <c r="A111" s="4">
        <v>110</v>
      </c>
      <c r="B111" s="8">
        <v>44400</v>
      </c>
      <c r="C111" s="5" t="s">
        <v>3</v>
      </c>
      <c r="D111" s="5" t="s">
        <v>42</v>
      </c>
      <c r="E111" s="5" t="str">
        <f>VLOOKUP(D111,'[1]BOND POOL'!$A$1:$D$997,2,FALSE)</f>
        <v>城投</v>
      </c>
      <c r="F111" s="5">
        <v>4.8</v>
      </c>
      <c r="G111" s="5" t="s">
        <v>56</v>
      </c>
      <c r="H111" s="5" t="s">
        <v>96</v>
      </c>
      <c r="I111" s="5">
        <v>100.5</v>
      </c>
      <c r="J111" s="9">
        <v>1000000</v>
      </c>
      <c r="K111" s="1" t="s">
        <v>159</v>
      </c>
      <c r="L111" s="4" t="s">
        <v>157</v>
      </c>
      <c r="M111" s="4" t="s">
        <v>155</v>
      </c>
    </row>
    <row r="112" spans="1:13">
      <c r="A112" s="4">
        <v>111</v>
      </c>
      <c r="B112" s="8">
        <v>44400</v>
      </c>
      <c r="C112" s="5" t="s">
        <v>3</v>
      </c>
      <c r="D112" s="5" t="s">
        <v>42</v>
      </c>
      <c r="E112" s="5" t="str">
        <f>VLOOKUP(D112,'[1]BOND POOL'!$A$1:$D$997,2,FALSE)</f>
        <v>城投</v>
      </c>
      <c r="F112" s="5">
        <v>4.8</v>
      </c>
      <c r="G112" s="5" t="s">
        <v>56</v>
      </c>
      <c r="H112" s="5" t="s">
        <v>96</v>
      </c>
      <c r="I112" s="5">
        <v>100.87</v>
      </c>
      <c r="J112" s="9">
        <v>1000000</v>
      </c>
      <c r="K112" s="1" t="s">
        <v>139</v>
      </c>
      <c r="L112" s="4" t="s">
        <v>157</v>
      </c>
      <c r="M112" s="4" t="s">
        <v>155</v>
      </c>
    </row>
    <row r="113" spans="1:13">
      <c r="A113" s="4">
        <v>112</v>
      </c>
      <c r="B113" s="8">
        <v>44400</v>
      </c>
      <c r="C113" s="5" t="s">
        <v>2</v>
      </c>
      <c r="D113" s="5" t="s">
        <v>53</v>
      </c>
      <c r="E113" s="5" t="str">
        <f>VLOOKUP(D113,'[1]BOND POOL'!$A$1:$D$997,2,FALSE)</f>
        <v>地产</v>
      </c>
      <c r="F113" s="5">
        <v>2.75</v>
      </c>
      <c r="G113" s="5" t="s">
        <v>56</v>
      </c>
      <c r="H113" s="5" t="s">
        <v>102</v>
      </c>
      <c r="I113" s="5">
        <v>99.708399999999997</v>
      </c>
      <c r="J113" s="9">
        <v>500000</v>
      </c>
      <c r="K113" s="1" t="s">
        <v>148</v>
      </c>
      <c r="L113" s="4" t="s">
        <v>157</v>
      </c>
      <c r="M113" s="4" t="s">
        <v>156</v>
      </c>
    </row>
    <row r="114" spans="1:13">
      <c r="A114" s="4">
        <v>113</v>
      </c>
      <c r="B114" s="8">
        <v>44400</v>
      </c>
      <c r="C114" s="5" t="s">
        <v>2</v>
      </c>
      <c r="D114" s="5" t="s">
        <v>44</v>
      </c>
      <c r="E114" s="5" t="str">
        <f>VLOOKUP(D114,'[1]BOND POOL'!$A$1:$D$997,2,FALSE)</f>
        <v>金融</v>
      </c>
      <c r="F114" s="5">
        <v>3.25</v>
      </c>
      <c r="G114" s="5" t="s">
        <v>56</v>
      </c>
      <c r="H114" s="5" t="s">
        <v>59</v>
      </c>
      <c r="I114" s="5">
        <v>100.875</v>
      </c>
      <c r="J114" s="9">
        <v>1000000</v>
      </c>
      <c r="K114" s="1" t="s">
        <v>107</v>
      </c>
      <c r="L114" s="4" t="s">
        <v>154</v>
      </c>
      <c r="M114" s="4" t="s">
        <v>156</v>
      </c>
    </row>
    <row r="115" spans="1:13">
      <c r="A115" s="4">
        <v>114</v>
      </c>
      <c r="B115" s="8">
        <v>44400</v>
      </c>
      <c r="C115" s="5" t="s">
        <v>2</v>
      </c>
      <c r="D115" s="5" t="s">
        <v>44</v>
      </c>
      <c r="E115" s="5" t="str">
        <f>VLOOKUP(D115,'[1]BOND POOL'!$A$1:$D$997,2,FALSE)</f>
        <v>金融</v>
      </c>
      <c r="F115" s="5">
        <v>3.25</v>
      </c>
      <c r="G115" s="5" t="s">
        <v>56</v>
      </c>
      <c r="H115" s="5" t="s">
        <v>59</v>
      </c>
      <c r="I115" s="5">
        <v>101.02</v>
      </c>
      <c r="J115" s="9">
        <v>1000000</v>
      </c>
      <c r="K115" s="1" t="s">
        <v>107</v>
      </c>
      <c r="L115" s="4" t="s">
        <v>154</v>
      </c>
      <c r="M115" s="4" t="s">
        <v>156</v>
      </c>
    </row>
    <row r="116" spans="1:13">
      <c r="A116" s="4">
        <v>115</v>
      </c>
      <c r="B116" s="8">
        <v>44400</v>
      </c>
      <c r="C116" s="5" t="s">
        <v>2</v>
      </c>
      <c r="D116" s="5" t="s">
        <v>44</v>
      </c>
      <c r="E116" s="5" t="str">
        <f>VLOOKUP(D116,'[1]BOND POOL'!$A$1:$D$997,2,FALSE)</f>
        <v>金融</v>
      </c>
      <c r="F116" s="5">
        <v>3.25</v>
      </c>
      <c r="G116" s="5" t="s">
        <v>56</v>
      </c>
      <c r="H116" s="5" t="s">
        <v>59</v>
      </c>
      <c r="I116" s="5">
        <v>101.02</v>
      </c>
      <c r="J116" s="9">
        <v>1000000</v>
      </c>
      <c r="K116" s="1" t="s">
        <v>107</v>
      </c>
      <c r="L116" s="4" t="s">
        <v>154</v>
      </c>
      <c r="M116" s="4" t="s">
        <v>156</v>
      </c>
    </row>
    <row r="117" spans="1:13">
      <c r="A117" s="4">
        <v>116</v>
      </c>
      <c r="B117" s="8">
        <v>44400</v>
      </c>
      <c r="C117" s="5" t="s">
        <v>2</v>
      </c>
      <c r="D117" s="5" t="s">
        <v>44</v>
      </c>
      <c r="E117" s="5" t="str">
        <f>VLOOKUP(D117,'[1]BOND POOL'!$A$1:$D$997,2,FALSE)</f>
        <v>金融</v>
      </c>
      <c r="F117" s="5">
        <v>3.25</v>
      </c>
      <c r="G117" s="5" t="s">
        <v>56</v>
      </c>
      <c r="H117" s="5" t="s">
        <v>59</v>
      </c>
      <c r="I117" s="5">
        <v>101.02</v>
      </c>
      <c r="J117" s="9">
        <v>500000</v>
      </c>
      <c r="K117" s="1" t="s">
        <v>107</v>
      </c>
      <c r="L117" s="4" t="s">
        <v>154</v>
      </c>
      <c r="M117" s="4" t="s">
        <v>156</v>
      </c>
    </row>
    <row r="118" spans="1:13">
      <c r="A118" s="4">
        <v>117</v>
      </c>
      <c r="B118" s="8">
        <v>44400</v>
      </c>
      <c r="C118" s="5" t="s">
        <v>2</v>
      </c>
      <c r="D118" s="5" t="s">
        <v>44</v>
      </c>
      <c r="E118" s="5" t="str">
        <f>VLOOKUP(D118,'[1]BOND POOL'!$A$1:$D$997,2,FALSE)</f>
        <v>金融</v>
      </c>
      <c r="F118" s="5">
        <v>3.25</v>
      </c>
      <c r="G118" s="5" t="s">
        <v>56</v>
      </c>
      <c r="H118" s="5" t="s">
        <v>59</v>
      </c>
      <c r="I118" s="5">
        <v>101.02</v>
      </c>
      <c r="J118" s="9">
        <v>1000000</v>
      </c>
      <c r="K118" s="1" t="s">
        <v>107</v>
      </c>
      <c r="L118" s="4" t="s">
        <v>154</v>
      </c>
      <c r="M118" s="4" t="s">
        <v>156</v>
      </c>
    </row>
    <row r="119" spans="1:13">
      <c r="A119" s="4">
        <v>118</v>
      </c>
      <c r="B119" s="8">
        <v>44400</v>
      </c>
      <c r="C119" s="5" t="s">
        <v>3</v>
      </c>
      <c r="D119" s="5" t="s">
        <v>44</v>
      </c>
      <c r="E119" s="5" t="str">
        <f>VLOOKUP(D119,'[1]BOND POOL'!$A$1:$D$997,2,FALSE)</f>
        <v>金融</v>
      </c>
      <c r="F119" s="5">
        <v>3.25</v>
      </c>
      <c r="G119" s="5" t="s">
        <v>56</v>
      </c>
      <c r="H119" s="5" t="s">
        <v>59</v>
      </c>
      <c r="I119" s="5">
        <v>100.925</v>
      </c>
      <c r="J119" s="9">
        <v>2000000</v>
      </c>
      <c r="K119" s="1" t="s">
        <v>149</v>
      </c>
      <c r="L119" s="4" t="s">
        <v>154</v>
      </c>
      <c r="M119" s="4" t="s">
        <v>156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79"/>
  <sheetViews>
    <sheetView tabSelected="1" topLeftCell="D1" workbookViewId="0">
      <selection activeCell="L3" sqref="L3"/>
    </sheetView>
  </sheetViews>
  <sheetFormatPr defaultColWidth="9.09765625" defaultRowHeight="15"/>
  <cols>
    <col min="1" max="1" width="9.09765625" style="1"/>
    <col min="2" max="2" width="6.59765625" style="1" customWidth="1"/>
    <col min="3" max="3" width="14.69921875" style="1" customWidth="1"/>
    <col min="4" max="4" width="10.09765625" style="10" customWidth="1"/>
    <col min="5" max="5" width="32.09765625" style="1" customWidth="1"/>
    <col min="6" max="6" width="29.3984375" style="1" bestFit="1" customWidth="1"/>
    <col min="7" max="7" width="26.8984375" style="1" customWidth="1"/>
    <col min="8" max="8" width="19.8984375" style="11" bestFit="1" customWidth="1"/>
    <col min="9" max="9" width="8.69921875" style="1" customWidth="1"/>
    <col min="10" max="10" width="9.8984375" style="1" customWidth="1"/>
    <col min="11" max="11" width="16.59765625" style="1" customWidth="1"/>
    <col min="12" max="12" width="18.3984375" style="1" bestFit="1" customWidth="1"/>
    <col min="13" max="13" width="9.09765625" style="1"/>
    <col min="14" max="14" width="10" style="1" customWidth="1"/>
    <col min="15" max="15" width="10.09765625" style="1" customWidth="1"/>
    <col min="16" max="16384" width="9.09765625" style="1"/>
  </cols>
  <sheetData>
    <row r="1" spans="2:15" s="12" customFormat="1" ht="34.5" customHeight="1">
      <c r="B1" s="32" t="s">
        <v>510</v>
      </c>
      <c r="C1" s="32" t="s">
        <v>160</v>
      </c>
      <c r="D1" s="33" t="s">
        <v>511</v>
      </c>
      <c r="E1" s="32" t="s">
        <v>512</v>
      </c>
      <c r="F1" s="32" t="s">
        <v>513</v>
      </c>
      <c r="G1" s="32" t="s">
        <v>514</v>
      </c>
      <c r="H1" s="34" t="s">
        <v>515</v>
      </c>
      <c r="I1" s="32" t="s">
        <v>516</v>
      </c>
      <c r="J1" s="32" t="s">
        <v>517</v>
      </c>
      <c r="K1" s="35" t="s">
        <v>518</v>
      </c>
      <c r="L1" s="32" t="s">
        <v>519</v>
      </c>
    </row>
    <row r="2" spans="2:15">
      <c r="B2" s="13">
        <v>1</v>
      </c>
      <c r="C2" s="14" t="s">
        <v>161</v>
      </c>
      <c r="D2" s="14" t="s">
        <v>162</v>
      </c>
      <c r="E2" s="14" t="s">
        <v>163</v>
      </c>
      <c r="F2" s="15" t="s">
        <v>164</v>
      </c>
      <c r="G2" s="16" t="str">
        <f>_xll.BDP($C2&amp;" isin", "CPN")</f>
        <v>#N/A Connection</v>
      </c>
      <c r="H2" s="17" t="str">
        <f>TEXT(IF(_xll.BDP($C2&amp;" isin","MATURITY")="#N/A Field Not Applicable",_xll.BDP($C2&amp;" isin","NXT_CALL_DT"),_xll.BDP($C2&amp;" isin","MATURITY")),"yyyy/mm/dd")</f>
        <v>#N/A Connection</v>
      </c>
      <c r="I2" s="16" t="s">
        <v>165</v>
      </c>
      <c r="J2" s="14" t="s">
        <v>166</v>
      </c>
      <c r="K2" s="18">
        <v>6000000</v>
      </c>
      <c r="L2" s="18">
        <v>0</v>
      </c>
    </row>
    <row r="3" spans="2:15">
      <c r="B3" s="13">
        <v>2</v>
      </c>
      <c r="C3" s="14" t="s">
        <v>167</v>
      </c>
      <c r="D3" s="14" t="s">
        <v>162</v>
      </c>
      <c r="E3" s="14" t="s">
        <v>168</v>
      </c>
      <c r="F3" s="15" t="s">
        <v>164</v>
      </c>
      <c r="G3" s="16" t="str">
        <f>_xll.BDP($C3&amp;" isin", "CPN")</f>
        <v>#N/A Connection</v>
      </c>
      <c r="H3" s="17" t="str">
        <f>TEXT(IF(_xll.BDP($C3&amp;" isin","MATURITY")="#N/A Field Not Applicable",_xll.BDP($C3&amp;" isin","NXT_CALL_DT"),_xll.BDP($C3&amp;" isin","MATURITY")),"yyyy/mm/dd")</f>
        <v>#N/A Connection</v>
      </c>
      <c r="I3" s="16" t="s">
        <v>165</v>
      </c>
      <c r="J3" s="14" t="s">
        <v>166</v>
      </c>
      <c r="K3" s="18">
        <v>839000</v>
      </c>
      <c r="L3" s="18">
        <v>0</v>
      </c>
    </row>
    <row r="4" spans="2:15">
      <c r="B4" s="13">
        <v>3</v>
      </c>
      <c r="C4" s="14" t="s">
        <v>169</v>
      </c>
      <c r="D4" s="14" t="s">
        <v>162</v>
      </c>
      <c r="E4" s="14" t="s">
        <v>170</v>
      </c>
      <c r="F4" s="16" t="str">
        <f>_xll.BDP(C4&amp; " isin", "NAME_CHINESE_SIMPLIFIED")</f>
        <v>#N/A Connection</v>
      </c>
      <c r="G4" s="16" t="str">
        <f>_xll.BDP($C4&amp;" isin", "CPN")</f>
        <v>#N/A Connection</v>
      </c>
      <c r="H4" s="17" t="str">
        <f>TEXT(IF(_xll.BDP($C4&amp;" isin","MATURITY")="#N/A Field Not Applicable",_xll.BDP($C4&amp;" isin","NXT_CALL_DT"),_xll.BDP($C4&amp;" isin","MATURITY")),"yyyy/mm/dd")</f>
        <v>#N/A Connection</v>
      </c>
      <c r="I4" s="16" t="s">
        <v>165</v>
      </c>
      <c r="J4" s="14" t="s">
        <v>166</v>
      </c>
      <c r="K4" s="18">
        <v>1800000</v>
      </c>
      <c r="L4" s="18">
        <v>0</v>
      </c>
      <c r="O4" s="19"/>
    </row>
    <row r="5" spans="2:15">
      <c r="B5" s="13">
        <v>4</v>
      </c>
      <c r="C5" s="14" t="s">
        <v>171</v>
      </c>
      <c r="D5" s="14" t="s">
        <v>162</v>
      </c>
      <c r="E5" s="14" t="s">
        <v>172</v>
      </c>
      <c r="F5" s="16" t="str">
        <f>_xll.BDP(C5&amp; " isin", "NAME_CHINESE_SIMPLIFIED")</f>
        <v>#N/A Connection</v>
      </c>
      <c r="G5" s="16" t="str">
        <f>_xll.BDP($C5&amp;" isin", "CPN")</f>
        <v>#N/A Connection</v>
      </c>
      <c r="H5" s="17" t="str">
        <f>TEXT(IF(_xll.BDP($C5&amp;" isin","MATURITY")="#N/A Field Not Applicable",_xll.BDP($C5&amp;" isin","NXT_CALL_DT"),_xll.BDP($C5&amp;" isin","MATURITY")),"yyyy/mm/dd")</f>
        <v>#N/A Connection</v>
      </c>
      <c r="I5" s="16" t="s">
        <v>165</v>
      </c>
      <c r="J5" s="14" t="s">
        <v>166</v>
      </c>
      <c r="K5" s="18">
        <v>2000000</v>
      </c>
      <c r="L5" s="18">
        <v>0</v>
      </c>
      <c r="O5" s="19"/>
    </row>
    <row r="6" spans="2:15">
      <c r="B6" s="13">
        <v>5</v>
      </c>
      <c r="C6" s="14" t="s">
        <v>173</v>
      </c>
      <c r="D6" s="14" t="s">
        <v>162</v>
      </c>
      <c r="E6" s="14" t="s">
        <v>174</v>
      </c>
      <c r="F6" s="16" t="s">
        <v>175</v>
      </c>
      <c r="G6" s="16" t="str">
        <f>_xll.BDP($C6&amp;" isin", "CPN")</f>
        <v>#N/A Connection</v>
      </c>
      <c r="H6" s="17" t="str">
        <f>TEXT(IF(_xll.BDP($C6&amp;" isin","MATURITY")="#N/A Field Not Applicable",_xll.BDP($C6&amp;" isin","NXT_CALL_DT"),_xll.BDP($C6&amp;" isin","MATURITY")),"yyyy/mm/dd")</f>
        <v>#N/A Connection</v>
      </c>
      <c r="I6" s="16" t="s">
        <v>165</v>
      </c>
      <c r="J6" s="14" t="s">
        <v>166</v>
      </c>
      <c r="K6" s="18">
        <v>1000000</v>
      </c>
      <c r="L6" s="18">
        <v>0</v>
      </c>
      <c r="O6" s="19"/>
    </row>
    <row r="7" spans="2:15">
      <c r="B7" s="13">
        <v>6</v>
      </c>
      <c r="C7" s="14" t="s">
        <v>176</v>
      </c>
      <c r="D7" s="14" t="s">
        <v>162</v>
      </c>
      <c r="E7" s="14" t="s">
        <v>177</v>
      </c>
      <c r="F7" s="16" t="s">
        <v>178</v>
      </c>
      <c r="G7" s="16" t="str">
        <f>_xll.BDP($C7&amp;" isin", "CPN")</f>
        <v>#N/A Connection</v>
      </c>
      <c r="H7" s="17" t="str">
        <f>TEXT(IF(_xll.BDP($C7&amp;" isin","MATURITY")="#N/A Field Not Applicable",_xll.BDP($C7&amp;" isin","NXT_CALL_DT"),_xll.BDP($C7&amp;" isin","MATURITY")),"yyyy/mm/dd")</f>
        <v>#N/A Connection</v>
      </c>
      <c r="I7" s="16" t="s">
        <v>165</v>
      </c>
      <c r="J7" s="14" t="s">
        <v>166</v>
      </c>
      <c r="K7" s="18">
        <v>750000</v>
      </c>
      <c r="L7" s="18">
        <v>0</v>
      </c>
      <c r="O7" s="19"/>
    </row>
    <row r="8" spans="2:15">
      <c r="B8" s="13">
        <v>7</v>
      </c>
      <c r="C8" s="14" t="s">
        <v>179</v>
      </c>
      <c r="D8" s="14" t="s">
        <v>162</v>
      </c>
      <c r="E8" s="14" t="s">
        <v>180</v>
      </c>
      <c r="F8" s="15" t="s">
        <v>181</v>
      </c>
      <c r="G8" s="16" t="str">
        <f>_xll.BDP($C8&amp;" isin", "CPN")</f>
        <v>#N/A Connection</v>
      </c>
      <c r="H8" s="17" t="str">
        <f>TEXT(IF(_xll.BDP($C8&amp;" isin","MATURITY")="#N/A Field Not Applicable",_xll.BDP($C8&amp;" isin","NXT_CALL_DT"),_xll.BDP($C8&amp;" isin","MATURITY")),"yyyy/mm/dd")</f>
        <v>#N/A Connection</v>
      </c>
      <c r="I8" s="16" t="s">
        <v>165</v>
      </c>
      <c r="J8" s="14" t="s">
        <v>166</v>
      </c>
      <c r="K8" s="18">
        <v>8000000</v>
      </c>
      <c r="L8" s="18">
        <v>2000000</v>
      </c>
      <c r="O8" s="19"/>
    </row>
    <row r="9" spans="2:15">
      <c r="B9" s="13">
        <v>8</v>
      </c>
      <c r="C9" s="14" t="s">
        <v>182</v>
      </c>
      <c r="D9" s="14" t="s">
        <v>162</v>
      </c>
      <c r="E9" s="14" t="s">
        <v>183</v>
      </c>
      <c r="F9" s="16" t="str">
        <f>_xll.BDP(C9&amp; " isin", "NAME_CHINESE_SIMPLIFIED")</f>
        <v>#N/A Connection</v>
      </c>
      <c r="G9" s="16" t="str">
        <f>_xll.BDP($C9&amp;" isin", "CPN")</f>
        <v>#N/A Connection</v>
      </c>
      <c r="H9" s="17" t="str">
        <f>TEXT(IF(_xll.BDP($C9&amp;" isin","MATURITY")="#N/A Field Not Applicable",_xll.BDP($C9&amp;" isin","NXT_CALL_DT"),_xll.BDP($C9&amp;" isin","MATURITY")),"yyyy/mm/dd")</f>
        <v>#N/A Connection</v>
      </c>
      <c r="I9" s="16" t="s">
        <v>165</v>
      </c>
      <c r="J9" s="14" t="s">
        <v>166</v>
      </c>
      <c r="K9" s="18">
        <v>1000000</v>
      </c>
      <c r="L9" s="18">
        <v>0</v>
      </c>
      <c r="O9" s="19"/>
    </row>
    <row r="10" spans="2:15">
      <c r="B10" s="13">
        <v>9</v>
      </c>
      <c r="C10" s="14" t="s">
        <v>184</v>
      </c>
      <c r="D10" s="14" t="s">
        <v>162</v>
      </c>
      <c r="E10" s="14" t="s">
        <v>185</v>
      </c>
      <c r="F10" s="15" t="s">
        <v>186</v>
      </c>
      <c r="G10" s="16" t="str">
        <f>_xll.BDP($C10&amp;" isin", "CPN")</f>
        <v>#N/A Connection</v>
      </c>
      <c r="H10" s="17" t="str">
        <f>TEXT(IF(_xll.BDP($C10&amp;" isin","MATURITY")="#N/A Field Not Applicable",_xll.BDP($C10&amp;" isin","NXT_CALL_DT"),_xll.BDP($C10&amp;" isin","MATURITY")),"yyyy/mm/dd")</f>
        <v>#N/A Connection</v>
      </c>
      <c r="I10" s="16" t="s">
        <v>165</v>
      </c>
      <c r="J10" s="14" t="s">
        <v>166</v>
      </c>
      <c r="K10" s="18">
        <v>2000000</v>
      </c>
      <c r="L10" s="18">
        <v>0</v>
      </c>
    </row>
    <row r="11" spans="2:15">
      <c r="B11" s="13">
        <v>10</v>
      </c>
      <c r="C11" s="14" t="s">
        <v>187</v>
      </c>
      <c r="D11" s="14" t="s">
        <v>162</v>
      </c>
      <c r="E11" s="14" t="s">
        <v>188</v>
      </c>
      <c r="F11" s="16" t="s">
        <v>189</v>
      </c>
      <c r="G11" s="16" t="str">
        <f>_xll.BDP($C11&amp;" isin", "CPN")</f>
        <v>#N/A Connection</v>
      </c>
      <c r="H11" s="17" t="str">
        <f>TEXT(IF(_xll.BDP($C11&amp;" isin","MATURITY")="#N/A Field Not Applicable",_xll.BDP($C11&amp;" isin","NXT_CALL_DT"),_xll.BDP($C11&amp;" isin","MATURITY")),"yyyy/mm/dd")</f>
        <v>#N/A Connection</v>
      </c>
      <c r="I11" s="16" t="s">
        <v>165</v>
      </c>
      <c r="J11" s="14" t="s">
        <v>166</v>
      </c>
      <c r="K11" s="18">
        <v>300000</v>
      </c>
      <c r="L11" s="18">
        <v>0</v>
      </c>
    </row>
    <row r="12" spans="2:15">
      <c r="B12" s="13">
        <v>11</v>
      </c>
      <c r="C12" s="14" t="s">
        <v>190</v>
      </c>
      <c r="D12" s="14" t="s">
        <v>162</v>
      </c>
      <c r="E12" s="14" t="s">
        <v>191</v>
      </c>
      <c r="F12" s="16" t="str">
        <f>_xll.BDP(C12&amp; " isin", "NAME_CHINESE_SIMPLIFIED")</f>
        <v>#N/A Connection</v>
      </c>
      <c r="G12" s="16" t="str">
        <f>_xll.BDP($C12&amp;" isin", "CPN")</f>
        <v>#N/A Connection</v>
      </c>
      <c r="H12" s="17" t="str">
        <f>TEXT(IF(_xll.BDP($C12&amp;" isin","MATURITY")="#N/A Field Not Applicable",_xll.BDP($C12&amp;" isin","NXT_CALL_DT"),_xll.BDP($C12&amp;" isin","MATURITY")),"yyyy/mm/dd")</f>
        <v>#N/A Connection</v>
      </c>
      <c r="I12" s="16" t="s">
        <v>165</v>
      </c>
      <c r="J12" s="14" t="s">
        <v>166</v>
      </c>
      <c r="K12" s="18">
        <v>500000</v>
      </c>
      <c r="L12" s="18">
        <v>1000000</v>
      </c>
      <c r="O12" s="19"/>
    </row>
    <row r="13" spans="2:15">
      <c r="B13" s="13">
        <v>12</v>
      </c>
      <c r="C13" s="14" t="s">
        <v>192</v>
      </c>
      <c r="D13" s="14" t="s">
        <v>162</v>
      </c>
      <c r="E13" s="14" t="s">
        <v>193</v>
      </c>
      <c r="F13" s="15" t="s">
        <v>29</v>
      </c>
      <c r="G13" s="16" t="str">
        <f>_xll.BDP($C13&amp;" isin", "CPN")</f>
        <v>#N/A Connection</v>
      </c>
      <c r="H13" s="17" t="str">
        <f>TEXT(IF(_xll.BDP($C13&amp;" isin","MATURITY")="#N/A Field Not Applicable",_xll.BDP($C13&amp;" isin","NXT_CALL_DT"),_xll.BDP($C13&amp;" isin","MATURITY")),"yyyy/mm/dd")</f>
        <v>#N/A Connection</v>
      </c>
      <c r="I13" s="16" t="s">
        <v>165</v>
      </c>
      <c r="J13" s="14" t="s">
        <v>166</v>
      </c>
      <c r="K13" s="18">
        <v>400000</v>
      </c>
      <c r="L13" s="18">
        <v>0</v>
      </c>
    </row>
    <row r="14" spans="2:15">
      <c r="B14" s="13">
        <v>13</v>
      </c>
      <c r="C14" s="14" t="s">
        <v>194</v>
      </c>
      <c r="D14" s="14" t="s">
        <v>162</v>
      </c>
      <c r="E14" s="14" t="s">
        <v>195</v>
      </c>
      <c r="F14" s="15" t="s">
        <v>196</v>
      </c>
      <c r="G14" s="16" t="str">
        <f>_xll.BDP($C14&amp;" isin", "CPN")</f>
        <v>#N/A Connection</v>
      </c>
      <c r="H14" s="17" t="str">
        <f>TEXT(IF(_xll.BDP($C14&amp;" isin","MATURITY")="#N/A Field Not Applicable",_xll.BDP($C14&amp;" isin","NXT_CALL_DT"),_xll.BDP($C14&amp;" isin","MATURITY")),"yyyy/mm/dd")</f>
        <v>#N/A Connection</v>
      </c>
      <c r="I14" s="16" t="s">
        <v>165</v>
      </c>
      <c r="J14" s="14" t="s">
        <v>166</v>
      </c>
      <c r="K14" s="18">
        <v>500000</v>
      </c>
      <c r="L14" s="18">
        <v>0</v>
      </c>
    </row>
    <row r="15" spans="2:15">
      <c r="B15" s="13">
        <v>14</v>
      </c>
      <c r="C15" s="14" t="s">
        <v>197</v>
      </c>
      <c r="D15" s="14" t="s">
        <v>162</v>
      </c>
      <c r="E15" s="14" t="s">
        <v>198</v>
      </c>
      <c r="F15" s="16" t="s">
        <v>199</v>
      </c>
      <c r="G15" s="16" t="str">
        <f>_xll.BDP($C15&amp;" isin", "CPN")</f>
        <v>#N/A Connection</v>
      </c>
      <c r="H15" s="17" t="str">
        <f>TEXT(IF(_xll.BDP($C15&amp;" isin","MATURITY")="#N/A Field Not Applicable",_xll.BDP($C15&amp;" isin","NXT_CALL_DT"),_xll.BDP($C15&amp;" isin","MATURITY")),"yyyy/mm/dd")</f>
        <v>#N/A Connection</v>
      </c>
      <c r="I15" s="16" t="s">
        <v>165</v>
      </c>
      <c r="J15" s="14" t="s">
        <v>166</v>
      </c>
      <c r="K15" s="18">
        <v>1000000</v>
      </c>
      <c r="L15" s="18">
        <v>0</v>
      </c>
      <c r="O15" s="19"/>
    </row>
    <row r="16" spans="2:15">
      <c r="B16" s="13">
        <v>15</v>
      </c>
      <c r="C16" s="14" t="s">
        <v>200</v>
      </c>
      <c r="D16" s="14" t="s">
        <v>162</v>
      </c>
      <c r="E16" s="14" t="s">
        <v>201</v>
      </c>
      <c r="F16" s="16" t="s">
        <v>199</v>
      </c>
      <c r="G16" s="16" t="str">
        <f>_xll.BDP($C16&amp;" isin", "CPN")</f>
        <v>#N/A Connection</v>
      </c>
      <c r="H16" s="17" t="str">
        <f>TEXT(IF(_xll.BDP($C16&amp;" isin","MATURITY")="#N/A Field Not Applicable",_xll.BDP($C16&amp;" isin","NXT_CALL_DT"),_xll.BDP($C16&amp;" isin","MATURITY")),"yyyy/mm/dd")</f>
        <v>#N/A Connection</v>
      </c>
      <c r="I16" s="16" t="s">
        <v>165</v>
      </c>
      <c r="J16" s="14" t="s">
        <v>166</v>
      </c>
      <c r="K16" s="18">
        <v>4000000</v>
      </c>
      <c r="L16" s="18">
        <v>0</v>
      </c>
      <c r="O16" s="19"/>
    </row>
    <row r="17" spans="2:15">
      <c r="B17" s="13">
        <v>16</v>
      </c>
      <c r="C17" s="14" t="s">
        <v>202</v>
      </c>
      <c r="D17" s="14" t="s">
        <v>162</v>
      </c>
      <c r="E17" s="14" t="s">
        <v>203</v>
      </c>
      <c r="F17" s="16" t="s">
        <v>204</v>
      </c>
      <c r="G17" s="16" t="str">
        <f>_xll.BDP($C17&amp;" isin", "CPN")</f>
        <v>#N/A Connection</v>
      </c>
      <c r="H17" s="17" t="str">
        <f>TEXT(IF(_xll.BDP($C17&amp;" isin","MATURITY")="#N/A Field Not Applicable",_xll.BDP($C17&amp;" isin","NXT_CALL_DT"),_xll.BDP($C17&amp;" isin","MATURITY")),"yyyy/mm/dd")</f>
        <v>#N/A Connection</v>
      </c>
      <c r="I17" s="16" t="s">
        <v>165</v>
      </c>
      <c r="J17" s="14" t="s">
        <v>166</v>
      </c>
      <c r="K17" s="18">
        <v>380000</v>
      </c>
      <c r="L17" s="18">
        <v>0</v>
      </c>
      <c r="O17" s="19"/>
    </row>
    <row r="18" spans="2:15">
      <c r="B18" s="13">
        <v>17</v>
      </c>
      <c r="C18" s="14" t="s">
        <v>205</v>
      </c>
      <c r="D18" s="14" t="s">
        <v>162</v>
      </c>
      <c r="E18" s="14" t="s">
        <v>206</v>
      </c>
      <c r="F18" s="16" t="s">
        <v>207</v>
      </c>
      <c r="G18" s="16" t="str">
        <f>_xll.BDP($C18&amp;" isin", "CPN")</f>
        <v>#N/A Connection</v>
      </c>
      <c r="H18" s="17" t="str">
        <f>TEXT(IF(_xll.BDP($C18&amp;" isin","MATURITY")="#N/A Field Not Applicable",_xll.BDP($C18&amp;" isin","NXT_CALL_DT"),_xll.BDP($C18&amp;" isin","MATURITY")),"yyyy/mm/dd")</f>
        <v>#N/A Connection</v>
      </c>
      <c r="I18" s="16" t="s">
        <v>165</v>
      </c>
      <c r="J18" s="14" t="s">
        <v>166</v>
      </c>
      <c r="K18" s="18">
        <v>4500000</v>
      </c>
      <c r="L18" s="18">
        <v>4500000</v>
      </c>
    </row>
    <row r="19" spans="2:15">
      <c r="B19" s="13">
        <v>18</v>
      </c>
      <c r="C19" s="14" t="s">
        <v>208</v>
      </c>
      <c r="D19" s="14" t="s">
        <v>162</v>
      </c>
      <c r="E19" s="14" t="s">
        <v>209</v>
      </c>
      <c r="F19" s="15" t="s">
        <v>210</v>
      </c>
      <c r="G19" s="16" t="str">
        <f>_xll.BDP($C19&amp;" isin", "CPN")</f>
        <v>#N/A Connection</v>
      </c>
      <c r="H19" s="17" t="str">
        <f>TEXT(IF(_xll.BDP($C19&amp;" isin","MATURITY")="#N/A Field Not Applicable",_xll.BDP($C19&amp;" isin","NXT_CALL_DT"),_xll.BDP($C19&amp;" isin","MATURITY")),"yyyy/mm/dd")</f>
        <v>#N/A Connection</v>
      </c>
      <c r="I19" s="16" t="s">
        <v>165</v>
      </c>
      <c r="J19" s="14" t="s">
        <v>166</v>
      </c>
      <c r="K19" s="18">
        <v>2000000</v>
      </c>
      <c r="L19" s="18">
        <v>2000000</v>
      </c>
    </row>
    <row r="20" spans="2:15">
      <c r="B20" s="13">
        <v>19</v>
      </c>
      <c r="C20" s="14" t="s">
        <v>211</v>
      </c>
      <c r="D20" s="14" t="s">
        <v>162</v>
      </c>
      <c r="E20" s="14" t="s">
        <v>212</v>
      </c>
      <c r="F20" s="15" t="s">
        <v>213</v>
      </c>
      <c r="G20" s="16" t="str">
        <f>_xll.BDP($C20&amp;" isin", "CPN")</f>
        <v>#N/A Connection</v>
      </c>
      <c r="H20" s="17" t="str">
        <f>TEXT(IF(_xll.BDP($C20&amp;" isin","MATURITY")="#N/A Field Not Applicable",_xll.BDP($C20&amp;" isin","NXT_CALL_DT"),_xll.BDP($C20&amp;" isin","MATURITY")),"yyyy/mm/dd")</f>
        <v>#N/A Connection</v>
      </c>
      <c r="I20" s="16" t="s">
        <v>165</v>
      </c>
      <c r="J20" s="14" t="s">
        <v>166</v>
      </c>
      <c r="K20" s="18">
        <v>1000000</v>
      </c>
      <c r="L20" s="18">
        <v>0</v>
      </c>
      <c r="O20" s="19"/>
    </row>
    <row r="21" spans="2:15">
      <c r="B21" s="13">
        <v>20</v>
      </c>
      <c r="C21" s="14" t="s">
        <v>214</v>
      </c>
      <c r="D21" s="14" t="s">
        <v>162</v>
      </c>
      <c r="E21" s="14" t="s">
        <v>215</v>
      </c>
      <c r="F21" s="16" t="s">
        <v>216</v>
      </c>
      <c r="G21" s="16" t="str">
        <f>_xll.BDP($C21&amp;" isin", "CPN")</f>
        <v>#N/A Connection</v>
      </c>
      <c r="H21" s="17" t="str">
        <f>TEXT(IF(_xll.BDP($C21&amp;" isin","MATURITY")="#N/A Field Not Applicable",_xll.BDP($C21&amp;" isin","NXT_CALL_DT"),_xll.BDP($C21&amp;" isin","MATURITY")),"yyyy/mm/dd")</f>
        <v>#N/A Connection</v>
      </c>
      <c r="I21" s="16" t="s">
        <v>165</v>
      </c>
      <c r="J21" s="14" t="s">
        <v>166</v>
      </c>
      <c r="K21" s="18">
        <v>10200000</v>
      </c>
      <c r="L21" s="18">
        <v>0</v>
      </c>
    </row>
    <row r="22" spans="2:15">
      <c r="B22" s="13">
        <v>21</v>
      </c>
      <c r="C22" s="14" t="s">
        <v>217</v>
      </c>
      <c r="D22" s="14" t="s">
        <v>162</v>
      </c>
      <c r="E22" s="14" t="s">
        <v>218</v>
      </c>
      <c r="F22" s="15" t="s">
        <v>219</v>
      </c>
      <c r="G22" s="16" t="str">
        <f>_xll.BDP($C22&amp;" isin", "CPN")</f>
        <v>#N/A Connection</v>
      </c>
      <c r="H22" s="17" t="str">
        <f>TEXT(IF(_xll.BDP($C22&amp;" isin","MATURITY")="#N/A Field Not Applicable",_xll.BDP($C22&amp;" isin","NXT_CALL_DT"),_xll.BDP($C22&amp;" isin","MATURITY")),"yyyy/mm/dd")</f>
        <v>#N/A Connection</v>
      </c>
      <c r="I22" s="16" t="s">
        <v>165</v>
      </c>
      <c r="J22" s="14" t="s">
        <v>166</v>
      </c>
      <c r="K22" s="18">
        <v>500000</v>
      </c>
      <c r="L22" s="18">
        <v>0</v>
      </c>
    </row>
    <row r="23" spans="2:15">
      <c r="B23" s="13">
        <v>22</v>
      </c>
      <c r="C23" s="14" t="s">
        <v>220</v>
      </c>
      <c r="D23" s="14" t="s">
        <v>162</v>
      </c>
      <c r="E23" s="14" t="s">
        <v>221</v>
      </c>
      <c r="F23" s="15" t="s">
        <v>219</v>
      </c>
      <c r="G23" s="16" t="str">
        <f>_xll.BDP($C23&amp;" isin", "CPN")</f>
        <v>#N/A Connection</v>
      </c>
      <c r="H23" s="17" t="str">
        <f>TEXT(IF(_xll.BDP($C23&amp;" isin","MATURITY")="#N/A Field Not Applicable",_xll.BDP($C23&amp;" isin","NXT_CALL_DT"),_xll.BDP($C23&amp;" isin","MATURITY")),"yyyy/mm/dd")</f>
        <v>#N/A Connection</v>
      </c>
      <c r="I23" s="16" t="s">
        <v>165</v>
      </c>
      <c r="J23" s="14" t="s">
        <v>166</v>
      </c>
      <c r="K23" s="18">
        <v>1500000</v>
      </c>
      <c r="L23" s="18">
        <v>0</v>
      </c>
    </row>
    <row r="24" spans="2:15">
      <c r="B24" s="13">
        <v>23</v>
      </c>
      <c r="C24" s="14" t="s">
        <v>222</v>
      </c>
      <c r="D24" s="14" t="s">
        <v>162</v>
      </c>
      <c r="E24" s="14" t="s">
        <v>223</v>
      </c>
      <c r="F24" s="16" t="str">
        <f>_xll.BDP(C24&amp; " isin", "NAME_CHINESE_SIMPLIFIED")</f>
        <v>#N/A Connection</v>
      </c>
      <c r="G24" s="16" t="str">
        <f>_xll.BDP($C24&amp;" isin", "CPN")</f>
        <v>#N/A Connection</v>
      </c>
      <c r="H24" s="17" t="str">
        <f>TEXT(IF(_xll.BDP($C24&amp;" isin","MATURITY")="#N/A Field Not Applicable",_xll.BDP($C24&amp;" isin","NXT_CALL_DT"),_xll.BDP($C24&amp;" isin","MATURITY")),"yyyy/mm/dd")</f>
        <v>#N/A Connection</v>
      </c>
      <c r="I24" s="16" t="s">
        <v>165</v>
      </c>
      <c r="J24" s="14" t="s">
        <v>166</v>
      </c>
      <c r="K24" s="18">
        <v>950000</v>
      </c>
      <c r="L24" s="18">
        <v>0</v>
      </c>
      <c r="O24" s="19"/>
    </row>
    <row r="25" spans="2:15">
      <c r="B25" s="13">
        <v>24</v>
      </c>
      <c r="C25" s="14" t="s">
        <v>224</v>
      </c>
      <c r="D25" s="14" t="s">
        <v>162</v>
      </c>
      <c r="E25" s="14" t="s">
        <v>225</v>
      </c>
      <c r="F25" s="16" t="str">
        <f>_xll.BDP(C25&amp; " isin", "NAME_CHINESE_SIMPLIFIED")</f>
        <v>#N/A Connection</v>
      </c>
      <c r="G25" s="16" t="str">
        <f>_xll.BDP($C25&amp;" isin", "CPN")</f>
        <v>#N/A Connection</v>
      </c>
      <c r="H25" s="17" t="str">
        <f>TEXT(IF(_xll.BDP($C25&amp;" isin","MATURITY")="#N/A Field Not Applicable",_xll.BDP($C25&amp;" isin","NXT_CALL_DT"),_xll.BDP($C25&amp;" isin","MATURITY")),"yyyy/mm/dd")</f>
        <v>#N/A Connection</v>
      </c>
      <c r="I25" s="16" t="s">
        <v>165</v>
      </c>
      <c r="J25" s="14" t="s">
        <v>166</v>
      </c>
      <c r="K25" s="18">
        <v>200000</v>
      </c>
      <c r="L25" s="18">
        <v>0</v>
      </c>
      <c r="O25" s="19"/>
    </row>
    <row r="26" spans="2:15">
      <c r="B26" s="13">
        <v>25</v>
      </c>
      <c r="C26" s="14" t="s">
        <v>226</v>
      </c>
      <c r="D26" s="14" t="s">
        <v>162</v>
      </c>
      <c r="E26" s="14" t="s">
        <v>225</v>
      </c>
      <c r="F26" s="16" t="str">
        <f>_xll.BDP(C26&amp; " isin", "NAME_CHINESE_SIMPLIFIED")</f>
        <v>#N/A Connection</v>
      </c>
      <c r="G26" s="16" t="str">
        <f>_xll.BDP($C26&amp;" isin", "CPN")</f>
        <v>#N/A Connection</v>
      </c>
      <c r="H26" s="17" t="str">
        <f>TEXT(IF(_xll.BDP($C26&amp;" isin","MATURITY")="#N/A Field Not Applicable",_xll.BDP($C26&amp;" isin","NXT_CALL_DT"),_xll.BDP($C26&amp;" isin","MATURITY")),"yyyy/mm/dd")</f>
        <v>#N/A Connection</v>
      </c>
      <c r="I26" s="16" t="s">
        <v>165</v>
      </c>
      <c r="J26" s="14" t="s">
        <v>166</v>
      </c>
      <c r="K26" s="18">
        <v>670000</v>
      </c>
      <c r="L26" s="18">
        <v>0</v>
      </c>
      <c r="O26" s="19"/>
    </row>
    <row r="27" spans="2:15">
      <c r="B27" s="13">
        <v>26</v>
      </c>
      <c r="C27" s="14" t="s">
        <v>227</v>
      </c>
      <c r="D27" s="14" t="s">
        <v>162</v>
      </c>
      <c r="E27" s="14" t="s">
        <v>228</v>
      </c>
      <c r="F27" s="16" t="s">
        <v>219</v>
      </c>
      <c r="G27" s="16" t="str">
        <f>_xll.BDP($C27&amp;" isin", "CPN")</f>
        <v>#N/A Connection</v>
      </c>
      <c r="H27" s="17" t="str">
        <f>TEXT(IF(_xll.BDP($C27&amp;" isin","MATURITY")="#N/A Field Not Applicable",_xll.BDP($C27&amp;" isin","NXT_CALL_DT"),_xll.BDP($C27&amp;" isin","MATURITY")),"yyyy/mm/dd")</f>
        <v>#N/A Connection</v>
      </c>
      <c r="I27" s="16" t="s">
        <v>165</v>
      </c>
      <c r="J27" s="14" t="s">
        <v>166</v>
      </c>
      <c r="K27" s="18">
        <v>720000</v>
      </c>
      <c r="L27" s="18">
        <v>0</v>
      </c>
      <c r="O27" s="19"/>
    </row>
    <row r="28" spans="2:15">
      <c r="B28" s="13">
        <v>27</v>
      </c>
      <c r="C28" s="14" t="s">
        <v>229</v>
      </c>
      <c r="D28" s="14" t="s">
        <v>162</v>
      </c>
      <c r="E28" s="14" t="s">
        <v>230</v>
      </c>
      <c r="F28" s="15" t="s">
        <v>231</v>
      </c>
      <c r="G28" s="16" t="str">
        <f>_xll.BDP($C28&amp;" isin", "CPN")</f>
        <v>#N/A Connection</v>
      </c>
      <c r="H28" s="17" t="str">
        <f>TEXT(IF(_xll.BDP($C28&amp;" isin","MATURITY")="#N/A Field Not Applicable",_xll.BDP($C28&amp;" isin","NXT_CALL_DT"),_xll.BDP($C28&amp;" isin","MATURITY")),"yyyy/mm/dd")</f>
        <v>#N/A Connection</v>
      </c>
      <c r="I28" s="16" t="s">
        <v>165</v>
      </c>
      <c r="J28" s="14" t="s">
        <v>166</v>
      </c>
      <c r="K28" s="18">
        <v>1000000</v>
      </c>
      <c r="L28" s="18">
        <v>1000000</v>
      </c>
    </row>
    <row r="29" spans="2:15">
      <c r="B29" s="13">
        <v>28</v>
      </c>
      <c r="C29" s="14" t="s">
        <v>232</v>
      </c>
      <c r="D29" s="14" t="s">
        <v>162</v>
      </c>
      <c r="E29" s="14" t="s">
        <v>233</v>
      </c>
      <c r="F29" s="16" t="str">
        <f>_xll.BDP(C29&amp; " isin", "NAME_CHINESE_SIMPLIFIED")</f>
        <v>#N/A Connection</v>
      </c>
      <c r="G29" s="16" t="str">
        <f>_xll.BDP($C29&amp;" isin", "CPN")</f>
        <v>#N/A Connection</v>
      </c>
      <c r="H29" s="17" t="str">
        <f>TEXT(IF(_xll.BDP($C29&amp;" isin","MATURITY")="#N/A Field Not Applicable",_xll.BDP($C29&amp;" isin","NXT_CALL_DT"),_xll.BDP($C29&amp;" isin","MATURITY")),"yyyy/mm/dd")</f>
        <v>#N/A Connection</v>
      </c>
      <c r="I29" s="16" t="s">
        <v>165</v>
      </c>
      <c r="J29" s="14" t="s">
        <v>166</v>
      </c>
      <c r="K29" s="18">
        <v>2000000</v>
      </c>
      <c r="L29" s="18">
        <v>0</v>
      </c>
      <c r="O29" s="19"/>
    </row>
    <row r="30" spans="2:15">
      <c r="B30" s="13">
        <v>29</v>
      </c>
      <c r="C30" s="14" t="s">
        <v>234</v>
      </c>
      <c r="D30" s="14" t="s">
        <v>162</v>
      </c>
      <c r="E30" s="14" t="s">
        <v>235</v>
      </c>
      <c r="F30" s="16" t="str">
        <f>_xll.BDP(C30&amp; " isin", "NAME_CHINESE_SIMPLIFIED")</f>
        <v>#N/A Connection</v>
      </c>
      <c r="G30" s="16" t="str">
        <f>_xll.BDP($C30&amp;" isin", "CPN")</f>
        <v>#N/A Connection</v>
      </c>
      <c r="H30" s="17" t="str">
        <f>TEXT(IF(_xll.BDP($C30&amp;" isin","MATURITY")="#N/A Field Not Applicable",_xll.BDP($C30&amp;" isin","NXT_CALL_DT"),_xll.BDP($C30&amp;" isin","MATURITY")),"yyyy/mm/dd")</f>
        <v>#N/A Connection</v>
      </c>
      <c r="I30" s="16" t="s">
        <v>165</v>
      </c>
      <c r="J30" s="14" t="s">
        <v>166</v>
      </c>
      <c r="K30" s="18">
        <v>1400000</v>
      </c>
      <c r="L30" s="18">
        <v>0</v>
      </c>
      <c r="O30" s="19"/>
    </row>
    <row r="31" spans="2:15">
      <c r="B31" s="13">
        <v>30</v>
      </c>
      <c r="C31" s="14" t="s">
        <v>236</v>
      </c>
      <c r="D31" s="14" t="s">
        <v>162</v>
      </c>
      <c r="E31" s="14" t="s">
        <v>237</v>
      </c>
      <c r="F31" s="16" t="str">
        <f>_xll.BDP(C31&amp; " isin", "NAME_CHINESE_SIMPLIFIED")</f>
        <v>#N/A Connection</v>
      </c>
      <c r="G31" s="16" t="str">
        <f>_xll.BDP($C31&amp;" isin", "CPN")</f>
        <v>#N/A Connection</v>
      </c>
      <c r="H31" s="17" t="str">
        <f>TEXT(IF(_xll.BDP($C31&amp;" isin","MATURITY")="#N/A Field Not Applicable",_xll.BDP($C31&amp;" isin","NXT_CALL_DT"),_xll.BDP($C31&amp;" isin","MATURITY")),"yyyy/mm/dd")</f>
        <v>#N/A Connection</v>
      </c>
      <c r="I31" s="16" t="s">
        <v>165</v>
      </c>
      <c r="J31" s="14" t="s">
        <v>166</v>
      </c>
      <c r="K31" s="18">
        <v>2000000</v>
      </c>
      <c r="L31" s="18">
        <v>-5300000</v>
      </c>
      <c r="O31" s="19"/>
    </row>
    <row r="32" spans="2:15">
      <c r="B32" s="13">
        <v>31</v>
      </c>
      <c r="C32" s="14" t="s">
        <v>238</v>
      </c>
      <c r="D32" s="14" t="s">
        <v>162</v>
      </c>
      <c r="E32" s="14" t="s">
        <v>239</v>
      </c>
      <c r="F32" s="16" t="str">
        <f>_xll.BDP(C32&amp; " isin", "NAME_CHINESE_SIMPLIFIED")</f>
        <v>#N/A Connection</v>
      </c>
      <c r="G32" s="16" t="str">
        <f>_xll.BDP($C32&amp;" isin", "CPN")</f>
        <v>#N/A Connection</v>
      </c>
      <c r="H32" s="17" t="str">
        <f>TEXT(IF(_xll.BDP($C32&amp;" isin","MATURITY")="#N/A Field Not Applicable",_xll.BDP($C32&amp;" isin","NXT_CALL_DT"),_xll.BDP($C32&amp;" isin","MATURITY")),"yyyy/mm/dd")</f>
        <v>#N/A Connection</v>
      </c>
      <c r="I32" s="16" t="s">
        <v>165</v>
      </c>
      <c r="J32" s="14" t="s">
        <v>166</v>
      </c>
      <c r="K32" s="18">
        <v>200000</v>
      </c>
      <c r="L32" s="18">
        <v>0</v>
      </c>
      <c r="O32" s="19"/>
    </row>
    <row r="33" spans="2:15">
      <c r="B33" s="13">
        <v>32</v>
      </c>
      <c r="C33" s="14" t="s">
        <v>240</v>
      </c>
      <c r="D33" s="14" t="s">
        <v>162</v>
      </c>
      <c r="E33" s="14" t="s">
        <v>241</v>
      </c>
      <c r="F33" s="16" t="str">
        <f>_xll.BDP(C33&amp; " isin", "NAME_CHINESE_SIMPLIFIED")</f>
        <v>#N/A Connection</v>
      </c>
      <c r="G33" s="16" t="str">
        <f>_xll.BDP($C33&amp;" isin", "CPN")</f>
        <v>#N/A Connection</v>
      </c>
      <c r="H33" s="17" t="str">
        <f>TEXT(IF(_xll.BDP($C33&amp;" isin","MATURITY")="#N/A Field Not Applicable",_xll.BDP($C33&amp;" isin","NXT_CALL_DT"),_xll.BDP($C33&amp;" isin","MATURITY")),"yyyy/mm/dd")</f>
        <v>#N/A Connection</v>
      </c>
      <c r="I33" s="16" t="s">
        <v>165</v>
      </c>
      <c r="J33" s="14" t="s">
        <v>166</v>
      </c>
      <c r="K33" s="18">
        <v>5000000</v>
      </c>
      <c r="L33" s="18">
        <v>0</v>
      </c>
      <c r="O33" s="19"/>
    </row>
    <row r="34" spans="2:15">
      <c r="B34" s="13">
        <v>33</v>
      </c>
      <c r="C34" s="14" t="s">
        <v>242</v>
      </c>
      <c r="D34" s="14" t="s">
        <v>162</v>
      </c>
      <c r="E34" s="14" t="s">
        <v>243</v>
      </c>
      <c r="F34" s="16" t="str">
        <f>_xll.BDP(C34&amp; " isin", "NAME_CHINESE_SIMPLIFIED")</f>
        <v>#N/A Connection</v>
      </c>
      <c r="G34" s="16" t="str">
        <f>_xll.BDP($C34&amp;" isin", "CPN")</f>
        <v>#N/A Connection</v>
      </c>
      <c r="H34" s="17" t="str">
        <f>TEXT(IF(_xll.BDP($C34&amp;" isin","MATURITY")="#N/A Field Not Applicable",_xll.BDP($C34&amp;" isin","NXT_CALL_DT"),_xll.BDP($C34&amp;" isin","MATURITY")),"yyyy/mm/dd")</f>
        <v>#N/A Connection</v>
      </c>
      <c r="I34" s="16" t="s">
        <v>165</v>
      </c>
      <c r="J34" s="14" t="s">
        <v>166</v>
      </c>
      <c r="K34" s="18">
        <v>1200000</v>
      </c>
      <c r="L34" s="18">
        <v>0</v>
      </c>
      <c r="O34" s="19"/>
    </row>
    <row r="35" spans="2:15">
      <c r="B35" s="13">
        <v>34</v>
      </c>
      <c r="C35" s="14" t="s">
        <v>244</v>
      </c>
      <c r="D35" s="14" t="s">
        <v>162</v>
      </c>
      <c r="E35" s="14" t="s">
        <v>245</v>
      </c>
      <c r="F35" s="15" t="s">
        <v>39</v>
      </c>
      <c r="G35" s="16" t="str">
        <f>_xll.BDP($C35&amp;" isin", "CPN")</f>
        <v>#N/A Connection</v>
      </c>
      <c r="H35" s="17" t="str">
        <f>TEXT(IF(_xll.BDP($C35&amp;" isin","MATURITY")="#N/A Field Not Applicable",_xll.BDP($C35&amp;" isin","NXT_CALL_DT"),_xll.BDP($C35&amp;" isin","MATURITY")),"yyyy/mm/dd")</f>
        <v>#N/A Connection</v>
      </c>
      <c r="I35" s="16" t="s">
        <v>165</v>
      </c>
      <c r="J35" s="14" t="s">
        <v>166</v>
      </c>
      <c r="K35" s="18">
        <v>1000000</v>
      </c>
      <c r="L35" s="18">
        <v>0</v>
      </c>
    </row>
    <row r="36" spans="2:15">
      <c r="B36" s="13">
        <v>35</v>
      </c>
      <c r="C36" s="14" t="s">
        <v>246</v>
      </c>
      <c r="D36" s="14" t="s">
        <v>162</v>
      </c>
      <c r="E36" s="14" t="s">
        <v>247</v>
      </c>
      <c r="F36" s="15" t="s">
        <v>39</v>
      </c>
      <c r="G36" s="16" t="str">
        <f>_xll.BDP($C36&amp;" isin", "CPN")</f>
        <v>#N/A Connection</v>
      </c>
      <c r="H36" s="17" t="str">
        <f>TEXT(IF(_xll.BDP($C36&amp;" isin","MATURITY")="#N/A Field Not Applicable",_xll.BDP($C36&amp;" isin","NXT_CALL_DT"),_xll.BDP($C36&amp;" isin","MATURITY")),"yyyy/mm/dd")</f>
        <v>#N/A Connection</v>
      </c>
      <c r="I36" s="16" t="s">
        <v>165</v>
      </c>
      <c r="J36" s="14" t="s">
        <v>166</v>
      </c>
      <c r="K36" s="18">
        <v>1190000</v>
      </c>
      <c r="L36" s="18">
        <v>-3810000</v>
      </c>
    </row>
    <row r="37" spans="2:15">
      <c r="B37" s="13">
        <v>36</v>
      </c>
      <c r="C37" s="14" t="s">
        <v>248</v>
      </c>
      <c r="D37" s="14" t="s">
        <v>162</v>
      </c>
      <c r="E37" s="14" t="s">
        <v>249</v>
      </c>
      <c r="F37" s="15" t="s">
        <v>51</v>
      </c>
      <c r="G37" s="16" t="str">
        <f>_xll.BDP($C37&amp;" isin", "CPN")</f>
        <v>#N/A Connection</v>
      </c>
      <c r="H37" s="17" t="str">
        <f>TEXT(IF(_xll.BDP($C37&amp;" isin","MATURITY")="#N/A Field Not Applicable",_xll.BDP($C37&amp;" isin","NXT_CALL_DT"),_xll.BDP($C37&amp;" isin","MATURITY")),"yyyy/mm/dd")</f>
        <v>#N/A Connection</v>
      </c>
      <c r="I37" s="16" t="s">
        <v>165</v>
      </c>
      <c r="J37" s="14" t="s">
        <v>166</v>
      </c>
      <c r="K37" s="18">
        <v>1500000</v>
      </c>
      <c r="L37" s="18">
        <v>-200000</v>
      </c>
    </row>
    <row r="38" spans="2:15">
      <c r="B38" s="13">
        <v>37</v>
      </c>
      <c r="C38" s="14" t="s">
        <v>250</v>
      </c>
      <c r="D38" s="14" t="s">
        <v>162</v>
      </c>
      <c r="E38" s="14" t="s">
        <v>251</v>
      </c>
      <c r="F38" s="15" t="s">
        <v>252</v>
      </c>
      <c r="G38" s="16" t="str">
        <f>_xll.BDP($C38&amp;" isin", "CPN")</f>
        <v>#N/A Connection</v>
      </c>
      <c r="H38" s="17" t="str">
        <f>TEXT(IF(_xll.BDP($C38&amp;" isin","MATURITY")="#N/A Field Not Applicable",_xll.BDP($C38&amp;" isin","NXT_CALL_DT"),_xll.BDP($C38&amp;" isin","MATURITY")),"yyyy/mm/dd")</f>
        <v>#N/A Connection</v>
      </c>
      <c r="I38" s="16" t="s">
        <v>165</v>
      </c>
      <c r="J38" s="14" t="s">
        <v>166</v>
      </c>
      <c r="K38" s="18">
        <v>250000</v>
      </c>
      <c r="L38" s="18">
        <v>0</v>
      </c>
    </row>
    <row r="39" spans="2:15">
      <c r="B39" s="13">
        <v>38</v>
      </c>
      <c r="C39" s="14" t="s">
        <v>253</v>
      </c>
      <c r="D39" s="14" t="s">
        <v>162</v>
      </c>
      <c r="E39" s="14" t="s">
        <v>254</v>
      </c>
      <c r="F39" s="15" t="s">
        <v>255</v>
      </c>
      <c r="G39" s="16" t="str">
        <f>_xll.BDP($C39&amp;" isin", "CPN")</f>
        <v>#N/A Connection</v>
      </c>
      <c r="H39" s="17" t="str">
        <f>TEXT(IF(_xll.BDP($C39&amp;" isin","MATURITY")="#N/A Field Not Applicable",_xll.BDP($C39&amp;" isin","NXT_CALL_DT"),_xll.BDP($C39&amp;" isin","MATURITY")),"yyyy/mm/dd")</f>
        <v>#N/A Connection</v>
      </c>
      <c r="I39" s="16" t="s">
        <v>165</v>
      </c>
      <c r="J39" s="14" t="s">
        <v>166</v>
      </c>
      <c r="K39" s="18">
        <v>500000</v>
      </c>
      <c r="L39" s="18">
        <v>0</v>
      </c>
    </row>
    <row r="40" spans="2:15">
      <c r="B40" s="13">
        <v>39</v>
      </c>
      <c r="C40" s="14" t="s">
        <v>256</v>
      </c>
      <c r="D40" s="14" t="s">
        <v>162</v>
      </c>
      <c r="E40" s="14" t="s">
        <v>257</v>
      </c>
      <c r="F40" s="15" t="s">
        <v>258</v>
      </c>
      <c r="G40" s="16" t="str">
        <f>_xll.BDP($C40&amp;" isin", "CPN")</f>
        <v>#N/A Connection</v>
      </c>
      <c r="H40" s="17" t="str">
        <f>TEXT(IF(_xll.BDP($C40&amp;" isin","MATURITY")="#N/A Field Not Applicable",_xll.BDP($C40&amp;" isin","NXT_CALL_DT"),_xll.BDP($C40&amp;" isin","MATURITY")),"yyyy/mm/dd")</f>
        <v>#N/A Connection</v>
      </c>
      <c r="I40" s="16" t="s">
        <v>165</v>
      </c>
      <c r="J40" s="14" t="s">
        <v>166</v>
      </c>
      <c r="K40" s="18">
        <v>3426000</v>
      </c>
      <c r="L40" s="18">
        <v>0</v>
      </c>
    </row>
    <row r="41" spans="2:15">
      <c r="B41" s="13">
        <v>40</v>
      </c>
      <c r="C41" s="14" t="s">
        <v>259</v>
      </c>
      <c r="D41" s="14" t="s">
        <v>162</v>
      </c>
      <c r="E41" s="14" t="s">
        <v>260</v>
      </c>
      <c r="F41" s="15" t="s">
        <v>261</v>
      </c>
      <c r="G41" s="16" t="str">
        <f>_xll.BDP($C41&amp;" isin", "CPN")</f>
        <v>#N/A Connection</v>
      </c>
      <c r="H41" s="17" t="str">
        <f>TEXT(IF(_xll.BDP($C41&amp;" isin","MATURITY")="#N/A Field Not Applicable",_xll.BDP($C41&amp;" isin","NXT_CALL_DT"),_xll.BDP($C41&amp;" isin","MATURITY")),"yyyy/mm/dd")</f>
        <v>#N/A Connection</v>
      </c>
      <c r="I41" s="16" t="s">
        <v>165</v>
      </c>
      <c r="J41" s="14" t="s">
        <v>166</v>
      </c>
      <c r="K41" s="18">
        <v>-3000000</v>
      </c>
      <c r="L41" s="18">
        <v>0</v>
      </c>
    </row>
    <row r="42" spans="2:15">
      <c r="B42" s="13">
        <v>41</v>
      </c>
      <c r="C42" s="14" t="s">
        <v>262</v>
      </c>
      <c r="D42" s="14" t="s">
        <v>162</v>
      </c>
      <c r="E42" s="14" t="s">
        <v>263</v>
      </c>
      <c r="F42" s="15" t="s">
        <v>264</v>
      </c>
      <c r="G42" s="16" t="str">
        <f>_xll.BDP($C42&amp;" isin", "CPN")</f>
        <v>#N/A Connection</v>
      </c>
      <c r="H42" s="17" t="str">
        <f>TEXT(IF(_xll.BDP($C42&amp;" isin","MATURITY")="#N/A Field Not Applicable",_xll.BDP($C42&amp;" isin","NXT_CALL_DT"),_xll.BDP($C42&amp;" isin","MATURITY")),"yyyy/mm/dd")</f>
        <v>#N/A Connection</v>
      </c>
      <c r="I42" s="16" t="s">
        <v>265</v>
      </c>
      <c r="J42" s="14" t="s">
        <v>166</v>
      </c>
      <c r="K42" s="18">
        <v>1500000</v>
      </c>
      <c r="L42" s="18">
        <v>0</v>
      </c>
    </row>
    <row r="43" spans="2:15">
      <c r="B43" s="13">
        <v>42</v>
      </c>
      <c r="C43" s="14" t="s">
        <v>266</v>
      </c>
      <c r="D43" s="14" t="s">
        <v>162</v>
      </c>
      <c r="E43" s="14" t="s">
        <v>267</v>
      </c>
      <c r="F43" s="16" t="s">
        <v>268</v>
      </c>
      <c r="G43" s="16" t="str">
        <f>_xll.BDP($C43&amp;" isin", "CPN")</f>
        <v>#N/A Connection</v>
      </c>
      <c r="H43" s="17" t="str">
        <f>TEXT(IF(_xll.BDP($C43&amp;" isin","MATURITY")="#N/A Field Not Applicable",_xll.BDP($C43&amp;" isin","NXT_CALL_DT"),_xll.BDP($C43&amp;" isin","MATURITY")),"yyyy/mm/dd")</f>
        <v>#N/A Connection</v>
      </c>
      <c r="I43" s="16" t="s">
        <v>265</v>
      </c>
      <c r="J43" s="14" t="s">
        <v>166</v>
      </c>
      <c r="K43" s="18">
        <v>1000000</v>
      </c>
      <c r="L43" s="18">
        <v>1000000</v>
      </c>
    </row>
    <row r="44" spans="2:15">
      <c r="B44" s="13">
        <v>43</v>
      </c>
      <c r="C44" s="14" t="s">
        <v>269</v>
      </c>
      <c r="D44" s="14" t="s">
        <v>162</v>
      </c>
      <c r="E44" s="14" t="s">
        <v>270</v>
      </c>
      <c r="F44" s="16" t="s">
        <v>271</v>
      </c>
      <c r="G44" s="16" t="str">
        <f>_xll.BDP($C44&amp;" isin", "CPN")</f>
        <v>#N/A Connection</v>
      </c>
      <c r="H44" s="17" t="str">
        <f>TEXT(IF(_xll.BDP($C44&amp;" isin","MATURITY")="#N/A Field Not Applicable",_xll.BDP($C44&amp;" isin","NXT_CALL_DT"),_xll.BDP($C44&amp;" isin","MATURITY")),"yyyy/mm/dd")</f>
        <v>#N/A Connection</v>
      </c>
      <c r="I44" s="16" t="s">
        <v>265</v>
      </c>
      <c r="J44" s="14" t="s">
        <v>166</v>
      </c>
      <c r="K44" s="18">
        <v>900000</v>
      </c>
      <c r="L44" s="18">
        <v>0</v>
      </c>
      <c r="O44" s="19"/>
    </row>
    <row r="45" spans="2:15">
      <c r="B45" s="13">
        <v>44</v>
      </c>
      <c r="C45" s="14" t="s">
        <v>272</v>
      </c>
      <c r="D45" s="14" t="s">
        <v>162</v>
      </c>
      <c r="E45" s="14" t="s">
        <v>273</v>
      </c>
      <c r="F45" s="16" t="s">
        <v>274</v>
      </c>
      <c r="G45" s="16" t="str">
        <f>_xll.BDP($C45&amp;" isin", "CPN")</f>
        <v>#N/A Connection</v>
      </c>
      <c r="H45" s="17" t="str">
        <f>TEXT(IF(_xll.BDP($C45&amp;" isin","MATURITY")="#N/A Field Not Applicable",_xll.BDP($C45&amp;" isin","NXT_CALL_DT"),_xll.BDP($C45&amp;" isin","MATURITY")),"yyyy/mm/dd")</f>
        <v>#N/A Connection</v>
      </c>
      <c r="I45" s="16" t="s">
        <v>265</v>
      </c>
      <c r="J45" s="14" t="s">
        <v>166</v>
      </c>
      <c r="K45" s="18"/>
      <c r="L45" s="18">
        <v>1000000</v>
      </c>
    </row>
    <row r="46" spans="2:15">
      <c r="B46" s="13">
        <v>45</v>
      </c>
      <c r="C46" s="14" t="s">
        <v>275</v>
      </c>
      <c r="D46" s="14" t="s">
        <v>162</v>
      </c>
      <c r="E46" s="14" t="s">
        <v>276</v>
      </c>
      <c r="F46" s="16" t="s">
        <v>271</v>
      </c>
      <c r="G46" s="16" t="str">
        <f>_xll.BDP($C46&amp;" isin", "CPN")</f>
        <v>#N/A Connection</v>
      </c>
      <c r="H46" s="17" t="str">
        <f>TEXT(IF(_xll.BDP($C46&amp;" isin","MATURITY")="#N/A Field Not Applicable",_xll.BDP($C46&amp;" isin","NXT_CALL_DT"),_xll.BDP($C46&amp;" isin","MATURITY")),"yyyy/mm/dd")</f>
        <v>#N/A Connection</v>
      </c>
      <c r="I46" s="16" t="s">
        <v>265</v>
      </c>
      <c r="J46" s="14" t="s">
        <v>166</v>
      </c>
      <c r="K46" s="18">
        <v>200000</v>
      </c>
      <c r="L46" s="18">
        <v>0</v>
      </c>
      <c r="O46" s="19"/>
    </row>
    <row r="47" spans="2:15">
      <c r="B47" s="13">
        <v>46</v>
      </c>
      <c r="C47" s="14" t="s">
        <v>277</v>
      </c>
      <c r="D47" s="14" t="s">
        <v>162</v>
      </c>
      <c r="E47" s="14" t="s">
        <v>278</v>
      </c>
      <c r="F47" s="15" t="s">
        <v>271</v>
      </c>
      <c r="G47" s="16" t="str">
        <f>_xll.BDP($C47&amp;" isin", "CPN")</f>
        <v>#N/A Connection</v>
      </c>
      <c r="H47" s="17" t="str">
        <f>TEXT(IF(_xll.BDP($C47&amp;" isin","MATURITY")="#N/A Field Not Applicable",_xll.BDP($C47&amp;" isin","NXT_CALL_DT"),_xll.BDP($C47&amp;" isin","MATURITY")),"yyyy/mm/dd")</f>
        <v>#N/A Connection</v>
      </c>
      <c r="I47" s="16" t="s">
        <v>265</v>
      </c>
      <c r="J47" s="14" t="s">
        <v>166</v>
      </c>
      <c r="K47" s="18">
        <v>200000</v>
      </c>
      <c r="L47" s="18">
        <v>0</v>
      </c>
    </row>
    <row r="48" spans="2:15">
      <c r="B48" s="13">
        <v>47</v>
      </c>
      <c r="C48" s="14" t="s">
        <v>279</v>
      </c>
      <c r="D48" s="14" t="s">
        <v>162</v>
      </c>
      <c r="E48" s="14" t="s">
        <v>280</v>
      </c>
      <c r="F48" s="15" t="s">
        <v>281</v>
      </c>
      <c r="G48" s="16" t="str">
        <f>_xll.BDP($C48&amp;" isin", "CPN")</f>
        <v>#N/A Connection</v>
      </c>
      <c r="H48" s="17" t="str">
        <f>TEXT(IF(_xll.BDP($C48&amp;" isin","MATURITY")="#N/A Field Not Applicable",_xll.BDP($C48&amp;" isin","NXT_CALL_DT"),_xll.BDP($C48&amp;" isin","MATURITY")),"yyyy/mm/dd")</f>
        <v>#N/A Connection</v>
      </c>
      <c r="I48" s="16" t="s">
        <v>265</v>
      </c>
      <c r="J48" s="14" t="s">
        <v>166</v>
      </c>
      <c r="K48" s="18">
        <v>2000000</v>
      </c>
      <c r="L48" s="18">
        <v>0</v>
      </c>
    </row>
    <row r="49" spans="2:16">
      <c r="B49" s="13">
        <v>48</v>
      </c>
      <c r="C49" s="14" t="s">
        <v>282</v>
      </c>
      <c r="D49" s="14" t="s">
        <v>162</v>
      </c>
      <c r="E49" s="14" t="s">
        <v>283</v>
      </c>
      <c r="F49" s="16" t="s">
        <v>284</v>
      </c>
      <c r="G49" s="16" t="str">
        <f>_xll.BDP($C49&amp;" isin", "CPN")</f>
        <v>#N/A Connection</v>
      </c>
      <c r="H49" s="17" t="str">
        <f>TEXT(IF(_xll.BDP($C49&amp;" isin","MATURITY")="#N/A Field Not Applicable",_xll.BDP($C49&amp;" isin","NXT_CALL_DT"),_xll.BDP($C49&amp;" isin","MATURITY")),"yyyy/mm/dd")</f>
        <v>#N/A Connection</v>
      </c>
      <c r="I49" s="16" t="s">
        <v>265</v>
      </c>
      <c r="J49" s="14" t="s">
        <v>166</v>
      </c>
      <c r="K49" s="18">
        <v>550000</v>
      </c>
      <c r="L49" s="18">
        <v>-750000</v>
      </c>
      <c r="O49" s="19"/>
    </row>
    <row r="50" spans="2:16">
      <c r="B50" s="13">
        <v>49</v>
      </c>
      <c r="C50" s="14" t="s">
        <v>285</v>
      </c>
      <c r="D50" s="14" t="s">
        <v>162</v>
      </c>
      <c r="E50" s="14" t="s">
        <v>286</v>
      </c>
      <c r="F50" s="16" t="str">
        <f>_xll.BDP(C50&amp; " isin", "NAME_CHINESE_SIMPLIFIED")</f>
        <v>#N/A Connection</v>
      </c>
      <c r="G50" s="16" t="str">
        <f>_xll.BDP($C50&amp;" isin", "CPN")</f>
        <v>#N/A Connection</v>
      </c>
      <c r="H50" s="17" t="str">
        <f>TEXT(IF(_xll.BDP($C50&amp;" isin","MATURITY")="#N/A Field Not Applicable",_xll.BDP($C50&amp;" isin","NXT_CALL_DT"),_xll.BDP($C50&amp;" isin","MATURITY")),"yyyy/mm/dd")</f>
        <v>#N/A Connection</v>
      </c>
      <c r="I50" s="16" t="s">
        <v>265</v>
      </c>
      <c r="J50" s="14" t="s">
        <v>166</v>
      </c>
      <c r="K50" s="18">
        <v>2630000</v>
      </c>
      <c r="L50" s="18">
        <v>0</v>
      </c>
      <c r="O50" s="19"/>
    </row>
    <row r="51" spans="2:16">
      <c r="B51" s="13">
        <v>50</v>
      </c>
      <c r="C51" s="14" t="s">
        <v>287</v>
      </c>
      <c r="D51" s="14" t="s">
        <v>162</v>
      </c>
      <c r="E51" s="14" t="s">
        <v>288</v>
      </c>
      <c r="F51" s="16" t="s">
        <v>289</v>
      </c>
      <c r="G51" s="16" t="str">
        <f>_xll.BDP($C51&amp;" isin", "CPN")</f>
        <v>#N/A Connection</v>
      </c>
      <c r="H51" s="17" t="str">
        <f>TEXT(IF(_xll.BDP($C51&amp;" isin","MATURITY")="#N/A Field Not Applicable",_xll.BDP($C51&amp;" isin","NXT_CALL_DT"),_xll.BDP($C51&amp;" isin","MATURITY")),"yyyy/mm/dd")</f>
        <v>#N/A Connection</v>
      </c>
      <c r="I51" s="16" t="s">
        <v>265</v>
      </c>
      <c r="J51" s="14" t="s">
        <v>166</v>
      </c>
      <c r="K51" s="18">
        <v>1200000</v>
      </c>
      <c r="L51" s="18">
        <v>0</v>
      </c>
      <c r="O51" s="19"/>
      <c r="P51" s="20"/>
    </row>
    <row r="52" spans="2:16">
      <c r="B52" s="13">
        <v>51</v>
      </c>
      <c r="C52" s="14" t="s">
        <v>290</v>
      </c>
      <c r="D52" s="14" t="s">
        <v>162</v>
      </c>
      <c r="E52" s="14" t="s">
        <v>291</v>
      </c>
      <c r="F52" s="15" t="s">
        <v>292</v>
      </c>
      <c r="G52" s="16" t="str">
        <f>_xll.BDP($C52&amp;" isin", "CPN")</f>
        <v>#N/A Connection</v>
      </c>
      <c r="H52" s="17" t="str">
        <f>TEXT(IF(_xll.BDP($C52&amp;" isin","MATURITY")="#N/A Field Not Applicable",_xll.BDP($C52&amp;" isin","NXT_CALL_DT"),_xll.BDP($C52&amp;" isin","MATURITY")),"yyyy/mm/dd")</f>
        <v>#N/A Connection</v>
      </c>
      <c r="I52" s="16" t="s">
        <v>265</v>
      </c>
      <c r="J52" s="14" t="s">
        <v>166</v>
      </c>
      <c r="K52" s="18">
        <v>500000</v>
      </c>
      <c r="L52" s="18">
        <v>0</v>
      </c>
    </row>
    <row r="53" spans="2:16">
      <c r="B53" s="13">
        <v>52</v>
      </c>
      <c r="C53" s="14" t="s">
        <v>293</v>
      </c>
      <c r="D53" s="14" t="s">
        <v>162</v>
      </c>
      <c r="E53" s="14" t="s">
        <v>294</v>
      </c>
      <c r="F53" s="15" t="s">
        <v>284</v>
      </c>
      <c r="G53" s="16" t="str">
        <f>_xll.BDP($C53&amp;" isin", "CPN")</f>
        <v>#N/A Connection</v>
      </c>
      <c r="H53" s="17" t="str">
        <f>TEXT(IF(_xll.BDP($C53&amp;" isin","MATURITY")="#N/A Field Not Applicable",_xll.BDP($C53&amp;" isin","NXT_CALL_DT"),_xll.BDP($C53&amp;" isin","MATURITY")),"yyyy/mm/dd")</f>
        <v>#N/A Connection</v>
      </c>
      <c r="I53" s="16" t="s">
        <v>265</v>
      </c>
      <c r="J53" s="14" t="s">
        <v>166</v>
      </c>
      <c r="K53" s="18">
        <v>2000000</v>
      </c>
      <c r="L53" s="18">
        <v>-4500000</v>
      </c>
    </row>
    <row r="54" spans="2:16">
      <c r="B54" s="13">
        <v>53</v>
      </c>
      <c r="C54" s="14" t="s">
        <v>295</v>
      </c>
      <c r="D54" s="14" t="s">
        <v>162</v>
      </c>
      <c r="E54" s="14" t="s">
        <v>296</v>
      </c>
      <c r="F54" s="16" t="str">
        <f>_xll.BDP(C54&amp; " isin", "NAME_CHINESE_SIMPLIFIED")</f>
        <v>#N/A Connection</v>
      </c>
      <c r="G54" s="16" t="str">
        <f>_xll.BDP($C54&amp;" isin", "CPN")</f>
        <v>#N/A Connection</v>
      </c>
      <c r="H54" s="17" t="str">
        <f>TEXT(IF(_xll.BDP($C54&amp;" isin","MATURITY")="#N/A Field Not Applicable",_xll.BDP($C54&amp;" isin","NXT_CALL_DT"),_xll.BDP($C54&amp;" isin","MATURITY")),"yyyy/mm/dd")</f>
        <v>#N/A Connection</v>
      </c>
      <c r="I54" s="16" t="s">
        <v>265</v>
      </c>
      <c r="J54" s="14" t="s">
        <v>166</v>
      </c>
      <c r="K54" s="18">
        <v>280000</v>
      </c>
      <c r="L54" s="18">
        <v>0</v>
      </c>
    </row>
    <row r="55" spans="2:16">
      <c r="B55" s="13">
        <v>54</v>
      </c>
      <c r="C55" s="14" t="s">
        <v>297</v>
      </c>
      <c r="D55" s="14" t="s">
        <v>162</v>
      </c>
      <c r="E55" s="14" t="s">
        <v>298</v>
      </c>
      <c r="F55" s="15" t="s">
        <v>299</v>
      </c>
      <c r="G55" s="16" t="str">
        <f>_xll.BDP($C55&amp;" isin", "CPN")</f>
        <v>#N/A Connection</v>
      </c>
      <c r="H55" s="17" t="str">
        <f>TEXT(IF(_xll.BDP($C55&amp;" isin","MATURITY")="#N/A Field Not Applicable",_xll.BDP($C55&amp;" isin","NXT_CALL_DT"),_xll.BDP($C55&amp;" isin","MATURITY")),"yyyy/mm/dd")</f>
        <v>#N/A Connection</v>
      </c>
      <c r="I55" s="16" t="s">
        <v>265</v>
      </c>
      <c r="J55" s="14" t="s">
        <v>166</v>
      </c>
      <c r="K55" s="18">
        <v>-1000000</v>
      </c>
      <c r="L55" s="18">
        <v>0</v>
      </c>
    </row>
    <row r="56" spans="2:16">
      <c r="B56" s="13">
        <v>55</v>
      </c>
      <c r="C56" s="14" t="s">
        <v>300</v>
      </c>
      <c r="D56" s="14" t="s">
        <v>162</v>
      </c>
      <c r="E56" s="14" t="s">
        <v>301</v>
      </c>
      <c r="F56" s="15" t="s">
        <v>292</v>
      </c>
      <c r="G56" s="16" t="str">
        <f>_xll.BDP($C56&amp;" isin", "CPN")</f>
        <v>#N/A Connection</v>
      </c>
      <c r="H56" s="17" t="str">
        <f>TEXT(IF(_xll.BDP($C56&amp;" isin","MATURITY")="#N/A Field Not Applicable",_xll.BDP($C56&amp;" isin","NXT_CALL_DT"),_xll.BDP($C56&amp;" isin","MATURITY")),"yyyy/mm/dd")</f>
        <v>#N/A Connection</v>
      </c>
      <c r="I56" s="16" t="s">
        <v>265</v>
      </c>
      <c r="J56" s="14" t="s">
        <v>166</v>
      </c>
      <c r="K56" s="18">
        <v>1000000</v>
      </c>
      <c r="L56" s="18">
        <v>0</v>
      </c>
    </row>
    <row r="57" spans="2:16">
      <c r="B57" s="13">
        <v>56</v>
      </c>
      <c r="C57" s="14" t="s">
        <v>302</v>
      </c>
      <c r="D57" s="14" t="s">
        <v>162</v>
      </c>
      <c r="E57" s="14" t="s">
        <v>303</v>
      </c>
      <c r="F57" s="15" t="s">
        <v>304</v>
      </c>
      <c r="G57" s="16" t="str">
        <f>_xll.BDP($C57&amp;" isin", "CPN")</f>
        <v>#N/A Connection</v>
      </c>
      <c r="H57" s="17" t="str">
        <f>TEXT(IF(_xll.BDP($C57&amp;" isin","MATURITY")="#N/A Field Not Applicable",_xll.BDP($C57&amp;" isin","NXT_CALL_DT"),_xll.BDP($C57&amp;" isin","MATURITY")),"yyyy/mm/dd")</f>
        <v>#N/A Connection</v>
      </c>
      <c r="I57" s="16" t="s">
        <v>305</v>
      </c>
      <c r="J57" s="14" t="s">
        <v>166</v>
      </c>
      <c r="K57" s="18">
        <v>3380000</v>
      </c>
      <c r="L57" s="18">
        <v>-200000</v>
      </c>
    </row>
    <row r="58" spans="2:16">
      <c r="B58" s="13">
        <v>57</v>
      </c>
      <c r="C58" s="14" t="s">
        <v>306</v>
      </c>
      <c r="D58" s="14" t="s">
        <v>162</v>
      </c>
      <c r="E58" s="14" t="s">
        <v>307</v>
      </c>
      <c r="F58" s="15" t="s">
        <v>304</v>
      </c>
      <c r="G58" s="16" t="str">
        <f>_xll.BDP($C58&amp;" isin", "CPN")</f>
        <v>#N/A Connection</v>
      </c>
      <c r="H58" s="17" t="str">
        <f>TEXT(IF(_xll.BDP($C58&amp;" isin","MATURITY")="#N/A Field Not Applicable",_xll.BDP($C58&amp;" isin","NXT_CALL_DT"),_xll.BDP($C58&amp;" isin","MATURITY")),"yyyy/mm/dd")</f>
        <v>#N/A Connection</v>
      </c>
      <c r="I58" s="16" t="s">
        <v>305</v>
      </c>
      <c r="J58" s="14" t="s">
        <v>166</v>
      </c>
      <c r="K58" s="18">
        <v>200000</v>
      </c>
      <c r="L58" s="18">
        <v>0</v>
      </c>
    </row>
    <row r="59" spans="2:16">
      <c r="B59" s="13">
        <v>58</v>
      </c>
      <c r="C59" s="14" t="s">
        <v>308</v>
      </c>
      <c r="D59" s="14" t="s">
        <v>162</v>
      </c>
      <c r="E59" s="14" t="s">
        <v>309</v>
      </c>
      <c r="F59" s="15" t="s">
        <v>304</v>
      </c>
      <c r="G59" s="16" t="str">
        <f>_xll.BDP($C59&amp;" isin", "CPN")</f>
        <v>#N/A Connection</v>
      </c>
      <c r="H59" s="17" t="str">
        <f>TEXT(IF(_xll.BDP($C59&amp;" isin","MATURITY")="#N/A Field Not Applicable",_xll.BDP($C59&amp;" isin","NXT_CALL_DT"),_xll.BDP($C59&amp;" isin","MATURITY")),"yyyy/mm/dd")</f>
        <v>#N/A Connection</v>
      </c>
      <c r="I59" s="16" t="s">
        <v>305</v>
      </c>
      <c r="J59" s="14" t="s">
        <v>166</v>
      </c>
      <c r="K59" s="18">
        <v>200000</v>
      </c>
      <c r="L59" s="18">
        <v>0</v>
      </c>
    </row>
    <row r="60" spans="2:16">
      <c r="B60" s="13">
        <v>59</v>
      </c>
      <c r="C60" s="14" t="s">
        <v>310</v>
      </c>
      <c r="D60" s="14" t="s">
        <v>162</v>
      </c>
      <c r="E60" s="14" t="s">
        <v>311</v>
      </c>
      <c r="F60" s="16" t="str">
        <f>_xll.BDP(C60&amp; " isin", "NAME_CHINESE_SIMPLIFIED")</f>
        <v>#N/A Connection</v>
      </c>
      <c r="G60" s="16" t="str">
        <f>_xll.BDP($C60&amp;" isin", "CPN")</f>
        <v>#N/A Connection</v>
      </c>
      <c r="H60" s="17" t="str">
        <f>TEXT(IF(_xll.BDP($C60&amp;" isin","MATURITY")="#N/A Field Not Applicable",_xll.BDP($C60&amp;" isin","NXT_CALL_DT"),_xll.BDP($C60&amp;" isin","MATURITY")),"yyyy/mm/dd")</f>
        <v>#N/A Connection</v>
      </c>
      <c r="I60" s="16" t="s">
        <v>305</v>
      </c>
      <c r="J60" s="14" t="s">
        <v>166</v>
      </c>
      <c r="K60" s="18">
        <v>300000</v>
      </c>
      <c r="L60" s="18">
        <v>0</v>
      </c>
      <c r="O60" s="19"/>
    </row>
    <row r="61" spans="2:16">
      <c r="B61" s="13">
        <v>60</v>
      </c>
      <c r="C61" s="14" t="s">
        <v>312</v>
      </c>
      <c r="D61" s="14" t="s">
        <v>162</v>
      </c>
      <c r="E61" s="14" t="s">
        <v>313</v>
      </c>
      <c r="F61" s="15" t="s">
        <v>314</v>
      </c>
      <c r="G61" s="16" t="str">
        <f>_xll.BDP($C61&amp;" isin", "CPN")</f>
        <v>#N/A Connection</v>
      </c>
      <c r="H61" s="17" t="str">
        <f>TEXT(IF(_xll.BDP($C61&amp;" isin","MATURITY")="#N/A Field Not Applicable",_xll.BDP($C61&amp;" isin","NXT_CALL_DT"),_xll.BDP($C61&amp;" isin","MATURITY")),"yyyy/mm/dd")</f>
        <v>#N/A Connection</v>
      </c>
      <c r="I61" s="16" t="s">
        <v>305</v>
      </c>
      <c r="J61" s="14" t="s">
        <v>166</v>
      </c>
      <c r="K61" s="18">
        <v>500000</v>
      </c>
      <c r="L61" s="18">
        <v>500000</v>
      </c>
    </row>
    <row r="62" spans="2:16">
      <c r="B62" s="13">
        <v>61</v>
      </c>
      <c r="C62" s="14" t="s">
        <v>315</v>
      </c>
      <c r="D62" s="14" t="s">
        <v>162</v>
      </c>
      <c r="E62" s="14" t="s">
        <v>316</v>
      </c>
      <c r="F62" s="16" t="s">
        <v>317</v>
      </c>
      <c r="G62" s="16" t="str">
        <f>_xll.BDP($C62&amp;" isin", "CPN")</f>
        <v>#N/A Connection</v>
      </c>
      <c r="H62" s="17" t="str">
        <f>TEXT(IF(_xll.BDP($C62&amp;" isin","MATURITY")="#N/A Field Not Applicable",_xll.BDP($C62&amp;" isin","NXT_CALL_DT"),_xll.BDP($C62&amp;" isin","MATURITY")),"yyyy/mm/dd")</f>
        <v>#N/A Connection</v>
      </c>
      <c r="I62" s="16" t="s">
        <v>305</v>
      </c>
      <c r="J62" s="14" t="s">
        <v>166</v>
      </c>
      <c r="K62" s="18">
        <v>-1000000</v>
      </c>
      <c r="L62" s="18">
        <v>0</v>
      </c>
    </row>
    <row r="63" spans="2:16">
      <c r="B63" s="13">
        <v>62</v>
      </c>
      <c r="C63" s="14" t="s">
        <v>318</v>
      </c>
      <c r="D63" s="14" t="s">
        <v>162</v>
      </c>
      <c r="E63" s="14" t="s">
        <v>319</v>
      </c>
      <c r="F63" s="16" t="s">
        <v>317</v>
      </c>
      <c r="G63" s="16" t="str">
        <f>_xll.BDP($C63&amp;" isin", "CPN")</f>
        <v>#N/A Connection</v>
      </c>
      <c r="H63" s="17" t="str">
        <f>TEXT(IF(_xll.BDP($C63&amp;" isin","MATURITY")="#N/A Field Not Applicable",_xll.BDP($C63&amp;" isin","NXT_CALL_DT"),_xll.BDP($C63&amp;" isin","MATURITY")),"yyyy/mm/dd")</f>
        <v>#N/A Connection</v>
      </c>
      <c r="I63" s="16" t="s">
        <v>305</v>
      </c>
      <c r="J63" s="14" t="s">
        <v>166</v>
      </c>
      <c r="K63" s="18">
        <v>1200000</v>
      </c>
      <c r="L63" s="18">
        <v>0</v>
      </c>
      <c r="O63" s="19"/>
    </row>
    <row r="64" spans="2:16">
      <c r="B64" s="13">
        <v>63</v>
      </c>
      <c r="C64" s="14" t="s">
        <v>320</v>
      </c>
      <c r="D64" s="14" t="s">
        <v>162</v>
      </c>
      <c r="E64" s="14" t="s">
        <v>321</v>
      </c>
      <c r="F64" s="16" t="s">
        <v>322</v>
      </c>
      <c r="G64" s="16" t="str">
        <f>_xll.BDP($C64&amp;" isin", "CPN")</f>
        <v>#N/A Connection</v>
      </c>
      <c r="H64" s="17" t="str">
        <f>TEXT(IF(_xll.BDP($C64&amp;" isin","MATURITY")="#N/A Field Not Applicable",_xll.BDP($C64&amp;" isin","NXT_CALL_DT"),_xll.BDP($C64&amp;" isin","MATURITY")),"yyyy/mm/dd")</f>
        <v>#N/A Connection</v>
      </c>
      <c r="I64" s="16" t="s">
        <v>323</v>
      </c>
      <c r="J64" s="14" t="s">
        <v>166</v>
      </c>
      <c r="K64" s="18">
        <v>2350000</v>
      </c>
      <c r="L64" s="18">
        <v>0</v>
      </c>
      <c r="O64" s="19"/>
    </row>
    <row r="65" spans="2:15">
      <c r="B65" s="13">
        <v>64</v>
      </c>
      <c r="C65" s="14" t="s">
        <v>324</v>
      </c>
      <c r="D65" s="14" t="s">
        <v>162</v>
      </c>
      <c r="E65" s="14" t="s">
        <v>325</v>
      </c>
      <c r="F65" s="15" t="s">
        <v>326</v>
      </c>
      <c r="G65" s="16" t="str">
        <f>_xll.BDP($C65&amp;" isin", "CPN")</f>
        <v>#N/A Connection</v>
      </c>
      <c r="H65" s="17" t="str">
        <f>TEXT(IF(_xll.BDP($C65&amp;" isin","MATURITY")="#N/A Field Not Applicable",_xll.BDP($C65&amp;" isin","NXT_CALL_DT"),_xll.BDP($C65&amp;" isin","MATURITY")),"yyyy/mm/dd")</f>
        <v>#N/A Connection</v>
      </c>
      <c r="I65" s="16" t="s">
        <v>327</v>
      </c>
      <c r="J65" s="14" t="s">
        <v>166</v>
      </c>
      <c r="K65" s="18">
        <v>8000000</v>
      </c>
      <c r="L65" s="18">
        <v>3000000</v>
      </c>
    </row>
    <row r="66" spans="2:15">
      <c r="B66" s="13">
        <v>65</v>
      </c>
      <c r="C66" s="14" t="s">
        <v>328</v>
      </c>
      <c r="D66" s="14" t="s">
        <v>162</v>
      </c>
      <c r="E66" s="14" t="s">
        <v>329</v>
      </c>
      <c r="F66" s="15" t="s">
        <v>326</v>
      </c>
      <c r="G66" s="16" t="str">
        <f>_xll.BDP($C66&amp;" isin", "CPN")</f>
        <v>#N/A Connection</v>
      </c>
      <c r="H66" s="17" t="str">
        <f>TEXT(IF(_xll.BDP($C66&amp;" isin","MATURITY")="#N/A Field Not Applicable",_xll.BDP($C66&amp;" isin","NXT_CALL_DT"),_xll.BDP($C66&amp;" isin","MATURITY")),"yyyy/mm/dd")</f>
        <v>#N/A Connection</v>
      </c>
      <c r="I66" s="16" t="s">
        <v>327</v>
      </c>
      <c r="J66" s="14" t="s">
        <v>166</v>
      </c>
      <c r="K66" s="18">
        <v>1000000</v>
      </c>
      <c r="L66" s="18">
        <v>0</v>
      </c>
    </row>
    <row r="67" spans="2:15">
      <c r="B67" s="13">
        <v>66</v>
      </c>
      <c r="C67" s="14" t="s">
        <v>330</v>
      </c>
      <c r="D67" s="14" t="s">
        <v>162</v>
      </c>
      <c r="E67" s="14" t="s">
        <v>331</v>
      </c>
      <c r="F67" s="16" t="str">
        <f>_xll.BDP(C67&amp; " isin", "NAME_CHINESE_SIMPLIFIED")</f>
        <v>#N/A Connection</v>
      </c>
      <c r="G67" s="16" t="str">
        <f>_xll.BDP($C67&amp;" isin", "CPN")</f>
        <v>#N/A Connection</v>
      </c>
      <c r="H67" s="17" t="str">
        <f>TEXT(IF(_xll.BDP($C67&amp;" isin","MATURITY")="#N/A Field Not Applicable",_xll.BDP($C67&amp;" isin","NXT_CALL_DT"),_xll.BDP($C67&amp;" isin","MATURITY")),"yyyy/mm/dd")</f>
        <v>#N/A Connection</v>
      </c>
      <c r="I67" s="16" t="s">
        <v>327</v>
      </c>
      <c r="J67" s="14" t="s">
        <v>166</v>
      </c>
      <c r="K67" s="18">
        <v>2450000</v>
      </c>
      <c r="L67" s="18">
        <v>0</v>
      </c>
      <c r="O67" s="19"/>
    </row>
    <row r="68" spans="2:15">
      <c r="B68" s="13">
        <v>67</v>
      </c>
      <c r="C68" s="14" t="s">
        <v>332</v>
      </c>
      <c r="D68" s="14" t="s">
        <v>333</v>
      </c>
      <c r="E68" s="14" t="s">
        <v>334</v>
      </c>
      <c r="F68" s="15" t="s">
        <v>335</v>
      </c>
      <c r="G68" s="16" t="str">
        <f>_xll.BDP($C68&amp;" isin", "CPN")</f>
        <v>#N/A Connection</v>
      </c>
      <c r="H68" s="17" t="str">
        <f>TEXT(IF(_xll.BDP($C68&amp;" isin","MATURITY")="#N/A Field Not Applicable",_xll.BDP($C68&amp;" isin","NXT_CALL_DT"),_xll.BDP($C68&amp;" isin","MATURITY")),"yyyy/mm/dd")</f>
        <v>#N/A Connection</v>
      </c>
      <c r="I68" s="16" t="s">
        <v>305</v>
      </c>
      <c r="J68" s="14" t="s">
        <v>166</v>
      </c>
      <c r="K68" s="18">
        <v>-1250000</v>
      </c>
      <c r="L68" s="18">
        <v>0</v>
      </c>
    </row>
    <row r="69" spans="2:15">
      <c r="B69" s="13">
        <v>68</v>
      </c>
      <c r="C69" s="14" t="s">
        <v>336</v>
      </c>
      <c r="D69" s="14" t="s">
        <v>333</v>
      </c>
      <c r="E69" s="14" t="s">
        <v>337</v>
      </c>
      <c r="F69" s="15" t="s">
        <v>335</v>
      </c>
      <c r="G69" s="16" t="str">
        <f>_xll.BDP($C69&amp;" isin", "CPN")</f>
        <v>#N/A Connection</v>
      </c>
      <c r="H69" s="17" t="str">
        <f>TEXT(IF(_xll.BDP($C69&amp;" isin","MATURITY")="#N/A Field Not Applicable",_xll.BDP($C69&amp;" isin","NXT_CALL_DT"),_xll.BDP($C69&amp;" isin","MATURITY")),"yyyy/mm/dd")</f>
        <v>#N/A Connection</v>
      </c>
      <c r="I69" s="16" t="s">
        <v>305</v>
      </c>
      <c r="J69" s="14" t="s">
        <v>166</v>
      </c>
      <c r="K69" s="18">
        <v>-800000</v>
      </c>
      <c r="L69" s="18">
        <v>800000</v>
      </c>
    </row>
    <row r="70" spans="2:15">
      <c r="B70" s="13">
        <v>69</v>
      </c>
      <c r="C70" s="14" t="s">
        <v>338</v>
      </c>
      <c r="D70" s="14" t="s">
        <v>333</v>
      </c>
      <c r="E70" s="14" t="s">
        <v>339</v>
      </c>
      <c r="F70" s="15" t="s">
        <v>335</v>
      </c>
      <c r="G70" s="16" t="str">
        <f>_xll.BDP($C70&amp;" isin", "CPN")</f>
        <v>#N/A Connection</v>
      </c>
      <c r="H70" s="17" t="str">
        <f>TEXT(IF(_xll.BDP($C70&amp;" isin","MATURITY")="#N/A Field Not Applicable",_xll.BDP($C70&amp;" isin","NXT_CALL_DT"),_xll.BDP($C70&amp;" isin","MATURITY")),"yyyy/mm/dd")</f>
        <v>#N/A Connection</v>
      </c>
      <c r="I70" s="16" t="s">
        <v>305</v>
      </c>
      <c r="J70" s="14" t="s">
        <v>166</v>
      </c>
      <c r="K70" s="18">
        <v>-5289000</v>
      </c>
      <c r="L70" s="18">
        <v>0</v>
      </c>
    </row>
    <row r="71" spans="2:15">
      <c r="B71" s="13">
        <v>70</v>
      </c>
      <c r="C71" s="14" t="s">
        <v>340</v>
      </c>
      <c r="D71" s="14" t="s">
        <v>333</v>
      </c>
      <c r="E71" s="14" t="s">
        <v>341</v>
      </c>
      <c r="F71" s="16" t="str">
        <f>_xll.BDP(C71&amp; " isin", "NAME_CHINESE_SIMPLIFIED")</f>
        <v>#N/A Connection</v>
      </c>
      <c r="G71" s="16" t="str">
        <f>_xll.BDP($C71&amp;" isin", "CPN")</f>
        <v>#N/A Connection</v>
      </c>
      <c r="H71" s="17" t="str">
        <f>TEXT(IF(_xll.BDP($C71&amp;" isin","MATURITY")="#N/A Field Not Applicable",_xll.BDP($C71&amp;" isin","NXT_CALL_DT"),_xll.BDP($C71&amp;" isin","MATURITY")),"yyyy/mm/dd")</f>
        <v>#N/A Connection</v>
      </c>
      <c r="I71" s="16" t="s">
        <v>305</v>
      </c>
      <c r="J71" s="14" t="s">
        <v>166</v>
      </c>
      <c r="K71" s="18">
        <v>2000000</v>
      </c>
      <c r="L71" s="18">
        <v>0</v>
      </c>
      <c r="O71" s="19"/>
    </row>
    <row r="72" spans="2:15">
      <c r="B72" s="13">
        <v>71</v>
      </c>
      <c r="C72" s="14" t="s">
        <v>342</v>
      </c>
      <c r="D72" s="14" t="s">
        <v>333</v>
      </c>
      <c r="E72" s="14" t="s">
        <v>343</v>
      </c>
      <c r="F72" s="15" t="s">
        <v>344</v>
      </c>
      <c r="G72" s="16" t="str">
        <f>_xll.BDP($C72&amp;" isin", "CPN")</f>
        <v>#N/A Connection</v>
      </c>
      <c r="H72" s="17" t="str">
        <f>TEXT(IF(_xll.BDP($C72&amp;" isin","MATURITY")="#N/A Field Not Applicable",_xll.BDP($C72&amp;" isin","NXT_CALL_DT"),_xll.BDP($C72&amp;" isin","MATURITY")),"yyyy/mm/dd")</f>
        <v>#N/A Connection</v>
      </c>
      <c r="I72" s="16" t="s">
        <v>305</v>
      </c>
      <c r="J72" s="14" t="s">
        <v>166</v>
      </c>
      <c r="K72" s="18">
        <v>3000000</v>
      </c>
      <c r="L72" s="18">
        <v>0</v>
      </c>
      <c r="O72" s="19"/>
    </row>
    <row r="73" spans="2:15">
      <c r="B73" s="13">
        <v>72</v>
      </c>
      <c r="C73" s="14" t="s">
        <v>345</v>
      </c>
      <c r="D73" s="14" t="s">
        <v>333</v>
      </c>
      <c r="E73" s="14" t="s">
        <v>346</v>
      </c>
      <c r="F73" s="15" t="s">
        <v>347</v>
      </c>
      <c r="G73" s="16" t="str">
        <f>_xll.BDP($C73&amp;" isin", "CPN")</f>
        <v>#N/A Connection</v>
      </c>
      <c r="H73" s="17" t="str">
        <f>TEXT(IF(_xll.BDP($C73&amp;" isin","MATURITY")="#N/A Field Not Applicable",_xll.BDP($C73&amp;" isin","NXT_CALL_DT"),_xll.BDP($C73&amp;" isin","MATURITY")),"yyyy/mm/dd")</f>
        <v>#N/A Connection</v>
      </c>
      <c r="I73" s="16" t="s">
        <v>305</v>
      </c>
      <c r="J73" s="14" t="s">
        <v>166</v>
      </c>
      <c r="K73" s="18">
        <v>300000</v>
      </c>
      <c r="L73" s="18">
        <v>0</v>
      </c>
    </row>
    <row r="74" spans="2:15">
      <c r="B74" s="13">
        <v>73</v>
      </c>
      <c r="C74" s="14" t="s">
        <v>348</v>
      </c>
      <c r="D74" s="14" t="s">
        <v>333</v>
      </c>
      <c r="E74" s="14" t="s">
        <v>349</v>
      </c>
      <c r="F74" s="15" t="s">
        <v>347</v>
      </c>
      <c r="G74" s="16" t="str">
        <f>_xll.BDP($C74&amp;" isin", "CPN")</f>
        <v>#N/A Connection</v>
      </c>
      <c r="H74" s="17" t="str">
        <f>TEXT(IF(_xll.BDP($C74&amp;" isin","MATURITY")="#N/A Field Not Applicable",_xll.BDP($C74&amp;" isin","NXT_CALL_DT"),_xll.BDP($C74&amp;" isin","MATURITY")),"yyyy/mm/dd")</f>
        <v>#N/A Connection</v>
      </c>
      <c r="I74" s="16" t="s">
        <v>305</v>
      </c>
      <c r="J74" s="14" t="s">
        <v>166</v>
      </c>
      <c r="K74" s="18">
        <v>0</v>
      </c>
      <c r="L74" s="18">
        <v>-400000</v>
      </c>
    </row>
    <row r="75" spans="2:15">
      <c r="B75" s="13">
        <v>74</v>
      </c>
      <c r="C75" s="14" t="s">
        <v>350</v>
      </c>
      <c r="D75" s="14" t="s">
        <v>333</v>
      </c>
      <c r="E75" s="14" t="s">
        <v>351</v>
      </c>
      <c r="F75" s="15" t="s">
        <v>347</v>
      </c>
      <c r="G75" s="16" t="str">
        <f>_xll.BDP($C75&amp;" isin", "CPN")</f>
        <v>#N/A Connection</v>
      </c>
      <c r="H75" s="17" t="str">
        <f>TEXT(IF(_xll.BDP($C75&amp;" isin","MATURITY")="#N/A Field Not Applicable",_xll.BDP($C75&amp;" isin","NXT_CALL_DT"),_xll.BDP($C75&amp;" isin","MATURITY")),"yyyy/mm/dd")</f>
        <v>#N/A Connection</v>
      </c>
      <c r="I75" s="16" t="s">
        <v>305</v>
      </c>
      <c r="J75" s="14" t="s">
        <v>166</v>
      </c>
      <c r="K75" s="18">
        <v>1000000</v>
      </c>
      <c r="L75" s="18">
        <v>0</v>
      </c>
    </row>
    <row r="76" spans="2:15">
      <c r="B76" s="13">
        <v>75</v>
      </c>
      <c r="C76" s="14" t="s">
        <v>352</v>
      </c>
      <c r="D76" s="14" t="s">
        <v>333</v>
      </c>
      <c r="E76" s="14" t="s">
        <v>353</v>
      </c>
      <c r="F76" s="15" t="s">
        <v>354</v>
      </c>
      <c r="G76" s="16" t="str">
        <f>_xll.BDP($C76&amp;" isin", "CPN")</f>
        <v>#N/A Connection</v>
      </c>
      <c r="H76" s="17" t="str">
        <f>TEXT(IF(_xll.BDP($C76&amp;" isin","MATURITY")="#N/A Field Not Applicable",_xll.BDP($C76&amp;" isin","NXT_CALL_DT"),_xll.BDP($C76&amp;" isin","MATURITY")),"yyyy/mm/dd")</f>
        <v>#N/A Connection</v>
      </c>
      <c r="I76" s="16" t="s">
        <v>305</v>
      </c>
      <c r="J76" s="14" t="s">
        <v>166</v>
      </c>
      <c r="K76" s="18">
        <v>1000000</v>
      </c>
      <c r="L76" s="18">
        <v>0</v>
      </c>
    </row>
    <row r="77" spans="2:15">
      <c r="B77" s="13">
        <v>76</v>
      </c>
      <c r="C77" s="14" t="s">
        <v>355</v>
      </c>
      <c r="D77" s="14" t="s">
        <v>333</v>
      </c>
      <c r="E77" s="14" t="s">
        <v>356</v>
      </c>
      <c r="F77" s="16" t="s">
        <v>357</v>
      </c>
      <c r="G77" s="16" t="str">
        <f>_xll.BDP($C77&amp;" isin", "CPN")</f>
        <v>#N/A Connection</v>
      </c>
      <c r="H77" s="17" t="str">
        <f>TEXT(IF(_xll.BDP($C77&amp;" isin","MATURITY")="#N/A Field Not Applicable",_xll.BDP($C77&amp;" isin","NXT_CALL_DT"),_xll.BDP($C77&amp;" isin","MATURITY")),"yyyy/mm/dd")</f>
        <v>#N/A Connection</v>
      </c>
      <c r="I77" s="16" t="s">
        <v>305</v>
      </c>
      <c r="J77" s="14" t="s">
        <v>166</v>
      </c>
      <c r="K77" s="18">
        <v>2100000</v>
      </c>
      <c r="L77" s="18">
        <v>0</v>
      </c>
    </row>
    <row r="78" spans="2:15">
      <c r="B78" s="13">
        <v>77</v>
      </c>
      <c r="C78" s="14" t="s">
        <v>358</v>
      </c>
      <c r="D78" s="14" t="s">
        <v>333</v>
      </c>
      <c r="E78" s="14" t="s">
        <v>359</v>
      </c>
      <c r="F78" s="16" t="s">
        <v>357</v>
      </c>
      <c r="G78" s="16" t="str">
        <f>_xll.BDP($C78&amp;" isin", "CPN")</f>
        <v>#N/A Connection</v>
      </c>
      <c r="H78" s="17" t="str">
        <f>TEXT(IF(_xll.BDP($C78&amp;" isin","MATURITY")="#N/A Field Not Applicable",_xll.BDP($C78&amp;" isin","NXT_CALL_DT"),_xll.BDP($C78&amp;" isin","MATURITY")),"yyyy/mm/dd")</f>
        <v>#N/A Connection</v>
      </c>
      <c r="I78" s="16" t="s">
        <v>305</v>
      </c>
      <c r="J78" s="14" t="s">
        <v>166</v>
      </c>
      <c r="K78" s="18">
        <v>-1000000</v>
      </c>
      <c r="L78" s="18">
        <v>1000000</v>
      </c>
    </row>
    <row r="79" spans="2:15">
      <c r="B79" s="13">
        <v>78</v>
      </c>
      <c r="C79" s="14" t="s">
        <v>360</v>
      </c>
      <c r="D79" s="14" t="s">
        <v>333</v>
      </c>
      <c r="E79" s="14" t="s">
        <v>361</v>
      </c>
      <c r="F79" s="15" t="s">
        <v>357</v>
      </c>
      <c r="G79" s="16" t="str">
        <f>_xll.BDP($C79&amp;" isin", "CPN")</f>
        <v>#N/A Connection</v>
      </c>
      <c r="H79" s="17" t="str">
        <f>TEXT(IF(_xll.BDP($C79&amp;" isin","MATURITY")="#N/A Field Not Applicable",_xll.BDP($C79&amp;" isin","NXT_CALL_DT"),_xll.BDP($C79&amp;" isin","MATURITY")),"yyyy/mm/dd")</f>
        <v>#N/A Connection</v>
      </c>
      <c r="I79" s="16" t="s">
        <v>305</v>
      </c>
      <c r="J79" s="14" t="s">
        <v>166</v>
      </c>
      <c r="K79" s="18">
        <v>2100000</v>
      </c>
      <c r="L79" s="18">
        <v>0</v>
      </c>
    </row>
    <row r="80" spans="2:15">
      <c r="B80" s="13">
        <v>79</v>
      </c>
      <c r="C80" s="14" t="s">
        <v>362</v>
      </c>
      <c r="D80" s="14" t="s">
        <v>333</v>
      </c>
      <c r="E80" s="14" t="s">
        <v>363</v>
      </c>
      <c r="F80" s="15" t="s">
        <v>357</v>
      </c>
      <c r="G80" s="16" t="str">
        <f>_xll.BDP($C80&amp;" isin", "CPN")</f>
        <v>#N/A Connection</v>
      </c>
      <c r="H80" s="17" t="str">
        <f>TEXT(IF(_xll.BDP($C80&amp;" isin","MATURITY")="#N/A Field Not Applicable",_xll.BDP($C80&amp;" isin","NXT_CALL_DT"),_xll.BDP($C80&amp;" isin","MATURITY")),"yyyy/mm/dd")</f>
        <v>#N/A Connection</v>
      </c>
      <c r="I80" s="16" t="s">
        <v>305</v>
      </c>
      <c r="J80" s="14" t="s">
        <v>166</v>
      </c>
      <c r="K80" s="18">
        <v>-2000000</v>
      </c>
      <c r="L80" s="18">
        <v>-2000000</v>
      </c>
    </row>
    <row r="81" spans="2:15">
      <c r="B81" s="13">
        <v>80</v>
      </c>
      <c r="C81" s="14" t="s">
        <v>364</v>
      </c>
      <c r="D81" s="14" t="s">
        <v>333</v>
      </c>
      <c r="E81" s="14" t="s">
        <v>365</v>
      </c>
      <c r="F81" s="15" t="s">
        <v>357</v>
      </c>
      <c r="G81" s="16" t="str">
        <f>_xll.BDP($C81&amp;" isin", "CPN")</f>
        <v>#N/A Connection</v>
      </c>
      <c r="H81" s="17" t="str">
        <f>TEXT(IF(_xll.BDP($C81&amp;" isin","MATURITY")="#N/A Field Not Applicable",_xll.BDP($C81&amp;" isin","NXT_CALL_DT"),_xll.BDP($C81&amp;" isin","MATURITY")),"yyyy/mm/dd")</f>
        <v>#N/A Connection</v>
      </c>
      <c r="I81" s="16" t="s">
        <v>305</v>
      </c>
      <c r="J81" s="14" t="s">
        <v>166</v>
      </c>
      <c r="K81" s="18">
        <v>-200000</v>
      </c>
      <c r="L81" s="18">
        <v>-200000</v>
      </c>
    </row>
    <row r="82" spans="2:15">
      <c r="B82" s="13">
        <v>81</v>
      </c>
      <c r="C82" s="14" t="s">
        <v>366</v>
      </c>
      <c r="D82" s="14" t="s">
        <v>333</v>
      </c>
      <c r="E82" s="14" t="s">
        <v>367</v>
      </c>
      <c r="F82" s="15" t="s">
        <v>357</v>
      </c>
      <c r="G82" s="16" t="str">
        <f>_xll.BDP($C82&amp;" isin", "CPN")</f>
        <v>#N/A Connection</v>
      </c>
      <c r="H82" s="17" t="str">
        <f>TEXT(IF(_xll.BDP($C82&amp;" isin","MATURITY")="#N/A Field Not Applicable",_xll.BDP($C82&amp;" isin","NXT_CALL_DT"),_xll.BDP($C82&amp;" isin","MATURITY")),"yyyy/mm/dd")</f>
        <v>#N/A Connection</v>
      </c>
      <c r="I82" s="16" t="s">
        <v>305</v>
      </c>
      <c r="J82" s="14" t="s">
        <v>166</v>
      </c>
      <c r="K82" s="18">
        <v>-1000000</v>
      </c>
      <c r="L82" s="18">
        <v>-1000000</v>
      </c>
    </row>
    <row r="83" spans="2:15">
      <c r="B83" s="13">
        <v>82</v>
      </c>
      <c r="C83" s="14" t="s">
        <v>368</v>
      </c>
      <c r="D83" s="14" t="s">
        <v>333</v>
      </c>
      <c r="E83" s="14" t="s">
        <v>369</v>
      </c>
      <c r="F83" s="15" t="s">
        <v>357</v>
      </c>
      <c r="G83" s="16" t="str">
        <f>_xll.BDP($C83&amp;" isin", "CPN")</f>
        <v>#N/A Connection</v>
      </c>
      <c r="H83" s="17" t="str">
        <f>TEXT(IF(_xll.BDP($C83&amp;" isin","MATURITY")="#N/A Field Not Applicable",_xll.BDP($C83&amp;" isin","NXT_CALL_DT"),_xll.BDP($C83&amp;" isin","MATURITY")),"yyyy/mm/dd")</f>
        <v>#N/A Connection</v>
      </c>
      <c r="I83" s="16" t="s">
        <v>305</v>
      </c>
      <c r="J83" s="14" t="s">
        <v>166</v>
      </c>
      <c r="K83" s="18">
        <v>200000</v>
      </c>
      <c r="L83" s="18">
        <v>200000</v>
      </c>
    </row>
    <row r="84" spans="2:15">
      <c r="B84" s="13">
        <v>83</v>
      </c>
      <c r="C84" s="14" t="s">
        <v>370</v>
      </c>
      <c r="D84" s="14" t="s">
        <v>333</v>
      </c>
      <c r="E84" s="14" t="s">
        <v>371</v>
      </c>
      <c r="F84" s="15" t="s">
        <v>372</v>
      </c>
      <c r="G84" s="16" t="str">
        <f>_xll.BDP($C84&amp;" isin", "CPN")</f>
        <v>#N/A Connection</v>
      </c>
      <c r="H84" s="17" t="str">
        <f>TEXT(IF(_xll.BDP($C84&amp;" isin","MATURITY")="#N/A Field Not Applicable",_xll.BDP($C84&amp;" isin","NXT_CALL_DT"),_xll.BDP($C84&amp;" isin","MATURITY")),"yyyy/mm/dd")</f>
        <v>#N/A Connection</v>
      </c>
      <c r="I84" s="16" t="s">
        <v>305</v>
      </c>
      <c r="J84" s="14" t="s">
        <v>166</v>
      </c>
      <c r="K84" s="18">
        <v>-600000</v>
      </c>
      <c r="L84" s="18">
        <v>1000000</v>
      </c>
    </row>
    <row r="85" spans="2:15">
      <c r="B85" s="13">
        <v>84</v>
      </c>
      <c r="C85" s="14" t="s">
        <v>373</v>
      </c>
      <c r="D85" s="14" t="s">
        <v>333</v>
      </c>
      <c r="E85" s="14" t="s">
        <v>374</v>
      </c>
      <c r="F85" s="15" t="s">
        <v>375</v>
      </c>
      <c r="G85" s="16" t="str">
        <f>_xll.BDP($C85&amp;" isin", "CPN")</f>
        <v>#N/A Connection</v>
      </c>
      <c r="H85" s="17" t="str">
        <f>TEXT(IF(_xll.BDP($C85&amp;" isin","MATURITY")="#N/A Field Not Applicable",_xll.BDP($C85&amp;" isin","NXT_CALL_DT"),_xll.BDP($C85&amp;" isin","MATURITY")),"yyyy/mm/dd")</f>
        <v>#N/A Connection</v>
      </c>
      <c r="I85" s="16" t="s">
        <v>305</v>
      </c>
      <c r="J85" s="14" t="s">
        <v>166</v>
      </c>
      <c r="K85" s="18">
        <v>420000</v>
      </c>
      <c r="L85" s="18">
        <v>0</v>
      </c>
    </row>
    <row r="86" spans="2:15">
      <c r="B86" s="13">
        <v>85</v>
      </c>
      <c r="C86" s="14" t="s">
        <v>376</v>
      </c>
      <c r="D86" s="14" t="s">
        <v>333</v>
      </c>
      <c r="E86" s="14" t="s">
        <v>377</v>
      </c>
      <c r="F86" s="15" t="s">
        <v>375</v>
      </c>
      <c r="G86" s="16" t="str">
        <f>_xll.BDP($C86&amp;" isin", "CPN")</f>
        <v>#N/A Connection</v>
      </c>
      <c r="H86" s="17" t="str">
        <f>TEXT(IF(_xll.BDP($C86&amp;" isin","MATURITY")="#N/A Field Not Applicable",_xll.BDP($C86&amp;" isin","NXT_CALL_DT"),_xll.BDP($C86&amp;" isin","MATURITY")),"yyyy/mm/dd")</f>
        <v>#N/A Connection</v>
      </c>
      <c r="I86" s="16" t="s">
        <v>305</v>
      </c>
      <c r="J86" s="14" t="s">
        <v>166</v>
      </c>
      <c r="K86" s="18"/>
      <c r="L86" s="18">
        <v>-200000</v>
      </c>
    </row>
    <row r="87" spans="2:15">
      <c r="B87" s="13">
        <v>86</v>
      </c>
      <c r="C87" s="14" t="s">
        <v>378</v>
      </c>
      <c r="D87" s="14" t="s">
        <v>333</v>
      </c>
      <c r="E87" s="14" t="s">
        <v>379</v>
      </c>
      <c r="F87" s="15" t="s">
        <v>375</v>
      </c>
      <c r="G87" s="16" t="str">
        <f>_xll.BDP($C87&amp;" isin", "CPN")</f>
        <v>#N/A Connection</v>
      </c>
      <c r="H87" s="17" t="str">
        <f>TEXT(IF(_xll.BDP($C87&amp;" isin","MATURITY")="#N/A Field Not Applicable",_xll.BDP($C87&amp;" isin","NXT_CALL_DT"),_xll.BDP($C87&amp;" isin","MATURITY")),"yyyy/mm/dd")</f>
        <v>#N/A Connection</v>
      </c>
      <c r="I87" s="16" t="s">
        <v>305</v>
      </c>
      <c r="J87" s="14" t="s">
        <v>166</v>
      </c>
      <c r="K87" s="18">
        <v>-1000000</v>
      </c>
      <c r="L87" s="18">
        <v>2000000</v>
      </c>
      <c r="O87" s="19"/>
    </row>
    <row r="88" spans="2:15">
      <c r="B88" s="13">
        <v>87</v>
      </c>
      <c r="C88" s="14" t="s">
        <v>380</v>
      </c>
      <c r="D88" s="14" t="s">
        <v>333</v>
      </c>
      <c r="E88" s="14" t="s">
        <v>381</v>
      </c>
      <c r="F88" s="15" t="s">
        <v>375</v>
      </c>
      <c r="G88" s="16" t="str">
        <f>_xll.BDP($C88&amp;" isin", "CPN")</f>
        <v>#N/A Connection</v>
      </c>
      <c r="H88" s="17" t="str">
        <f>TEXT(IF(_xll.BDP($C88&amp;" isin","MATURITY")="#N/A Field Not Applicable",_xll.BDP($C88&amp;" isin","NXT_CALL_DT"),_xll.BDP($C88&amp;" isin","MATURITY")),"yyyy/mm/dd")</f>
        <v>#N/A Connection</v>
      </c>
      <c r="I88" s="16" t="s">
        <v>305</v>
      </c>
      <c r="J88" s="14" t="s">
        <v>166</v>
      </c>
      <c r="K88" s="18">
        <v>-1600000</v>
      </c>
      <c r="L88" s="18">
        <v>-600000</v>
      </c>
    </row>
    <row r="89" spans="2:15">
      <c r="B89" s="13">
        <v>88</v>
      </c>
      <c r="C89" s="14" t="s">
        <v>382</v>
      </c>
      <c r="D89" s="14" t="s">
        <v>333</v>
      </c>
      <c r="E89" s="14" t="s">
        <v>383</v>
      </c>
      <c r="F89" s="15" t="s">
        <v>375</v>
      </c>
      <c r="G89" s="16" t="str">
        <f>_xll.BDP($C89&amp;" isin", "CPN")</f>
        <v>#N/A Connection</v>
      </c>
      <c r="H89" s="17" t="str">
        <f>TEXT(IF(_xll.BDP($C89&amp;" isin","MATURITY")="#N/A Field Not Applicable",_xll.BDP($C89&amp;" isin","NXT_CALL_DT"),_xll.BDP($C89&amp;" isin","MATURITY")),"yyyy/mm/dd")</f>
        <v>#N/A Connection</v>
      </c>
      <c r="I89" s="16" t="s">
        <v>305</v>
      </c>
      <c r="J89" s="14" t="s">
        <v>166</v>
      </c>
      <c r="K89" s="18">
        <v>1500000</v>
      </c>
      <c r="L89" s="18">
        <v>0</v>
      </c>
    </row>
    <row r="90" spans="2:15">
      <c r="B90" s="13">
        <v>89</v>
      </c>
      <c r="C90" s="14" t="s">
        <v>384</v>
      </c>
      <c r="D90" s="14" t="s">
        <v>333</v>
      </c>
      <c r="E90" s="14" t="s">
        <v>385</v>
      </c>
      <c r="F90" s="15" t="s">
        <v>375</v>
      </c>
      <c r="G90" s="16" t="str">
        <f>_xll.BDP($C90&amp;" isin", "CPN")</f>
        <v>#N/A Connection</v>
      </c>
      <c r="H90" s="17" t="str">
        <f>TEXT(IF(_xll.BDP($C90&amp;" isin","MATURITY")="#N/A Field Not Applicable",_xll.BDP($C90&amp;" isin","NXT_CALL_DT"),_xll.BDP($C90&amp;" isin","MATURITY")),"yyyy/mm/dd")</f>
        <v>#N/A Connection</v>
      </c>
      <c r="I90" s="16" t="s">
        <v>305</v>
      </c>
      <c r="J90" s="14" t="s">
        <v>166</v>
      </c>
      <c r="K90" s="18"/>
      <c r="L90" s="18">
        <v>-1000000</v>
      </c>
    </row>
    <row r="91" spans="2:15">
      <c r="B91" s="13">
        <v>90</v>
      </c>
      <c r="C91" s="14" t="s">
        <v>386</v>
      </c>
      <c r="D91" s="14" t="s">
        <v>333</v>
      </c>
      <c r="E91" s="14" t="s">
        <v>387</v>
      </c>
      <c r="F91" s="15" t="s">
        <v>375</v>
      </c>
      <c r="G91" s="16" t="str">
        <f>_xll.BDP($C91&amp;" isin", "CPN")</f>
        <v>#N/A Connection</v>
      </c>
      <c r="H91" s="17" t="str">
        <f>TEXT(IF(_xll.BDP($C91&amp;" isin","MATURITY")="#N/A Field Not Applicable",_xll.BDP($C91&amp;" isin","NXT_CALL_DT"),_xll.BDP($C91&amp;" isin","MATURITY")),"yyyy/mm/dd")</f>
        <v>#N/A Connection</v>
      </c>
      <c r="I91" s="16" t="s">
        <v>305</v>
      </c>
      <c r="J91" s="14" t="s">
        <v>166</v>
      </c>
      <c r="K91" s="18">
        <v>1500000</v>
      </c>
      <c r="L91" s="18">
        <v>1000000</v>
      </c>
    </row>
    <row r="92" spans="2:15">
      <c r="B92" s="13">
        <v>91</v>
      </c>
      <c r="C92" s="14" t="s">
        <v>388</v>
      </c>
      <c r="D92" s="14" t="s">
        <v>333</v>
      </c>
      <c r="E92" s="14" t="s">
        <v>389</v>
      </c>
      <c r="F92" s="15" t="s">
        <v>390</v>
      </c>
      <c r="G92" s="16" t="str">
        <f>_xll.BDP($C92&amp;" isin", "CPN")</f>
        <v>#N/A Connection</v>
      </c>
      <c r="H92" s="17" t="str">
        <f>TEXT(IF(_xll.BDP($C92&amp;" isin","MATURITY")="#N/A Field Not Applicable",_xll.BDP($C92&amp;" isin","NXT_CALL_DT"),_xll.BDP($C92&amp;" isin","MATURITY")),"yyyy/mm/dd")</f>
        <v>#N/A Connection</v>
      </c>
      <c r="I92" s="16" t="s">
        <v>305</v>
      </c>
      <c r="J92" s="14" t="s">
        <v>166</v>
      </c>
      <c r="K92" s="18">
        <v>1000000</v>
      </c>
      <c r="L92" s="18">
        <v>0</v>
      </c>
    </row>
    <row r="93" spans="2:15">
      <c r="B93" s="13">
        <v>92</v>
      </c>
      <c r="C93" s="14" t="s">
        <v>391</v>
      </c>
      <c r="D93" s="14" t="s">
        <v>333</v>
      </c>
      <c r="E93" s="14" t="s">
        <v>392</v>
      </c>
      <c r="F93" s="15" t="s">
        <v>390</v>
      </c>
      <c r="G93" s="16" t="str">
        <f>_xll.BDP($C93&amp;" isin", "CPN")</f>
        <v>#N/A Connection</v>
      </c>
      <c r="H93" s="17" t="str">
        <f>TEXT(IF(_xll.BDP($C93&amp;" isin","MATURITY")="#N/A Field Not Applicable",_xll.BDP($C93&amp;" isin","NXT_CALL_DT"),_xll.BDP($C93&amp;" isin","MATURITY")),"yyyy/mm/dd")</f>
        <v>#N/A Connection</v>
      </c>
      <c r="I93" s="16" t="s">
        <v>305</v>
      </c>
      <c r="J93" s="14" t="s">
        <v>166</v>
      </c>
      <c r="K93" s="18">
        <v>1000000</v>
      </c>
      <c r="L93" s="18">
        <v>0</v>
      </c>
    </row>
    <row r="94" spans="2:15">
      <c r="B94" s="13">
        <v>93</v>
      </c>
      <c r="C94" s="14" t="s">
        <v>393</v>
      </c>
      <c r="D94" s="14" t="s">
        <v>333</v>
      </c>
      <c r="E94" s="14" t="s">
        <v>394</v>
      </c>
      <c r="F94" s="15" t="s">
        <v>390</v>
      </c>
      <c r="G94" s="16" t="str">
        <f>_xll.BDP($C94&amp;" isin", "CPN")</f>
        <v>#N/A Connection</v>
      </c>
      <c r="H94" s="17" t="str">
        <f>TEXT(IF(_xll.BDP($C94&amp;" isin","MATURITY")="#N/A Field Not Applicable",_xll.BDP($C94&amp;" isin","NXT_CALL_DT"),_xll.BDP($C94&amp;" isin","MATURITY")),"yyyy/mm/dd")</f>
        <v>#N/A Connection</v>
      </c>
      <c r="I94" s="16" t="s">
        <v>305</v>
      </c>
      <c r="J94" s="14" t="s">
        <v>166</v>
      </c>
      <c r="K94" s="18">
        <v>1400000</v>
      </c>
      <c r="L94" s="18">
        <v>0</v>
      </c>
    </row>
    <row r="95" spans="2:15">
      <c r="B95" s="13">
        <v>94</v>
      </c>
      <c r="C95" s="14" t="s">
        <v>395</v>
      </c>
      <c r="D95" s="14" t="s">
        <v>333</v>
      </c>
      <c r="E95" s="14" t="s">
        <v>396</v>
      </c>
      <c r="F95" s="15" t="s">
        <v>390</v>
      </c>
      <c r="G95" s="16" t="str">
        <f>_xll.BDP($C95&amp;" isin", "CPN")</f>
        <v>#N/A Connection</v>
      </c>
      <c r="H95" s="17" t="str">
        <f>TEXT(IF(_xll.BDP($C95&amp;" isin","MATURITY")="#N/A Field Not Applicable",_xll.BDP($C95&amp;" isin","NXT_CALL_DT"),_xll.BDP($C95&amp;" isin","MATURITY")),"yyyy/mm/dd")</f>
        <v>#N/A Connection</v>
      </c>
      <c r="I95" s="16" t="s">
        <v>305</v>
      </c>
      <c r="J95" s="14" t="s">
        <v>166</v>
      </c>
      <c r="K95" s="18">
        <v>1000000</v>
      </c>
      <c r="L95" s="18">
        <v>0</v>
      </c>
    </row>
    <row r="96" spans="2:15">
      <c r="B96" s="13">
        <v>95</v>
      </c>
      <c r="C96" s="14" t="s">
        <v>397</v>
      </c>
      <c r="D96" s="14" t="s">
        <v>333</v>
      </c>
      <c r="E96" s="14" t="s">
        <v>398</v>
      </c>
      <c r="F96" s="15" t="s">
        <v>399</v>
      </c>
      <c r="G96" s="16" t="str">
        <f>_xll.BDP($C96&amp;" isin", "CPN")</f>
        <v>#N/A Connection</v>
      </c>
      <c r="H96" s="17" t="str">
        <f>TEXT(IF(_xll.BDP($C96&amp;" isin","MATURITY")="#N/A Field Not Applicable",_xll.BDP($C96&amp;" isin","NXT_CALL_DT"),_xll.BDP($C96&amp;" isin","MATURITY")),"yyyy/mm/dd")</f>
        <v>#N/A Connection</v>
      </c>
      <c r="I96" s="16" t="s">
        <v>305</v>
      </c>
      <c r="J96" s="14" t="s">
        <v>166</v>
      </c>
      <c r="K96" s="18">
        <v>500000</v>
      </c>
      <c r="L96" s="18">
        <v>0</v>
      </c>
    </row>
    <row r="97" spans="1:15">
      <c r="B97" s="13">
        <v>96</v>
      </c>
      <c r="C97" s="14" t="s">
        <v>400</v>
      </c>
      <c r="D97" s="14" t="s">
        <v>333</v>
      </c>
      <c r="E97" s="14" t="s">
        <v>401</v>
      </c>
      <c r="F97" s="15" t="s">
        <v>16</v>
      </c>
      <c r="G97" s="16" t="str">
        <f>_xll.BDP($C97&amp;" isin", "CPN")</f>
        <v>#N/A Connection</v>
      </c>
      <c r="H97" s="17" t="str">
        <f>TEXT(IF(_xll.BDP($C97&amp;" isin","MATURITY")="#N/A Field Not Applicable",_xll.BDP($C97&amp;" isin","NXT_CALL_DT"),_xll.BDP($C97&amp;" isin","MATURITY")),"yyyy/mm/dd")</f>
        <v>#N/A Connection</v>
      </c>
      <c r="I97" s="16" t="s">
        <v>305</v>
      </c>
      <c r="J97" s="14" t="s">
        <v>166</v>
      </c>
      <c r="K97" s="18">
        <v>10000000</v>
      </c>
      <c r="L97" s="18">
        <v>0</v>
      </c>
    </row>
    <row r="98" spans="1:15">
      <c r="B98" s="13">
        <v>97</v>
      </c>
      <c r="C98" s="14" t="s">
        <v>402</v>
      </c>
      <c r="D98" s="14" t="s">
        <v>333</v>
      </c>
      <c r="E98" s="14" t="s">
        <v>403</v>
      </c>
      <c r="F98" s="16" t="str">
        <f>_xll.BDP(C98&amp; " isin", "NAME_CHINESE_SIMPLIFIED")</f>
        <v>#N/A Connection</v>
      </c>
      <c r="G98" s="16" t="str">
        <f>_xll.BDP($C98&amp;" isin", "CPN")</f>
        <v>#N/A Connection</v>
      </c>
      <c r="H98" s="17" t="str">
        <f>TEXT(IF(_xll.BDP($C98&amp;" isin","MATURITY")="#N/A Field Not Applicable",_xll.BDP($C98&amp;" isin","NXT_CALL_DT"),_xll.BDP($C98&amp;" isin","MATURITY")),"yyyy/mm/dd")</f>
        <v>#N/A Connection</v>
      </c>
      <c r="I98" s="16" t="s">
        <v>305</v>
      </c>
      <c r="J98" s="14" t="s">
        <v>166</v>
      </c>
      <c r="K98" s="18">
        <v>2000000</v>
      </c>
      <c r="L98" s="18">
        <v>0</v>
      </c>
      <c r="O98" s="19"/>
    </row>
    <row r="99" spans="1:15">
      <c r="B99" s="13">
        <v>98</v>
      </c>
      <c r="C99" s="14" t="s">
        <v>404</v>
      </c>
      <c r="D99" s="14" t="s">
        <v>333</v>
      </c>
      <c r="E99" s="14" t="s">
        <v>405</v>
      </c>
      <c r="F99" s="15" t="s">
        <v>16</v>
      </c>
      <c r="G99" s="16" t="str">
        <f>_xll.BDP($C99&amp;" isin", "CPN")</f>
        <v>#N/A Connection</v>
      </c>
      <c r="H99" s="17" t="str">
        <f>TEXT(IF(_xll.BDP($C99&amp;" isin","MATURITY")="#N/A Field Not Applicable",_xll.BDP($C99&amp;" isin","NXT_CALL_DT"),_xll.BDP($C99&amp;" isin","MATURITY")),"yyyy/mm/dd")</f>
        <v>#N/A Connection</v>
      </c>
      <c r="I99" s="16" t="s">
        <v>305</v>
      </c>
      <c r="J99" s="14" t="s">
        <v>166</v>
      </c>
      <c r="K99" s="18">
        <v>-3600000</v>
      </c>
      <c r="L99" s="18">
        <v>3000000</v>
      </c>
      <c r="O99" s="19"/>
    </row>
    <row r="100" spans="1:15">
      <c r="B100" s="13">
        <v>99</v>
      </c>
      <c r="C100" s="14" t="s">
        <v>406</v>
      </c>
      <c r="D100" s="14" t="s">
        <v>333</v>
      </c>
      <c r="E100" s="14" t="s">
        <v>407</v>
      </c>
      <c r="F100" s="15" t="s">
        <v>408</v>
      </c>
      <c r="G100" s="16" t="str">
        <f>_xll.BDP($C100&amp;" isin", "CPN")</f>
        <v>#N/A Connection</v>
      </c>
      <c r="H100" s="17" t="str">
        <f>TEXT(IF(_xll.BDP($C100&amp;" isin","MATURITY")="#N/A Field Not Applicable",_xll.BDP($C100&amp;" isin","NXT_CALL_DT"),_xll.BDP($C100&amp;" isin","MATURITY")),"yyyy/mm/dd")</f>
        <v>#N/A Connection</v>
      </c>
      <c r="I100" s="16" t="s">
        <v>305</v>
      </c>
      <c r="J100" s="14" t="s">
        <v>166</v>
      </c>
      <c r="K100" s="18">
        <v>500000</v>
      </c>
      <c r="L100" s="18">
        <v>0</v>
      </c>
      <c r="O100" s="19"/>
    </row>
    <row r="101" spans="1:15">
      <c r="B101" s="13">
        <v>100</v>
      </c>
      <c r="C101" s="14" t="s">
        <v>409</v>
      </c>
      <c r="D101" s="14" t="s">
        <v>333</v>
      </c>
      <c r="E101" s="14" t="s">
        <v>410</v>
      </c>
      <c r="F101" s="16" t="s">
        <v>411</v>
      </c>
      <c r="G101" s="16" t="str">
        <f>_xll.BDP($C101&amp;" isin", "CPN")</f>
        <v>#N/A Connection</v>
      </c>
      <c r="H101" s="17" t="str">
        <f>TEXT(IF(_xll.BDP($C101&amp;" isin","MATURITY")="#N/A Field Not Applicable",_xll.BDP($C101&amp;" isin","NXT_CALL_DT"),_xll.BDP($C101&amp;" isin","MATURITY")),"yyyy/mm/dd")</f>
        <v>#N/A Connection</v>
      </c>
      <c r="I101" s="16" t="s">
        <v>305</v>
      </c>
      <c r="J101" s="14" t="s">
        <v>166</v>
      </c>
      <c r="K101" s="18">
        <v>700000</v>
      </c>
      <c r="L101" s="18">
        <v>0</v>
      </c>
    </row>
    <row r="102" spans="1:15">
      <c r="B102" s="13">
        <v>101</v>
      </c>
      <c r="C102" s="14" t="s">
        <v>412</v>
      </c>
      <c r="D102" s="14" t="s">
        <v>333</v>
      </c>
      <c r="E102" s="14" t="s">
        <v>413</v>
      </c>
      <c r="F102" s="15" t="s">
        <v>408</v>
      </c>
      <c r="G102" s="16" t="str">
        <f>_xll.BDP($C102&amp;" isin", "CPN")</f>
        <v>#N/A Connection</v>
      </c>
      <c r="H102" s="17" t="str">
        <f>TEXT(IF(_xll.BDP($C102&amp;" isin","MATURITY")="#N/A Field Not Applicable",_xll.BDP($C102&amp;" isin","NXT_CALL_DT"),_xll.BDP($C102&amp;" isin","MATURITY")),"yyyy/mm/dd")</f>
        <v>#N/A Connection</v>
      </c>
      <c r="I102" s="16" t="s">
        <v>305</v>
      </c>
      <c r="J102" s="14" t="s">
        <v>166</v>
      </c>
      <c r="K102" s="18">
        <v>-1000000</v>
      </c>
      <c r="L102" s="18">
        <v>0</v>
      </c>
    </row>
    <row r="103" spans="1:15">
      <c r="B103" s="13">
        <v>102</v>
      </c>
      <c r="C103" s="14" t="s">
        <v>414</v>
      </c>
      <c r="D103" s="14" t="s">
        <v>333</v>
      </c>
      <c r="E103" s="14" t="s">
        <v>415</v>
      </c>
      <c r="F103" s="15" t="s">
        <v>416</v>
      </c>
      <c r="G103" s="16" t="str">
        <f>_xll.BDP($C103&amp;" isin", "CPN")</f>
        <v>#N/A Connection</v>
      </c>
      <c r="H103" s="17" t="str">
        <f>TEXT(IF(_xll.BDP($C103&amp;" isin","MATURITY")="#N/A Field Not Applicable",_xll.BDP($C103&amp;" isin","NXT_CALL_DT"),_xll.BDP($C103&amp;" isin","MATURITY")),"yyyy/mm/dd")</f>
        <v>#N/A Connection</v>
      </c>
      <c r="I103" s="16" t="s">
        <v>305</v>
      </c>
      <c r="J103" s="14" t="s">
        <v>166</v>
      </c>
      <c r="K103" s="18">
        <v>-1000000</v>
      </c>
      <c r="L103" s="18">
        <v>0</v>
      </c>
    </row>
    <row r="104" spans="1:15">
      <c r="B104" s="13">
        <v>103</v>
      </c>
      <c r="C104" s="14" t="s">
        <v>417</v>
      </c>
      <c r="D104" s="14" t="s">
        <v>333</v>
      </c>
      <c r="E104" s="14" t="s">
        <v>418</v>
      </c>
      <c r="F104" s="15" t="s">
        <v>419</v>
      </c>
      <c r="G104" s="16" t="str">
        <f>_xll.BDP($C104&amp;" isin", "CPN")</f>
        <v>#N/A Connection</v>
      </c>
      <c r="H104" s="17" t="str">
        <f>TEXT(IF(_xll.BDP($C104&amp;" isin","MATURITY")="#N/A Field Not Applicable",_xll.BDP($C104&amp;" isin","NXT_CALL_DT"),_xll.BDP($C104&amp;" isin","MATURITY")),"yyyy/mm/dd")</f>
        <v>#N/A Connection</v>
      </c>
      <c r="I104" s="16" t="s">
        <v>305</v>
      </c>
      <c r="J104" s="14" t="s">
        <v>166</v>
      </c>
      <c r="K104" s="18">
        <v>500000</v>
      </c>
      <c r="L104" s="18">
        <v>-500000</v>
      </c>
    </row>
    <row r="105" spans="1:15">
      <c r="B105" s="13">
        <v>104</v>
      </c>
      <c r="C105" s="14" t="s">
        <v>420</v>
      </c>
      <c r="D105" s="14" t="s">
        <v>333</v>
      </c>
      <c r="E105" s="14" t="s">
        <v>421</v>
      </c>
      <c r="F105" s="15" t="s">
        <v>422</v>
      </c>
      <c r="G105" s="16" t="str">
        <f>_xll.BDP($C105&amp;" isin", "CPN")</f>
        <v>#N/A Connection</v>
      </c>
      <c r="H105" s="17" t="str">
        <f>TEXT(IF(_xll.BDP($C105&amp;" isin","MATURITY")="#N/A Field Not Applicable",_xll.BDP($C105&amp;" isin","NXT_CALL_DT"),_xll.BDP($C105&amp;" isin","MATURITY")),"yyyy/mm/dd")</f>
        <v>#N/A Connection</v>
      </c>
      <c r="I105" s="16" t="s">
        <v>305</v>
      </c>
      <c r="J105" s="14" t="s">
        <v>166</v>
      </c>
      <c r="K105" s="18">
        <v>460000</v>
      </c>
      <c r="L105" s="18">
        <v>0</v>
      </c>
    </row>
    <row r="106" spans="1:15">
      <c r="B106" s="13">
        <v>105</v>
      </c>
      <c r="C106" s="14" t="s">
        <v>423</v>
      </c>
      <c r="D106" s="14" t="s">
        <v>333</v>
      </c>
      <c r="E106" s="14" t="s">
        <v>424</v>
      </c>
      <c r="F106" s="15" t="s">
        <v>34</v>
      </c>
      <c r="G106" s="16" t="str">
        <f>_xll.BDP($C106&amp;" isin", "CPN")</f>
        <v>#N/A Connection</v>
      </c>
      <c r="H106" s="17" t="str">
        <f>TEXT(IF(_xll.BDP($C106&amp;" isin","MATURITY")="#N/A Field Not Applicable",_xll.BDP($C106&amp;" isin","NXT_CALL_DT"),_xll.BDP($C106&amp;" isin","MATURITY")),"yyyy/mm/dd")</f>
        <v>#N/A Connection</v>
      </c>
      <c r="I106" s="16" t="s">
        <v>305</v>
      </c>
      <c r="J106" s="14" t="s">
        <v>166</v>
      </c>
      <c r="K106" s="18">
        <v>1100000</v>
      </c>
      <c r="L106" s="18">
        <v>0</v>
      </c>
    </row>
    <row r="107" spans="1:15">
      <c r="B107" s="13">
        <v>106</v>
      </c>
      <c r="C107" s="14" t="s">
        <v>425</v>
      </c>
      <c r="D107" s="14" t="s">
        <v>333</v>
      </c>
      <c r="E107" s="14" t="s">
        <v>426</v>
      </c>
      <c r="F107" s="15" t="s">
        <v>34</v>
      </c>
      <c r="G107" s="16" t="str">
        <f>_xll.BDP($C107&amp;" isin", "CPN")</f>
        <v>#N/A Connection</v>
      </c>
      <c r="H107" s="17" t="str">
        <f>TEXT(IF(_xll.BDP($C107&amp;" isin","MATURITY")="#N/A Field Not Applicable",_xll.BDP($C107&amp;" isin","NXT_CALL_DT"),_xll.BDP($C107&amp;" isin","MATURITY")),"yyyy/mm/dd")</f>
        <v>#N/A Connection</v>
      </c>
      <c r="I107" s="16" t="s">
        <v>305</v>
      </c>
      <c r="J107" s="14" t="s">
        <v>166</v>
      </c>
      <c r="K107" s="18">
        <v>1000000</v>
      </c>
      <c r="L107" s="18">
        <v>1000000</v>
      </c>
    </row>
    <row r="108" spans="1:15">
      <c r="B108" s="13">
        <v>107</v>
      </c>
      <c r="C108" s="14" t="s">
        <v>427</v>
      </c>
      <c r="D108" s="14" t="s">
        <v>428</v>
      </c>
      <c r="E108" s="14" t="s">
        <v>429</v>
      </c>
      <c r="F108" s="16" t="str">
        <f>_xll.BDP(C108&amp; " isin", "NAME_CHINESE_SIMPLIFIED")</f>
        <v>#N/A Connection</v>
      </c>
      <c r="G108" s="16" t="str">
        <f>_xll.BDP($C108&amp;" isin", "CPN")</f>
        <v>#N/A Connection</v>
      </c>
      <c r="H108" s="17" t="str">
        <f>TEXT(IF(_xll.BDP($C108&amp;" isin","MATURITY")="#N/A Field Not Applicable",_xll.BDP($C108&amp;" isin","NXT_CALL_DT"),_xll.BDP($C108&amp;" isin","MATURITY")),"yyyy/mm/dd")</f>
        <v>#N/A Connection</v>
      </c>
      <c r="I108" s="16" t="s">
        <v>305</v>
      </c>
      <c r="J108" s="14" t="s">
        <v>166</v>
      </c>
      <c r="K108" s="18">
        <v>10000000</v>
      </c>
      <c r="L108" s="18">
        <v>0</v>
      </c>
    </row>
    <row r="109" spans="1:15">
      <c r="B109" s="13">
        <v>108</v>
      </c>
      <c r="C109" s="14" t="s">
        <v>430</v>
      </c>
      <c r="D109" s="14" t="s">
        <v>428</v>
      </c>
      <c r="E109" s="14" t="s">
        <v>431</v>
      </c>
      <c r="F109" s="15" t="s">
        <v>432</v>
      </c>
      <c r="G109" s="16" t="str">
        <f>_xll.BDP($C109&amp;" isin", "CPN")</f>
        <v>#N/A Connection</v>
      </c>
      <c r="H109" s="17" t="str">
        <f>TEXT(IF(_xll.BDP($C109&amp;" isin","MATURITY")="#N/A Field Not Applicable",_xll.BDP($C109&amp;" isin","NXT_CALL_DT"),_xll.BDP($C109&amp;" isin","MATURITY")),"yyyy/mm/dd")</f>
        <v>#N/A Connection</v>
      </c>
      <c r="I109" s="16" t="s">
        <v>323</v>
      </c>
      <c r="J109" s="14" t="s">
        <v>166</v>
      </c>
      <c r="K109" s="18">
        <v>3000000</v>
      </c>
      <c r="L109" s="18">
        <v>0</v>
      </c>
      <c r="O109" s="19"/>
    </row>
    <row r="110" spans="1:15">
      <c r="B110" s="13">
        <v>109</v>
      </c>
      <c r="C110" s="14" t="s">
        <v>433</v>
      </c>
      <c r="D110" s="14" t="s">
        <v>434</v>
      </c>
      <c r="E110" s="14" t="s">
        <v>435</v>
      </c>
      <c r="F110" s="16" t="str">
        <f>_xll.BDP(C110&amp; " isin", "NAME_CHINESE_SIMPLIFIED")</f>
        <v>#N/A Connection</v>
      </c>
      <c r="G110" s="16" t="str">
        <f>_xll.BDP($C110&amp;" isin", "CPN")</f>
        <v>#N/A Connection</v>
      </c>
      <c r="H110" s="17" t="str">
        <f>TEXT(IF(_xll.BDP($C110&amp;" isin","MATURITY")="#N/A Field Not Applicable",_xll.BDP($C110&amp;" isin","NXT_CALL_DT"),_xll.BDP($C110&amp;" isin","MATURITY")),"yyyy/mm/dd")</f>
        <v>#N/A Connection</v>
      </c>
      <c r="I110" s="16" t="s">
        <v>265</v>
      </c>
      <c r="J110" s="14" t="s">
        <v>166</v>
      </c>
      <c r="K110" s="18">
        <v>2500000</v>
      </c>
      <c r="L110" s="18">
        <v>0</v>
      </c>
      <c r="O110" s="19"/>
    </row>
    <row r="111" spans="1:15">
      <c r="A111" s="21"/>
      <c r="B111" s="13">
        <v>110</v>
      </c>
      <c r="C111" s="14" t="s">
        <v>436</v>
      </c>
      <c r="D111" s="14" t="s">
        <v>434</v>
      </c>
      <c r="E111" s="14" t="s">
        <v>437</v>
      </c>
      <c r="F111" s="16" t="str">
        <f>_xll.BDP(C111&amp; " isin", "NAME_CHINESE_SIMPLIFIED")</f>
        <v>#N/A Connection</v>
      </c>
      <c r="G111" s="16" t="str">
        <f>_xll.BDP($C111&amp;" isin", "CPN")</f>
        <v>#N/A Connection</v>
      </c>
      <c r="H111" s="17" t="str">
        <f>TEXT(IF(_xll.BDP($C111&amp;" isin","MATURITY")="#N/A Field Not Applicable",_xll.BDP($C111&amp;" isin","NXT_CALL_DT"),_xll.BDP($C111&amp;" isin","MATURITY")),"yyyy/mm/dd")</f>
        <v>#N/A Connection</v>
      </c>
      <c r="I111" s="16" t="s">
        <v>323</v>
      </c>
      <c r="J111" s="14" t="s">
        <v>166</v>
      </c>
      <c r="K111" s="18">
        <v>2000000</v>
      </c>
      <c r="L111" s="18">
        <v>0</v>
      </c>
      <c r="O111" s="19"/>
    </row>
    <row r="112" spans="1:15">
      <c r="A112" s="21"/>
      <c r="B112" s="13">
        <v>111</v>
      </c>
      <c r="C112" s="14" t="s">
        <v>438</v>
      </c>
      <c r="D112" s="14" t="s">
        <v>434</v>
      </c>
      <c r="E112" s="14" t="s">
        <v>439</v>
      </c>
      <c r="F112" s="16" t="s">
        <v>440</v>
      </c>
      <c r="G112" s="16" t="str">
        <f>_xll.BDP($C112&amp;" isin", "CPN")</f>
        <v>#N/A Connection</v>
      </c>
      <c r="H112" s="17" t="str">
        <f>TEXT(IF(_xll.BDP($C112&amp;" isin","MATURITY")="#N/A Field Not Applicable",_xll.BDP($C112&amp;" isin","NXT_CALL_DT"),_xll.BDP($C112&amp;" isin","MATURITY")),"yyyy/mm/dd")</f>
        <v>#N/A Connection</v>
      </c>
      <c r="I112" s="16" t="s">
        <v>323</v>
      </c>
      <c r="J112" s="14" t="s">
        <v>166</v>
      </c>
      <c r="K112" s="18">
        <v>5700000</v>
      </c>
      <c r="L112" s="18">
        <v>-1000000</v>
      </c>
    </row>
    <row r="113" spans="1:16">
      <c r="A113" s="21"/>
      <c r="B113" s="13">
        <v>112</v>
      </c>
      <c r="C113" s="14" t="s">
        <v>441</v>
      </c>
      <c r="D113" s="14" t="s">
        <v>434</v>
      </c>
      <c r="E113" s="14" t="s">
        <v>442</v>
      </c>
      <c r="F113" s="16" t="s">
        <v>443</v>
      </c>
      <c r="G113" s="16" t="str">
        <f>_xll.BDP($C113&amp;" isin", "CPN")</f>
        <v>#N/A Connection</v>
      </c>
      <c r="H113" s="17" t="str">
        <f>TEXT(IF(_xll.BDP($C113&amp;" isin","MATURITY")="#N/A Field Not Applicable",_xll.BDP($C113&amp;" isin","NXT_CALL_DT"),_xll.BDP($C113&amp;" isin","MATURITY")),"yyyy/mm/dd")</f>
        <v>#N/A Connection</v>
      </c>
      <c r="I113" s="16" t="s">
        <v>323</v>
      </c>
      <c r="J113" s="14" t="s">
        <v>166</v>
      </c>
      <c r="K113" s="18">
        <v>-1800000</v>
      </c>
      <c r="L113" s="18">
        <v>200000</v>
      </c>
    </row>
    <row r="114" spans="1:16">
      <c r="A114" s="21"/>
      <c r="B114" s="13">
        <v>113</v>
      </c>
      <c r="C114" s="14" t="s">
        <v>444</v>
      </c>
      <c r="D114" s="14" t="s">
        <v>434</v>
      </c>
      <c r="E114" s="14" t="s">
        <v>445</v>
      </c>
      <c r="F114" s="16" t="s">
        <v>446</v>
      </c>
      <c r="G114" s="16" t="str">
        <f>_xll.BDP($C114&amp;" isin", "CPN")</f>
        <v>#N/A Connection</v>
      </c>
      <c r="H114" s="17" t="str">
        <f>TEXT(IF(_xll.BDP($C114&amp;" isin","MATURITY")="#N/A Field Not Applicable",_xll.BDP($C114&amp;" isin","NXT_CALL_DT"),_xll.BDP($C114&amp;" isin","MATURITY")),"yyyy/mm/dd")</f>
        <v>#N/A Connection</v>
      </c>
      <c r="I114" s="16" t="s">
        <v>323</v>
      </c>
      <c r="J114" s="14" t="s">
        <v>166</v>
      </c>
      <c r="K114" s="18">
        <v>-3000000</v>
      </c>
      <c r="L114" s="18">
        <v>0</v>
      </c>
    </row>
    <row r="115" spans="1:16">
      <c r="B115" s="13">
        <v>114</v>
      </c>
      <c r="C115" s="14" t="s">
        <v>447</v>
      </c>
      <c r="D115" s="14" t="s">
        <v>434</v>
      </c>
      <c r="E115" s="14" t="s">
        <v>448</v>
      </c>
      <c r="F115" s="15" t="s">
        <v>449</v>
      </c>
      <c r="G115" s="16" t="str">
        <f>_xll.BDP($C115&amp;" isin", "CPN")</f>
        <v>#N/A Connection</v>
      </c>
      <c r="H115" s="17" t="str">
        <f>TEXT(IF(_xll.BDP($C115&amp;" isin","MATURITY")="#N/A Field Not Applicable",_xll.BDP($C115&amp;" isin","NXT_CALL_DT"),_xll.BDP($C115&amp;" isin","MATURITY")),"yyyy/mm/dd")</f>
        <v>#N/A Connection</v>
      </c>
      <c r="I115" s="16" t="s">
        <v>323</v>
      </c>
      <c r="J115" s="14" t="s">
        <v>166</v>
      </c>
      <c r="K115" s="18">
        <v>-2000000</v>
      </c>
      <c r="L115" s="18">
        <v>0</v>
      </c>
    </row>
    <row r="116" spans="1:16">
      <c r="B116" s="13">
        <v>115</v>
      </c>
      <c r="C116" s="14" t="s">
        <v>450</v>
      </c>
      <c r="D116" s="14" t="s">
        <v>434</v>
      </c>
      <c r="E116" s="14" t="s">
        <v>451</v>
      </c>
      <c r="F116" s="15" t="s">
        <v>452</v>
      </c>
      <c r="G116" s="16" t="str">
        <f>_xll.BDP($C116&amp;" isin", "CPN")</f>
        <v>#N/A Connection</v>
      </c>
      <c r="H116" s="17" t="str">
        <f>TEXT(IF(_xll.BDP($C116&amp;" isin","MATURITY")="#N/A Field Not Applicable",_xll.BDP($C116&amp;" isin","NXT_CALL_DT"),_xll.BDP($C116&amp;" isin","MATURITY")),"yyyy/mm/dd")</f>
        <v>#N/A Connection</v>
      </c>
      <c r="I116" s="16" t="s">
        <v>323</v>
      </c>
      <c r="J116" s="14" t="s">
        <v>166</v>
      </c>
      <c r="K116" s="18">
        <v>3139000</v>
      </c>
      <c r="L116" s="18">
        <v>0</v>
      </c>
    </row>
    <row r="117" spans="1:16">
      <c r="B117" s="13">
        <v>116</v>
      </c>
      <c r="C117" s="14" t="s">
        <v>453</v>
      </c>
      <c r="D117" s="14" t="s">
        <v>434</v>
      </c>
      <c r="E117" s="14" t="s">
        <v>454</v>
      </c>
      <c r="F117" s="15" t="s">
        <v>452</v>
      </c>
      <c r="G117" s="16" t="str">
        <f>_xll.BDP($C117&amp;" isin", "CPN")</f>
        <v>#N/A Connection</v>
      </c>
      <c r="H117" s="17" t="str">
        <f>TEXT(IF(_xll.BDP($C117&amp;" isin","MATURITY")="#N/A Field Not Applicable",_xll.BDP($C117&amp;" isin","NXT_CALL_DT"),_xll.BDP($C117&amp;" isin","MATURITY")),"yyyy/mm/dd")</f>
        <v>#N/A Connection</v>
      </c>
      <c r="I117" s="16" t="s">
        <v>323</v>
      </c>
      <c r="J117" s="14" t="s">
        <v>166</v>
      </c>
      <c r="K117" s="18">
        <v>1800000</v>
      </c>
      <c r="L117" s="18">
        <v>0</v>
      </c>
    </row>
    <row r="118" spans="1:16">
      <c r="A118" s="21"/>
      <c r="B118" s="13">
        <v>117</v>
      </c>
      <c r="C118" s="14" t="s">
        <v>455</v>
      </c>
      <c r="D118" s="14" t="s">
        <v>434</v>
      </c>
      <c r="E118" s="14" t="s">
        <v>456</v>
      </c>
      <c r="F118" s="16" t="s">
        <v>452</v>
      </c>
      <c r="G118" s="16" t="str">
        <f>_xll.BDP($C118&amp;" isin", "CPN")</f>
        <v>#N/A Connection</v>
      </c>
      <c r="H118" s="17" t="str">
        <f>TEXT(IF(_xll.BDP($C118&amp;" isin","MATURITY")="#N/A Field Not Applicable",_xll.BDP($C118&amp;" isin","NXT_CALL_DT"),_xll.BDP($C118&amp;" isin","MATURITY")),"yyyy/mm/dd")</f>
        <v>#N/A Connection</v>
      </c>
      <c r="I118" s="16" t="s">
        <v>323</v>
      </c>
      <c r="J118" s="14" t="s">
        <v>166</v>
      </c>
      <c r="K118" s="18">
        <v>815000</v>
      </c>
      <c r="L118" s="18">
        <v>-1500000</v>
      </c>
      <c r="O118" s="19"/>
      <c r="P118" s="20"/>
    </row>
    <row r="119" spans="1:16">
      <c r="B119" s="13">
        <v>118</v>
      </c>
      <c r="C119" s="14" t="s">
        <v>457</v>
      </c>
      <c r="D119" s="14" t="s">
        <v>434</v>
      </c>
      <c r="E119" s="14" t="s">
        <v>458</v>
      </c>
      <c r="F119" s="15" t="s">
        <v>459</v>
      </c>
      <c r="G119" s="16" t="str">
        <f>_xll.BDP($C119&amp;" isin", "CPN")</f>
        <v>#N/A Connection</v>
      </c>
      <c r="H119" s="17" t="str">
        <f>TEXT(IF(_xll.BDP($C119&amp;" isin","MATURITY")="#N/A Field Not Applicable",_xll.BDP($C119&amp;" isin","NXT_CALL_DT"),_xll.BDP($C119&amp;" isin","MATURITY")),"yyyy/mm/dd")</f>
        <v>#N/A Connection</v>
      </c>
      <c r="I119" s="16" t="s">
        <v>323</v>
      </c>
      <c r="J119" s="14" t="s">
        <v>166</v>
      </c>
      <c r="K119" s="18">
        <v>3750000</v>
      </c>
      <c r="L119" s="18">
        <v>-1000000</v>
      </c>
    </row>
    <row r="120" spans="1:16">
      <c r="B120" s="13">
        <v>119</v>
      </c>
      <c r="C120" s="14" t="s">
        <v>460</v>
      </c>
      <c r="D120" s="14" t="s">
        <v>434</v>
      </c>
      <c r="E120" s="14" t="s">
        <v>461</v>
      </c>
      <c r="F120" s="16" t="s">
        <v>462</v>
      </c>
      <c r="G120" s="16" t="str">
        <f>_xll.BDP($C120&amp;" isin", "CPN")</f>
        <v>#N/A Connection</v>
      </c>
      <c r="H120" s="17" t="str">
        <f>TEXT(IF(_xll.BDP($C120&amp;" isin","MATURITY")="#N/A Field Not Applicable",_xll.BDP($C120&amp;" isin","NXT_CALL_DT"),_xll.BDP($C120&amp;" isin","MATURITY")),"yyyy/mm/dd")</f>
        <v>#N/A Connection</v>
      </c>
      <c r="I120" s="16" t="s">
        <v>323</v>
      </c>
      <c r="J120" s="14" t="s">
        <v>166</v>
      </c>
      <c r="K120" s="18">
        <v>800000</v>
      </c>
      <c r="L120" s="18">
        <v>0</v>
      </c>
    </row>
    <row r="121" spans="1:16">
      <c r="B121" s="13">
        <v>120</v>
      </c>
      <c r="C121" s="14" t="s">
        <v>463</v>
      </c>
      <c r="D121" s="14" t="s">
        <v>434</v>
      </c>
      <c r="E121" s="14" t="s">
        <v>464</v>
      </c>
      <c r="F121" s="16" t="s">
        <v>462</v>
      </c>
      <c r="G121" s="16" t="str">
        <f>_xll.BDP($C121&amp;" isin", "CPN")</f>
        <v>#N/A Connection</v>
      </c>
      <c r="H121" s="17" t="str">
        <f>TEXT(IF(_xll.BDP($C121&amp;" isin","MATURITY")="#N/A Field Not Applicable",_xll.BDP($C121&amp;" isin","NXT_CALL_DT"),_xll.BDP($C121&amp;" isin","MATURITY")),"yyyy/mm/dd")</f>
        <v>#N/A Connection</v>
      </c>
      <c r="I121" s="16" t="s">
        <v>323</v>
      </c>
      <c r="J121" s="14" t="s">
        <v>166</v>
      </c>
      <c r="K121" s="18">
        <v>1000000</v>
      </c>
      <c r="L121" s="18">
        <v>1000000</v>
      </c>
    </row>
    <row r="122" spans="1:16">
      <c r="B122" s="13">
        <v>121</v>
      </c>
      <c r="C122" s="14" t="s">
        <v>465</v>
      </c>
      <c r="D122" s="14" t="s">
        <v>434</v>
      </c>
      <c r="E122" s="14" t="s">
        <v>466</v>
      </c>
      <c r="F122" s="15" t="s">
        <v>467</v>
      </c>
      <c r="G122" s="16" t="str">
        <f>_xll.BDP($C122&amp;" isin", "CPN")</f>
        <v>#N/A Connection</v>
      </c>
      <c r="H122" s="17" t="str">
        <f>TEXT(IF(_xll.BDP($C122&amp;" isin","MATURITY")="#N/A Field Not Applicable",_xll.BDP($C122&amp;" isin","NXT_CALL_DT"),_xll.BDP($C122&amp;" isin","MATURITY")),"yyyy/mm/dd")</f>
        <v>#N/A Connection</v>
      </c>
      <c r="I122" s="16" t="s">
        <v>323</v>
      </c>
      <c r="J122" s="14" t="s">
        <v>166</v>
      </c>
      <c r="K122" s="18">
        <v>1000000</v>
      </c>
      <c r="L122" s="18">
        <v>0</v>
      </c>
    </row>
    <row r="123" spans="1:16">
      <c r="B123" s="13">
        <v>122</v>
      </c>
      <c r="C123" s="14" t="s">
        <v>468</v>
      </c>
      <c r="D123" s="14" t="s">
        <v>434</v>
      </c>
      <c r="E123" s="14" t="s">
        <v>469</v>
      </c>
      <c r="F123" s="15" t="s">
        <v>470</v>
      </c>
      <c r="G123" s="16" t="str">
        <f>_xll.BDP($C123&amp;" isin", "CPN")</f>
        <v>#N/A Connection</v>
      </c>
      <c r="H123" s="17" t="str">
        <f>TEXT(IF(_xll.BDP($C123&amp;" isin","MATURITY")="#N/A Field Not Applicable",_xll.BDP($C123&amp;" isin","NXT_CALL_DT"),_xll.BDP($C123&amp;" isin","MATURITY")),"yyyy/mm/dd")</f>
        <v>#N/A Connection</v>
      </c>
      <c r="I123" s="16" t="s">
        <v>323</v>
      </c>
      <c r="J123" s="14" t="s">
        <v>166</v>
      </c>
      <c r="K123" s="18">
        <v>1000000</v>
      </c>
      <c r="L123" s="18">
        <v>0</v>
      </c>
    </row>
    <row r="124" spans="1:16">
      <c r="B124" s="13">
        <v>123</v>
      </c>
      <c r="C124" s="14" t="s">
        <v>471</v>
      </c>
      <c r="D124" s="14" t="s">
        <v>434</v>
      </c>
      <c r="E124" s="14" t="s">
        <v>472</v>
      </c>
      <c r="F124" s="15" t="s">
        <v>473</v>
      </c>
      <c r="G124" s="16" t="str">
        <f>_xll.BDP($C124&amp;" isin", "CPN")</f>
        <v>#N/A Connection</v>
      </c>
      <c r="H124" s="17" t="str">
        <f>TEXT(IF(_xll.BDP($C124&amp;" isin","MATURITY")="#N/A Field Not Applicable",_xll.BDP($C124&amp;" isin","NXT_CALL_DT"),_xll.BDP($C124&amp;" isin","MATURITY")),"yyyy/mm/dd")</f>
        <v>#N/A Connection</v>
      </c>
      <c r="I124" s="16" t="s">
        <v>323</v>
      </c>
      <c r="J124" s="14" t="s">
        <v>166</v>
      </c>
      <c r="K124" s="18"/>
      <c r="L124" s="18">
        <v>-1000000</v>
      </c>
      <c r="O124" s="19"/>
    </row>
    <row r="125" spans="1:16">
      <c r="B125" s="13">
        <v>124</v>
      </c>
      <c r="C125" s="14" t="s">
        <v>474</v>
      </c>
      <c r="D125" s="14" t="s">
        <v>434</v>
      </c>
      <c r="E125" s="14" t="s">
        <v>475</v>
      </c>
      <c r="F125" s="15" t="s">
        <v>476</v>
      </c>
      <c r="G125" s="16" t="str">
        <f>_xll.BDP($C125&amp;" isin", "CPN")</f>
        <v>#N/A Connection</v>
      </c>
      <c r="H125" s="17" t="str">
        <f>TEXT(IF(_xll.BDP($C125&amp;" isin","MATURITY")="#N/A Field Not Applicable",_xll.BDP($C125&amp;" isin","NXT_CALL_DT"),_xll.BDP($C125&amp;" isin","MATURITY")),"yyyy/mm/dd")</f>
        <v>#N/A Connection</v>
      </c>
      <c r="I125" s="16" t="s">
        <v>323</v>
      </c>
      <c r="J125" s="14" t="s">
        <v>166</v>
      </c>
      <c r="K125" s="18">
        <v>2200000</v>
      </c>
      <c r="L125" s="18">
        <v>0</v>
      </c>
      <c r="O125" s="19"/>
    </row>
    <row r="126" spans="1:16">
      <c r="B126" s="13">
        <v>125</v>
      </c>
      <c r="C126" s="14" t="s">
        <v>477</v>
      </c>
      <c r="D126" s="14" t="s">
        <v>434</v>
      </c>
      <c r="E126" s="14" t="s">
        <v>478</v>
      </c>
      <c r="F126" s="15" t="s">
        <v>479</v>
      </c>
      <c r="G126" s="16" t="str">
        <f>_xll.BDP($C126&amp;" isin", "CPN")</f>
        <v>#N/A Connection</v>
      </c>
      <c r="H126" s="17" t="str">
        <f>TEXT(IF(_xll.BDP($C126&amp;" isin","MATURITY")="#N/A Field Not Applicable",_xll.BDP($C126&amp;" isin","NXT_CALL_DT"),_xll.BDP($C126&amp;" isin","MATURITY")),"yyyy/mm/dd")</f>
        <v>#N/A Connection</v>
      </c>
      <c r="I126" s="16" t="s">
        <v>323</v>
      </c>
      <c r="J126" s="14" t="s">
        <v>166</v>
      </c>
      <c r="K126" s="18">
        <v>500000</v>
      </c>
      <c r="L126" s="18">
        <v>0</v>
      </c>
    </row>
    <row r="127" spans="1:16">
      <c r="B127" s="13">
        <v>126</v>
      </c>
      <c r="C127" s="14" t="s">
        <v>480</v>
      </c>
      <c r="D127" s="14" t="s">
        <v>434</v>
      </c>
      <c r="E127" s="14" t="s">
        <v>481</v>
      </c>
      <c r="F127" s="15" t="s">
        <v>482</v>
      </c>
      <c r="G127" s="16" t="str">
        <f>_xll.BDP($C127&amp;" isin", "CPN")</f>
        <v>#N/A Connection</v>
      </c>
      <c r="H127" s="17" t="str">
        <f>TEXT(IF(_xll.BDP($C127&amp;" isin","MATURITY")="#N/A Field Not Applicable",_xll.BDP($C127&amp;" isin","NXT_CALL_DT"),_xll.BDP($C127&amp;" isin","MATURITY")),"yyyy/mm/dd")</f>
        <v>#N/A Connection</v>
      </c>
      <c r="I127" s="16" t="s">
        <v>323</v>
      </c>
      <c r="J127" s="14" t="s">
        <v>166</v>
      </c>
      <c r="K127" s="18">
        <v>4650000</v>
      </c>
      <c r="L127" s="18">
        <v>0</v>
      </c>
    </row>
    <row r="128" spans="1:16">
      <c r="B128" s="13">
        <v>127</v>
      </c>
      <c r="C128" s="14" t="s">
        <v>483</v>
      </c>
      <c r="D128" s="14" t="s">
        <v>434</v>
      </c>
      <c r="E128" s="14" t="s">
        <v>484</v>
      </c>
      <c r="F128" s="15" t="s">
        <v>482</v>
      </c>
      <c r="G128" s="16" t="str">
        <f>_xll.BDP($C128&amp;" isin", "CPN")</f>
        <v>#N/A Connection</v>
      </c>
      <c r="H128" s="17" t="str">
        <f>TEXT(IF(_xll.BDP($C128&amp;" isin","MATURITY")="#N/A Field Not Applicable",_xll.BDP($C128&amp;" isin","NXT_CALL_DT"),_xll.BDP($C128&amp;" isin","MATURITY")),"yyyy/mm/dd")</f>
        <v>#N/A Connection</v>
      </c>
      <c r="I128" s="16" t="s">
        <v>323</v>
      </c>
      <c r="J128" s="14" t="s">
        <v>166</v>
      </c>
      <c r="K128" s="18"/>
      <c r="L128" s="18">
        <v>-2000000</v>
      </c>
    </row>
    <row r="129" spans="2:15">
      <c r="B129" s="13">
        <v>128</v>
      </c>
      <c r="C129" s="14" t="s">
        <v>485</v>
      </c>
      <c r="D129" s="14" t="s">
        <v>434</v>
      </c>
      <c r="E129" s="14" t="s">
        <v>486</v>
      </c>
      <c r="F129" s="15" t="s">
        <v>322</v>
      </c>
      <c r="G129" s="16" t="str">
        <f>_xll.BDP($C129&amp;" isin", "CPN")</f>
        <v>#N/A Connection</v>
      </c>
      <c r="H129" s="17" t="str">
        <f>TEXT(IF(_xll.BDP($C129&amp;" isin","MATURITY")="#N/A Field Not Applicable",_xll.BDP($C129&amp;" isin","NXT_CALL_DT"),_xll.BDP($C129&amp;" isin","MATURITY")),"yyyy/mm/dd")</f>
        <v>#N/A Connection</v>
      </c>
      <c r="I129" s="16" t="s">
        <v>323</v>
      </c>
      <c r="J129" s="14" t="s">
        <v>166</v>
      </c>
      <c r="K129" s="18">
        <v>1850000</v>
      </c>
      <c r="L129" s="18">
        <v>0</v>
      </c>
    </row>
    <row r="130" spans="2:15">
      <c r="B130" s="13">
        <v>129</v>
      </c>
      <c r="C130" s="14" t="s">
        <v>487</v>
      </c>
      <c r="D130" s="14" t="s">
        <v>434</v>
      </c>
      <c r="E130" s="14" t="s">
        <v>488</v>
      </c>
      <c r="F130" s="15" t="s">
        <v>489</v>
      </c>
      <c r="G130" s="16" t="str">
        <f>_xll.BDP($C130&amp;" isin", "CPN")</f>
        <v>#N/A Connection</v>
      </c>
      <c r="H130" s="17" t="str">
        <f>TEXT(IF(_xll.BDP($C130&amp;" isin","MATURITY")="#N/A Field Not Applicable",_xll.BDP($C130&amp;" isin","NXT_CALL_DT"),_xll.BDP($C130&amp;" isin","MATURITY")),"yyyy/mm/dd")</f>
        <v>#N/A Connection</v>
      </c>
      <c r="I130" s="16" t="s">
        <v>323</v>
      </c>
      <c r="J130" s="14" t="s">
        <v>166</v>
      </c>
      <c r="K130" s="18">
        <v>200000</v>
      </c>
      <c r="L130" s="18">
        <v>200000</v>
      </c>
    </row>
    <row r="131" spans="2:15">
      <c r="B131" s="13">
        <v>130</v>
      </c>
      <c r="C131" s="14" t="s">
        <v>490</v>
      </c>
      <c r="D131" s="14" t="s">
        <v>434</v>
      </c>
      <c r="E131" s="14" t="s">
        <v>491</v>
      </c>
      <c r="F131" s="15" t="s">
        <v>492</v>
      </c>
      <c r="G131" s="16" t="str">
        <f>_xll.BDP($C131&amp;" isin", "CPN")</f>
        <v>#N/A Connection</v>
      </c>
      <c r="H131" s="17" t="str">
        <f>TEXT(IF(_xll.BDP($C131&amp;" isin","MATURITY")="#N/A Field Not Applicable",_xll.BDP($C131&amp;" isin","NXT_CALL_DT"),_xll.BDP($C131&amp;" isin","MATURITY")),"yyyy/mm/dd")</f>
        <v>#N/A Connection</v>
      </c>
      <c r="I131" s="16" t="s">
        <v>323</v>
      </c>
      <c r="J131" s="14" t="s">
        <v>166</v>
      </c>
      <c r="K131" s="18">
        <v>1000000</v>
      </c>
      <c r="L131" s="18">
        <v>0</v>
      </c>
    </row>
    <row r="132" spans="2:15">
      <c r="B132" s="13">
        <v>131</v>
      </c>
      <c r="C132" s="14" t="s">
        <v>493</v>
      </c>
      <c r="D132" s="14" t="s">
        <v>434</v>
      </c>
      <c r="E132" s="14" t="s">
        <v>494</v>
      </c>
      <c r="F132" s="15" t="s">
        <v>495</v>
      </c>
      <c r="G132" s="16" t="str">
        <f>_xll.BDP($C132&amp;" isin", "CPN")</f>
        <v>#N/A Connection</v>
      </c>
      <c r="H132" s="17" t="str">
        <f>TEXT(IF(_xll.BDP($C132&amp;" isin","MATURITY")="#N/A Field Not Applicable",_xll.BDP($C132&amp;" isin","NXT_CALL_DT"),_xll.BDP($C132&amp;" isin","MATURITY")),"yyyy/mm/dd")</f>
        <v>#N/A Connection</v>
      </c>
      <c r="I132" s="16" t="s">
        <v>323</v>
      </c>
      <c r="J132" s="14" t="s">
        <v>166</v>
      </c>
      <c r="K132" s="18">
        <v>7000000</v>
      </c>
      <c r="L132" s="18">
        <v>7000000</v>
      </c>
    </row>
    <row r="133" spans="2:15">
      <c r="B133" s="13">
        <v>132</v>
      </c>
      <c r="C133" s="14" t="s">
        <v>496</v>
      </c>
      <c r="D133" s="14" t="s">
        <v>434</v>
      </c>
      <c r="E133" s="14" t="s">
        <v>497</v>
      </c>
      <c r="F133" s="15" t="s">
        <v>498</v>
      </c>
      <c r="G133" s="16" t="str">
        <f>_xll.BDP($C133&amp;" isin", "CPN")</f>
        <v>#N/A Connection</v>
      </c>
      <c r="H133" s="17" t="str">
        <f>TEXT(IF(_xll.BDP($C133&amp;" isin","MATURITY")="#N/A Field Not Applicable",_xll.BDP($C133&amp;" isin","NXT_CALL_DT"),_xll.BDP($C133&amp;" isin","MATURITY")),"yyyy/mm/dd")</f>
        <v>#N/A Connection</v>
      </c>
      <c r="I133" s="16" t="s">
        <v>323</v>
      </c>
      <c r="J133" s="14" t="s">
        <v>166</v>
      </c>
      <c r="K133" s="18">
        <v>500000</v>
      </c>
      <c r="L133" s="18">
        <v>0</v>
      </c>
    </row>
    <row r="134" spans="2:15">
      <c r="B134" s="13">
        <v>133</v>
      </c>
      <c r="C134" s="14" t="s">
        <v>499</v>
      </c>
      <c r="D134" s="14" t="s">
        <v>434</v>
      </c>
      <c r="E134" s="14" t="s">
        <v>500</v>
      </c>
      <c r="F134" s="15" t="s">
        <v>501</v>
      </c>
      <c r="G134" s="16" t="str">
        <f>_xll.BDP($C134&amp;" isin", "CPN")</f>
        <v>#N/A Connection</v>
      </c>
      <c r="H134" s="17" t="str">
        <f>TEXT(IF(_xll.BDP($C134&amp;" isin","MATURITY")="#N/A Field Not Applicable",_xll.BDP($C134&amp;" isin","NXT_CALL_DT"),_xll.BDP($C134&amp;" isin","MATURITY")),"yyyy/mm/dd")</f>
        <v>#N/A Connection</v>
      </c>
      <c r="I134" s="16" t="s">
        <v>323</v>
      </c>
      <c r="J134" s="14" t="s">
        <v>166</v>
      </c>
      <c r="K134" s="18">
        <v>774000</v>
      </c>
      <c r="L134" s="18">
        <v>774000</v>
      </c>
    </row>
    <row r="135" spans="2:15">
      <c r="B135" s="13">
        <v>134</v>
      </c>
      <c r="C135" s="14" t="s">
        <v>502</v>
      </c>
      <c r="D135" s="14" t="s">
        <v>434</v>
      </c>
      <c r="E135" s="14" t="s">
        <v>503</v>
      </c>
      <c r="F135" s="15" t="s">
        <v>504</v>
      </c>
      <c r="G135" s="16" t="str">
        <f>_xll.BDP($C135&amp;" isin", "CPN")</f>
        <v>#N/A Connection</v>
      </c>
      <c r="H135" s="17" t="str">
        <f>TEXT(IF(_xll.BDP($C135&amp;" isin","MATURITY")="#N/A Field Not Applicable",_xll.BDP($C135&amp;" isin","NXT_CALL_DT"),_xll.BDP($C135&amp;" isin","MATURITY")),"yyyy/mm/dd")</f>
        <v>#N/A Connection</v>
      </c>
      <c r="I135" s="16" t="s">
        <v>323</v>
      </c>
      <c r="J135" s="14" t="s">
        <v>166</v>
      </c>
      <c r="K135" s="18">
        <v>1000000</v>
      </c>
      <c r="L135" s="18">
        <v>1000000</v>
      </c>
    </row>
    <row r="136" spans="2:15">
      <c r="B136" s="13">
        <v>135</v>
      </c>
      <c r="C136" s="14" t="s">
        <v>505</v>
      </c>
      <c r="D136" s="14" t="s">
        <v>506</v>
      </c>
      <c r="E136" s="14" t="s">
        <v>507</v>
      </c>
      <c r="F136" s="15" t="s">
        <v>508</v>
      </c>
      <c r="G136" s="16" t="str">
        <f>_xll.BDP($C136&amp;" isin", "CPN")</f>
        <v>#N/A Connection</v>
      </c>
      <c r="H136" s="17" t="str">
        <f>TEXT(IF(_xll.BDP($C136&amp;" isin","MATURITY")="#N/A Field Not Applicable",_xll.BDP($C136&amp;" isin","NXT_CALL_DT"),_xll.BDP($C136&amp;" isin","MATURITY")),"yyyy/mm/dd")</f>
        <v>#N/A Connection</v>
      </c>
      <c r="I136" s="15" t="s">
        <v>305</v>
      </c>
      <c r="J136" s="14" t="s">
        <v>166</v>
      </c>
      <c r="K136" s="18">
        <v>70000000</v>
      </c>
      <c r="L136" s="18">
        <v>0</v>
      </c>
    </row>
    <row r="137" spans="2:15" s="24" customFormat="1">
      <c r="B137" s="13"/>
      <c r="C137" s="14"/>
      <c r="D137" s="14"/>
      <c r="E137" s="14"/>
      <c r="F137" s="15"/>
      <c r="G137" s="16"/>
      <c r="H137" s="17"/>
      <c r="I137" s="15"/>
      <c r="J137" s="22" t="s">
        <v>509</v>
      </c>
      <c r="K137" s="23">
        <f>SUM(K11:K136)</f>
        <v>213845000</v>
      </c>
      <c r="L137" s="23">
        <f>SUM(L11:L136)</f>
        <v>7014000</v>
      </c>
      <c r="O137" s="25"/>
    </row>
    <row r="138" spans="2:15" s="24" customFormat="1">
      <c r="C138" s="10"/>
      <c r="D138" s="10"/>
      <c r="E138" s="10"/>
      <c r="F138" s="26"/>
      <c r="G138" s="27"/>
      <c r="H138" s="28"/>
      <c r="I138" s="26"/>
      <c r="J138" s="29"/>
      <c r="K138" s="30"/>
      <c r="L138" s="30"/>
      <c r="O138" s="25"/>
    </row>
    <row r="142" spans="2:15">
      <c r="K142" s="31"/>
    </row>
    <row r="143" spans="2:15">
      <c r="K143" s="31"/>
    </row>
    <row r="144" spans="2:15">
      <c r="K144" s="31"/>
    </row>
    <row r="145" spans="11:11">
      <c r="K145" s="31"/>
    </row>
    <row r="146" spans="11:11">
      <c r="K146" s="31"/>
    </row>
    <row r="147" spans="11:11">
      <c r="K147" s="31"/>
    </row>
    <row r="148" spans="11:11">
      <c r="K148" s="31"/>
    </row>
    <row r="149" spans="11:11">
      <c r="K149" s="31"/>
    </row>
    <row r="150" spans="11:11">
      <c r="K150" s="31"/>
    </row>
    <row r="151" spans="11:11">
      <c r="K151" s="31"/>
    </row>
    <row r="152" spans="11:11">
      <c r="K152" s="31"/>
    </row>
    <row r="153" spans="11:11">
      <c r="K153" s="31"/>
    </row>
    <row r="154" spans="11:11">
      <c r="K154" s="31"/>
    </row>
    <row r="155" spans="11:11">
      <c r="K155" s="31"/>
    </row>
    <row r="156" spans="11:11">
      <c r="K156" s="31"/>
    </row>
    <row r="157" spans="11:11">
      <c r="K157" s="31"/>
    </row>
    <row r="158" spans="11:11">
      <c r="K158" s="31"/>
    </row>
    <row r="159" spans="11:11">
      <c r="K159" s="31"/>
    </row>
    <row r="160" spans="11:11">
      <c r="K160" s="31"/>
    </row>
    <row r="161" spans="11:11">
      <c r="K161" s="31"/>
    </row>
    <row r="162" spans="11:11">
      <c r="K162" s="31"/>
    </row>
    <row r="163" spans="11:11">
      <c r="K163" s="31"/>
    </row>
    <row r="164" spans="11:11">
      <c r="K164" s="31"/>
    </row>
    <row r="165" spans="11:11">
      <c r="K165" s="31"/>
    </row>
    <row r="166" spans="11:11">
      <c r="K166" s="31"/>
    </row>
    <row r="167" spans="11:11">
      <c r="K167" s="31"/>
    </row>
    <row r="168" spans="11:11">
      <c r="K168" s="31"/>
    </row>
    <row r="169" spans="11:11">
      <c r="K169" s="31"/>
    </row>
    <row r="170" spans="11:11">
      <c r="K170" s="31"/>
    </row>
    <row r="171" spans="11:11">
      <c r="K171" s="31"/>
    </row>
    <row r="172" spans="11:11">
      <c r="K172" s="31"/>
    </row>
    <row r="173" spans="11:11">
      <c r="K173" s="31"/>
    </row>
    <row r="174" spans="11:11">
      <c r="K174" s="31"/>
    </row>
    <row r="175" spans="11:11">
      <c r="K175" s="31"/>
    </row>
    <row r="176" spans="11:11">
      <c r="K176" s="31"/>
    </row>
    <row r="177" spans="11:11">
      <c r="K177" s="31"/>
    </row>
    <row r="178" spans="11:11">
      <c r="K178" s="31"/>
    </row>
    <row r="179" spans="11:11">
      <c r="K179" s="31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STD TRADE SUMMARY</vt:lpstr>
      <vt:lpstr>2. STD POSITION CHANGE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 Li</dc:creator>
  <cp:lastModifiedBy>Yi Liu</cp:lastModifiedBy>
  <dcterms:created xsi:type="dcterms:W3CDTF">2021-07-26T02:36:39Z</dcterms:created>
  <dcterms:modified xsi:type="dcterms:W3CDTF">2021-07-28T09:02:38Z</dcterms:modified>
</cp:coreProperties>
</file>