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emf" ContentType="image/x-emf"/>
  <Override PartName="/xl/drawings/drawing5.xml" ContentType="application/vnd.openxmlformats-officedocument.drawing+xml"/>
  <Default Extension="jpeg" ContentType="image/jpeg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worksheets/sheet59.xml" ContentType="application/vnd.openxmlformats-officedocument.spreadsheetml.work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80" windowWidth="14220" windowHeight="6980" tabRatio="842" activeTab="1"/>
  </bookViews>
  <sheets>
    <sheet name="OA类需求清单" sheetId="24" r:id="rId1"/>
    <sheet name="T100相关部门需求清单" sheetId="2" r:id="rId2"/>
    <sheet name="客户申请流程" sheetId="27" r:id="rId3"/>
    <sheet name="客户资料变更流程" sheetId="28" r:id="rId4"/>
    <sheet name="销售合约管理流程" sheetId="29" r:id="rId5"/>
    <sheet name="估价作业流程" sheetId="30" r:id="rId6"/>
    <sheet name="报价&amp;议价作业流程" sheetId="31" r:id="rId7"/>
    <sheet name="订单交期评审流程" sheetId="32" r:id="rId8"/>
    <sheet name="预先订单申请审批" sheetId="33" r:id="rId9"/>
    <sheet name="Sheet2" sheetId="3" state="hidden" r:id="rId10"/>
    <sheet name="订单变更作业流程" sheetId="34" r:id="rId11"/>
    <sheet name="销售报价单维护申请流程" sheetId="35" r:id="rId12"/>
    <sheet name="客户抱怨处理流程" sheetId="36" r:id="rId13"/>
    <sheet name="新样制作流程" sheetId="37" r:id="rId14"/>
    <sheet name="工程变更申请流程" sheetId="38" r:id="rId15"/>
    <sheet name="客户信用额度申请、调整流程" sheetId="39" r:id="rId16"/>
    <sheet name="集团ECN作业流程" sheetId="9" r:id="rId17"/>
    <sheet name="工程-料件承认作业流程" sheetId="10" r:id="rId18"/>
    <sheet name="供货商申请流程" sheetId="17" r:id="rId19"/>
    <sheet name="采购核价作业流程" sheetId="18" r:id="rId20"/>
    <sheet name="请购作业流程（非BOM无料号）" sheetId="26" r:id="rId21"/>
    <sheet name="采购作业流程" sheetId="19" r:id="rId22"/>
    <sheet name="采购变更流程" sheetId="20" r:id="rId23"/>
    <sheet name="采购核价作业流程（外协核价）" sheetId="21" r:id="rId24"/>
    <sheet name="供货商变更流程" sheetId="22" r:id="rId25"/>
    <sheet name="工艺委外申请流程" sheetId="11" r:id="rId26"/>
    <sheet name="工单制程变更流程" sheetId="13" r:id="rId27"/>
    <sheet name="工艺变更申请流程（委外专用）" sheetId="12" r:id="rId28"/>
    <sheet name="订单交期变更通知单" sheetId="14" r:id="rId29"/>
    <sheet name="工单交期变更通知单" sheetId="15" r:id="rId30"/>
    <sheet name="工单超领申请单" sheetId="16" r:id="rId31"/>
    <sheet name="质量检验异常申请流程" sheetId="23" r:id="rId32"/>
    <sheet name="制造资源归还流程" sheetId="68" r:id="rId33"/>
    <sheet name="1" sheetId="41" r:id="rId34"/>
    <sheet name="2" sheetId="42" r:id="rId35"/>
    <sheet name="3" sheetId="43" r:id="rId36"/>
    <sheet name="4" sheetId="44" r:id="rId37"/>
    <sheet name="5" sheetId="45" r:id="rId38"/>
    <sheet name="6" sheetId="46" r:id="rId39"/>
    <sheet name="7" sheetId="47" r:id="rId40"/>
    <sheet name="8" sheetId="48" r:id="rId41"/>
    <sheet name="9" sheetId="49" r:id="rId42"/>
    <sheet name="10" sheetId="50" r:id="rId43"/>
    <sheet name="11" sheetId="51" r:id="rId44"/>
    <sheet name="12" sheetId="52" r:id="rId45"/>
    <sheet name="13" sheetId="53" r:id="rId46"/>
    <sheet name="14" sheetId="54" r:id="rId47"/>
    <sheet name="15" sheetId="55" r:id="rId48"/>
    <sheet name="16" sheetId="56" r:id="rId49"/>
    <sheet name="17" sheetId="57" r:id="rId50"/>
    <sheet name="18" sheetId="58" r:id="rId51"/>
    <sheet name="19" sheetId="59" r:id="rId52"/>
    <sheet name="20" sheetId="60" r:id="rId53"/>
    <sheet name="21" sheetId="61" r:id="rId54"/>
    <sheet name="22" sheetId="62" r:id="rId55"/>
    <sheet name="23" sheetId="63" r:id="rId56"/>
    <sheet name="24" sheetId="64" r:id="rId57"/>
    <sheet name="25" sheetId="65" r:id="rId58"/>
    <sheet name="26" sheetId="66" r:id="rId59"/>
  </sheets>
  <definedNames>
    <definedName name="_xlnm._FilterDatabase" localSheetId="0" hidden="1">OA类需求清单!$A$1:$H$25</definedName>
    <definedName name="_xlnm._FilterDatabase" localSheetId="1" hidden="1">T100相关部门需求清单!$A$1:$U$127</definedName>
    <definedName name="_GoBack" localSheetId="1">T100相关部门需求清单!#REF!</definedName>
  </definedNames>
  <calcPr calcId="124519"/>
</workbook>
</file>

<file path=xl/calcChain.xml><?xml version="1.0" encoding="utf-8"?>
<calcChain xmlns="http://schemas.openxmlformats.org/spreadsheetml/2006/main">
  <c r="U129" i="2"/>
  <c r="U130" s="1"/>
  <c r="G27" i="24" l="1"/>
  <c r="G28" s="1"/>
  <c r="I12" i="39" l="1"/>
  <c r="I5"/>
  <c r="E5"/>
  <c r="F58" i="2" l="1"/>
  <c r="F49"/>
  <c r="F59"/>
  <c r="F60"/>
  <c r="F61"/>
  <c r="F50"/>
  <c r="F62"/>
  <c r="F63"/>
  <c r="F64"/>
  <c r="F52"/>
  <c r="F53"/>
  <c r="F65"/>
  <c r="F66"/>
  <c r="F67"/>
  <c r="F68"/>
  <c r="F69"/>
  <c r="F70"/>
  <c r="F71"/>
  <c r="F72"/>
  <c r="F73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75"/>
  <c r="F99"/>
  <c r="F100"/>
  <c r="F101"/>
  <c r="F102"/>
  <c r="F104"/>
  <c r="F105"/>
  <c r="F103"/>
  <c r="F106"/>
  <c r="F107"/>
  <c r="F108"/>
  <c r="F109"/>
  <c r="F110"/>
  <c r="F111"/>
  <c r="F112"/>
  <c r="F120"/>
  <c r="F121"/>
  <c r="F122"/>
  <c r="F123"/>
  <c r="F124"/>
  <c r="F125"/>
  <c r="F126"/>
  <c r="F127"/>
  <c r="F113"/>
  <c r="F114"/>
  <c r="F115"/>
  <c r="F116"/>
  <c r="F117"/>
  <c r="F118"/>
  <c r="F119"/>
</calcChain>
</file>

<file path=xl/sharedStrings.xml><?xml version="1.0" encoding="utf-8"?>
<sst xmlns="http://schemas.openxmlformats.org/spreadsheetml/2006/main" count="2025" uniqueCount="956">
  <si>
    <t>系统别</t>
  </si>
  <si>
    <t>标准流程</t>
  </si>
  <si>
    <t>SOP编号</t>
  </si>
  <si>
    <t>Y</t>
  </si>
  <si>
    <t>部门</t>
    <phoneticPr fontId="2" type="noConversion"/>
  </si>
  <si>
    <t>seq</t>
    <phoneticPr fontId="2" type="noConversion"/>
  </si>
  <si>
    <t>BPM否</t>
    <phoneticPr fontId="2" type="noConversion"/>
  </si>
  <si>
    <t>Y</t>
    <phoneticPr fontId="2" type="noConversion"/>
  </si>
  <si>
    <t>多角贸易销售流程(逆抛)</t>
  </si>
  <si>
    <t>AIC001</t>
  </si>
  <si>
    <t>多角贸易销退流程—有实物退关</t>
  </si>
  <si>
    <t>AIC002</t>
  </si>
  <si>
    <t>多角贸易销退流程—代采有实物退关</t>
  </si>
  <si>
    <t>AIC003</t>
  </si>
  <si>
    <t>多角贸易代采买流程(逆抛)</t>
  </si>
  <si>
    <t>AIC004</t>
  </si>
  <si>
    <t>客户资料变更流程</t>
  </si>
  <si>
    <t>客户申请流程</t>
  </si>
  <si>
    <t>AXM001</t>
  </si>
  <si>
    <t>销售价格管理流程</t>
  </si>
  <si>
    <t>AXM003</t>
  </si>
  <si>
    <t>AXM004</t>
  </si>
  <si>
    <t>AXM005</t>
  </si>
  <si>
    <t>AXM006</t>
  </si>
  <si>
    <t>订单交期评审流程</t>
  </si>
  <si>
    <t>AXM008</t>
  </si>
  <si>
    <t>AXM009</t>
  </si>
  <si>
    <t>预先订单建立作业流程</t>
  </si>
  <si>
    <t>AXM010</t>
  </si>
  <si>
    <t>预先订单申请审批流程—BPM</t>
  </si>
  <si>
    <t>订单留置处理流程</t>
  </si>
  <si>
    <t>AXM012</t>
  </si>
  <si>
    <t>订单变更作业流程</t>
  </si>
  <si>
    <t>AXM013</t>
  </si>
  <si>
    <t>订单包装单建立流程</t>
  </si>
  <si>
    <t>AXM014</t>
  </si>
  <si>
    <t>外销Invoice建立流程</t>
  </si>
  <si>
    <t>AXM015</t>
  </si>
  <si>
    <t>订单出货通知流程</t>
  </si>
  <si>
    <t>AXM016</t>
  </si>
  <si>
    <t>AXM017</t>
  </si>
  <si>
    <t>客户信用额度超限放行流程</t>
  </si>
  <si>
    <t>AXM018</t>
  </si>
  <si>
    <t>客户签收流程—寄售仓模式</t>
  </si>
  <si>
    <t>AXM019</t>
  </si>
  <si>
    <t>客诉销退流程</t>
  </si>
  <si>
    <t>AXM020</t>
  </si>
  <si>
    <t>AXM021</t>
  </si>
  <si>
    <t>AXM022</t>
  </si>
  <si>
    <t xml:space="preserve">直送订单作业流程---量产外采类 </t>
  </si>
  <si>
    <t>直送订单作业流程---手工样品类</t>
  </si>
  <si>
    <t>AXM023</t>
  </si>
  <si>
    <t>订单结案处理流程</t>
  </si>
  <si>
    <t>AXM024</t>
  </si>
  <si>
    <t>订单备置流程- - 占库存</t>
  </si>
  <si>
    <t>AXM025</t>
  </si>
  <si>
    <t>AXM026</t>
  </si>
  <si>
    <t>Y</t>
    <phoneticPr fontId="3" type="noConversion"/>
  </si>
  <si>
    <t>AXM027</t>
  </si>
  <si>
    <t>AXM028</t>
  </si>
  <si>
    <t>AXM029</t>
  </si>
  <si>
    <t>负责人员</t>
    <phoneticPr fontId="3" type="noConversion"/>
  </si>
  <si>
    <t>确认时间</t>
  </si>
  <si>
    <t>确认</t>
  </si>
  <si>
    <t>是否写入蓝图</t>
  </si>
  <si>
    <t>初版
完成日期</t>
    <phoneticPr fontId="2" type="noConversion"/>
  </si>
  <si>
    <t>实际完成日期</t>
    <phoneticPr fontId="2" type="noConversion"/>
  </si>
  <si>
    <t>备注</t>
    <phoneticPr fontId="2" type="noConversion"/>
  </si>
  <si>
    <t>N</t>
    <phoneticPr fontId="3" type="noConversion"/>
  </si>
  <si>
    <t>ASF001</t>
  </si>
  <si>
    <t>工单建立与发放作业流程（一般工单）</t>
  </si>
  <si>
    <t>ASF002</t>
  </si>
  <si>
    <t>ASF002_02</t>
  </si>
  <si>
    <t>ASF003</t>
  </si>
  <si>
    <t>工单建立与发放作业流程（重工工单）</t>
  </si>
  <si>
    <t>ASF004</t>
  </si>
  <si>
    <t>工单建立与发放(拆件式工单)</t>
  </si>
  <si>
    <t>ASF005</t>
  </si>
  <si>
    <t>工单建立与发放(多产出工单)</t>
  </si>
  <si>
    <t>ASF006</t>
  </si>
  <si>
    <t>工单建立与发放(副产品工单)</t>
  </si>
  <si>
    <t>工单倒扣发料流程</t>
  </si>
  <si>
    <t>ASF008</t>
  </si>
  <si>
    <t>工单欠料补料流程-暂不使用</t>
  </si>
  <si>
    <t>ASF009</t>
  </si>
  <si>
    <t>ASF010</t>
  </si>
  <si>
    <t>ASF011</t>
  </si>
  <si>
    <t>工单退料流程</t>
  </si>
  <si>
    <t>ASF012</t>
  </si>
  <si>
    <t>工单入库流程</t>
  </si>
  <si>
    <t>ASF013</t>
  </si>
  <si>
    <t>工单成套发料流程（事先发料）</t>
  </si>
  <si>
    <t>ASF014</t>
  </si>
  <si>
    <t>工单制程异常处理流程</t>
  </si>
  <si>
    <t>RUNCARD拆分与合并流程</t>
  </si>
  <si>
    <t>ASF016</t>
  </si>
  <si>
    <t>工单下阶料报废流程</t>
  </si>
  <si>
    <t>ASF017</t>
  </si>
  <si>
    <t>ASF018</t>
  </si>
  <si>
    <t>ASF019</t>
  </si>
  <si>
    <t>异常工时转稼流程</t>
  </si>
  <si>
    <t>ASF020</t>
  </si>
  <si>
    <t>工单制程变更流程</t>
  </si>
  <si>
    <t>ASF021</t>
  </si>
  <si>
    <t>工单耗料盘存分摊流程</t>
  </si>
  <si>
    <t>ASF022</t>
  </si>
  <si>
    <t>挪料建立与发放流程</t>
  </si>
  <si>
    <t>工单超领流程(主材）-待定</t>
  </si>
  <si>
    <t>AIN024</t>
  </si>
  <si>
    <t>一阶段调拨流程</t>
  </si>
  <si>
    <t>ABM001</t>
  </si>
  <si>
    <t>ABM002</t>
  </si>
  <si>
    <t>ABM003</t>
  </si>
  <si>
    <t>ABM004</t>
  </si>
  <si>
    <t>ABM006</t>
  </si>
  <si>
    <t>ABM007</t>
  </si>
  <si>
    <t>ABM008</t>
  </si>
  <si>
    <t>ABM009</t>
  </si>
  <si>
    <t>AIM001</t>
  </si>
  <si>
    <t>AIM002</t>
  </si>
  <si>
    <t>AIM003</t>
  </si>
  <si>
    <t>AIN001</t>
  </si>
  <si>
    <t>AIN002</t>
  </si>
  <si>
    <t>AIN003</t>
  </si>
  <si>
    <t>库存杂项报废申请流程(BPM)</t>
  </si>
  <si>
    <t>AIN004</t>
  </si>
  <si>
    <t>库存杂项报废除帐流程</t>
  </si>
  <si>
    <t>AIN005</t>
  </si>
  <si>
    <t>仓库间一阶段调拨流程</t>
  </si>
  <si>
    <t>AIN006</t>
  </si>
  <si>
    <t>仓库间两阶段调拨流程（暂不使用）</t>
  </si>
  <si>
    <t>库存留置流程</t>
  </si>
  <si>
    <t>AIN009</t>
  </si>
  <si>
    <t>异常库存帐调整流程（暂不使用）</t>
  </si>
  <si>
    <t>AIN012</t>
  </si>
  <si>
    <t>APM001</t>
  </si>
  <si>
    <t>供货商建立流程</t>
  </si>
  <si>
    <t>APM002</t>
  </si>
  <si>
    <t>供货商申请流程（BPM）</t>
  </si>
  <si>
    <t>APM003</t>
  </si>
  <si>
    <t>采购价格管理流程（BPM）</t>
  </si>
  <si>
    <t>APM004</t>
  </si>
  <si>
    <t>采购合约管理流程（暂不适用）</t>
  </si>
  <si>
    <t>采购询价作业流程</t>
  </si>
  <si>
    <t>APM006-A</t>
  </si>
  <si>
    <t>采购核价作业流程（BPM）</t>
  </si>
  <si>
    <t>APM006-B</t>
  </si>
  <si>
    <t>APM007</t>
  </si>
  <si>
    <t>APM018</t>
  </si>
  <si>
    <t>请购作业流程（非BOM用料请购流程）（BPM）</t>
  </si>
  <si>
    <t>APM008</t>
  </si>
  <si>
    <t>请购变更流程（BPM）</t>
  </si>
  <si>
    <t>APM009</t>
  </si>
  <si>
    <t>采购作业流程（BPM）</t>
  </si>
  <si>
    <t>APM010</t>
  </si>
  <si>
    <t>采购变更流程（BPM）</t>
  </si>
  <si>
    <t>采购收货流程（条码方式）</t>
  </si>
  <si>
    <t>APM012</t>
  </si>
  <si>
    <t>采购入库流程</t>
  </si>
  <si>
    <t>APM013</t>
  </si>
  <si>
    <t>APM014</t>
  </si>
  <si>
    <t>APM015</t>
  </si>
  <si>
    <t>仓库仓退流程</t>
  </si>
  <si>
    <t>APM016</t>
  </si>
  <si>
    <t>无采购单收货流程</t>
  </si>
  <si>
    <t>APM017</t>
  </si>
  <si>
    <t>采购单结案作业流程</t>
  </si>
  <si>
    <t>APM022</t>
  </si>
  <si>
    <t>VMI作业流程（暂不适用）</t>
  </si>
  <si>
    <t>采购预测流程（暂不适用）</t>
  </si>
  <si>
    <t>AMR000</t>
  </si>
  <si>
    <t>模具项目建立流程</t>
  </si>
  <si>
    <t>AMR001</t>
  </si>
  <si>
    <t>制造资源行事历建立流程</t>
  </si>
  <si>
    <t>AMR002</t>
  </si>
  <si>
    <t>制造资源数据建立流程</t>
  </si>
  <si>
    <t>AMR003</t>
  </si>
  <si>
    <t>制造资源保养流程</t>
  </si>
  <si>
    <t>制造资源领用流程</t>
  </si>
  <si>
    <t>AMR005</t>
  </si>
  <si>
    <t>制造资源归还流程（BPM）</t>
  </si>
  <si>
    <t>AMR006</t>
  </si>
  <si>
    <t>AMR007</t>
  </si>
  <si>
    <t>吴文益</t>
    <phoneticPr fontId="3" type="noConversion"/>
  </si>
  <si>
    <t>胡忠根</t>
    <phoneticPr fontId="3" type="noConversion"/>
  </si>
  <si>
    <t>工程</t>
    <phoneticPr fontId="2" type="noConversion"/>
  </si>
  <si>
    <t>料件</t>
    <phoneticPr fontId="3" type="noConversion"/>
  </si>
  <si>
    <t>吴文益</t>
    <phoneticPr fontId="3" type="noConversion"/>
  </si>
  <si>
    <t>Y</t>
    <phoneticPr fontId="3" type="noConversion"/>
  </si>
  <si>
    <t>工程</t>
    <phoneticPr fontId="2" type="noConversion"/>
  </si>
  <si>
    <t>料件</t>
    <phoneticPr fontId="3" type="noConversion"/>
  </si>
  <si>
    <t>Y</t>
    <phoneticPr fontId="2" type="noConversion"/>
  </si>
  <si>
    <t>N</t>
    <phoneticPr fontId="3" type="noConversion"/>
  </si>
  <si>
    <t>工程</t>
    <phoneticPr fontId="2" type="noConversion"/>
  </si>
  <si>
    <t>料件</t>
    <phoneticPr fontId="3" type="noConversion"/>
  </si>
  <si>
    <t>Y</t>
    <phoneticPr fontId="3" type="noConversion"/>
  </si>
  <si>
    <t>工程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</si>
  <si>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</si>
  <si>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</si>
  <si>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</si>
  <si>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BOM</t>
    <phoneticPr fontId="3" type="noConversion"/>
  </si>
  <si>
    <t>ABM005</t>
    <phoneticPr fontId="3" type="noConversion"/>
  </si>
  <si>
    <t>Y</t>
    <phoneticPr fontId="2" type="noConversion"/>
  </si>
  <si>
    <t>工程</t>
    <phoneticPr fontId="2" type="noConversion"/>
  </si>
  <si>
    <t>BOM</t>
    <phoneticPr fontId="3" type="noConversion"/>
  </si>
  <si>
    <t>吴文益</t>
    <phoneticPr fontId="3" type="noConversion"/>
  </si>
  <si>
    <t>BOM</t>
    <phoneticPr fontId="3" type="noConversion"/>
  </si>
  <si>
    <t>Y</t>
    <phoneticPr fontId="3" type="noConversion"/>
  </si>
  <si>
    <t>BOM</t>
    <phoneticPr fontId="3" type="noConversion"/>
  </si>
  <si>
    <t>AIM004</t>
    <phoneticPr fontId="3" type="noConversion"/>
  </si>
  <si>
    <t>APM005</t>
    <phoneticPr fontId="3" type="noConversion"/>
  </si>
  <si>
    <t>APM011</t>
    <phoneticPr fontId="3" type="noConversion"/>
  </si>
  <si>
    <t>APM023</t>
    <phoneticPr fontId="3" type="noConversion"/>
  </si>
  <si>
    <t>生产</t>
    <phoneticPr fontId="2" type="noConversion"/>
  </si>
  <si>
    <t>胡忠根</t>
    <phoneticPr fontId="3" type="noConversion"/>
  </si>
  <si>
    <t>ASF007</t>
    <phoneticPr fontId="3" type="noConversion"/>
  </si>
  <si>
    <t>ASF015</t>
    <phoneticPr fontId="3" type="noConversion"/>
  </si>
  <si>
    <t>ASF023</t>
    <phoneticPr fontId="3" type="noConversion"/>
  </si>
  <si>
    <t>资材</t>
    <phoneticPr fontId="2" type="noConversion"/>
  </si>
  <si>
    <t>仓库</t>
    <phoneticPr fontId="3" type="noConversion"/>
  </si>
  <si>
    <t>AIN007</t>
    <phoneticPr fontId="3" type="noConversion"/>
  </si>
  <si>
    <t>模具</t>
    <phoneticPr fontId="2" type="noConversion"/>
  </si>
  <si>
    <t>AMR模具</t>
    <phoneticPr fontId="3" type="noConversion"/>
  </si>
  <si>
    <t>孙广东</t>
    <phoneticPr fontId="3" type="noConversion"/>
  </si>
  <si>
    <t>AMR模具</t>
    <phoneticPr fontId="3" type="noConversion"/>
  </si>
  <si>
    <t>AMR004</t>
    <phoneticPr fontId="3" type="noConversion"/>
  </si>
  <si>
    <t>质量管理检验设定流程</t>
  </si>
  <si>
    <t>AQC002</t>
  </si>
  <si>
    <t>IQC进料检验流程</t>
  </si>
  <si>
    <t>AQC003</t>
  </si>
  <si>
    <t>FQC完工检验流程</t>
  </si>
  <si>
    <t>AQC004</t>
  </si>
  <si>
    <t>OQC检验流程</t>
  </si>
  <si>
    <t>AQC005</t>
  </si>
  <si>
    <t>仓库QC检验流程</t>
  </si>
  <si>
    <t>AQC006</t>
  </si>
  <si>
    <t>PQC检验流程</t>
  </si>
  <si>
    <t>质量检验异常申请流程(BPM)</t>
  </si>
  <si>
    <t>AQC质量</t>
    <phoneticPr fontId="2" type="noConversion"/>
  </si>
  <si>
    <t>AQC质量</t>
    <phoneticPr fontId="2" type="noConversion"/>
  </si>
  <si>
    <t>Y</t>
    <phoneticPr fontId="2" type="noConversion"/>
  </si>
  <si>
    <t>N</t>
    <phoneticPr fontId="2" type="noConversion"/>
  </si>
  <si>
    <t>AQC001</t>
    <phoneticPr fontId="2" type="noConversion"/>
  </si>
  <si>
    <t>Y</t>
    <phoneticPr fontId="2" type="noConversion"/>
  </si>
  <si>
    <t>AQC质量</t>
    <phoneticPr fontId="2" type="noConversion"/>
  </si>
  <si>
    <t>N</t>
    <phoneticPr fontId="2" type="noConversion"/>
  </si>
  <si>
    <t>AQC007</t>
    <phoneticPr fontId="2" type="noConversion"/>
  </si>
  <si>
    <t>品质</t>
    <phoneticPr fontId="2" type="noConversion"/>
  </si>
  <si>
    <t>品质</t>
    <phoneticPr fontId="2" type="noConversion"/>
  </si>
  <si>
    <t>邹静</t>
    <phoneticPr fontId="3" type="noConversion"/>
  </si>
  <si>
    <t>邹静</t>
    <phoneticPr fontId="3" type="noConversion"/>
  </si>
  <si>
    <t>邹静</t>
    <phoneticPr fontId="3" type="noConversion"/>
  </si>
  <si>
    <t>Y</t>
    <phoneticPr fontId="3" type="noConversion"/>
  </si>
  <si>
    <t>N</t>
    <phoneticPr fontId="2" type="noConversion"/>
  </si>
  <si>
    <t>销售合约管理流程--（产品大订单）</t>
  </si>
  <si>
    <t>订单作业流程--急单处理</t>
  </si>
  <si>
    <t>订单出货流程--暂不使用</t>
  </si>
  <si>
    <t>客户抱怨处理流程</t>
  </si>
  <si>
    <t>新样制作流程</t>
  </si>
  <si>
    <t>工程变更申请流程</t>
  </si>
  <si>
    <t>客户信用额度申请流程</t>
  </si>
  <si>
    <t>客户信用额度调整申请流程</t>
  </si>
  <si>
    <t>采购核价作业流程（纸质档签核）</t>
  </si>
  <si>
    <t>请购作业流程（BOM用料请购流程）（BPM）</t>
  </si>
  <si>
    <t>采购收货入库流程</t>
  </si>
  <si>
    <t>采购验退流程</t>
  </si>
  <si>
    <t>工单建立与发放作业流程（制程委外工单）</t>
  </si>
  <si>
    <t>工艺委外申请流程BPM</t>
  </si>
  <si>
    <t>工单超领流程(辅材）</t>
  </si>
  <si>
    <t>工单成套退料流程-暂不使用</t>
  </si>
  <si>
    <t>工单变更流程</t>
  </si>
  <si>
    <t>工单发料前调拨流程-暂不使用</t>
  </si>
  <si>
    <t>库存杂项出库流程</t>
  </si>
  <si>
    <t>库存杂项入库流程</t>
  </si>
  <si>
    <t>定期库存盘点流程</t>
  </si>
  <si>
    <t>定期库存盘点流程 -（条码）主盘点方式</t>
  </si>
  <si>
    <t>制造资源维修加工流程</t>
  </si>
  <si>
    <t>制造资源加工报工流程</t>
  </si>
  <si>
    <t>./品保\SOP_AQC007_质量检验异常申请流程（BPM）.docx</t>
  </si>
  <si>
    <t>./业务\流程检讨-初版\SOP_AXM010预先订单申请作业流程--纯BPM签核.docx</t>
  </si>
  <si>
    <t>./业务\流程检讨-初版\SOP_AXM011预先订单作业流程.docx</t>
  </si>
  <si>
    <t>./业务\流程检讨-初版\SOP_AXM012订单留置处理流程.docx</t>
  </si>
  <si>
    <t>./业务\流程检讨-初版\SOP_AXM013订单变更作业流程--需要BPM签核.docx</t>
  </si>
  <si>
    <t>./业务\流程检讨-初版\SOP_AXM014订单包装单建立流程.docx</t>
  </si>
  <si>
    <t>./业务\流程检讨-初版\SOP_AXM015外销Invoice建立流程.docx</t>
  </si>
  <si>
    <t>./业务\流程检讨-初版\SOP_AXM016订单出货通知流程.docx</t>
  </si>
  <si>
    <t>./业务\流程检讨-初版\SOP_AXM017订单出货流程--暂不使用，保留.docx</t>
  </si>
  <si>
    <t>./业务\流程检讨-初版\SOP_AXM018客户信用额度超限放行流程.docx</t>
  </si>
  <si>
    <t>./业务\流程检讨-初版\SOP_AXM019客户签收流程--寄售仓模式.docx</t>
  </si>
  <si>
    <t>./业务\流程检讨-初版\SOP_AXM020客诉销退流程.docx</t>
  </si>
  <si>
    <t>./业务\流程检讨-初版\SOP_AXM021 客户抱怨处理流程--纯BPM.xlsx</t>
  </si>
  <si>
    <t>./业务\流程检讨-初版\SOP_AXM022直送订单作业流程--量产外采类.docx</t>
  </si>
  <si>
    <t>./业务\流程检讨-初版\SOP_AXM023直送订单作业流程--手工样品类.docx</t>
  </si>
  <si>
    <t>./业务\流程检讨-初版\SOP_AXM024订单结案处理流程.docx</t>
  </si>
  <si>
    <t>./业务\流程检讨-初版\SOP_AXM025订单备置流程.docx</t>
  </si>
  <si>
    <t>./业务\流程检讨-初版\SOP_AXM026 新样制造流程--纯BPM.xlsx</t>
  </si>
  <si>
    <t>./业务\流程检讨-初版\SOP_AXM027 工程变更申请流程--纯BPM.xlsx</t>
  </si>
  <si>
    <t>./业务\流程检讨-初版\SOP_AXM028 客户信用额度申请流程--纯BPM.xlsx</t>
  </si>
  <si>
    <t>./业务\流程检讨-初版\SOP_AXM029 客户信用额度调整申请流程--纯BPM.xlsx</t>
  </si>
  <si>
    <t>./采购\SOP_APM001供货商建立流程.docx</t>
  </si>
  <si>
    <t>./采购\SOP_APM002供货商申请流程（BPM）.docx</t>
  </si>
  <si>
    <t>./采购\SOP_APM003采购价格管理流程.docx</t>
  </si>
  <si>
    <t>./采购\SOP_APM004采购合约管理流程  （暂不适用）.docx</t>
  </si>
  <si>
    <t>./采购\SOP_APM005采购询价作业流程.docx</t>
  </si>
  <si>
    <t>./采购\SOP_APM006采购核价作业流程（BPM）待定.docx</t>
  </si>
  <si>
    <t>./采购\SOP_APM006采购核价作业流程（纸质档签核）不适用.docx</t>
  </si>
  <si>
    <t>./采购\SOP_APM007请购作业流程（BOM用料请购流程）.docx</t>
  </si>
  <si>
    <t>./采购\SOP_APM018请购作业流程（非BOM用料请购流程）.docx</t>
  </si>
  <si>
    <t>./采购\SOP_APM008请购变更流程（BPM）.docx</t>
  </si>
  <si>
    <t>./采购\SOP_APM009采购作业流程（BPM）.docx</t>
  </si>
  <si>
    <t>./采购\SOP_APM010采购变更流程（BPM).docx</t>
  </si>
  <si>
    <t>./采购\SOP_APM011采购收货流程（条码方式）.docx</t>
  </si>
  <si>
    <t>./采购\SOP_APM012采购入库流程.docx</t>
  </si>
  <si>
    <t>./采购\SOP_APM013采购收货入库流程.docx</t>
  </si>
  <si>
    <t>./采购\SOP_APM014采购验退流程.docx</t>
  </si>
  <si>
    <t>./采购\SOP_APM015仓库仓退流程.docx</t>
  </si>
  <si>
    <t>./采购\SOP_APM016无采购单收货流程.docx</t>
  </si>
  <si>
    <t>./采购\SOP_APM017采购单结案作业流程.docx</t>
  </si>
  <si>
    <t>./采购\SOP_APM022VMI作业流程（暂不适用）.docx</t>
  </si>
  <si>
    <t>./采购\SOP_APM023_采购预测流程（暂不适用）.docx</t>
  </si>
  <si>
    <t>./生产\AIN024一阶段调拨流程.docx</t>
  </si>
  <si>
    <t>./生产\ASF001_工单建立与发放(一般工单).docx</t>
  </si>
  <si>
    <t>./生产\ASF002-1_工艺委外申请流程BPM.docx</t>
  </si>
  <si>
    <t>./生产\ASF002_工单建立与发放(工艺委外工单).docx</t>
  </si>
  <si>
    <t>./生产\ASF003_工单建立与发放(重工工单) .docx</t>
  </si>
  <si>
    <t>./生产\ASF004_工单建立与发放(拆件式工单).docx</t>
  </si>
  <si>
    <t>./生产\ASF005_工单建立与发放(多产出工单).docx</t>
  </si>
  <si>
    <t>./生产\ASF006_工单建立与发放(联产品工单).docx</t>
  </si>
  <si>
    <t>./生产\ASF007_工单倒扣发料流程.docx</t>
  </si>
  <si>
    <t>./生产\ASF008_工单欠料补料流程（暂不使用）.docx</t>
  </si>
  <si>
    <t>./生产\ASF009_工单超领流程（辅材）.docx</t>
  </si>
  <si>
    <t>./生产\ASF010_工单成套退料流程（暂不使用）.docx</t>
  </si>
  <si>
    <t>./生产\ASF011_工单退料流程.docx</t>
  </si>
  <si>
    <t>./生产\ASF012_工单入库流程.docx</t>
  </si>
  <si>
    <t>./生产\ASF013_工单成套发料流程（事先发料）.docx</t>
  </si>
  <si>
    <t>./生产\ASF014_工单制程异常处理流程.docx</t>
  </si>
  <si>
    <t>./生产\ASF015_RUNCARD拆分与合并流程.docx</t>
  </si>
  <si>
    <t>./生产\ASF016_工单下阶料报废流程.docx</t>
  </si>
  <si>
    <t>./生产\ASF017_工单变更流程.docx</t>
  </si>
  <si>
    <t>./生产\ASF018_工单发料前调拨流程（暂不使用） - 副本.docx</t>
  </si>
  <si>
    <t>./生产\ASF019_异常工时转稼流程.docx</t>
  </si>
  <si>
    <t>./生产\ASF020_工单制程变更流程.docx</t>
  </si>
  <si>
    <t>./生产\ASF021_工单耗料盘存分摊流程.docx</t>
  </si>
  <si>
    <t>./生产\ASF022_挪料建立与发放流程.docx</t>
  </si>
  <si>
    <t>./生产\ASF023_工单超领流程（主材） 待定.docx</t>
  </si>
  <si>
    <t>./资材\AIN001库存杂项出库流程.docx</t>
  </si>
  <si>
    <t>./资材\AIN002库存杂项入库流程.docx</t>
  </si>
  <si>
    <t>./资材\AIN003库存杂项报废申请流程BPM.docx</t>
  </si>
  <si>
    <t>./资材\AIN004库存杂项报废除帐流程.docx</t>
  </si>
  <si>
    <t>./资材\AIN005仓库间一阶段调拨流程.docx</t>
  </si>
  <si>
    <t>./资材\AIN006仓库间两阶段调拨流程（暂不使用）.docx</t>
  </si>
  <si>
    <t>./资材\AIN007库存留置流程.docx</t>
  </si>
  <si>
    <t>./资材\AIN009异常库存帐调整流程（暂不使用）.docx</t>
  </si>
  <si>
    <t>./资材\AIN012定期库存盘点流程.docx</t>
  </si>
  <si>
    <t>./资材\AIN012定期库存盘点流程 -（条码）主盘点方式.docx</t>
  </si>
  <si>
    <t>./模具\SOP_AMR000模具项目建立流程.docx</t>
  </si>
  <si>
    <t>./模具\SOP_AMR001制造资源行事历建立流程.docx</t>
  </si>
  <si>
    <t>./模具\SOP_AMR002制造资源数据建立流程.docx</t>
  </si>
  <si>
    <t>./模具\SOP_AMR003制造资源保养流程.docx</t>
  </si>
  <si>
    <t>./模具\SOP_AMR004制造资源领用流程.docx</t>
  </si>
  <si>
    <t>./模具\SOP_AMR005制造资源归还流程（BPM）.docx</t>
  </si>
  <si>
    <t>./模具\SOP_AMR006制造资源维修加工流程.docx</t>
  </si>
  <si>
    <t>./模具\SOP_AMR007制造资源加工报工流程.docx</t>
  </si>
  <si>
    <t>./品保\SOP_AQC001_质量管理检验设定流程.docx</t>
  </si>
  <si>
    <t>./品保\SOP_AQC002_IQC进料检验流程.docx</t>
  </si>
  <si>
    <t>./品保\SOP_AQC003_FQC完工检验流程.docx</t>
  </si>
  <si>
    <t>./品保\SOP_AQC004_OQC检验流程.docx</t>
  </si>
  <si>
    <t>./品保\SOP_AQC005_仓库QC检验流程.docx</t>
  </si>
  <si>
    <t>./品保\SOP_AQC006_PQC检验流程.docx</t>
  </si>
  <si>
    <t>./业务\流程检讨-初版\SOP_AXM008订单作业流程--急单处理.docx</t>
  </si>
  <si>
    <r>
      <t>./业务\流程检讨-初版\</t>
    </r>
    <r>
      <rPr>
        <sz val="11"/>
        <color theme="1"/>
        <rFont val="宋体"/>
        <family val="3"/>
        <charset val="134"/>
        <scheme val="minor"/>
      </rPr>
      <t>SOP_AXM003</t>
    </r>
    <r>
      <rPr>
        <sz val="11"/>
        <color theme="1"/>
        <rFont val="宋体"/>
        <family val="3"/>
        <charset val="134"/>
        <scheme val="minor"/>
      </rPr>
      <t>销售价格管理流程.docx</t>
    </r>
    <phoneticPr fontId="2" type="noConversion"/>
  </si>
  <si>
    <t>销售合约管理流程--（客户合约类）</t>
    <phoneticPr fontId="2" type="noConversion"/>
  </si>
  <si>
    <t>估价作业流程</t>
    <phoneticPr fontId="2" type="noConversion"/>
  </si>
  <si>
    <t>报价&amp;议价作业流程</t>
    <phoneticPr fontId="2" type="noConversion"/>
  </si>
  <si>
    <t>./业务\流程检讨-初版\SOP_AXM004销售合约管理流程--大订单管理.docx</t>
    <phoneticPr fontId="2" type="noConversion"/>
  </si>
  <si>
    <r>
      <t>./业务\流程检讨-初版\SOP_AXM005销售合约评审流程--客户合约--纯BPM</t>
    </r>
    <r>
      <rPr>
        <sz val="11"/>
        <color theme="1"/>
        <rFont val="宋体"/>
        <family val="3"/>
        <charset val="134"/>
        <scheme val="minor"/>
      </rPr>
      <t>.docx</t>
    </r>
    <phoneticPr fontId="2" type="noConversion"/>
  </si>
  <si>
    <t>./业务\流程检讨-初版\SOP_AXM006估价作业流程--需要BPM签核.docx</t>
    <phoneticPr fontId="2" type="noConversion"/>
  </si>
  <si>
    <r>
      <t>./业务\流程检讨-初版\SOP_AXM007报价作业流程--纯BPM</t>
    </r>
    <r>
      <rPr>
        <sz val="11"/>
        <color theme="1"/>
        <rFont val="宋体"/>
        <family val="3"/>
        <charset val="134"/>
        <scheme val="minor"/>
      </rPr>
      <t>.docx</t>
    </r>
    <phoneticPr fontId="2" type="noConversion"/>
  </si>
  <si>
    <r>
      <t>./业务\流程检讨-初版\SOP_AXM009订单交期评审流程</t>
    </r>
    <r>
      <rPr>
        <sz val="11"/>
        <color theme="1"/>
        <rFont val="宋体"/>
        <family val="3"/>
        <charset val="134"/>
        <scheme val="minor"/>
      </rPr>
      <t>--</t>
    </r>
    <r>
      <rPr>
        <sz val="11"/>
        <color theme="1"/>
        <rFont val="宋体"/>
        <family val="3"/>
        <charset val="134"/>
        <scheme val="minor"/>
      </rPr>
      <t>需要</t>
    </r>
    <r>
      <rPr>
        <sz val="11"/>
        <color theme="1"/>
        <rFont val="宋体"/>
        <family val="3"/>
        <charset val="134"/>
        <scheme val="minor"/>
      </rPr>
      <t>BPM</t>
    </r>
    <r>
      <rPr>
        <sz val="11"/>
        <color theme="1"/>
        <rFont val="宋体"/>
        <family val="3"/>
        <charset val="134"/>
        <scheme val="minor"/>
      </rPr>
      <t>签核.docx</t>
    </r>
    <phoneticPr fontId="2" type="noConversion"/>
  </si>
  <si>
    <t>工程</t>
    <phoneticPr fontId="2" type="noConversion"/>
  </si>
  <si>
    <t>吴文益</t>
    <phoneticPr fontId="3" type="noConversion"/>
  </si>
  <si>
    <t>Y</t>
    <phoneticPr fontId="2" type="noConversion"/>
  </si>
  <si>
    <t>N</t>
    <phoneticPr fontId="2" type="noConversion"/>
  </si>
  <si>
    <t>N</t>
    <phoneticPr fontId="2" type="noConversion"/>
  </si>
  <si>
    <t>BOM</t>
    <phoneticPr fontId="3" type="noConversion"/>
  </si>
  <si>
    <t>吴文益</t>
    <phoneticPr fontId="3" type="noConversion"/>
  </si>
  <si>
    <t>Y</t>
    <phoneticPr fontId="2" type="noConversion"/>
  </si>
  <si>
    <t>营销</t>
    <phoneticPr fontId="2" type="noConversion"/>
  </si>
  <si>
    <t>采购</t>
    <phoneticPr fontId="2" type="noConversion"/>
  </si>
  <si>
    <t>采购</t>
    <phoneticPr fontId="3" type="noConversion"/>
  </si>
  <si>
    <t>于进华/李小艳</t>
    <phoneticPr fontId="3" type="noConversion"/>
  </si>
  <si>
    <t>生产</t>
    <phoneticPr fontId="2" type="noConversion"/>
  </si>
  <si>
    <t>ASF生产</t>
    <phoneticPr fontId="3" type="noConversion"/>
  </si>
  <si>
    <t>胡忠根</t>
    <phoneticPr fontId="3" type="noConversion"/>
  </si>
  <si>
    <t>资材</t>
    <phoneticPr fontId="2" type="noConversion"/>
  </si>
  <si>
    <t>仓库</t>
    <phoneticPr fontId="3" type="noConversion"/>
  </si>
  <si>
    <t>料号填写</t>
    <phoneticPr fontId="3" type="noConversion"/>
  </si>
  <si>
    <t>纯BPM</t>
    <phoneticPr fontId="3" type="noConversion"/>
  </si>
  <si>
    <t>apmt510</t>
    <phoneticPr fontId="3" type="noConversion"/>
  </si>
  <si>
    <t>1、同业务的工程变更申请流程；</t>
    <phoneticPr fontId="10" type="noConversion"/>
  </si>
  <si>
    <t>2、签核流程：</t>
    <phoneticPr fontId="10" type="noConversion"/>
  </si>
  <si>
    <t>返回</t>
    <phoneticPr fontId="10" type="noConversion"/>
  </si>
  <si>
    <t>1、一期走BPM，表单以附件形式（Excel/word）上传，二期考虑将内容做到表单上：</t>
    <phoneticPr fontId="10" type="noConversion"/>
  </si>
  <si>
    <t>2、签核流程</t>
    <phoneticPr fontId="10" type="noConversion"/>
  </si>
  <si>
    <t>3、勾选部门审批人为预设部门主管；</t>
    <phoneticPr fontId="10" type="noConversion"/>
  </si>
  <si>
    <t>发起人（工程）——勾选部门会签——发起人（工程，线下作业）——勾选（确认相关部门会签）——End</t>
    <phoneticPr fontId="10" type="noConversion"/>
  </si>
  <si>
    <t>asft801</t>
    <phoneticPr fontId="3" type="noConversion"/>
  </si>
  <si>
    <t>结合工艺委外申请流程asft801</t>
    <phoneticPr fontId="3" type="noConversion"/>
  </si>
  <si>
    <t>2、主要字段：工单单号、产品料号、品名、规格、工序、数量、工单预计完工日、申请日期</t>
    <phoneticPr fontId="10" type="noConversion"/>
  </si>
  <si>
    <t>3、签核流程：</t>
    <phoneticPr fontId="10" type="noConversion"/>
  </si>
  <si>
    <t>1、BPM表单设计：</t>
    <phoneticPr fontId="10" type="noConversion"/>
  </si>
  <si>
    <t>1、BPM流程表单设计：</t>
    <phoneticPr fontId="10" type="noConversion"/>
  </si>
  <si>
    <t>1、签核流程：</t>
    <phoneticPr fontId="10" type="noConversion"/>
  </si>
  <si>
    <t>发起人（生管）—同工序车间主管—生管主管—品保主管—工程主管—采购主管—制造部主管（厂长）—工程经办—End</t>
    <phoneticPr fontId="10" type="noConversion"/>
  </si>
  <si>
    <t>生管选择工程经办人员</t>
    <phoneticPr fontId="10" type="noConversion"/>
  </si>
  <si>
    <t>2、表单增加工程经办人员选择框；</t>
    <phoneticPr fontId="10" type="noConversion"/>
  </si>
  <si>
    <t>1、签核流程：</t>
    <phoneticPr fontId="10" type="noConversion"/>
  </si>
  <si>
    <t>专案生管由车间主管选择；</t>
    <phoneticPr fontId="10" type="noConversion"/>
  </si>
  <si>
    <t>工程判定是否需要采购审批；</t>
    <phoneticPr fontId="10" type="noConversion"/>
  </si>
  <si>
    <t>发起人（车间主管）—品保主管—工程主管—采购主管—专案生管—生管主管—制造部主管—专案生管经办——End</t>
    <phoneticPr fontId="10" type="noConversion"/>
  </si>
  <si>
    <t>2、签核流程：</t>
    <phoneticPr fontId="10" type="noConversion"/>
  </si>
  <si>
    <t>发起人（生管）——生管主管——制造部主管——业务主办——业务主管——End</t>
    <phoneticPr fontId="10" type="noConversion"/>
  </si>
  <si>
    <t>发起人（生管）—同工序车间主管—生管主管—品保主管—工程主管—制造部主管（厂长）—采购主管—采购员(李)—End</t>
    <phoneticPr fontId="10" type="noConversion"/>
  </si>
  <si>
    <t>2、走BPM申请，表单设计：</t>
    <phoneticPr fontId="10" type="noConversion"/>
  </si>
  <si>
    <t>3、选取工单号，带出生产料号、品名、规格、数量、预计完工日；工序开窗选择当前工单所有工序；</t>
    <phoneticPr fontId="10" type="noConversion"/>
  </si>
  <si>
    <t>4、标题改为工单工艺委外申请流程</t>
    <phoneticPr fontId="10" type="noConversion"/>
  </si>
  <si>
    <t>1、走BPM申请，表单设计：</t>
    <phoneticPr fontId="10" type="noConversion"/>
  </si>
  <si>
    <t>3、主要用途是内部车间提出变更交期申请；</t>
    <phoneticPr fontId="10" type="noConversion"/>
  </si>
  <si>
    <t>发起人(车间主管)—专案生管—生管主管—制造主管—专案生管经办—End</t>
    <phoneticPr fontId="10" type="noConversion"/>
  </si>
  <si>
    <t>3、主要用途是生管向业务提出变更交期；</t>
    <phoneticPr fontId="10" type="noConversion"/>
  </si>
  <si>
    <t>T100送签</t>
    <phoneticPr fontId="3" type="noConversion"/>
  </si>
  <si>
    <t>1、T100提交，asft312，</t>
    <phoneticPr fontId="10" type="noConversion"/>
  </si>
  <si>
    <t>2、签核流程：</t>
    <phoneticPr fontId="10" type="noConversion"/>
  </si>
  <si>
    <t>发起人（车间现场）—车间主管—制造部主管—通知资材部、采购部—回传T100—End</t>
    <phoneticPr fontId="10" type="noConversion"/>
  </si>
  <si>
    <t>apmt200</t>
    <phoneticPr fontId="3" type="noConversion"/>
  </si>
  <si>
    <t>1、T100提交BPM审核，apmt200，表单设计使用模板apmt100；</t>
    <phoneticPr fontId="10" type="noConversion"/>
  </si>
  <si>
    <t>发起人（采购员）—采购主管—工程品保主管会签—总经理—回传T100—End</t>
    <phoneticPr fontId="10" type="noConversion"/>
  </si>
  <si>
    <t>不用走BPM</t>
    <phoneticPr fontId="3" type="noConversion"/>
  </si>
  <si>
    <t>apmt440</t>
    <phoneticPr fontId="3" type="noConversion"/>
  </si>
  <si>
    <t>1、T100提交BPM审核，apmt440，表单设计使用模板；</t>
    <phoneticPr fontId="10" type="noConversion"/>
  </si>
  <si>
    <t>3、表单上增加相关部门主管，由采购主管选择；</t>
    <phoneticPr fontId="10" type="noConversion"/>
  </si>
  <si>
    <t>发起人（采购员）—采购主管选择相关部门主管—相关部门主管审核—总经理—回传T100—End</t>
    <phoneticPr fontId="10" type="noConversion"/>
  </si>
  <si>
    <t>apmt410
不走BPM，由需求部门直接T100录入单据，主管审核</t>
    <phoneticPr fontId="3" type="noConversion"/>
  </si>
  <si>
    <t>apmt500</t>
    <phoneticPr fontId="3" type="noConversion"/>
  </si>
  <si>
    <t>1、T100提交BPM审核，apmt500，表单设计使用模板；</t>
    <phoneticPr fontId="10" type="noConversion"/>
  </si>
  <si>
    <t>发起人（采购员）—采购主管—回传T100—End</t>
    <phoneticPr fontId="10" type="noConversion"/>
  </si>
  <si>
    <t>3、审核完成后采购员到T100打印发给供应商等线下工作；</t>
    <phoneticPr fontId="10" type="noConversion"/>
  </si>
  <si>
    <t>1、T100提交BPM审核，apmt510，表单设计使用模板；</t>
    <phoneticPr fontId="10" type="noConversion"/>
  </si>
  <si>
    <t>3、审核完成后采购员到T100确认无误进行打印等线下工作；</t>
    <phoneticPr fontId="10" type="noConversion"/>
  </si>
  <si>
    <t>发起人（采购员）—采购主管—副总（王）—回传T100—End</t>
    <phoneticPr fontId="10" type="noConversion"/>
  </si>
  <si>
    <t>apmt441</t>
    <phoneticPr fontId="3" type="noConversion"/>
  </si>
  <si>
    <t>1、T100提交BPM审核，apmt441，表单设计使用模板apmt440；</t>
    <phoneticPr fontId="10" type="noConversion"/>
  </si>
  <si>
    <t>非BOM用料供应商</t>
    <phoneticPr fontId="10" type="noConversion"/>
  </si>
  <si>
    <t>BOM用料供应商</t>
    <phoneticPr fontId="10" type="noConversion"/>
  </si>
  <si>
    <t>采购</t>
    <phoneticPr fontId="2" type="noConversion"/>
  </si>
  <si>
    <t>返回</t>
    <phoneticPr fontId="10" type="noConversion"/>
  </si>
  <si>
    <t>返工：</t>
    <phoneticPr fontId="10" type="noConversion"/>
  </si>
  <si>
    <t>报废：</t>
    <phoneticPr fontId="10" type="noConversion"/>
  </si>
  <si>
    <t>1、T100送签，aqct310，目前现有表单模板；</t>
    <phoneticPr fontId="10" type="noConversion"/>
  </si>
  <si>
    <t>2、申请类型：特采、返工、报废</t>
    <phoneticPr fontId="10" type="noConversion"/>
  </si>
  <si>
    <t>需求发起单位：生管、采购、业务、生产；</t>
    <phoneticPr fontId="10" type="noConversion"/>
  </si>
  <si>
    <t>评审单位有：工程、品质、业务、生管、采购、生产</t>
    <phoneticPr fontId="10" type="noConversion"/>
  </si>
  <si>
    <t>发起人—QE工程师—勾选评审单位审批—制造部主管（厂长）—品保部课长—回传T100—End</t>
    <phoneticPr fontId="10" type="noConversion"/>
  </si>
  <si>
    <t>需求发起单位：生管、采购、业务、生产、仓库；</t>
    <phoneticPr fontId="10" type="noConversion"/>
  </si>
  <si>
    <t>发起人—QE工程师—勾选评审单位审批—生管主管勾选返工单位—制造部主管（厂长）—返工单位—品保部课长—回传T100—End</t>
    <phoneticPr fontId="10" type="noConversion"/>
  </si>
  <si>
    <t>返工单位即生产单位；</t>
    <phoneticPr fontId="10" type="noConversion"/>
  </si>
  <si>
    <t>需求发起单位：生产、仓库；</t>
    <phoneticPr fontId="10" type="noConversion"/>
  </si>
  <si>
    <t>特采：</t>
    <phoneticPr fontId="10" type="noConversion"/>
  </si>
  <si>
    <t>3、表单设计以T100样式为参照：</t>
    <phoneticPr fontId="10" type="noConversion"/>
  </si>
  <si>
    <t>部门</t>
    <phoneticPr fontId="2" type="noConversion"/>
  </si>
  <si>
    <t>单据</t>
    <phoneticPr fontId="11" type="noConversion"/>
  </si>
  <si>
    <t>单据类型</t>
    <phoneticPr fontId="11" type="noConversion"/>
  </si>
  <si>
    <t>备注</t>
    <phoneticPr fontId="11" type="noConversion"/>
  </si>
  <si>
    <t>建议开发人员</t>
    <phoneticPr fontId="11" type="noConversion"/>
  </si>
  <si>
    <t>人事</t>
    <phoneticPr fontId="2" type="noConversion"/>
  </si>
  <si>
    <t>人事异动单</t>
    <phoneticPr fontId="2" type="noConversion"/>
  </si>
  <si>
    <t>公告</t>
    <phoneticPr fontId="2" type="noConversion"/>
  </si>
  <si>
    <t>签卡申请单</t>
    <phoneticPr fontId="2" type="noConversion"/>
  </si>
  <si>
    <t>请假单</t>
    <phoneticPr fontId="2" type="noConversion"/>
  </si>
  <si>
    <t>出差申请单</t>
    <phoneticPr fontId="2" type="noConversion"/>
  </si>
  <si>
    <t>出差报告书</t>
    <phoneticPr fontId="2" type="noConversion"/>
  </si>
  <si>
    <t>厂内维修单</t>
    <phoneticPr fontId="2" type="noConversion"/>
  </si>
  <si>
    <t>外出申请单</t>
    <phoneticPr fontId="2" type="noConversion"/>
  </si>
  <si>
    <t>委外教育训练心得报告</t>
    <phoneticPr fontId="2" type="noConversion"/>
  </si>
  <si>
    <t>委外教育训练申请表</t>
    <phoneticPr fontId="2" type="noConversion"/>
  </si>
  <si>
    <t>文件制修订发行评审表</t>
    <phoneticPr fontId="2" type="noConversion"/>
  </si>
  <si>
    <t>派车单</t>
    <phoneticPr fontId="2" type="noConversion"/>
  </si>
  <si>
    <t>班车申请</t>
    <phoneticPr fontId="2" type="noConversion"/>
  </si>
  <si>
    <t>签呈</t>
    <phoneticPr fontId="2" type="noConversion"/>
  </si>
  <si>
    <t>维修保养申请单</t>
    <phoneticPr fontId="2" type="noConversion"/>
  </si>
  <si>
    <t>门禁申请单</t>
    <phoneticPr fontId="2" type="noConversion"/>
  </si>
  <si>
    <t>工时为初步预估，具体以需求确认书为准</t>
    <phoneticPr fontId="11" type="noConversion"/>
  </si>
  <si>
    <t>彭文选/郑维洪</t>
    <phoneticPr fontId="3" type="noConversion"/>
  </si>
  <si>
    <t>条码模块，不涉及BPM</t>
    <phoneticPr fontId="3" type="noConversion"/>
  </si>
  <si>
    <t>发起人</t>
    <phoneticPr fontId="10" type="noConversion"/>
  </si>
  <si>
    <t>返回</t>
    <phoneticPr fontId="10" type="noConversion"/>
  </si>
  <si>
    <t>2、签核流程：</t>
    <phoneticPr fontId="10" type="noConversion"/>
  </si>
  <si>
    <t>发起人—部门主管—回传T100—End</t>
    <phoneticPr fontId="10" type="noConversion"/>
  </si>
  <si>
    <t>部门主管可加签至上级领导；</t>
    <phoneticPr fontId="10" type="noConversion"/>
  </si>
  <si>
    <t>签核流程为初步方案；</t>
    <phoneticPr fontId="10" type="noConversion"/>
  </si>
  <si>
    <t>1、T100发起，单别待庞顾问确认，表单设计使用模板apmt400；</t>
    <phoneticPr fontId="10" type="noConversion"/>
  </si>
  <si>
    <t>有料号，在T100中直接审核不走BPM</t>
    <phoneticPr fontId="3" type="noConversion"/>
  </si>
  <si>
    <t>abmt400（针对供应商）
此阶段暂不实施</t>
    <phoneticPr fontId="3" type="noConversion"/>
  </si>
  <si>
    <t>有料号，从T100-apmt400提交</t>
    <phoneticPr fontId="3" type="noConversion"/>
  </si>
  <si>
    <t>无料号，走通用供应商，通用料件，从T100-apmt400提交</t>
    <phoneticPr fontId="3" type="noConversion"/>
  </si>
  <si>
    <t>套用品质的质量检验异常申请流程aqct310</t>
    <phoneticPr fontId="3" type="noConversion"/>
  </si>
  <si>
    <t>营销</t>
    <phoneticPr fontId="2" type="noConversion"/>
  </si>
  <si>
    <t>AIC多角贸易</t>
    <phoneticPr fontId="10" type="noConversion"/>
  </si>
  <si>
    <t>李兰英/李婧</t>
    <phoneticPr fontId="10" type="noConversion"/>
  </si>
  <si>
    <t>Y</t>
    <phoneticPr fontId="2" type="noConversion"/>
  </si>
  <si>
    <t>Y</t>
    <phoneticPr fontId="10" type="noConversion"/>
  </si>
  <si>
    <t>N</t>
    <phoneticPr fontId="10" type="noConversion"/>
  </si>
  <si>
    <t>AIC多角贸易</t>
    <phoneticPr fontId="10" type="noConversion"/>
  </si>
  <si>
    <t>李兰英/李婧</t>
    <phoneticPr fontId="10" type="noConversion"/>
  </si>
  <si>
    <t>Y</t>
    <phoneticPr fontId="10" type="noConversion"/>
  </si>
  <si>
    <t>N</t>
    <phoneticPr fontId="10" type="noConversion"/>
  </si>
  <si>
    <t>李兰英/李婧</t>
    <phoneticPr fontId="10" type="noConversion"/>
  </si>
  <si>
    <t>AXM销售</t>
    <phoneticPr fontId="10" type="noConversion"/>
  </si>
  <si>
    <t>客户申请流程</t>
    <phoneticPr fontId="2" type="noConversion"/>
  </si>
  <si>
    <t>T100送签</t>
    <phoneticPr fontId="2" type="noConversion"/>
  </si>
  <si>
    <t>AXM002</t>
    <phoneticPr fontId="10" type="noConversion"/>
  </si>
  <si>
    <t>客户资料变更流程</t>
    <phoneticPr fontId="2" type="noConversion"/>
  </si>
  <si>
    <t>Y</t>
    <phoneticPr fontId="2" type="noConversion"/>
  </si>
  <si>
    <t>依照业务提供格式</t>
    <phoneticPr fontId="10" type="noConversion"/>
  </si>
  <si>
    <t>纯BPM</t>
    <phoneticPr fontId="2" type="noConversion"/>
  </si>
  <si>
    <t>现有估价系统+BPM</t>
    <phoneticPr fontId="10" type="noConversion"/>
  </si>
  <si>
    <t>AXM007</t>
  </si>
  <si>
    <t>订单交期评审流程</t>
    <phoneticPr fontId="2" type="noConversion"/>
  </si>
  <si>
    <t>BPM中发起申请</t>
    <phoneticPr fontId="10" type="noConversion"/>
  </si>
  <si>
    <t>AXM011</t>
    <phoneticPr fontId="10" type="noConversion"/>
  </si>
  <si>
    <t>订单变更作业流程</t>
    <phoneticPr fontId="2" type="noConversion"/>
  </si>
  <si>
    <t>AXM030</t>
  </si>
  <si>
    <t>销售报价单维护申请流程</t>
    <phoneticPr fontId="2" type="noConversion"/>
  </si>
  <si>
    <t>不走BPM</t>
    <phoneticPr fontId="2" type="noConversion"/>
  </si>
  <si>
    <t>1、表单模板使用apmt100；</t>
    <phoneticPr fontId="10" type="noConversion"/>
  </si>
  <si>
    <t>2、财务资料-月结指定日改为对账指定日，字段不变；</t>
    <phoneticPr fontId="10" type="noConversion"/>
  </si>
  <si>
    <t>3、签核流程：</t>
    <phoneticPr fontId="10" type="noConversion"/>
  </si>
  <si>
    <t>业务员提交申请—业务主管审核—财务稽核—(Y)—回写T100—End</t>
    <phoneticPr fontId="10" type="noConversion"/>
  </si>
  <si>
    <t>业务员提交申请—业务主管审核—财务稽核—(N)—发起人(确认是否需要总经理签核)—总经理签核—回写T100—End</t>
    <phoneticPr fontId="10" type="noConversion"/>
  </si>
  <si>
    <t>4、财务稽核时在表单下方选择Y/N，若N，则理由必填；</t>
    <phoneticPr fontId="10" type="noConversion"/>
  </si>
  <si>
    <t>5、流程需要增加逾期通知；</t>
    <phoneticPr fontId="10" type="noConversion"/>
  </si>
  <si>
    <t>6、支持手机通知及签核；</t>
    <phoneticPr fontId="10" type="noConversion"/>
  </si>
  <si>
    <t>1、走纯BPM申请，表单由业务部门设计提供；</t>
    <phoneticPr fontId="10" type="noConversion"/>
  </si>
  <si>
    <t>合约评审表</t>
    <phoneticPr fontId="11" type="noConversion"/>
  </si>
  <si>
    <t>客户：</t>
    <phoneticPr fontId="11" type="noConversion"/>
  </si>
  <si>
    <t>评审单号:</t>
    <phoneticPr fontId="11" type="noConversion"/>
  </si>
  <si>
    <r>
      <t>FTCON+4</t>
    </r>
    <r>
      <rPr>
        <sz val="11"/>
        <color theme="1"/>
        <rFont val="宋体"/>
        <family val="3"/>
        <charset val="134"/>
      </rPr>
      <t>位流程</t>
    </r>
    <phoneticPr fontId="11" type="noConversion"/>
  </si>
  <si>
    <t>主导部门</t>
    <phoneticPr fontId="11" type="noConversion"/>
  </si>
  <si>
    <t>主导人</t>
  </si>
  <si>
    <t>日期</t>
    <phoneticPr fontId="11" type="noConversion"/>
  </si>
  <si>
    <t>开单带出</t>
    <phoneticPr fontId="11" type="noConversion"/>
  </si>
  <si>
    <t>合约类型</t>
    <phoneticPr fontId="11" type="noConversion"/>
  </si>
  <si>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合同新订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合同协议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合同变更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书面订单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电话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口头订单</t>
    </r>
    <r>
      <rPr>
        <sz val="11"/>
        <color theme="1"/>
        <rFont val="Arial"/>
        <family val="2"/>
      </rPr>
      <t xml:space="preserve">   </t>
    </r>
    <phoneticPr fontId="11" type="noConversion"/>
  </si>
  <si>
    <t>多选</t>
    <phoneticPr fontId="11" type="noConversion"/>
  </si>
  <si>
    <t>顾客订单编号</t>
    <phoneticPr fontId="11" type="noConversion"/>
  </si>
  <si>
    <t>公司管理编号</t>
    <phoneticPr fontId="11" type="noConversion"/>
  </si>
  <si>
    <t>评审方式</t>
    <phoneticPr fontId="11" type="noConversion"/>
  </si>
  <si>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会签评审</t>
    </r>
    <r>
      <rPr>
        <sz val="11"/>
        <color theme="1"/>
        <rFont val="Arial"/>
        <family val="2"/>
      </rPr>
      <t xml:space="preserve">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会议评审</t>
    </r>
    <phoneticPr fontId="11" type="noConversion"/>
  </si>
  <si>
    <t>附件</t>
    <phoneticPr fontId="11" type="noConversion"/>
  </si>
  <si>
    <t>评审方式单选</t>
    <phoneticPr fontId="11" type="noConversion"/>
  </si>
  <si>
    <t>序号</t>
    <phoneticPr fontId="11" type="noConversion"/>
  </si>
  <si>
    <t>职责部门</t>
    <phoneticPr fontId="11" type="noConversion"/>
  </si>
  <si>
    <t>是否需参加评审</t>
    <phoneticPr fontId="11" type="noConversion"/>
  </si>
  <si>
    <t>需评审内容</t>
    <phoneticPr fontId="11" type="noConversion"/>
  </si>
  <si>
    <t>评审意见</t>
    <phoneticPr fontId="11" type="noConversion"/>
  </si>
  <si>
    <t>评审人</t>
    <phoneticPr fontId="11" type="noConversion"/>
  </si>
  <si>
    <t>评审日期</t>
    <phoneticPr fontId="11" type="noConversion"/>
  </si>
  <si>
    <t>工程</t>
    <phoneticPr fontId="11" type="noConversion"/>
  </si>
  <si>
    <r>
      <t xml:space="preserve">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Arial"/>
        <family val="2"/>
      </rPr>
      <t xml:space="preserve"> 
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不需要</t>
    </r>
    <phoneticPr fontId="11" type="noConversion"/>
  </si>
  <si>
    <t>必填</t>
    <phoneticPr fontId="11" type="noConversion"/>
  </si>
  <si>
    <t>品保</t>
    <phoneticPr fontId="11" type="noConversion"/>
  </si>
  <si>
    <t>模具</t>
    <phoneticPr fontId="11" type="noConversion"/>
  </si>
  <si>
    <t>制造</t>
    <phoneticPr fontId="11" type="noConversion"/>
  </si>
  <si>
    <t>生管</t>
    <phoneticPr fontId="11" type="noConversion"/>
  </si>
  <si>
    <t>营销</t>
    <phoneticPr fontId="11" type="noConversion"/>
  </si>
  <si>
    <t>管代</t>
    <phoneticPr fontId="11" type="noConversion"/>
  </si>
  <si>
    <t>针对以上内容进行确认</t>
    <phoneticPr fontId="11" type="noConversion"/>
  </si>
  <si>
    <t>下列内容在合同变更时需填写</t>
    <phoneticPr fontId="11" type="noConversion"/>
  </si>
  <si>
    <t>若为合同变更，下列内容统一由生管线下与业务员沟通后填写，</t>
    <phoneticPr fontId="11" type="noConversion"/>
  </si>
  <si>
    <t>内容</t>
    <phoneticPr fontId="11" type="noConversion"/>
  </si>
  <si>
    <t>产品阶段</t>
    <phoneticPr fontId="11" type="noConversion"/>
  </si>
  <si>
    <t>数量</t>
    <phoneticPr fontId="11" type="noConversion"/>
  </si>
  <si>
    <t>处理方式</t>
    <phoneticPr fontId="11" type="noConversion"/>
  </si>
  <si>
    <t>责任人</t>
    <phoneticPr fontId="11" type="noConversion"/>
  </si>
  <si>
    <t>完成日期</t>
    <phoneticPr fontId="11" type="noConversion"/>
  </si>
  <si>
    <t>完成日期做日期框</t>
    <phoneticPr fontId="11" type="noConversion"/>
  </si>
  <si>
    <t>物料处理</t>
    <phoneticPr fontId="11" type="noConversion"/>
  </si>
  <si>
    <t>在途订单</t>
    <phoneticPr fontId="11" type="noConversion"/>
  </si>
  <si>
    <t>原材料</t>
    <phoneticPr fontId="11" type="noConversion"/>
  </si>
  <si>
    <t>在制品</t>
    <phoneticPr fontId="11" type="noConversion"/>
  </si>
  <si>
    <t>成品</t>
    <phoneticPr fontId="11" type="noConversion"/>
  </si>
  <si>
    <t>客户端成品</t>
    <phoneticPr fontId="11" type="noConversion"/>
  </si>
  <si>
    <t xml:space="preserve"> 批示：
                                                                                  签核/日期</t>
    <phoneticPr fontId="11" type="noConversion"/>
  </si>
  <si>
    <t>总经理or管理者代表填写</t>
    <phoneticPr fontId="11" type="noConversion"/>
  </si>
  <si>
    <t>备注：各相关部门在收到此表后一个工作日内完成评审。</t>
    <phoneticPr fontId="11" type="noConversion"/>
  </si>
  <si>
    <t>QP0702-07 1.1</t>
    <phoneticPr fontId="11" type="noConversion"/>
  </si>
  <si>
    <t>2、签核流程：</t>
    <phoneticPr fontId="2" type="noConversion"/>
  </si>
  <si>
    <r>
      <rPr>
        <sz val="11"/>
        <color theme="1"/>
        <rFont val="宋体"/>
        <family val="3"/>
        <charset val="134"/>
      </rPr>
      <t>发起人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业务员</t>
    </r>
    <r>
      <rPr>
        <sz val="11"/>
        <color theme="1"/>
        <rFont val="Arial"/>
        <family val="2"/>
      </rPr>
      <t>)—</t>
    </r>
    <r>
      <rPr>
        <sz val="11"/>
        <color theme="1"/>
        <rFont val="宋体"/>
        <family val="3"/>
        <charset val="134"/>
      </rPr>
      <t>勾选部门评审—业务主管—总经理</t>
    </r>
    <r>
      <rPr>
        <sz val="11"/>
        <color theme="1"/>
        <rFont val="宋体"/>
        <family val="3"/>
        <charset val="134"/>
      </rPr>
      <t>—</t>
    </r>
    <r>
      <rPr>
        <sz val="11"/>
        <color theme="1"/>
        <rFont val="Arial"/>
        <family val="2"/>
      </rPr>
      <t>End</t>
    </r>
    <phoneticPr fontId="11" type="noConversion"/>
  </si>
  <si>
    <t>总经理可指定代理人签核</t>
    <phoneticPr fontId="2" type="noConversion"/>
  </si>
  <si>
    <r>
      <t>3</t>
    </r>
    <r>
      <rPr>
        <sz val="11"/>
        <color theme="1"/>
        <rFont val="宋体"/>
        <family val="3"/>
        <charset val="134"/>
      </rPr>
      <t>、打印格式需要按提供格式设计</t>
    </r>
    <phoneticPr fontId="2" type="noConversion"/>
  </si>
  <si>
    <t>返回</t>
    <phoneticPr fontId="10" type="noConversion"/>
  </si>
  <si>
    <r>
      <t>1、走</t>
    </r>
    <r>
      <rPr>
        <sz val="11"/>
        <color theme="1"/>
        <rFont val="宋体"/>
        <family val="3"/>
        <charset val="134"/>
        <scheme val="minor"/>
      </rPr>
      <t>BPM流程，表单样式：</t>
    </r>
    <phoneticPr fontId="10" type="noConversion"/>
  </si>
  <si>
    <t>RFQ-YYYYMMDD-XXX（3位流水）</t>
    <phoneticPr fontId="10" type="noConversion"/>
  </si>
  <si>
    <t>2、所有信息由申请人手工填写，皆可上传附件；</t>
    <phoneticPr fontId="10" type="noConversion"/>
  </si>
  <si>
    <t>3、增加材质、表面处理、需求量、用途，申请人必填</t>
    <phoneticPr fontId="10" type="noConversion"/>
  </si>
  <si>
    <t>4、签核流程：</t>
    <phoneticPr fontId="10" type="noConversion"/>
  </si>
  <si>
    <t>发起人(业务员)—估价人员—总经理—通知发起人—存入数据库—End</t>
    <phoneticPr fontId="10" type="noConversion"/>
  </si>
  <si>
    <t>业务员选择估价人员：吴文益、吴文清、黄国斌</t>
    <phoneticPr fontId="10" type="noConversion"/>
  </si>
  <si>
    <t>5、流程设定负责人为业务主管；</t>
    <phoneticPr fontId="10" type="noConversion"/>
  </si>
  <si>
    <t>6、业务人员需要上传图档；</t>
    <phoneticPr fontId="10" type="noConversion"/>
  </si>
  <si>
    <t>1、报价单以附件形式仿照估价流程走BPM；</t>
    <phoneticPr fontId="10" type="noConversion"/>
  </si>
  <si>
    <t>2、表单设计:</t>
    <phoneticPr fontId="10" type="noConversion"/>
  </si>
  <si>
    <t>报价单号</t>
    <phoneticPr fontId="10" type="noConversion"/>
  </si>
  <si>
    <t>FT-YYYYMMDD-XXX（3位流水）</t>
    <phoneticPr fontId="10" type="noConversion"/>
  </si>
  <si>
    <t>上传附件</t>
    <phoneticPr fontId="10" type="noConversion"/>
  </si>
  <si>
    <t>业务人员</t>
    <phoneticPr fontId="10" type="noConversion"/>
  </si>
  <si>
    <t>报价日期</t>
    <phoneticPr fontId="10" type="noConversion"/>
  </si>
  <si>
    <t>是否加签总经理</t>
    <phoneticPr fontId="10" type="noConversion"/>
  </si>
  <si>
    <r>
      <t>Y</t>
    </r>
    <r>
      <rPr>
        <sz val="11"/>
        <color theme="1"/>
        <rFont val="宋体"/>
        <family val="3"/>
        <charset val="134"/>
        <scheme val="minor"/>
      </rPr>
      <t>/N</t>
    </r>
    <phoneticPr fontId="10" type="noConversion"/>
  </si>
  <si>
    <t>序号</t>
    <phoneticPr fontId="10" type="noConversion"/>
  </si>
  <si>
    <t>客户名称</t>
    <phoneticPr fontId="10" type="noConversion"/>
  </si>
  <si>
    <t>品名</t>
    <phoneticPr fontId="10" type="noConversion"/>
  </si>
  <si>
    <t>估价单号</t>
    <phoneticPr fontId="10" type="noConversion"/>
  </si>
  <si>
    <t>估价日期</t>
    <phoneticPr fontId="10" type="noConversion"/>
  </si>
  <si>
    <t>批价单-模具费</t>
    <phoneticPr fontId="10" type="noConversion"/>
  </si>
  <si>
    <t>业务报价-模具费</t>
    <phoneticPr fontId="10" type="noConversion"/>
  </si>
  <si>
    <t>批价单-产品费</t>
    <phoneticPr fontId="10" type="noConversion"/>
  </si>
  <si>
    <t>业务报价-产品费</t>
    <phoneticPr fontId="10" type="noConversion"/>
  </si>
  <si>
    <t>说明（200中文字以内）</t>
    <phoneticPr fontId="10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</si>
  <si>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</t>
    </r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</si>
  <si>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BB</t>
    </r>
    <phoneticPr fontId="10" type="noConversion"/>
  </si>
  <si>
    <t>备注</t>
    <phoneticPr fontId="10" type="noConversion"/>
  </si>
  <si>
    <t>发起人(业务员)—业务主管—存入数据库—End</t>
    <phoneticPr fontId="10" type="noConversion"/>
  </si>
  <si>
    <t>发起人(业务员)—业务主管—总经理—存入数据库—End</t>
    <phoneticPr fontId="10" type="noConversion"/>
  </si>
  <si>
    <t>4、大总可能已授权业务主管放行，不做限制，所以业务员判定是否加签为准；</t>
    <phoneticPr fontId="10" type="noConversion"/>
  </si>
  <si>
    <t>5、上传附件的Excel为《报价单 - 中文.xlsx》or《报价单 - 英文.xlsx》</t>
    <phoneticPr fontId="10" type="noConversion"/>
  </si>
  <si>
    <t>1、表单画面只需体现以下内容：</t>
    <phoneticPr fontId="2" type="noConversion"/>
  </si>
  <si>
    <t>2、签核流程</t>
    <phoneticPr fontId="2" type="noConversion"/>
  </si>
  <si>
    <t>3、交期调整格式：</t>
    <phoneticPr fontId="2" type="noConversion"/>
  </si>
  <si>
    <t>4、表单增加：</t>
    <phoneticPr fontId="2" type="noConversion"/>
  </si>
  <si>
    <t>5、逾期设置，可通知当前审批人及其主管；</t>
    <phoneticPr fontId="2" type="noConversion"/>
  </si>
  <si>
    <t>1、表单设计</t>
    <phoneticPr fontId="2" type="noConversion"/>
  </si>
  <si>
    <t>发起人(业务员)—业务主管—总经理—End</t>
    <phoneticPr fontId="2" type="noConversion"/>
  </si>
  <si>
    <t>3、预计交货日期改为订单变更</t>
    <phoneticPr fontId="2" type="noConversion"/>
  </si>
  <si>
    <t>4、生管关卡填写“WIP、库存”进变更备注；</t>
    <phoneticPr fontId="2" type="noConversion"/>
  </si>
  <si>
    <t>返回</t>
    <phoneticPr fontId="10" type="noConversion"/>
  </si>
  <si>
    <t>1、业务人员维护axmt420，业务人员填写资料，只有业务主管有权限审核；</t>
    <phoneticPr fontId="2" type="noConversion"/>
  </si>
  <si>
    <t>2、销售报价单维护申请流程不在BPM上实施；</t>
    <phoneticPr fontId="2" type="noConversion"/>
  </si>
  <si>
    <r>
      <t>1、纯</t>
    </r>
    <r>
      <rPr>
        <sz val="11"/>
        <color theme="1"/>
        <rFont val="宋体"/>
        <family val="3"/>
        <charset val="134"/>
        <scheme val="minor"/>
      </rPr>
      <t>BPM，表单设计：</t>
    </r>
    <phoneticPr fontId="2" type="noConversion"/>
  </si>
  <si>
    <t>2、表单单号：FT-XY-YYYYMMDD-XX(2位流水)</t>
    <phoneticPr fontId="2" type="noConversion"/>
  </si>
  <si>
    <t>3、签核流程：</t>
    <phoneticPr fontId="2" type="noConversion"/>
  </si>
  <si>
    <t>发起人(业务员)—工程主管—业务主管—通知工程文员（霍文娟）—存入数据库—End</t>
    <phoneticPr fontId="10" type="noConversion"/>
  </si>
  <si>
    <t>业务员选择工程主管：吴文益、吴文清、黄国斌</t>
    <phoneticPr fontId="10" type="noConversion"/>
  </si>
  <si>
    <t>4、打印作为内部使用，客户再确认是否需要另外设计；</t>
    <phoneticPr fontId="2" type="noConversion"/>
  </si>
  <si>
    <t>1、走BPM流程，表单设计：</t>
    <phoneticPr fontId="2" type="noConversion"/>
  </si>
  <si>
    <t>发起人(业务员)—业务主管—生管—专案工程师—勾选部门—工程主管—发起人（业务员）—勾选部门二次会签审批—存入数据库—End</t>
    <phoneticPr fontId="10" type="noConversion"/>
  </si>
  <si>
    <t>3、业务员选择是否需要生管审批；</t>
    <phoneticPr fontId="2" type="noConversion"/>
  </si>
  <si>
    <t>4、专案工程师勾选模具、品保、制造是否需要审批，且选择一位具体审批人；</t>
    <phoneticPr fontId="2" type="noConversion"/>
  </si>
  <si>
    <t>5、工艺及过程变更在T100直接作业，</t>
    <phoneticPr fontId="2" type="noConversion"/>
  </si>
  <si>
    <t>6、在BMP表單,[變更前確認]要循序---表示知道需求提計畫, [變更後確認]要相關人員加簽,不論順序,表示真正完成</t>
    <phoneticPr fontId="2" type="noConversion"/>
  </si>
  <si>
    <t>7、打印作为内部使用，客户再确认是否需要另外设计；</t>
    <phoneticPr fontId="2" type="noConversion"/>
  </si>
  <si>
    <t>1、走BPM流程，表单设计：</t>
    <phoneticPr fontId="10" type="noConversion"/>
  </si>
  <si>
    <t>2015年新增/变更授信额度申请表（外销）</t>
    <phoneticPr fontId="23" type="noConversion"/>
  </si>
  <si>
    <r>
      <rPr>
        <b/>
        <sz val="11"/>
        <rFont val="宋体"/>
        <charset val="134"/>
      </rPr>
      <t>序号</t>
    </r>
    <phoneticPr fontId="23" type="noConversion"/>
  </si>
  <si>
    <r>
      <rPr>
        <b/>
        <sz val="11"/>
        <rFont val="宋体"/>
        <charset val="134"/>
      </rPr>
      <t>客户编码</t>
    </r>
    <phoneticPr fontId="23" type="noConversion"/>
  </si>
  <si>
    <r>
      <rPr>
        <b/>
        <sz val="11"/>
        <rFont val="宋体"/>
        <charset val="134"/>
      </rPr>
      <t>客户别</t>
    </r>
  </si>
  <si>
    <r>
      <rPr>
        <b/>
        <sz val="11"/>
        <rFont val="宋体"/>
        <charset val="134"/>
      </rPr>
      <t>内</t>
    </r>
    <r>
      <rPr>
        <b/>
        <sz val="11"/>
        <rFont val="Arial"/>
        <family val="2"/>
      </rPr>
      <t>/</t>
    </r>
    <r>
      <rPr>
        <b/>
        <sz val="11"/>
        <rFont val="宋体"/>
        <charset val="134"/>
      </rPr>
      <t>外销</t>
    </r>
  </si>
  <si>
    <r>
      <t>2</t>
    </r>
    <r>
      <rPr>
        <b/>
        <sz val="11"/>
        <rFont val="宋体"/>
        <charset val="134"/>
      </rPr>
      <t>014</t>
    </r>
    <r>
      <rPr>
        <b/>
        <sz val="11"/>
        <rFont val="宋体"/>
        <charset val="134"/>
      </rPr>
      <t>总销售额</t>
    </r>
    <phoneticPr fontId="23" type="noConversion"/>
  </si>
  <si>
    <r>
      <rPr>
        <b/>
        <sz val="11"/>
        <rFont val="宋体"/>
        <charset val="134"/>
      </rPr>
      <t>业务建议信用额</t>
    </r>
    <phoneticPr fontId="23" type="noConversion"/>
  </si>
  <si>
    <t>月平均目标额</t>
    <phoneticPr fontId="23" type="noConversion"/>
  </si>
  <si>
    <t>收款时间</t>
    <phoneticPr fontId="23" type="noConversion"/>
  </si>
  <si>
    <r>
      <rPr>
        <b/>
        <sz val="11"/>
        <rFont val="宋体"/>
        <charset val="134"/>
      </rPr>
      <t>财务审批信用额</t>
    </r>
    <phoneticPr fontId="23" type="noConversion"/>
  </si>
  <si>
    <r>
      <rPr>
        <b/>
        <sz val="11"/>
        <rFont val="宋体"/>
        <charset val="134"/>
      </rPr>
      <t>备注</t>
    </r>
    <phoneticPr fontId="23" type="noConversion"/>
  </si>
  <si>
    <t>FTFLEX01</t>
  </si>
  <si>
    <r>
      <t>FLEXTRONICS</t>
    </r>
    <r>
      <rPr>
        <sz val="10"/>
        <rFont val="宋体"/>
        <charset val="134"/>
      </rPr>
      <t>（外销）</t>
    </r>
  </si>
  <si>
    <t>外</t>
    <phoneticPr fontId="23" type="noConversion"/>
  </si>
  <si>
    <t>USD$450000</t>
    <phoneticPr fontId="23" type="noConversion"/>
  </si>
  <si>
    <r>
      <t>2</t>
    </r>
    <r>
      <rPr>
        <sz val="11"/>
        <rFont val="宋体"/>
        <charset val="134"/>
      </rPr>
      <t>个月</t>
    </r>
    <r>
      <rPr>
        <sz val="11"/>
        <rFont val="Arial"/>
        <family val="2"/>
      </rPr>
      <t>+1</t>
    </r>
    <r>
      <rPr>
        <sz val="11"/>
        <rFont val="宋体"/>
        <charset val="134"/>
      </rPr>
      <t>个月订单缓冲</t>
    </r>
    <phoneticPr fontId="23" type="noConversion"/>
  </si>
  <si>
    <t>2015年 新增/变更授信额度申请表（内销）</t>
    <phoneticPr fontId="23" type="noConversion"/>
  </si>
  <si>
    <r>
      <rPr>
        <b/>
        <sz val="11"/>
        <rFont val="宋体"/>
        <charset val="134"/>
      </rPr>
      <t>序号</t>
    </r>
    <phoneticPr fontId="23" type="noConversion"/>
  </si>
  <si>
    <r>
      <rPr>
        <b/>
        <sz val="11"/>
        <rFont val="宋体"/>
        <charset val="134"/>
      </rPr>
      <t>客户编码</t>
    </r>
    <phoneticPr fontId="23" type="noConversion"/>
  </si>
  <si>
    <r>
      <rPr>
        <b/>
        <sz val="11"/>
        <rFont val="宋体"/>
        <charset val="134"/>
      </rPr>
      <t>总销售额</t>
    </r>
  </si>
  <si>
    <r>
      <rPr>
        <b/>
        <sz val="11"/>
        <rFont val="宋体"/>
        <charset val="134"/>
      </rPr>
      <t>业务建议信用额</t>
    </r>
    <phoneticPr fontId="23" type="noConversion"/>
  </si>
  <si>
    <t>月平均目标额</t>
    <phoneticPr fontId="23" type="noConversion"/>
  </si>
  <si>
    <t>收款时间</t>
    <phoneticPr fontId="23" type="noConversion"/>
  </si>
  <si>
    <r>
      <rPr>
        <b/>
        <sz val="11"/>
        <rFont val="宋体"/>
        <charset val="134"/>
      </rPr>
      <t>财务审批信用额</t>
    </r>
    <phoneticPr fontId="23" type="noConversion"/>
  </si>
  <si>
    <r>
      <rPr>
        <b/>
        <sz val="11"/>
        <rFont val="宋体"/>
        <charset val="134"/>
      </rPr>
      <t>备注</t>
    </r>
    <phoneticPr fontId="23" type="noConversion"/>
  </si>
  <si>
    <t>FTHIK01</t>
    <phoneticPr fontId="23" type="noConversion"/>
  </si>
  <si>
    <t>海康威视（内销）</t>
  </si>
  <si>
    <t>内</t>
    <phoneticPr fontId="23" type="noConversion"/>
  </si>
  <si>
    <r>
      <t>2</t>
    </r>
    <r>
      <rPr>
        <sz val="11"/>
        <rFont val="宋体"/>
        <charset val="134"/>
      </rPr>
      <t>个月</t>
    </r>
    <r>
      <rPr>
        <sz val="11"/>
        <rFont val="Arial"/>
        <family val="2"/>
      </rPr>
      <t>+2</t>
    </r>
    <r>
      <rPr>
        <sz val="11"/>
        <rFont val="宋体"/>
        <charset val="134"/>
      </rPr>
      <t>个月订单缓冲</t>
    </r>
    <phoneticPr fontId="23" type="noConversion"/>
  </si>
  <si>
    <t>2、增加币别，内外销合并为一张表单</t>
    <phoneticPr fontId="10" type="noConversion"/>
  </si>
  <si>
    <t>3、签核流程：</t>
    <phoneticPr fontId="10" type="noConversion"/>
  </si>
  <si>
    <t>发起人(业务员)—业务主管—财务主管—存入数据库—End</t>
    <phoneticPr fontId="10" type="noConversion"/>
  </si>
  <si>
    <t>4、单头增加年份；</t>
    <phoneticPr fontId="10" type="noConversion"/>
  </si>
  <si>
    <t>SOP名称</t>
    <phoneticPr fontId="2" type="noConversion"/>
  </si>
  <si>
    <t>多角贸易销售流程(逆抛)</t>
    <phoneticPr fontId="2" type="noConversion"/>
  </si>
  <si>
    <t>多角贸易销退流程—有实物退关</t>
    <phoneticPr fontId="2" type="noConversion"/>
  </si>
  <si>
    <t>多角贸易销退流程—代采有实物退关</t>
    <phoneticPr fontId="2" type="noConversion"/>
  </si>
  <si>
    <t>多角贸易代采买流程(逆抛)</t>
    <phoneticPr fontId="2" type="noConversion"/>
  </si>
  <si>
    <t>销售价格管理流程</t>
    <phoneticPr fontId="2" type="noConversion"/>
  </si>
  <si>
    <t>销售合约管理流程--（产品大订单）</t>
    <phoneticPr fontId="2" type="noConversion"/>
  </si>
  <si>
    <t>订单作业流程--急单处理</t>
    <phoneticPr fontId="2" type="noConversion"/>
  </si>
  <si>
    <t>预先订单建立作业流程</t>
    <phoneticPr fontId="2" type="noConversion"/>
  </si>
  <si>
    <t>订单留置处理流程</t>
    <phoneticPr fontId="2" type="noConversion"/>
  </si>
  <si>
    <t>订单包装单建立流程</t>
    <phoneticPr fontId="2" type="noConversion"/>
  </si>
  <si>
    <t>外销Invoice建立流程</t>
    <phoneticPr fontId="2" type="noConversion"/>
  </si>
  <si>
    <t>订单出货通知流程</t>
    <phoneticPr fontId="2" type="noConversion"/>
  </si>
  <si>
    <t>订单出货流程--暂不使用</t>
    <phoneticPr fontId="2" type="noConversion"/>
  </si>
  <si>
    <t>客户信用额度超限放行流程</t>
    <phoneticPr fontId="2" type="noConversion"/>
  </si>
  <si>
    <t>客户签收流程—寄售仓模式</t>
    <phoneticPr fontId="2" type="noConversion"/>
  </si>
  <si>
    <t>客诉销退流程</t>
    <phoneticPr fontId="2" type="noConversion"/>
  </si>
  <si>
    <t xml:space="preserve">直送订单作业流程---量产外采类 </t>
    <phoneticPr fontId="2" type="noConversion"/>
  </si>
  <si>
    <t>直送订单作业流程---手工样品类</t>
    <phoneticPr fontId="2" type="noConversion"/>
  </si>
  <si>
    <t>订单结案处理流程</t>
    <phoneticPr fontId="2" type="noConversion"/>
  </si>
  <si>
    <t>订单备置流程- - 占库存</t>
    <phoneticPr fontId="2" type="noConversion"/>
  </si>
  <si>
    <t>新样制作流程</t>
    <phoneticPr fontId="2" type="noConversion"/>
  </si>
  <si>
    <t>客户信用额度申请流程</t>
    <phoneticPr fontId="2" type="noConversion"/>
  </si>
  <si>
    <t>料件承认作业流程</t>
    <phoneticPr fontId="2" type="noConversion"/>
  </si>
  <si>
    <t>集团ECN作业流程</t>
    <phoneticPr fontId="2" type="noConversion"/>
  </si>
  <si>
    <t>BOM作业流程</t>
    <phoneticPr fontId="2" type="noConversion"/>
  </si>
  <si>
    <t>据点BOM引入流程</t>
    <phoneticPr fontId="2" type="noConversion"/>
  </si>
  <si>
    <t>BOM取替代流程</t>
    <phoneticPr fontId="2" type="noConversion"/>
  </si>
  <si>
    <t>群组替代作业流程</t>
    <phoneticPr fontId="2" type="noConversion"/>
  </si>
  <si>
    <t>据点ECN作业流程</t>
    <phoneticPr fontId="2" type="noConversion"/>
  </si>
  <si>
    <t>FAS作业流程</t>
    <phoneticPr fontId="2" type="noConversion"/>
  </si>
  <si>
    <t>E-BOM工程BOM搭建流程</t>
    <phoneticPr fontId="2" type="noConversion"/>
  </si>
  <si>
    <t>主分群码建立流程</t>
    <phoneticPr fontId="2" type="noConversion"/>
  </si>
  <si>
    <t>集团料号申请流程</t>
    <phoneticPr fontId="2" type="noConversion"/>
  </si>
  <si>
    <t>集团料号建立流程</t>
    <phoneticPr fontId="2" type="noConversion"/>
  </si>
  <si>
    <t>据点料号引入流程</t>
    <phoneticPr fontId="2" type="noConversion"/>
  </si>
  <si>
    <t>采购核价作业流程（外协核价）</t>
    <phoneticPr fontId="2" type="noConversion"/>
  </si>
  <si>
    <t>供货商变更流程</t>
    <phoneticPr fontId="2" type="noConversion"/>
  </si>
  <si>
    <t>请购作业流程（非BOM有料号请购流程）</t>
    <phoneticPr fontId="2" type="noConversion"/>
  </si>
  <si>
    <t>工艺变更申请流程（委外专用）</t>
    <phoneticPr fontId="2" type="noConversion"/>
  </si>
  <si>
    <t>订单交期变更通知单</t>
    <phoneticPr fontId="2" type="noConversion"/>
  </si>
  <si>
    <t>工单交期变更通知单</t>
    <phoneticPr fontId="2" type="noConversion"/>
  </si>
  <si>
    <t>请购作业流程（非BOM无料号请购流程）</t>
    <phoneticPr fontId="2" type="noConversion"/>
  </si>
  <si>
    <t>axmt200,模板apmt100</t>
    <phoneticPr fontId="10" type="noConversion"/>
  </si>
  <si>
    <t>业务提供表单格式</t>
    <phoneticPr fontId="10" type="noConversion"/>
  </si>
  <si>
    <t>单据类型</t>
    <phoneticPr fontId="2" type="noConversion"/>
  </si>
  <si>
    <t>BPM-T100集成相关问题</t>
    <phoneticPr fontId="2" type="noConversion"/>
  </si>
  <si>
    <t>2、财务资料-月结指定日改为对账指定日，字段不变；</t>
    <phoneticPr fontId="10" type="noConversion"/>
  </si>
  <si>
    <t>1、财务资料-月结指定日改为对账指定日，字段不变；</t>
    <phoneticPr fontId="2" type="noConversion"/>
  </si>
  <si>
    <t>axmt500</t>
    <phoneticPr fontId="2" type="noConversion"/>
  </si>
  <si>
    <t>1、确认预先交期及最终交期字段；
2、回写方式；</t>
    <phoneticPr fontId="2" type="noConversion"/>
  </si>
  <si>
    <t>预先订单申请审批流程</t>
    <phoneticPr fontId="2" type="noConversion"/>
  </si>
  <si>
    <t>axmt510</t>
    <phoneticPr fontId="2" type="noConversion"/>
  </si>
  <si>
    <t>1、表单设计模板axmt510，由业务后续提供样式；——仿照生产提供的《订单变更通知单》</t>
    <phoneticPr fontId="2" type="noConversion"/>
  </si>
  <si>
    <t>工程变更申请流程</t>
    <phoneticPr fontId="2" type="noConversion"/>
  </si>
  <si>
    <t>AXMT420，走《报价&amp;议价作业流程》</t>
    <phoneticPr fontId="2" type="noConversion"/>
  </si>
  <si>
    <t>李兰英/李婧</t>
    <phoneticPr fontId="10" type="noConversion"/>
  </si>
  <si>
    <t>吴文益确认不走BPM</t>
    <phoneticPr fontId="3" type="noConversion"/>
  </si>
  <si>
    <t>吴文益</t>
    <phoneticPr fontId="3" type="noConversion"/>
  </si>
  <si>
    <t>吴文益确认不走BPM</t>
    <phoneticPr fontId="3" type="noConversion"/>
  </si>
  <si>
    <t>（aimt300）吴文益确认不走BPM</t>
    <phoneticPr fontId="3" type="noConversion"/>
  </si>
  <si>
    <t>余进华/李小艳</t>
  </si>
  <si>
    <t>客户抱怨处理流程</t>
    <phoneticPr fontId="2" type="noConversion"/>
  </si>
  <si>
    <t>2、签核流程：</t>
    <phoneticPr fontId="10" type="noConversion"/>
  </si>
  <si>
    <t>专案QE</t>
    <phoneticPr fontId="10" type="noConversion"/>
  </si>
  <si>
    <t>品保副总</t>
    <phoneticPr fontId="10" type="noConversion"/>
  </si>
  <si>
    <t>品保课长</t>
    <phoneticPr fontId="10" type="noConversion"/>
  </si>
  <si>
    <t>发起人（品保、业务）—直属主管—专案QE—勾选评审单位审批—专案QE填写原因对策—品保部课长—品保副总—发起人确认—End</t>
    <phoneticPr fontId="10" type="noConversion"/>
  </si>
  <si>
    <t>发起人</t>
    <phoneticPr fontId="10" type="noConversion"/>
  </si>
  <si>
    <t>评审单位有：工程、品质、业务、生管、采购、生产、仓库、模具</t>
    <phoneticPr fontId="10" type="noConversion"/>
  </si>
  <si>
    <t>3、评审单位在签核意见中填写意见；</t>
    <phoneticPr fontId="10" type="noConversion"/>
  </si>
  <si>
    <t>1、表单设计：</t>
    <phoneticPr fontId="2" type="noConversion"/>
  </si>
  <si>
    <t>依照业务提供格式</t>
    <phoneticPr fontId="10" type="noConversion"/>
  </si>
  <si>
    <t>依照业务提供格式</t>
    <phoneticPr fontId="10" type="noConversion"/>
  </si>
  <si>
    <t>4、打印作为内部使用，客户再确认是否需要另外设计；</t>
    <phoneticPr fontId="2" type="noConversion"/>
  </si>
  <si>
    <t>1、T100发起，单别待庞顾问确认，表单设计使用模板apmt400；</t>
    <phoneticPr fontId="2" type="noConversion"/>
  </si>
  <si>
    <t>3、BOM、非BOM的判定与庞顾问确认；若T100无现有字段，则需采购员手工判断；</t>
    <phoneticPr fontId="10" type="noConversion"/>
  </si>
  <si>
    <t>1、BOM、非BOM的判定与庞顾问确认；若T100无现有字段，则需采购员手工判断；</t>
    <phoneticPr fontId="2" type="noConversion"/>
  </si>
  <si>
    <t>客户信用额度调整申请流程</t>
    <phoneticPr fontId="2" type="noConversion"/>
  </si>
  <si>
    <t>套用《客户信用额度申请流程》</t>
    <phoneticPr fontId="10" type="noConversion"/>
  </si>
  <si>
    <t>人力需求申请单</t>
    <phoneticPr fontId="2" type="noConversion"/>
  </si>
  <si>
    <t>员工调休、调班表</t>
    <phoneticPr fontId="2" type="noConversion"/>
  </si>
  <si>
    <t>行政</t>
    <phoneticPr fontId="2" type="noConversion"/>
  </si>
  <si>
    <t>待与行政黄经理确认</t>
    <phoneticPr fontId="2" type="noConversion"/>
  </si>
  <si>
    <t>外出报备单</t>
    <phoneticPr fontId="2" type="noConversion"/>
  </si>
  <si>
    <t>工程验收单</t>
    <phoneticPr fontId="2" type="noConversion"/>
  </si>
  <si>
    <t>返台休假;眷属探亲申请表</t>
    <phoneticPr fontId="2" type="noConversion"/>
  </si>
  <si>
    <t>零星领料单</t>
    <phoneticPr fontId="2" type="noConversion"/>
  </si>
  <si>
    <t>待与资材确认</t>
    <phoneticPr fontId="2" type="noConversion"/>
  </si>
  <si>
    <t>会议室管理</t>
    <phoneticPr fontId="2" type="noConversion"/>
  </si>
  <si>
    <t>待实施模块</t>
    <phoneticPr fontId="2" type="noConversion"/>
  </si>
  <si>
    <t>BPM</t>
    <phoneticPr fontId="11" type="noConversion"/>
  </si>
  <si>
    <t>Y</t>
    <phoneticPr fontId="11" type="noConversion"/>
  </si>
  <si>
    <t>N</t>
    <phoneticPr fontId="11" type="noConversion"/>
  </si>
  <si>
    <t>待与行政黄经理确认</t>
    <phoneticPr fontId="2" type="noConversion"/>
  </si>
  <si>
    <t>返回</t>
    <phoneticPr fontId="2" type="noConversion"/>
  </si>
  <si>
    <t>表单：</t>
    <phoneticPr fontId="2" type="noConversion"/>
  </si>
  <si>
    <t>1最高学历：小学、初中、高中、高职、大专、本科、硕士</t>
    <phoneticPr fontId="2" type="noConversion"/>
  </si>
  <si>
    <t>2除薪酬部分其它必填</t>
    <phoneticPr fontId="2" type="noConversion"/>
  </si>
  <si>
    <t>3人事部门填写薪酬</t>
    <phoneticPr fontId="2" type="noConversion"/>
  </si>
  <si>
    <t>4复职、退职、解职去掉</t>
    <phoneticPr fontId="2" type="noConversion"/>
  </si>
  <si>
    <t>5流程按新职等走，表单新职等必填，若填单人不清楚则查看公司文件或问询人事；</t>
    <phoneticPr fontId="2" type="noConversion"/>
  </si>
  <si>
    <t>流程：</t>
    <phoneticPr fontId="2" type="noConversion"/>
  </si>
  <si>
    <t>调职：</t>
    <phoneticPr fontId="2" type="noConversion"/>
  </si>
  <si>
    <t>一职等、二职等  发起人——原部门直属主管——签核到课长级——新部门主管——签核到经理级主管——人事主管——人事专员经办——End</t>
    <phoneticPr fontId="2" type="noConversion"/>
  </si>
  <si>
    <t>二职等以上  发起人——原部门直属主管——签核到课长级——新部门主管——签核到总经理级——人事主管——人事专员经办——End</t>
    <phoneticPr fontId="2" type="noConversion"/>
  </si>
  <si>
    <t>升迁：</t>
    <phoneticPr fontId="2" type="noConversion"/>
  </si>
  <si>
    <t xml:space="preserve">一职等、二职等(作业员、刀管员、课类仓管、设备保全、课类巡检)       </t>
    <phoneticPr fontId="2" type="noConversion"/>
  </si>
  <si>
    <t xml:space="preserve">同调职 一职等、二职等 </t>
    <phoneticPr fontId="2" type="noConversion"/>
  </si>
  <si>
    <t xml:space="preserve">三职等-十三职等  </t>
    <phoneticPr fontId="2" type="noConversion"/>
  </si>
  <si>
    <t>同调职 二职等以上</t>
    <phoneticPr fontId="2" type="noConversion"/>
  </si>
  <si>
    <t>十四职等及以上</t>
    <phoneticPr fontId="2" type="noConversion"/>
  </si>
  <si>
    <t>总经理后加签到董事会顾问</t>
    <phoneticPr fontId="2" type="noConversion"/>
  </si>
  <si>
    <t>调薪、留停：</t>
    <phoneticPr fontId="2" type="noConversion"/>
  </si>
  <si>
    <t>发起人——直属主管——签核到总经理——人事主管——人事专员——End</t>
    <phoneticPr fontId="2" type="noConversion"/>
  </si>
  <si>
    <t>返回</t>
    <phoneticPr fontId="2" type="noConversion"/>
  </si>
  <si>
    <t>办公室：</t>
    <phoneticPr fontId="2" type="noConversion"/>
  </si>
  <si>
    <t>制造：</t>
    <phoneticPr fontId="2" type="noConversion"/>
  </si>
  <si>
    <t>表单：</t>
    <phoneticPr fontId="2" type="noConversion"/>
  </si>
  <si>
    <t>1按天填写加班申请单</t>
    <phoneticPr fontId="2" type="noConversion"/>
  </si>
  <si>
    <t>2时间精确到半小时，只能选择00分、30分，以半小时计加班费</t>
    <phoneticPr fontId="2" type="noConversion"/>
  </si>
  <si>
    <t>3制造的工作量填写数字</t>
    <phoneticPr fontId="2" type="noConversion"/>
  </si>
  <si>
    <t>4单头增加平时、双休、法定单选框</t>
    <phoneticPr fontId="2" type="noConversion"/>
  </si>
  <si>
    <t>流程：</t>
    <phoneticPr fontId="2" type="noConversion"/>
  </si>
  <si>
    <t>发起人——直属主管——发起人填写实际加班时间——直属主管——人事——门卫——end</t>
    <phoneticPr fontId="2" type="noConversion"/>
  </si>
  <si>
    <t>发起人——直属主管——制造部经理——生管主管——发起人填写实际加班时间——直属主管——制造部经理——生管主管——人事——门卫——end</t>
    <phoneticPr fontId="2" type="noConversion"/>
  </si>
  <si>
    <t>1时间均以半小时为最小单位</t>
    <phoneticPr fontId="2" type="noConversion"/>
  </si>
  <si>
    <t>2全部必填</t>
    <phoneticPr fontId="2" type="noConversion"/>
  </si>
  <si>
    <t>发起人——直属主管——人事专员——End</t>
    <phoneticPr fontId="2" type="noConversion"/>
  </si>
  <si>
    <t>1未刷卡原因：</t>
    <phoneticPr fontId="2" type="noConversion"/>
  </si>
  <si>
    <t>发起人——直属主管——门卫——人事专员——End</t>
    <phoneticPr fontId="2" type="noConversion"/>
  </si>
  <si>
    <t>1实现请假时数自动计算，统一小时为单位；</t>
    <phoneticPr fontId="2" type="noConversion"/>
  </si>
  <si>
    <t>2从每年1/1日起累计请假时数，自动带出到本年已请数；</t>
    <phoneticPr fontId="2" type="noConversion"/>
  </si>
  <si>
    <t>3由于流程需要，请假时数在一个量级的填一张单子；</t>
    <phoneticPr fontId="2" type="noConversion"/>
  </si>
  <si>
    <t>4单头增加请假人职级：普通作业员、班组长/办公室人员、课级干部(含储干)、经(副)理级含以上</t>
    <phoneticPr fontId="2" type="noConversion"/>
  </si>
  <si>
    <t>5周末不计入请假时间</t>
    <phoneticPr fontId="2" type="noConversion"/>
  </si>
  <si>
    <t>工伤假都签到总经理：</t>
    <phoneticPr fontId="2" type="noConversion"/>
  </si>
  <si>
    <t>发起人——直属主管——行政黄经理——人事主管——签核到总经理级——人事专员——End</t>
    <phoneticPr fontId="2" type="noConversion"/>
  </si>
  <si>
    <t>普通作业员：</t>
    <phoneticPr fontId="2" type="noConversion"/>
  </si>
  <si>
    <t>10天（含以下）</t>
    <phoneticPr fontId="2" type="noConversion"/>
  </si>
  <si>
    <t>10天（不含以上）</t>
    <phoneticPr fontId="2" type="noConversion"/>
  </si>
  <si>
    <t>发起人——直属主管——签核到经理级——人事专员——End</t>
    <phoneticPr fontId="2" type="noConversion"/>
  </si>
  <si>
    <t>班组长/办公室人员：</t>
    <phoneticPr fontId="2" type="noConversion"/>
  </si>
  <si>
    <t>3天（含以下）</t>
    <phoneticPr fontId="2" type="noConversion"/>
  </si>
  <si>
    <t>3天（不含以上）</t>
    <phoneticPr fontId="2" type="noConversion"/>
  </si>
  <si>
    <t>课级干部(含储干)：</t>
    <phoneticPr fontId="2" type="noConversion"/>
  </si>
  <si>
    <t>&lt;=3天</t>
    <phoneticPr fontId="2" type="noConversion"/>
  </si>
  <si>
    <t>发起人——直属主管——签核到经理级——人事主管——人事专员——End</t>
    <phoneticPr fontId="2" type="noConversion"/>
  </si>
  <si>
    <t>&gt;3 &lt;=21天</t>
    <phoneticPr fontId="2" type="noConversion"/>
  </si>
  <si>
    <t>发起人——直属主管——签核到总经理级——人事主管——人事专员——End</t>
    <phoneticPr fontId="2" type="noConversion"/>
  </si>
  <si>
    <t>&gt;21天</t>
    <phoneticPr fontId="2" type="noConversion"/>
  </si>
  <si>
    <t>发起人——直属主管——签核到总经理级——董事会——人事主管——人事专员——End</t>
    <phoneticPr fontId="2" type="noConversion"/>
  </si>
  <si>
    <t>经(副)理级含以上：</t>
    <phoneticPr fontId="2" type="noConversion"/>
  </si>
  <si>
    <t>发起人——直属主管——签核到总经理级——人事主管——董事会——人事专员——End</t>
    <phoneticPr fontId="2" type="noConversion"/>
  </si>
  <si>
    <t>返回</t>
    <phoneticPr fontId="2" type="noConversion"/>
  </si>
  <si>
    <t>表单：</t>
    <phoneticPr fontId="2" type="noConversion"/>
  </si>
  <si>
    <t>1出差人、代理人信息：工号姓名职务</t>
    <phoneticPr fontId="2" type="noConversion"/>
  </si>
  <si>
    <t>2出差时间去掉</t>
    <phoneticPr fontId="2" type="noConversion"/>
  </si>
  <si>
    <t>3暂借金额必须数字</t>
    <phoneticPr fontId="2" type="noConversion"/>
  </si>
  <si>
    <t>4均必填</t>
    <phoneticPr fontId="2" type="noConversion"/>
  </si>
  <si>
    <t>5增加填单人信息</t>
    <phoneticPr fontId="2" type="noConversion"/>
  </si>
  <si>
    <t>流程：</t>
    <phoneticPr fontId="2" type="noConversion"/>
  </si>
  <si>
    <t>发起人——直属主管——签核到总经理——财务主管——人事专员经办——End</t>
    <phoneticPr fontId="2" type="noConversion"/>
  </si>
  <si>
    <t>返回</t>
    <phoneticPr fontId="2" type="noConversion"/>
  </si>
  <si>
    <t>即报销单，待与财务确认表单流程需求</t>
    <phoneticPr fontId="2" type="noConversion"/>
  </si>
  <si>
    <t>表单</t>
    <phoneticPr fontId="2" type="noConversion"/>
  </si>
  <si>
    <t>1临时对策的填写人？</t>
    <phoneticPr fontId="2" type="noConversion"/>
  </si>
  <si>
    <t>流程</t>
    <phoneticPr fontId="2" type="noConversion"/>
  </si>
  <si>
    <t>发起人——直属主管——</t>
    <phoneticPr fontId="2" type="noConversion"/>
  </si>
  <si>
    <t>处理人？</t>
    <phoneticPr fontId="2" type="noConversion"/>
  </si>
  <si>
    <t>1理级以上才可填写</t>
    <phoneticPr fontId="2" type="noConversion"/>
  </si>
  <si>
    <t>发起人——通知保安——总经理——董事会顾问——财务主管——人事主管——保安——End</t>
    <phoneticPr fontId="2" type="noConversion"/>
  </si>
  <si>
    <t>1课级含以下主管才有权限</t>
    <phoneticPr fontId="2" type="noConversion"/>
  </si>
  <si>
    <t>发起人——通知保安——直属主管——人事、财务主管（陈先明、李晓凤）会办——保安——End</t>
    <phoneticPr fontId="2" type="noConversion"/>
  </si>
  <si>
    <t>表单：</t>
    <phoneticPr fontId="2" type="noConversion"/>
  </si>
  <si>
    <t>1第一行调整为员工、部门、职位；</t>
    <phoneticPr fontId="2" type="noConversion"/>
  </si>
  <si>
    <t>流程：</t>
    <phoneticPr fontId="2" type="noConversion"/>
  </si>
  <si>
    <t>发起人——直属主管——签核到经理级——人事专员——End</t>
    <phoneticPr fontId="2" type="noConversion"/>
  </si>
  <si>
    <t>返回</t>
    <phoneticPr fontId="2" type="noConversion"/>
  </si>
  <si>
    <t>表单：</t>
    <phoneticPr fontId="2" type="noConversion"/>
  </si>
  <si>
    <t>1参加外训人员名单，多选开窗</t>
    <phoneticPr fontId="2" type="noConversion"/>
  </si>
  <si>
    <t>2申请项目为单选</t>
    <phoneticPr fontId="2" type="noConversion"/>
  </si>
  <si>
    <t>3流程已调整为相同</t>
    <phoneticPr fontId="2" type="noConversion"/>
  </si>
  <si>
    <t>流程：</t>
    <phoneticPr fontId="2" type="noConversion"/>
  </si>
  <si>
    <t>发起人——直属主管——人事主管——总经理——人事经办——End</t>
    <phoneticPr fontId="2" type="noConversion"/>
  </si>
  <si>
    <t>表单</t>
    <phoneticPr fontId="2" type="noConversion"/>
  </si>
  <si>
    <t>流程</t>
    <phoneticPr fontId="2" type="noConversion"/>
  </si>
  <si>
    <t>1版本、次均为整数</t>
    <phoneticPr fontId="2" type="noConversion"/>
  </si>
  <si>
    <t>2自动带出日期</t>
    <phoneticPr fontId="2" type="noConversion"/>
  </si>
  <si>
    <t>发起人——直属主管——相关部门会签？——管理者代表——总经理——End</t>
    <phoneticPr fontId="2" type="noConversion"/>
  </si>
  <si>
    <t>发起人——直属主管——人事主管——保安——End</t>
    <phoneticPr fontId="2" type="noConversion"/>
  </si>
  <si>
    <t>发起人——直属主管——总务（周队长）——保安——End</t>
    <phoneticPr fontId="2" type="noConversion"/>
  </si>
  <si>
    <t>发起人——代理人——人事主管——总经理——顾问——采购购买机票——总务——End</t>
    <phoneticPr fontId="2" type="noConversion"/>
  </si>
  <si>
    <t>预估实施工时（h）</t>
    <phoneticPr fontId="11" type="noConversion"/>
  </si>
  <si>
    <t>加班申请单（办公室、制造）</t>
    <phoneticPr fontId="2" type="noConversion"/>
  </si>
  <si>
    <t>合计</t>
    <phoneticPr fontId="11" type="noConversion"/>
  </si>
  <si>
    <t>人天</t>
    <phoneticPr fontId="11" type="noConversion"/>
  </si>
  <si>
    <t>小时</t>
    <phoneticPr fontId="11" type="noConversion"/>
  </si>
  <si>
    <t>工艺委外申请流程</t>
    <phoneticPr fontId="2" type="noConversion"/>
  </si>
  <si>
    <t>工单超领申请单</t>
    <phoneticPr fontId="2" type="noConversion"/>
  </si>
  <si>
    <t>1、订单变更上增加字段区分是生产提起还是业务发起；</t>
    <phoneticPr fontId="2" type="noConversion"/>
  </si>
  <si>
    <t>asft312</t>
    <phoneticPr fontId="3" type="noConversion"/>
  </si>
  <si>
    <t>aqct310</t>
    <phoneticPr fontId="3" type="noConversion"/>
  </si>
  <si>
    <t>1、需T100送签程序新增</t>
    <phoneticPr fontId="2" type="noConversion"/>
  </si>
  <si>
    <t>1、需T100送签程序新增</t>
    <phoneticPr fontId="2" type="noConversion"/>
  </si>
  <si>
    <t>针对客户</t>
    <phoneticPr fontId="3" type="noConversion"/>
  </si>
  <si>
    <t>套用业务的《工程变更申请流程》</t>
    <phoneticPr fontId="3" type="noConversion"/>
  </si>
  <si>
    <t>预估实施工时（h）</t>
    <phoneticPr fontId="2" type="noConversion"/>
  </si>
  <si>
    <t>建议开发人员</t>
    <phoneticPr fontId="2" type="noConversion"/>
  </si>
  <si>
    <t>返回</t>
    <phoneticPr fontId="10" type="noConversion"/>
  </si>
  <si>
    <t>1、提供工单信息相关sql；</t>
    <phoneticPr fontId="2" type="noConversion"/>
  </si>
  <si>
    <t>鼎捷</t>
    <phoneticPr fontId="2" type="noConversion"/>
  </si>
  <si>
    <t>富钛</t>
    <phoneticPr fontId="2" type="noConversion"/>
  </si>
  <si>
    <t>鼎捷</t>
    <phoneticPr fontId="11" type="noConversion"/>
  </si>
  <si>
    <t>富钛</t>
    <phoneticPr fontId="11" type="noConversion"/>
  </si>
  <si>
    <t>鼎捷</t>
    <phoneticPr fontId="2" type="noConversion"/>
  </si>
  <si>
    <t>1、单人申请，去掉性别；</t>
    <phoneticPr fontId="10" type="noConversion"/>
  </si>
  <si>
    <t>2、门禁位置用多选；</t>
    <phoneticPr fontId="10" type="noConversion"/>
  </si>
  <si>
    <t>3、开通原因放一个，大文本；</t>
    <phoneticPr fontId="10" type="noConversion"/>
  </si>
  <si>
    <t>4、签核流程：</t>
    <phoneticPr fontId="10" type="noConversion"/>
  </si>
  <si>
    <t>发起人—直属主管—管理部经理—资讯经办—End</t>
    <phoneticPr fontId="10" type="noConversion"/>
  </si>
  <si>
    <t>1、表单结构；</t>
    <phoneticPr fontId="11" type="noConversion"/>
  </si>
  <si>
    <t>2、JS控制逻辑；</t>
    <phoneticPr fontId="11" type="noConversion"/>
  </si>
  <si>
    <t>3、流程设计复杂度；</t>
    <phoneticPr fontId="11" type="noConversion"/>
  </si>
  <si>
    <t>4、是否有特殊需求，如打印、回写数据等；</t>
    <phoneticPr fontId="11" type="noConversion"/>
  </si>
  <si>
    <t>评估人天基本要素：</t>
    <phoneticPr fontId="11" type="noConversion"/>
  </si>
  <si>
    <t>1、届时评估用车模块；</t>
    <phoneticPr fontId="2" type="noConversion"/>
  </si>
  <si>
    <t>2、表单上需要增加费用栏位，能在报表中按部门、周期（周月年、期间）统计；</t>
    <phoneticPr fontId="10" type="noConversion"/>
  </si>
  <si>
    <t>会议室预订</t>
    <phoneticPr fontId="10" type="noConversion"/>
  </si>
  <si>
    <t>1、以半小时为最小单位；</t>
    <phoneticPr fontId="10" type="noConversion"/>
  </si>
  <si>
    <t>2、预订人姓名预设为申请人，可以开窗调整；</t>
    <phoneticPr fontId="10" type="noConversion"/>
  </si>
  <si>
    <t>3、客户名称及人数为文本；</t>
    <phoneticPr fontId="10" type="noConversion"/>
  </si>
  <si>
    <t>4、订单选项分一楼午餐一楼晚餐四楼午餐四楼晚餐，勾选时填人数；</t>
    <phoneticPr fontId="10" type="noConversion"/>
  </si>
  <si>
    <t>5、水果数量、饮用水数量</t>
    <phoneticPr fontId="10" type="noConversion"/>
  </si>
  <si>
    <t>1、目前均走纸质直接给到总经理审核，审核通过后由人事主管发送公告通知；新系统也参照此方式，只需制作一个通知全公司的公告表单；</t>
    <phoneticPr fontId="2" type="noConversion"/>
  </si>
  <si>
    <t>发起人（人事主管）—通知全公司—End</t>
    <phoneticPr fontId="2" type="noConversion"/>
  </si>
  <si>
    <t>2、总经理已签核公告作为附件上传；</t>
    <phoneticPr fontId="10" type="noConversion"/>
  </si>
  <si>
    <t>如需要做严密管控建议搭配人事或考勤系统</t>
    <phoneticPr fontId="11" type="noConversion"/>
  </si>
  <si>
    <t>勾选的部门审批，具体人员由业务选择，且只会选择一个人员进行审批；</t>
    <phoneticPr fontId="11" type="noConversion"/>
  </si>
  <si>
    <t>amrt250</t>
    <phoneticPr fontId="3" type="noConversion"/>
  </si>
  <si>
    <t>发起（压铸）—工程、品保会签—模具主管—回传T100—End</t>
    <phoneticPr fontId="10" type="noConversion"/>
  </si>
  <si>
    <t>1、表单参照amrt250设计:</t>
    <phoneticPr fontId="10" type="noConversion"/>
  </si>
  <si>
    <t>是否打印</t>
    <phoneticPr fontId="2" type="noConversion"/>
  </si>
  <si>
    <t>Y</t>
    <phoneticPr fontId="2" type="noConversion"/>
  </si>
  <si>
    <t>料件承认作业流程</t>
    <phoneticPr fontId="2" type="noConversion"/>
  </si>
  <si>
    <t>5、工单单号开窗带出料号、品名、规格、数量、预计完工日；</t>
    <phoneticPr fontId="10" type="noConversion"/>
  </si>
  <si>
    <t>6、工序开窗带出此工单上的工序；</t>
    <phoneticPr fontId="10" type="noConversion"/>
  </si>
  <si>
    <t>查询T100数据</t>
    <phoneticPr fontId="2" type="noConversion"/>
  </si>
  <si>
    <t>工单、工序</t>
    <phoneticPr fontId="2" type="noConversion"/>
  </si>
  <si>
    <t>3、物品料号、品名开窗选择T100料件；</t>
    <phoneticPr fontId="10" type="noConversion"/>
  </si>
  <si>
    <t>料件信息</t>
    <phoneticPr fontId="2" type="noConversion"/>
  </si>
  <si>
    <t>4、订单号开窗带出订单信息；</t>
    <phoneticPr fontId="10" type="noConversion"/>
  </si>
  <si>
    <t>订单信息</t>
    <phoneticPr fontId="2" type="noConversion"/>
  </si>
  <si>
    <t>4、工单号开窗带出工单信息</t>
    <phoneticPr fontId="10" type="noConversion"/>
  </si>
  <si>
    <t>工单信息</t>
    <phoneticPr fontId="2" type="noConversion"/>
  </si>
  <si>
    <t>6增加预估费用明细：费用大类、预估金额；</t>
    <phoneticPr fontId="10" type="noConversion"/>
  </si>
  <si>
    <t>7合计预估金额至暂借金额；</t>
    <phoneticPr fontId="10" type="noConversion"/>
  </si>
  <si>
    <t>8出差申请单号作为报销单依据；</t>
    <phoneticPr fontId="10" type="noConversion"/>
  </si>
  <si>
    <t>1、以提供的规格书为参照开发；</t>
    <phoneticPr fontId="10" type="noConversion"/>
  </si>
  <si>
    <t>需待T100客制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</si>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</sst>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[$-409]d\-mmm\-yy;@"/>
    <numFmt numFmtId="177" formatCode="[$-1010409]#,##0.00;\-#,##0.00"/>
    <numFmt numFmtId="178" formatCode="&quot;US$&quot;#,##0_);[Red]\(&quot;US$&quot;#,##0\)"/>
    <numFmt numFmtId="179" formatCode="&quot;¥&quot;#,##0_);[Red]\(&quot;¥&quot;#,##0\)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name val="Microsoft YaHei UI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4"/>
      <color theme="1"/>
      <name val="宋体"/>
      <family val="3"/>
      <charset val="134"/>
    </font>
    <font>
      <sz val="10"/>
      <color theme="1"/>
      <name val="Arial"/>
      <family val="2"/>
    </font>
    <font>
      <sz val="12"/>
      <name val="宋体"/>
      <charset val="134"/>
    </font>
    <font>
      <b/>
      <sz val="20"/>
      <color theme="1"/>
      <name val="宋体"/>
      <charset val="134"/>
      <scheme val="minor"/>
    </font>
    <font>
      <sz val="9"/>
      <name val="宋体"/>
      <charset val="134"/>
    </font>
    <font>
      <b/>
      <sz val="11"/>
      <name val="Arial"/>
      <family val="2"/>
    </font>
    <font>
      <b/>
      <sz val="11"/>
      <name val="宋体"/>
      <charset val="134"/>
    </font>
    <font>
      <sz val="11"/>
      <name val="Arial"/>
      <family val="2"/>
    </font>
    <font>
      <sz val="10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>
      <alignment vertical="center"/>
    </xf>
    <xf numFmtId="177" fontId="21" fillId="0" borderId="0"/>
    <xf numFmtId="0" fontId="30" fillId="0" borderId="0"/>
    <xf numFmtId="0" fontId="31" fillId="0" borderId="0" applyNumberFormat="0" applyFill="0" applyBorder="0" applyAlignment="0" applyProtection="0"/>
  </cellStyleXfs>
  <cellXfs count="162">
    <xf numFmtId="0" fontId="0" fillId="0" borderId="0" xfId="0"/>
    <xf numFmtId="0" fontId="4" fillId="2" borderId="2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/>
    <xf numFmtId="0" fontId="6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/>
    <xf numFmtId="0" fontId="5" fillId="2" borderId="0" xfId="0" applyFont="1" applyFill="1"/>
    <xf numFmtId="0" fontId="9" fillId="0" borderId="0" xfId="0" applyFont="1"/>
    <xf numFmtId="0" fontId="6" fillId="4" borderId="2" xfId="0" applyFont="1" applyFill="1" applyBorder="1" applyAlignment="1">
      <alignment horizont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14" fontId="5" fillId="4" borderId="2" xfId="0" applyNumberFormat="1" applyFont="1" applyFill="1" applyBorder="1"/>
    <xf numFmtId="0" fontId="8" fillId="4" borderId="2" xfId="0" applyFont="1" applyFill="1" applyBorder="1" applyAlignment="1">
      <alignment horizontal="center" vertical="center"/>
    </xf>
    <xf numFmtId="0" fontId="7" fillId="0" borderId="0" xfId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/>
    <xf numFmtId="0" fontId="7" fillId="0" borderId="2" xfId="1" applyBorder="1"/>
    <xf numFmtId="176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wrapText="1"/>
    </xf>
    <xf numFmtId="0" fontId="12" fillId="0" borderId="0" xfId="2"/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3" borderId="8" xfId="3" applyFont="1" applyFill="1" applyBorder="1" applyAlignment="1">
      <alignment horizontal="center" vertical="center"/>
    </xf>
    <xf numFmtId="0" fontId="15" fillId="3" borderId="11" xfId="3" applyFont="1" applyFill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0" xfId="3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2" xfId="3" applyFont="1" applyBorder="1" applyAlignment="1">
      <alignment horizontal="left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5" fillId="0" borderId="16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5" fillId="0" borderId="23" xfId="3" applyFont="1" applyBorder="1" applyAlignment="1">
      <alignment horizontal="center" vertical="center"/>
    </xf>
    <xf numFmtId="0" fontId="15" fillId="0" borderId="24" xfId="3" applyFont="1" applyBorder="1" applyAlignment="1">
      <alignment horizontal="center" vertical="center"/>
    </xf>
    <xf numFmtId="0" fontId="16" fillId="0" borderId="16" xfId="3" applyFont="1" applyBorder="1" applyAlignment="1">
      <alignment horizontal="center" vertical="center"/>
    </xf>
    <xf numFmtId="0" fontId="16" fillId="0" borderId="23" xfId="3" applyFont="1" applyBorder="1" applyAlignment="1">
      <alignment horizontal="center" vertical="center"/>
    </xf>
    <xf numFmtId="0" fontId="0" fillId="0" borderId="13" xfId="0" applyBorder="1"/>
    <xf numFmtId="0" fontId="0" fillId="0" borderId="32" xfId="0" applyBorder="1"/>
    <xf numFmtId="0" fontId="9" fillId="0" borderId="2" xfId="0" applyFont="1" applyBorder="1"/>
    <xf numFmtId="0" fontId="9" fillId="0" borderId="2" xfId="0" applyFont="1" applyFill="1" applyBorder="1"/>
    <xf numFmtId="0" fontId="0" fillId="0" borderId="14" xfId="0" applyBorder="1"/>
    <xf numFmtId="0" fontId="9" fillId="0" borderId="0" xfId="0" applyFont="1" applyFill="1" applyBorder="1"/>
    <xf numFmtId="0" fontId="6" fillId="6" borderId="2" xfId="0" applyFont="1" applyFill="1" applyBorder="1" applyAlignment="1">
      <alignment horizontal="center" wrapText="1"/>
    </xf>
    <xf numFmtId="176" fontId="6" fillId="2" borderId="2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177" fontId="27" fillId="0" borderId="2" xfId="4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178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177" fontId="26" fillId="0" borderId="2" xfId="4" applyFont="1" applyFill="1" applyBorder="1" applyAlignment="1">
      <alignment horizontal="center" vertical="center"/>
    </xf>
    <xf numFmtId="179" fontId="26" fillId="0" borderId="2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77" fontId="26" fillId="0" borderId="0" xfId="4" applyFont="1" applyFill="1" applyBorder="1" applyAlignment="1">
      <alignment horizontal="center" vertical="center"/>
    </xf>
    <xf numFmtId="178" fontId="26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0" fillId="0" borderId="4" xfId="0" applyBorder="1"/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 applyFill="1"/>
    <xf numFmtId="0" fontId="5" fillId="0" borderId="2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left" vertical="center" wrapText="1"/>
    </xf>
    <xf numFmtId="14" fontId="5" fillId="0" borderId="2" xfId="0" applyNumberFormat="1" applyFont="1" applyFill="1" applyBorder="1"/>
    <xf numFmtId="0" fontId="6" fillId="0" borderId="2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7" fillId="0" borderId="2" xfId="1" applyFill="1" applyBorder="1" applyAlignment="1">
      <alignment horizontal="center" wrapText="1"/>
    </xf>
    <xf numFmtId="0" fontId="6" fillId="9" borderId="2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horizontal="center" wrapText="1"/>
    </xf>
    <xf numFmtId="0" fontId="0" fillId="5" borderId="2" xfId="0" applyFill="1" applyBorder="1"/>
    <xf numFmtId="0" fontId="0" fillId="0" borderId="2" xfId="0" applyBorder="1" applyAlignment="1">
      <alignment horizontal="center"/>
    </xf>
    <xf numFmtId="0" fontId="30" fillId="0" borderId="0" xfId="5"/>
    <xf numFmtId="0" fontId="31" fillId="0" borderId="0" xfId="6"/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6" fillId="0" borderId="28" xfId="3" applyFont="1" applyBorder="1" applyAlignment="1">
      <alignment horizontal="left" vertical="top" wrapText="1"/>
    </xf>
    <xf numFmtId="0" fontId="15" fillId="0" borderId="29" xfId="3" applyFont="1" applyBorder="1" applyAlignment="1">
      <alignment horizontal="left" vertical="top"/>
    </xf>
    <xf numFmtId="0" fontId="15" fillId="0" borderId="30" xfId="3" applyFont="1" applyBorder="1" applyAlignment="1">
      <alignment horizontal="left" vertical="top"/>
    </xf>
    <xf numFmtId="0" fontId="16" fillId="0" borderId="31" xfId="3" applyFont="1" applyBorder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9" fillId="0" borderId="25" xfId="3" applyFont="1" applyBorder="1" applyAlignment="1">
      <alignment horizontal="center" vertical="center"/>
    </xf>
    <xf numFmtId="0" fontId="19" fillId="0" borderId="26" xfId="3" applyFont="1" applyBorder="1" applyAlignment="1">
      <alignment horizontal="center" vertical="center"/>
    </xf>
    <xf numFmtId="0" fontId="19" fillId="0" borderId="27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5" fillId="0" borderId="23" xfId="3" applyFont="1" applyBorder="1" applyAlignment="1">
      <alignment horizontal="center" vertical="center"/>
    </xf>
    <xf numFmtId="0" fontId="16" fillId="0" borderId="23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6" fillId="3" borderId="2" xfId="3" applyFont="1" applyFill="1" applyBorder="1" applyAlignment="1">
      <alignment horizontal="center" vertical="center"/>
    </xf>
    <xf numFmtId="0" fontId="16" fillId="0" borderId="17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5" fillId="0" borderId="18" xfId="3" applyFont="1" applyBorder="1" applyAlignment="1">
      <alignment horizontal="center" vertical="center"/>
    </xf>
    <xf numFmtId="0" fontId="15" fillId="0" borderId="19" xfId="3" applyFont="1" applyBorder="1" applyAlignment="1">
      <alignment horizontal="center" vertical="center"/>
    </xf>
    <xf numFmtId="0" fontId="15" fillId="0" borderId="20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5" fillId="0" borderId="21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4" fillId="0" borderId="6" xfId="3" applyFont="1" applyBorder="1" applyAlignment="1">
      <alignment horizontal="left" vertical="center"/>
    </xf>
    <xf numFmtId="0" fontId="16" fillId="3" borderId="7" xfId="3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/>
    </xf>
    <xf numFmtId="0" fontId="15" fillId="3" borderId="9" xfId="3" applyFont="1" applyFill="1" applyBorder="1" applyAlignment="1">
      <alignment horizontal="center" vertical="center"/>
    </xf>
    <xf numFmtId="0" fontId="15" fillId="3" borderId="10" xfId="3" applyFont="1" applyFill="1" applyBorder="1" applyAlignment="1">
      <alignment horizontal="center" vertical="center"/>
    </xf>
    <xf numFmtId="0" fontId="16" fillId="3" borderId="9" xfId="3" applyFont="1" applyFill="1" applyBorder="1" applyAlignment="1">
      <alignment horizontal="center" vertical="center"/>
    </xf>
    <xf numFmtId="0" fontId="16" fillId="3" borderId="10" xfId="3" applyFont="1" applyFill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1" fillId="0" borderId="14" xfId="3" applyFont="1" applyBorder="1">
      <alignment vertical="center"/>
    </xf>
    <xf numFmtId="0" fontId="1" fillId="0" borderId="15" xfId="3" applyFont="1" applyBorder="1">
      <alignment vertical="center"/>
    </xf>
    <xf numFmtId="0" fontId="16" fillId="0" borderId="12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30" fillId="0" borderId="0" xfId="5" applyAlignment="1">
      <alignment horizontal="center"/>
    </xf>
  </cellXfs>
  <cellStyles count="7">
    <cellStyle name="常规" xfId="0" builtinId="0"/>
    <cellStyle name="常规 15" xfId="4"/>
    <cellStyle name="常规 2" xfId="3"/>
    <cellStyle name="常规 3" xfId="5"/>
    <cellStyle name="超链接" xfId="1" builtinId="8"/>
    <cellStyle name="超链接 2" xfId="2"/>
    <cellStyle name="超链接 3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581027</xdr:colOff>
      <xdr:row>2</xdr:row>
      <xdr:rowOff>66676</xdr:rowOff>
    </xdr:from>
    <xdr:to>
      <xdr:col>7</xdr:col>
      <xdr:colOff>66676</xdr:colOff>
      <xdr:row>2</xdr:row>
      <xdr:rowOff>390525</xdr:rowOff>
    </xdr:to>
    <xdr:pic>
      <xdr:nvPicPr>
        <xdr:cNvPr id="2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52602" y="409576"/>
          <a:ext cx="4772024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10</xdr:col>
      <xdr:colOff>8667</xdr:colOff>
      <xdr:row>86</xdr:row>
      <xdr:rowOff>17527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1750"/>
          <a:ext cx="6866667" cy="121904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18277</xdr:colOff>
      <xdr:row>18</xdr:row>
      <xdr:rowOff>85372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190477" cy="28285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85725</xdr:rowOff>
    </xdr:from>
    <xdr:to>
      <xdr:col>9</xdr:col>
      <xdr:colOff>284943</xdr:colOff>
      <xdr:row>31</xdr:row>
      <xdr:rowOff>104237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4425"/>
          <a:ext cx="6457143" cy="43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161925</xdr:rowOff>
    </xdr:from>
    <xdr:to>
      <xdr:col>13</xdr:col>
      <xdr:colOff>141746</xdr:colOff>
      <xdr:row>39</xdr:row>
      <xdr:rowOff>27778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33375"/>
          <a:ext cx="9038096" cy="63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21</xdr:col>
      <xdr:colOff>607725</xdr:colOff>
      <xdr:row>46</xdr:row>
      <xdr:rowOff>142346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90950"/>
          <a:ext cx="15009525" cy="423809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685029</xdr:colOff>
      <xdr:row>27</xdr:row>
      <xdr:rowOff>47084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171429" cy="433333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37324</xdr:colOff>
      <xdr:row>27</xdr:row>
      <xdr:rowOff>132798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209524" cy="44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199058</xdr:colOff>
      <xdr:row>34</xdr:row>
      <xdr:rowOff>56458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7742858" cy="55428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189363</xdr:colOff>
      <xdr:row>56</xdr:row>
      <xdr:rowOff>75334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9104763" cy="693333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151182</xdr:colOff>
      <xdr:row>42</xdr:row>
      <xdr:rowOff>75334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752382" cy="693333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189780</xdr:colOff>
      <xdr:row>29</xdr:row>
      <xdr:rowOff>142279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761905" cy="4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30</xdr:row>
      <xdr:rowOff>0</xdr:rowOff>
    </xdr:from>
    <xdr:to>
      <xdr:col>9</xdr:col>
      <xdr:colOff>637316</xdr:colOff>
      <xdr:row>41</xdr:row>
      <xdr:rowOff>66431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43500"/>
          <a:ext cx="6876191" cy="1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28575</xdr:rowOff>
    </xdr:from>
    <xdr:to>
      <xdr:col>9</xdr:col>
      <xdr:colOff>370659</xdr:colOff>
      <xdr:row>8</xdr:row>
      <xdr:rowOff>123619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796"/>
        <a:stretch/>
      </xdr:blipFill>
      <xdr:spPr>
        <a:xfrm>
          <a:off x="9525" y="371475"/>
          <a:ext cx="6533334" cy="112374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332648</xdr:colOff>
      <xdr:row>23</xdr:row>
      <xdr:rowOff>66196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19048" cy="38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246934</xdr:colOff>
      <xdr:row>52</xdr:row>
      <xdr:rowOff>18448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14800"/>
          <a:ext cx="5733334" cy="48190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399315</xdr:colOff>
      <xdr:row>28</xdr:row>
      <xdr:rowOff>132755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85715" cy="4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399315</xdr:colOff>
      <xdr:row>50</xdr:row>
      <xdr:rowOff>66217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5885715" cy="366666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14</xdr:col>
      <xdr:colOff>217848</xdr:colOff>
      <xdr:row>20</xdr:row>
      <xdr:rowOff>161530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819048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84344</xdr:colOff>
      <xdr:row>47</xdr:row>
      <xdr:rowOff>161391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3350"/>
          <a:ext cx="11057144" cy="427619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14</xdr:col>
      <xdr:colOff>217848</xdr:colOff>
      <xdr:row>20</xdr:row>
      <xdr:rowOff>161530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819048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84344</xdr:colOff>
      <xdr:row>47</xdr:row>
      <xdr:rowOff>161391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3350"/>
          <a:ext cx="11057144" cy="427619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627543</xdr:colOff>
      <xdr:row>28</xdr:row>
      <xdr:rowOff>170850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8857143" cy="4800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304077</xdr:colOff>
      <xdr:row>28</xdr:row>
      <xdr:rowOff>113707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90477" cy="4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9</xdr:col>
      <xdr:colOff>389705</xdr:colOff>
      <xdr:row>35</xdr:row>
      <xdr:rowOff>152252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6561905" cy="1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542772</xdr:colOff>
      <xdr:row>45</xdr:row>
      <xdr:rowOff>123681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6686550"/>
          <a:ext cx="1228572" cy="115238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646934</xdr:colOff>
      <xdr:row>26</xdr:row>
      <xdr:rowOff>8988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33334" cy="4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15</xdr:col>
      <xdr:colOff>608239</xdr:colOff>
      <xdr:row>55</xdr:row>
      <xdr:rowOff>37496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29150"/>
          <a:ext cx="10895239" cy="48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47625</xdr:rowOff>
    </xdr:from>
    <xdr:to>
      <xdr:col>15</xdr:col>
      <xdr:colOff>570144</xdr:colOff>
      <xdr:row>60</xdr:row>
      <xdr:rowOff>161804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77375"/>
          <a:ext cx="10857144" cy="9714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418362</xdr:colOff>
      <xdr:row>30</xdr:row>
      <xdr:rowOff>142257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904762" cy="494285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637410</xdr:colOff>
      <xdr:row>30</xdr:row>
      <xdr:rowOff>123188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23810" cy="5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618362</xdr:colOff>
      <xdr:row>49</xdr:row>
      <xdr:rowOff>151995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14950"/>
          <a:ext cx="6104762" cy="323809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265981</xdr:colOff>
      <xdr:row>24</xdr:row>
      <xdr:rowOff>132841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52381" cy="40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275505</xdr:colOff>
      <xdr:row>37</xdr:row>
      <xdr:rowOff>114029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5761905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265639</xdr:colOff>
      <xdr:row>7</xdr:row>
      <xdr:rowOff>85607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8495239" cy="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7</xdr:col>
      <xdr:colOff>275591</xdr:colOff>
      <xdr:row>30</xdr:row>
      <xdr:rowOff>94788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43050"/>
          <a:ext cx="5076191" cy="3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11</xdr:col>
      <xdr:colOff>46677</xdr:colOff>
      <xdr:row>47</xdr:row>
      <xdr:rowOff>142557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657850"/>
          <a:ext cx="7590477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38100</xdr:rowOff>
    </xdr:from>
    <xdr:to>
      <xdr:col>11</xdr:col>
      <xdr:colOff>56201</xdr:colOff>
      <xdr:row>63</xdr:row>
      <xdr:rowOff>104488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10600"/>
          <a:ext cx="7600001" cy="229523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465981</xdr:colOff>
      <xdr:row>16</xdr:row>
      <xdr:rowOff>94917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952381" cy="266666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561219</xdr:colOff>
      <xdr:row>18</xdr:row>
      <xdr:rowOff>18684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047619" cy="293333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24</xdr:row>
      <xdr:rowOff>104269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294553</xdr:colOff>
      <xdr:row>41</xdr:row>
      <xdr:rowOff>18705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5780953" cy="276190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285029</xdr:colOff>
      <xdr:row>24</xdr:row>
      <xdr:rowOff>28079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71429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294553</xdr:colOff>
      <xdr:row>42</xdr:row>
      <xdr:rowOff>18662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14800"/>
          <a:ext cx="5780953" cy="310476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323124</xdr:colOff>
      <xdr:row>29</xdr:row>
      <xdr:rowOff>142257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09524" cy="4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8</xdr:col>
      <xdr:colOff>313600</xdr:colOff>
      <xdr:row>48</xdr:row>
      <xdr:rowOff>37710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5800000" cy="312381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265981</xdr:colOff>
      <xdr:row>28</xdr:row>
      <xdr:rowOff>56565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52381" cy="46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8</xdr:col>
      <xdr:colOff>304077</xdr:colOff>
      <xdr:row>44</xdr:row>
      <xdr:rowOff>171086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00600"/>
          <a:ext cx="5790477" cy="2914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208667</xdr:colOff>
      <xdr:row>26</xdr:row>
      <xdr:rowOff>104226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7066667" cy="43904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29</xdr:row>
      <xdr:rowOff>113686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4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123825</xdr:rowOff>
    </xdr:from>
    <xdr:to>
      <xdr:col>6</xdr:col>
      <xdr:colOff>209010</xdr:colOff>
      <xdr:row>32</xdr:row>
      <xdr:rowOff>28523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95875"/>
          <a:ext cx="4323810" cy="41904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189705</xdr:colOff>
      <xdr:row>29</xdr:row>
      <xdr:rowOff>47019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361905" cy="484761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30</xdr:row>
      <xdr:rowOff>170807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51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56372</xdr:colOff>
      <xdr:row>30</xdr:row>
      <xdr:rowOff>18448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228572" cy="481904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323124</xdr:colOff>
      <xdr:row>25</xdr:row>
      <xdr:rowOff>151867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09524" cy="4266667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504162</xdr:colOff>
      <xdr:row>28</xdr:row>
      <xdr:rowOff>170850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304762" cy="4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7</xdr:col>
      <xdr:colOff>523210</xdr:colOff>
      <xdr:row>36</xdr:row>
      <xdr:rowOff>56891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2900"/>
          <a:ext cx="5323810" cy="207619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151610</xdr:colOff>
      <xdr:row>28</xdr:row>
      <xdr:rowOff>161327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323810" cy="4790477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418362</xdr:colOff>
      <xdr:row>25</xdr:row>
      <xdr:rowOff>75676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904762" cy="41904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13</xdr:col>
      <xdr:colOff>227458</xdr:colOff>
      <xdr:row>72</xdr:row>
      <xdr:rowOff>74677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9142858" cy="12190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275591</xdr:colOff>
      <xdr:row>24</xdr:row>
      <xdr:rowOff>151938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5076191" cy="3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152400</xdr:rowOff>
    </xdr:from>
    <xdr:to>
      <xdr:col>10</xdr:col>
      <xdr:colOff>637239</xdr:colOff>
      <xdr:row>39</xdr:row>
      <xdr:rowOff>18788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10100"/>
          <a:ext cx="7495239" cy="20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104077</xdr:colOff>
      <xdr:row>27</xdr:row>
      <xdr:rowOff>47084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590477" cy="43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47625</xdr:rowOff>
    </xdr:from>
    <xdr:to>
      <xdr:col>8</xdr:col>
      <xdr:colOff>75505</xdr:colOff>
      <xdr:row>46</xdr:row>
      <xdr:rowOff>37694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76775"/>
          <a:ext cx="5561905" cy="32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94553</xdr:colOff>
      <xdr:row>31</xdr:row>
      <xdr:rowOff>132712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580953" cy="5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31</xdr:row>
      <xdr:rowOff>133350</xdr:rowOff>
    </xdr:from>
    <xdr:to>
      <xdr:col>8</xdr:col>
      <xdr:colOff>65986</xdr:colOff>
      <xdr:row>43</xdr:row>
      <xdr:rowOff>152141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448300"/>
          <a:ext cx="5514286" cy="207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408410</xdr:colOff>
      <xdr:row>31</xdr:row>
      <xdr:rowOff>27950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323810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142875</xdr:rowOff>
    </xdr:from>
    <xdr:to>
      <xdr:col>13</xdr:col>
      <xdr:colOff>513172</xdr:colOff>
      <xdr:row>36</xdr:row>
      <xdr:rowOff>18937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428572" cy="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10</xdr:col>
      <xdr:colOff>665810</xdr:colOff>
      <xdr:row>31</xdr:row>
      <xdr:rowOff>18430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7523810" cy="4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30</xdr:row>
      <xdr:rowOff>38100</xdr:rowOff>
    </xdr:from>
    <xdr:to>
      <xdr:col>10</xdr:col>
      <xdr:colOff>351570</xdr:colOff>
      <xdr:row>58</xdr:row>
      <xdr:rowOff>132738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181600"/>
          <a:ext cx="6847620" cy="4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1"/>
  </sheetPr>
  <dimension ref="A1:H33"/>
  <sheetViews>
    <sheetView workbookViewId="0">
      <pane ySplit="1" topLeftCell="A2" activePane="bottomLeft" state="frozen"/>
      <selection pane="bottomLeft" activeCell="D26" sqref="D26"/>
    </sheetView>
  </sheetViews>
  <sheetFormatPr defaultRowHeight="14"/>
  <cols>
    <col min="2" max="2" width="26.08984375" customWidth="1"/>
    <col min="3" max="3" width="11" bestFit="1" customWidth="1"/>
    <col min="4" max="4" width="23.453125" bestFit="1" customWidth="1"/>
    <col min="5" max="5" width="6.453125" bestFit="1" customWidth="1"/>
    <col min="6" max="6" width="17" style="113" bestFit="1" customWidth="1"/>
    <col min="7" max="7" width="22.36328125" bestFit="1" customWidth="1"/>
  </cols>
  <sheetData>
    <row r="1" spans="1:8">
      <c r="A1" s="22" t="s">
        <v>469</v>
      </c>
      <c r="B1" s="22" t="s">
        <v>470</v>
      </c>
      <c r="C1" s="22" t="s">
        <v>471</v>
      </c>
      <c r="D1" s="22" t="s">
        <v>472</v>
      </c>
      <c r="E1" s="22" t="s">
        <v>786</v>
      </c>
      <c r="F1" s="23" t="s">
        <v>473</v>
      </c>
      <c r="G1" s="104" t="s">
        <v>888</v>
      </c>
      <c r="H1" t="s">
        <v>491</v>
      </c>
    </row>
    <row r="2" spans="1:8">
      <c r="A2" s="24" t="s">
        <v>474</v>
      </c>
      <c r="B2" s="25" t="s">
        <v>475</v>
      </c>
      <c r="C2" s="24"/>
      <c r="D2" s="24"/>
      <c r="E2" s="24" t="s">
        <v>787</v>
      </c>
      <c r="F2" s="105" t="s">
        <v>908</v>
      </c>
      <c r="G2" s="101">
        <v>8</v>
      </c>
    </row>
    <row r="3" spans="1:8">
      <c r="A3" s="24" t="s">
        <v>474</v>
      </c>
      <c r="B3" s="25" t="s">
        <v>775</v>
      </c>
      <c r="C3" s="24"/>
      <c r="D3" s="24"/>
      <c r="E3" s="24" t="s">
        <v>787</v>
      </c>
      <c r="F3" s="105" t="s">
        <v>909</v>
      </c>
      <c r="G3" s="101">
        <v>8</v>
      </c>
    </row>
    <row r="4" spans="1:8">
      <c r="A4" s="24" t="s">
        <v>474</v>
      </c>
      <c r="B4" s="25" t="s">
        <v>476</v>
      </c>
      <c r="C4" s="24"/>
      <c r="D4" s="24"/>
      <c r="E4" s="24" t="s">
        <v>787</v>
      </c>
      <c r="F4" s="105" t="s">
        <v>909</v>
      </c>
      <c r="G4" s="101">
        <v>4</v>
      </c>
    </row>
    <row r="5" spans="1:8" ht="28">
      <c r="A5" s="24" t="s">
        <v>474</v>
      </c>
      <c r="B5" s="25" t="s">
        <v>889</v>
      </c>
      <c r="C5" s="24"/>
      <c r="D5" s="114" t="s">
        <v>932</v>
      </c>
      <c r="E5" s="24" t="s">
        <v>787</v>
      </c>
      <c r="F5" s="105" t="s">
        <v>909</v>
      </c>
      <c r="G5" s="101">
        <v>12</v>
      </c>
    </row>
    <row r="6" spans="1:8" ht="28">
      <c r="A6" s="24" t="s">
        <v>474</v>
      </c>
      <c r="B6" s="25" t="s">
        <v>776</v>
      </c>
      <c r="C6" s="24"/>
      <c r="D6" s="114" t="s">
        <v>932</v>
      </c>
      <c r="E6" s="24" t="s">
        <v>787</v>
      </c>
      <c r="F6" s="105" t="s">
        <v>909</v>
      </c>
      <c r="G6" s="101">
        <v>8</v>
      </c>
    </row>
    <row r="7" spans="1:8" ht="28">
      <c r="A7" s="24" t="s">
        <v>474</v>
      </c>
      <c r="B7" s="25" t="s">
        <v>477</v>
      </c>
      <c r="C7" s="24"/>
      <c r="D7" s="114" t="s">
        <v>932</v>
      </c>
      <c r="E7" s="24" t="s">
        <v>787</v>
      </c>
      <c r="F7" s="105" t="s">
        <v>909</v>
      </c>
      <c r="G7" s="101">
        <v>8</v>
      </c>
    </row>
    <row r="8" spans="1:8" ht="28">
      <c r="A8" s="24" t="s">
        <v>474</v>
      </c>
      <c r="B8" s="25" t="s">
        <v>478</v>
      </c>
      <c r="C8" s="24"/>
      <c r="D8" s="114" t="s">
        <v>932</v>
      </c>
      <c r="E8" s="24" t="s">
        <v>787</v>
      </c>
      <c r="F8" s="105" t="s">
        <v>908</v>
      </c>
      <c r="G8" s="101">
        <v>12</v>
      </c>
    </row>
    <row r="9" spans="1:8">
      <c r="A9" s="24" t="s">
        <v>777</v>
      </c>
      <c r="B9" s="25" t="s">
        <v>479</v>
      </c>
      <c r="C9" s="24"/>
      <c r="D9" s="24"/>
      <c r="E9" s="24" t="s">
        <v>787</v>
      </c>
      <c r="F9" s="105" t="s">
        <v>909</v>
      </c>
      <c r="G9" s="101">
        <v>8</v>
      </c>
    </row>
    <row r="10" spans="1:8">
      <c r="A10" s="24" t="s">
        <v>777</v>
      </c>
      <c r="B10" s="25" t="s">
        <v>480</v>
      </c>
      <c r="C10" s="24"/>
      <c r="D10" s="24"/>
      <c r="E10" s="24" t="s">
        <v>787</v>
      </c>
      <c r="F10" s="105" t="s">
        <v>908</v>
      </c>
      <c r="G10" s="101">
        <v>24</v>
      </c>
    </row>
    <row r="11" spans="1:8" hidden="1">
      <c r="A11" s="24" t="s">
        <v>777</v>
      </c>
      <c r="B11" s="25" t="s">
        <v>481</v>
      </c>
      <c r="C11" s="24"/>
      <c r="D11" s="24" t="s">
        <v>778</v>
      </c>
      <c r="E11" s="24" t="s">
        <v>788</v>
      </c>
      <c r="F11" s="24"/>
    </row>
    <row r="12" spans="1:8">
      <c r="A12" s="24" t="s">
        <v>777</v>
      </c>
      <c r="B12" s="25" t="s">
        <v>779</v>
      </c>
      <c r="C12" s="24"/>
      <c r="D12" s="24"/>
      <c r="E12" s="24" t="s">
        <v>787</v>
      </c>
      <c r="F12" s="105" t="s">
        <v>909</v>
      </c>
      <c r="G12" s="101">
        <v>4</v>
      </c>
    </row>
    <row r="13" spans="1:8">
      <c r="A13" s="24" t="s">
        <v>777</v>
      </c>
      <c r="B13" s="25" t="s">
        <v>482</v>
      </c>
      <c r="C13" s="24"/>
      <c r="D13" s="24"/>
      <c r="E13" s="24" t="s">
        <v>787</v>
      </c>
      <c r="F13" s="105" t="s">
        <v>909</v>
      </c>
      <c r="G13" s="101">
        <v>4</v>
      </c>
    </row>
    <row r="14" spans="1:8">
      <c r="A14" s="24" t="s">
        <v>777</v>
      </c>
      <c r="B14" s="25" t="s">
        <v>483</v>
      </c>
      <c r="C14" s="24"/>
      <c r="D14" s="24"/>
      <c r="E14" s="24" t="s">
        <v>787</v>
      </c>
      <c r="F14" s="105" t="s">
        <v>909</v>
      </c>
      <c r="G14" s="101">
        <v>4</v>
      </c>
    </row>
    <row r="15" spans="1:8">
      <c r="A15" s="24" t="s">
        <v>777</v>
      </c>
      <c r="B15" s="25" t="s">
        <v>484</v>
      </c>
      <c r="C15" s="24"/>
      <c r="D15" s="24"/>
      <c r="E15" s="24" t="s">
        <v>787</v>
      </c>
      <c r="F15" s="105" t="s">
        <v>909</v>
      </c>
      <c r="G15" s="101">
        <v>4</v>
      </c>
    </row>
    <row r="16" spans="1:8" hidden="1">
      <c r="A16" s="24" t="s">
        <v>777</v>
      </c>
      <c r="B16" s="25" t="s">
        <v>780</v>
      </c>
      <c r="C16" s="24"/>
      <c r="D16" s="24" t="s">
        <v>778</v>
      </c>
      <c r="E16" s="24" t="s">
        <v>788</v>
      </c>
      <c r="F16" s="24"/>
    </row>
    <row r="17" spans="1:8" hidden="1">
      <c r="A17" s="24" t="s">
        <v>777</v>
      </c>
      <c r="B17" s="25" t="s">
        <v>485</v>
      </c>
      <c r="C17" s="24"/>
      <c r="D17" s="24" t="s">
        <v>789</v>
      </c>
      <c r="E17" s="24" t="s">
        <v>788</v>
      </c>
      <c r="F17" s="24"/>
    </row>
    <row r="18" spans="1:8">
      <c r="A18" s="24" t="s">
        <v>777</v>
      </c>
      <c r="B18" s="25" t="s">
        <v>487</v>
      </c>
      <c r="C18" s="24"/>
      <c r="D18" s="24"/>
      <c r="E18" s="24" t="s">
        <v>787</v>
      </c>
      <c r="F18" s="105" t="s">
        <v>909</v>
      </c>
      <c r="G18" s="101">
        <v>8</v>
      </c>
    </row>
    <row r="19" spans="1:8" hidden="1">
      <c r="A19" s="24" t="s">
        <v>777</v>
      </c>
      <c r="B19" s="25" t="s">
        <v>488</v>
      </c>
      <c r="C19" s="24"/>
      <c r="D19" s="24" t="s">
        <v>778</v>
      </c>
      <c r="E19" s="24" t="s">
        <v>788</v>
      </c>
      <c r="F19" s="24"/>
    </row>
    <row r="20" spans="1:8" hidden="1">
      <c r="A20" s="24" t="s">
        <v>777</v>
      </c>
      <c r="B20" s="25" t="s">
        <v>489</v>
      </c>
      <c r="C20" s="24"/>
      <c r="D20" s="24" t="s">
        <v>778</v>
      </c>
      <c r="E20" s="24" t="s">
        <v>788</v>
      </c>
      <c r="F20" s="24"/>
    </row>
    <row r="21" spans="1:8">
      <c r="A21" s="24" t="s">
        <v>777</v>
      </c>
      <c r="B21" s="25" t="s">
        <v>781</v>
      </c>
      <c r="C21" s="24"/>
      <c r="D21" s="24"/>
      <c r="E21" s="24" t="s">
        <v>787</v>
      </c>
      <c r="F21" s="105" t="s">
        <v>909</v>
      </c>
      <c r="G21" s="101">
        <v>8</v>
      </c>
    </row>
    <row r="22" spans="1:8">
      <c r="A22" s="24" t="s">
        <v>777</v>
      </c>
      <c r="B22" s="25" t="s">
        <v>490</v>
      </c>
      <c r="C22" s="24"/>
      <c r="D22" s="24"/>
      <c r="E22" s="24" t="s">
        <v>787</v>
      </c>
      <c r="F22" s="105" t="s">
        <v>909</v>
      </c>
      <c r="G22" s="101">
        <v>4</v>
      </c>
    </row>
    <row r="23" spans="1:8" hidden="1">
      <c r="A23" s="24" t="s">
        <v>777</v>
      </c>
      <c r="B23" s="25" t="s">
        <v>782</v>
      </c>
      <c r="C23" s="24"/>
      <c r="D23" s="24" t="s">
        <v>783</v>
      </c>
      <c r="E23" s="24" t="s">
        <v>788</v>
      </c>
      <c r="F23" s="24"/>
    </row>
    <row r="24" spans="1:8">
      <c r="A24" s="24" t="s">
        <v>777</v>
      </c>
      <c r="B24" s="25" t="s">
        <v>784</v>
      </c>
      <c r="C24" s="24"/>
      <c r="D24" s="24" t="s">
        <v>785</v>
      </c>
      <c r="E24" s="24" t="s">
        <v>787</v>
      </c>
      <c r="F24" s="105" t="s">
        <v>908</v>
      </c>
      <c r="G24" s="101">
        <v>8</v>
      </c>
    </row>
    <row r="25" spans="1:8" ht="30" customHeight="1">
      <c r="A25" s="24" t="s">
        <v>777</v>
      </c>
      <c r="B25" s="25" t="s">
        <v>486</v>
      </c>
      <c r="C25" s="24"/>
      <c r="D25" s="24" t="s">
        <v>785</v>
      </c>
      <c r="E25" s="24" t="s">
        <v>787</v>
      </c>
      <c r="F25" s="105" t="s">
        <v>908</v>
      </c>
      <c r="G25" s="101">
        <v>8</v>
      </c>
    </row>
    <row r="27" spans="1:8">
      <c r="F27" s="116" t="s">
        <v>890</v>
      </c>
      <c r="G27" s="24">
        <f>SUM(G2:G26)</f>
        <v>144</v>
      </c>
      <c r="H27" t="s">
        <v>892</v>
      </c>
    </row>
    <row r="28" spans="1:8">
      <c r="F28" s="116"/>
      <c r="G28" s="24">
        <f>G27/8</f>
        <v>18</v>
      </c>
      <c r="H28" t="s">
        <v>891</v>
      </c>
    </row>
    <row r="29" spans="1:8" ht="24" customHeight="1">
      <c r="B29" t="s">
        <v>920</v>
      </c>
    </row>
    <row r="30" spans="1:8">
      <c r="B30" t="s">
        <v>916</v>
      </c>
    </row>
    <row r="31" spans="1:8">
      <c r="B31" t="s">
        <v>917</v>
      </c>
    </row>
    <row r="32" spans="1:8">
      <c r="B32" t="s">
        <v>918</v>
      </c>
    </row>
    <row r="33" spans="2:2">
      <c r="B33" t="s">
        <v>919</v>
      </c>
    </row>
  </sheetData>
  <autoFilter ref="A1:H25">
    <filterColumn colId="4">
      <filters>
        <filter val="Y"/>
      </filters>
    </filterColumn>
  </autoFilter>
  <mergeCells count="1">
    <mergeCell ref="F27:F28"/>
  </mergeCells>
  <phoneticPr fontId="11" type="noConversion"/>
  <hyperlinks>
    <hyperlink ref="B2" location="'1'!A1" display="人事异动单"/>
    <hyperlink ref="B3" location="'2'!A1" display="人力需求申请单"/>
    <hyperlink ref="B4" location="'3'!A1" display="公告"/>
    <hyperlink ref="B5" location="'4'!A1" display="加班申请单（制造、办公室）"/>
    <hyperlink ref="B6" location="'6'!A1" display="员工调休、调班表"/>
    <hyperlink ref="B7" location="'7'!A1" display="签卡申请单"/>
    <hyperlink ref="B8" location="'8'!A1" display="请假单"/>
    <hyperlink ref="B9" location="'9'!A1" display="出差申请单"/>
    <hyperlink ref="B10" location="'10'!A1" display="出差报告书"/>
    <hyperlink ref="B11" location="'11'!A1" display="厂内维修单"/>
    <hyperlink ref="B12" location="'12'!A1" display="外出报备单"/>
    <hyperlink ref="B13" location="'13'!A1" display="外出申请单"/>
    <hyperlink ref="B14" location="'14'!A1" display="委外教育训练心得报告"/>
    <hyperlink ref="B15" location="'15'!A1" display="委外教育训练申请表"/>
    <hyperlink ref="B16" location="'16'!A1" display="工程验收单"/>
    <hyperlink ref="B17" location="'17'!A1" display="文件制修订发行评审表"/>
    <hyperlink ref="B25" location="'18'!A1" display="派车单"/>
    <hyperlink ref="B18" location="'20'!A1" display="班车申请"/>
    <hyperlink ref="B19" location="'21'!A1" display="签呈"/>
    <hyperlink ref="B20" location="'22'!A1" display="维修保养申请单"/>
    <hyperlink ref="B21" location="'23'!A1" display="返台休假;眷属探亲申请表"/>
    <hyperlink ref="B22" location="'24'!A1" display="门禁申请单"/>
    <hyperlink ref="B23" location="'25'!A1" display="零星领料单"/>
    <hyperlink ref="B24" location="OA类需求清单!A1" display="会议室管理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4"/>
  <sheetViews>
    <sheetView workbookViewId="0">
      <selection activeCell="F16" sqref="F16"/>
    </sheetView>
  </sheetViews>
  <sheetFormatPr defaultRowHeight="14"/>
  <cols>
    <col min="1" max="1" width="48.6328125" customWidth="1"/>
    <col min="2" max="2" width="12.36328125" customWidth="1"/>
  </cols>
  <sheetData>
    <row r="1" spans="1:2">
      <c r="B1" t="s">
        <v>8</v>
      </c>
    </row>
    <row r="2" spans="1:2">
      <c r="B2" t="s">
        <v>10</v>
      </c>
    </row>
    <row r="3" spans="1:2">
      <c r="B3" t="s">
        <v>12</v>
      </c>
    </row>
    <row r="4" spans="1:2">
      <c r="B4" t="s">
        <v>14</v>
      </c>
    </row>
    <row r="5" spans="1:2">
      <c r="B5" t="s">
        <v>17</v>
      </c>
    </row>
    <row r="6" spans="1:2">
      <c r="B6" t="s">
        <v>16</v>
      </c>
    </row>
    <row r="7" spans="1:2">
      <c r="A7" s="14" t="s">
        <v>370</v>
      </c>
      <c r="B7" t="s">
        <v>19</v>
      </c>
    </row>
    <row r="8" spans="1:2">
      <c r="A8" s="14" t="s">
        <v>374</v>
      </c>
      <c r="B8" t="s">
        <v>254</v>
      </c>
    </row>
    <row r="9" spans="1:2">
      <c r="A9" s="14" t="s">
        <v>375</v>
      </c>
      <c r="B9" s="14" t="s">
        <v>371</v>
      </c>
    </row>
    <row r="10" spans="1:2">
      <c r="A10" s="14" t="s">
        <v>376</v>
      </c>
      <c r="B10" s="14" t="s">
        <v>372</v>
      </c>
    </row>
    <row r="11" spans="1:2">
      <c r="A11" s="14" t="s">
        <v>377</v>
      </c>
      <c r="B11" s="14" t="s">
        <v>373</v>
      </c>
    </row>
    <row r="12" spans="1:2">
      <c r="A12" t="s">
        <v>369</v>
      </c>
      <c r="B12" t="s">
        <v>24</v>
      </c>
    </row>
    <row r="13" spans="1:2">
      <c r="A13" s="14" t="s">
        <v>378</v>
      </c>
      <c r="B13" t="s">
        <v>255</v>
      </c>
    </row>
    <row r="14" spans="1:2">
      <c r="A14" t="s">
        <v>279</v>
      </c>
      <c r="B14" t="s">
        <v>29</v>
      </c>
    </row>
    <row r="15" spans="1:2">
      <c r="A15" t="s">
        <v>280</v>
      </c>
      <c r="B15" t="s">
        <v>27</v>
      </c>
    </row>
    <row r="16" spans="1:2">
      <c r="A16" t="s">
        <v>281</v>
      </c>
      <c r="B16" t="s">
        <v>30</v>
      </c>
    </row>
    <row r="17" spans="1:2">
      <c r="A17" t="s">
        <v>282</v>
      </c>
      <c r="B17" t="s">
        <v>32</v>
      </c>
    </row>
    <row r="18" spans="1:2">
      <c r="A18" t="s">
        <v>283</v>
      </c>
      <c r="B18" t="s">
        <v>34</v>
      </c>
    </row>
    <row r="19" spans="1:2">
      <c r="A19" t="s">
        <v>284</v>
      </c>
      <c r="B19" t="s">
        <v>36</v>
      </c>
    </row>
    <row r="20" spans="1:2">
      <c r="A20" t="s">
        <v>285</v>
      </c>
      <c r="B20" t="s">
        <v>38</v>
      </c>
    </row>
    <row r="21" spans="1:2">
      <c r="A21" t="s">
        <v>286</v>
      </c>
      <c r="B21" t="s">
        <v>256</v>
      </c>
    </row>
    <row r="22" spans="1:2">
      <c r="A22" t="s">
        <v>287</v>
      </c>
      <c r="B22" t="s">
        <v>41</v>
      </c>
    </row>
    <row r="23" spans="1:2">
      <c r="A23" t="s">
        <v>288</v>
      </c>
      <c r="B23" t="s">
        <v>43</v>
      </c>
    </row>
    <row r="24" spans="1:2">
      <c r="A24" t="s">
        <v>289</v>
      </c>
      <c r="B24" t="s">
        <v>45</v>
      </c>
    </row>
    <row r="25" spans="1:2">
      <c r="A25" t="s">
        <v>290</v>
      </c>
      <c r="B25" t="s">
        <v>257</v>
      </c>
    </row>
    <row r="26" spans="1:2">
      <c r="A26" t="s">
        <v>291</v>
      </c>
      <c r="B26" t="s">
        <v>49</v>
      </c>
    </row>
    <row r="27" spans="1:2">
      <c r="A27" t="s">
        <v>292</v>
      </c>
      <c r="B27" t="s">
        <v>50</v>
      </c>
    </row>
    <row r="28" spans="1:2">
      <c r="A28" t="s">
        <v>293</v>
      </c>
      <c r="B28" t="s">
        <v>52</v>
      </c>
    </row>
    <row r="29" spans="1:2">
      <c r="A29" t="s">
        <v>294</v>
      </c>
      <c r="B29" t="s">
        <v>54</v>
      </c>
    </row>
    <row r="30" spans="1:2">
      <c r="A30" t="s">
        <v>295</v>
      </c>
      <c r="B30" t="s">
        <v>258</v>
      </c>
    </row>
    <row r="31" spans="1:2">
      <c r="A31" t="s">
        <v>296</v>
      </c>
      <c r="B31" t="s">
        <v>259</v>
      </c>
    </row>
    <row r="32" spans="1:2">
      <c r="A32" t="s">
        <v>297</v>
      </c>
      <c r="B32" t="s">
        <v>260</v>
      </c>
    </row>
    <row r="33" spans="1:2">
      <c r="A33" t="s">
        <v>298</v>
      </c>
      <c r="B33" t="s">
        <v>261</v>
      </c>
    </row>
    <row r="34" spans="1:2">
      <c r="A34" t="s">
        <v>299</v>
      </c>
      <c r="B34" t="s">
        <v>136</v>
      </c>
    </row>
    <row r="35" spans="1:2">
      <c r="A35" t="s">
        <v>300</v>
      </c>
      <c r="B35" t="s">
        <v>138</v>
      </c>
    </row>
    <row r="36" spans="1:2">
      <c r="A36" t="s">
        <v>301</v>
      </c>
      <c r="B36" t="s">
        <v>140</v>
      </c>
    </row>
    <row r="37" spans="1:2">
      <c r="A37" t="s">
        <v>302</v>
      </c>
      <c r="B37" t="s">
        <v>142</v>
      </c>
    </row>
    <row r="38" spans="1:2">
      <c r="A38" t="s">
        <v>303</v>
      </c>
      <c r="B38" t="s">
        <v>143</v>
      </c>
    </row>
    <row r="39" spans="1:2">
      <c r="A39" t="s">
        <v>304</v>
      </c>
      <c r="B39" t="s">
        <v>145</v>
      </c>
    </row>
    <row r="40" spans="1:2">
      <c r="A40" t="s">
        <v>305</v>
      </c>
      <c r="B40" t="s">
        <v>262</v>
      </c>
    </row>
    <row r="41" spans="1:2">
      <c r="A41" t="s">
        <v>306</v>
      </c>
      <c r="B41" t="s">
        <v>263</v>
      </c>
    </row>
    <row r="42" spans="1:2">
      <c r="A42" t="s">
        <v>307</v>
      </c>
      <c r="B42" t="s">
        <v>149</v>
      </c>
    </row>
    <row r="43" spans="1:2">
      <c r="A43" t="s">
        <v>308</v>
      </c>
      <c r="B43" t="s">
        <v>151</v>
      </c>
    </row>
    <row r="44" spans="1:2">
      <c r="A44" t="s">
        <v>309</v>
      </c>
      <c r="B44" t="s">
        <v>153</v>
      </c>
    </row>
    <row r="45" spans="1:2">
      <c r="A45" t="s">
        <v>310</v>
      </c>
      <c r="B45" t="s">
        <v>155</v>
      </c>
    </row>
    <row r="46" spans="1:2">
      <c r="A46" t="s">
        <v>311</v>
      </c>
      <c r="B46" t="s">
        <v>156</v>
      </c>
    </row>
    <row r="47" spans="1:2">
      <c r="A47" t="s">
        <v>312</v>
      </c>
      <c r="B47" t="s">
        <v>158</v>
      </c>
    </row>
    <row r="48" spans="1:2">
      <c r="A48" t="s">
        <v>313</v>
      </c>
      <c r="B48" t="s">
        <v>264</v>
      </c>
    </row>
    <row r="49" spans="1:2">
      <c r="A49" t="s">
        <v>314</v>
      </c>
      <c r="B49" t="s">
        <v>265</v>
      </c>
    </row>
    <row r="50" spans="1:2">
      <c r="A50" t="s">
        <v>315</v>
      </c>
      <c r="B50" t="s">
        <v>162</v>
      </c>
    </row>
    <row r="51" spans="1:2">
      <c r="A51" t="s">
        <v>316</v>
      </c>
      <c r="B51" t="s">
        <v>164</v>
      </c>
    </row>
    <row r="52" spans="1:2">
      <c r="A52" t="s">
        <v>317</v>
      </c>
      <c r="B52" t="s">
        <v>166</v>
      </c>
    </row>
    <row r="53" spans="1:2">
      <c r="A53" t="s">
        <v>318</v>
      </c>
      <c r="B53" t="s">
        <v>168</v>
      </c>
    </row>
    <row r="54" spans="1:2">
      <c r="A54" t="s">
        <v>319</v>
      </c>
      <c r="B54" t="s">
        <v>169</v>
      </c>
    </row>
    <row r="55" spans="1:2">
      <c r="A55" t="s">
        <v>320</v>
      </c>
      <c r="B55" t="s">
        <v>70</v>
      </c>
    </row>
    <row r="56" spans="1:2">
      <c r="A56" t="s">
        <v>321</v>
      </c>
      <c r="B56" t="s">
        <v>266</v>
      </c>
    </row>
    <row r="57" spans="1:2">
      <c r="A57" t="s">
        <v>322</v>
      </c>
      <c r="B57" t="s">
        <v>267</v>
      </c>
    </row>
    <row r="58" spans="1:2">
      <c r="A58" t="s">
        <v>323</v>
      </c>
      <c r="B58" t="s">
        <v>74</v>
      </c>
    </row>
    <row r="59" spans="1:2">
      <c r="A59" t="s">
        <v>324</v>
      </c>
      <c r="B59" t="s">
        <v>76</v>
      </c>
    </row>
    <row r="60" spans="1:2">
      <c r="A60" t="s">
        <v>325</v>
      </c>
      <c r="B60" t="s">
        <v>78</v>
      </c>
    </row>
    <row r="61" spans="1:2">
      <c r="A61" t="s">
        <v>326</v>
      </c>
      <c r="B61" t="s">
        <v>80</v>
      </c>
    </row>
    <row r="62" spans="1:2">
      <c r="A62" t="s">
        <v>327</v>
      </c>
      <c r="B62" t="s">
        <v>81</v>
      </c>
    </row>
    <row r="63" spans="1:2">
      <c r="A63" t="s">
        <v>328</v>
      </c>
      <c r="B63" t="s">
        <v>83</v>
      </c>
    </row>
    <row r="64" spans="1:2">
      <c r="A64" t="s">
        <v>329</v>
      </c>
      <c r="B64" t="s">
        <v>268</v>
      </c>
    </row>
    <row r="65" spans="1:2">
      <c r="A65" t="s">
        <v>330</v>
      </c>
      <c r="B65" t="s">
        <v>269</v>
      </c>
    </row>
    <row r="66" spans="1:2">
      <c r="A66" t="s">
        <v>331</v>
      </c>
      <c r="B66" t="s">
        <v>87</v>
      </c>
    </row>
    <row r="67" spans="1:2">
      <c r="A67" t="s">
        <v>332</v>
      </c>
      <c r="B67" t="s">
        <v>89</v>
      </c>
    </row>
    <row r="68" spans="1:2">
      <c r="A68" t="s">
        <v>333</v>
      </c>
      <c r="B68" t="s">
        <v>91</v>
      </c>
    </row>
    <row r="69" spans="1:2">
      <c r="A69" t="s">
        <v>334</v>
      </c>
      <c r="B69" t="s">
        <v>93</v>
      </c>
    </row>
    <row r="70" spans="1:2">
      <c r="A70" t="s">
        <v>335</v>
      </c>
      <c r="B70" t="s">
        <v>94</v>
      </c>
    </row>
    <row r="71" spans="1:2">
      <c r="A71" t="s">
        <v>336</v>
      </c>
      <c r="B71" t="s">
        <v>96</v>
      </c>
    </row>
    <row r="72" spans="1:2">
      <c r="A72" t="s">
        <v>337</v>
      </c>
      <c r="B72" t="s">
        <v>270</v>
      </c>
    </row>
    <row r="73" spans="1:2">
      <c r="A73" t="s">
        <v>338</v>
      </c>
      <c r="B73" t="s">
        <v>271</v>
      </c>
    </row>
    <row r="74" spans="1:2">
      <c r="A74" t="s">
        <v>339</v>
      </c>
      <c r="B74" t="s">
        <v>100</v>
      </c>
    </row>
    <row r="75" spans="1:2">
      <c r="A75" t="s">
        <v>340</v>
      </c>
      <c r="B75" t="s">
        <v>102</v>
      </c>
    </row>
    <row r="76" spans="1:2">
      <c r="A76" t="s">
        <v>341</v>
      </c>
      <c r="B76" t="s">
        <v>104</v>
      </c>
    </row>
    <row r="77" spans="1:2">
      <c r="A77" t="s">
        <v>342</v>
      </c>
      <c r="B77" t="s">
        <v>106</v>
      </c>
    </row>
    <row r="78" spans="1:2">
      <c r="A78" t="s">
        <v>343</v>
      </c>
      <c r="B78" t="s">
        <v>107</v>
      </c>
    </row>
    <row r="79" spans="1:2">
      <c r="A79" t="s">
        <v>344</v>
      </c>
      <c r="B79" t="s">
        <v>109</v>
      </c>
    </row>
    <row r="80" spans="1:2">
      <c r="A80" t="s">
        <v>345</v>
      </c>
      <c r="B80" t="s">
        <v>272</v>
      </c>
    </row>
    <row r="81" spans="1:2">
      <c r="A81" t="s">
        <v>346</v>
      </c>
      <c r="B81" t="s">
        <v>273</v>
      </c>
    </row>
    <row r="82" spans="1:2">
      <c r="A82" t="s">
        <v>347</v>
      </c>
      <c r="B82" t="s">
        <v>124</v>
      </c>
    </row>
    <row r="83" spans="1:2">
      <c r="A83" t="s">
        <v>348</v>
      </c>
      <c r="B83" t="s">
        <v>126</v>
      </c>
    </row>
    <row r="84" spans="1:2">
      <c r="A84" t="s">
        <v>349</v>
      </c>
      <c r="B84" t="s">
        <v>128</v>
      </c>
    </row>
    <row r="85" spans="1:2">
      <c r="A85" t="s">
        <v>350</v>
      </c>
      <c r="B85" t="s">
        <v>130</v>
      </c>
    </row>
    <row r="86" spans="1:2">
      <c r="A86" t="s">
        <v>351</v>
      </c>
      <c r="B86" t="s">
        <v>131</v>
      </c>
    </row>
    <row r="87" spans="1:2">
      <c r="A87" t="s">
        <v>352</v>
      </c>
      <c r="B87" t="s">
        <v>133</v>
      </c>
    </row>
    <row r="88" spans="1:2">
      <c r="A88" t="s">
        <v>353</v>
      </c>
      <c r="B88" t="s">
        <v>274</v>
      </c>
    </row>
    <row r="89" spans="1:2">
      <c r="A89" t="s">
        <v>354</v>
      </c>
      <c r="B89" t="s">
        <v>275</v>
      </c>
    </row>
    <row r="90" spans="1:2">
      <c r="A90" t="s">
        <v>355</v>
      </c>
      <c r="B90" t="s">
        <v>171</v>
      </c>
    </row>
    <row r="91" spans="1:2">
      <c r="A91" t="s">
        <v>356</v>
      </c>
      <c r="B91" t="s">
        <v>173</v>
      </c>
    </row>
    <row r="92" spans="1:2">
      <c r="A92" t="s">
        <v>357</v>
      </c>
      <c r="B92" t="s">
        <v>175</v>
      </c>
    </row>
    <row r="93" spans="1:2">
      <c r="A93" t="s">
        <v>358</v>
      </c>
      <c r="B93" t="s">
        <v>177</v>
      </c>
    </row>
    <row r="94" spans="1:2">
      <c r="A94" t="s">
        <v>359</v>
      </c>
      <c r="B94" t="s">
        <v>178</v>
      </c>
    </row>
    <row r="95" spans="1:2">
      <c r="A95" t="s">
        <v>360</v>
      </c>
      <c r="B95" t="s">
        <v>180</v>
      </c>
    </row>
    <row r="96" spans="1:2">
      <c r="A96" t="s">
        <v>361</v>
      </c>
      <c r="B96" t="s">
        <v>276</v>
      </c>
    </row>
    <row r="97" spans="1:2">
      <c r="A97" t="s">
        <v>362</v>
      </c>
      <c r="B97" t="s">
        <v>277</v>
      </c>
    </row>
    <row r="98" spans="1:2">
      <c r="A98" t="s">
        <v>363</v>
      </c>
      <c r="B98" t="s">
        <v>226</v>
      </c>
    </row>
    <row r="99" spans="1:2">
      <c r="A99" t="s">
        <v>364</v>
      </c>
      <c r="B99" t="s">
        <v>228</v>
      </c>
    </row>
    <row r="100" spans="1:2">
      <c r="A100" t="s">
        <v>365</v>
      </c>
      <c r="B100" t="s">
        <v>230</v>
      </c>
    </row>
    <row r="101" spans="1:2">
      <c r="A101" t="s">
        <v>366</v>
      </c>
      <c r="B101" t="s">
        <v>232</v>
      </c>
    </row>
    <row r="102" spans="1:2">
      <c r="A102" t="s">
        <v>367</v>
      </c>
      <c r="B102" t="s">
        <v>234</v>
      </c>
    </row>
    <row r="103" spans="1:2">
      <c r="A103" t="s">
        <v>368</v>
      </c>
      <c r="B103" t="s">
        <v>236</v>
      </c>
    </row>
    <row r="104" spans="1:2">
      <c r="A104" t="s">
        <v>278</v>
      </c>
      <c r="B104" t="s">
        <v>237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B42"/>
  <sheetViews>
    <sheetView workbookViewId="0"/>
  </sheetViews>
  <sheetFormatPr defaultRowHeight="14"/>
  <sheetData>
    <row r="1" spans="1:2">
      <c r="A1" s="21" t="s">
        <v>600</v>
      </c>
    </row>
    <row r="2" spans="1:2">
      <c r="A2" s="14" t="s">
        <v>748</v>
      </c>
    </row>
    <row r="3" spans="1:2">
      <c r="A3" s="14" t="s">
        <v>596</v>
      </c>
    </row>
    <row r="4" spans="1:2">
      <c r="B4" s="14"/>
    </row>
    <row r="20" spans="1:1">
      <c r="A20" s="14"/>
    </row>
    <row r="41" spans="1:1">
      <c r="A41" s="14" t="s">
        <v>643</v>
      </c>
    </row>
    <row r="42" spans="1:1">
      <c r="A42" s="14" t="s">
        <v>644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A5"/>
  <sheetViews>
    <sheetView workbookViewId="0">
      <selection activeCell="H41" sqref="H41"/>
    </sheetView>
  </sheetViews>
  <sheetFormatPr defaultRowHeight="14"/>
  <sheetData>
    <row r="1" spans="1:1">
      <c r="A1" s="29" t="s">
        <v>645</v>
      </c>
    </row>
    <row r="2" spans="1:1">
      <c r="A2" s="14" t="s">
        <v>646</v>
      </c>
    </row>
    <row r="3" spans="1:1">
      <c r="A3" s="14"/>
    </row>
    <row r="4" spans="1:1">
      <c r="A4" s="14" t="s">
        <v>647</v>
      </c>
    </row>
    <row r="5" spans="1:1">
      <c r="A5" s="14"/>
    </row>
  </sheetData>
  <phoneticPr fontId="10" type="noConversion"/>
  <hyperlinks>
    <hyperlink ref="A1" location="Sheet1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K54"/>
  <sheetViews>
    <sheetView workbookViewId="0"/>
  </sheetViews>
  <sheetFormatPr defaultRowHeight="14"/>
  <sheetData>
    <row r="1" spans="1:10">
      <c r="A1" s="21" t="s">
        <v>600</v>
      </c>
    </row>
    <row r="2" spans="1:10">
      <c r="A2" s="14" t="s">
        <v>766</v>
      </c>
    </row>
    <row r="10" spans="1:10">
      <c r="J10" s="116" t="s">
        <v>494</v>
      </c>
    </row>
    <row r="11" spans="1:10">
      <c r="J11" s="116"/>
    </row>
    <row r="12" spans="1:10">
      <c r="J12" s="116"/>
    </row>
    <row r="13" spans="1:10">
      <c r="J13" s="116"/>
    </row>
    <row r="14" spans="1:10">
      <c r="J14" s="116"/>
    </row>
    <row r="15" spans="1:10">
      <c r="J15" s="116"/>
    </row>
    <row r="16" spans="1:10">
      <c r="J16" s="116"/>
    </row>
    <row r="17" spans="10:10">
      <c r="J17" s="116"/>
    </row>
    <row r="18" spans="10:10">
      <c r="J18" s="116"/>
    </row>
    <row r="19" spans="10:10">
      <c r="J19" s="116"/>
    </row>
    <row r="20" spans="10:10">
      <c r="J20" s="116"/>
    </row>
    <row r="21" spans="10:10">
      <c r="J21" s="156" t="s">
        <v>759</v>
      </c>
    </row>
    <row r="22" spans="10:10">
      <c r="J22" s="157"/>
    </row>
    <row r="23" spans="10:10">
      <c r="J23" s="157"/>
    </row>
    <row r="24" spans="10:10">
      <c r="J24" s="157"/>
    </row>
    <row r="25" spans="10:10">
      <c r="J25" s="157"/>
    </row>
    <row r="26" spans="10:10">
      <c r="J26" s="157"/>
    </row>
    <row r="27" spans="10:10">
      <c r="J27" s="157"/>
    </row>
    <row r="28" spans="10:10">
      <c r="J28" s="157"/>
    </row>
    <row r="29" spans="10:10">
      <c r="J29" s="157"/>
    </row>
    <row r="30" spans="10:10">
      <c r="J30" s="157"/>
    </row>
    <row r="31" spans="10:10">
      <c r="J31" s="157"/>
    </row>
    <row r="32" spans="10:10">
      <c r="J32" s="157"/>
    </row>
    <row r="33" spans="10:11">
      <c r="J33" s="157"/>
    </row>
    <row r="34" spans="10:11">
      <c r="J34" s="157"/>
    </row>
    <row r="35" spans="10:11">
      <c r="J35" s="157"/>
    </row>
    <row r="36" spans="10:11">
      <c r="J36" s="157"/>
    </row>
    <row r="37" spans="10:11">
      <c r="J37" s="158"/>
    </row>
    <row r="38" spans="10:11">
      <c r="J38" s="156" t="s">
        <v>761</v>
      </c>
      <c r="K38" s="156" t="s">
        <v>760</v>
      </c>
    </row>
    <row r="39" spans="10:11">
      <c r="J39" s="157"/>
      <c r="K39" s="157"/>
    </row>
    <row r="40" spans="10:11">
      <c r="J40" s="157"/>
      <c r="K40" s="157"/>
    </row>
    <row r="41" spans="10:11">
      <c r="J41" s="158"/>
      <c r="K41" s="158"/>
    </row>
    <row r="42" spans="10:11">
      <c r="J42" s="159" t="s">
        <v>763</v>
      </c>
    </row>
    <row r="43" spans="10:11">
      <c r="J43" s="159"/>
    </row>
    <row r="44" spans="10:11">
      <c r="J44" s="159"/>
    </row>
    <row r="45" spans="10:11">
      <c r="J45" s="159"/>
    </row>
    <row r="49" spans="1:1">
      <c r="A49" t="s">
        <v>758</v>
      </c>
    </row>
    <row r="50" spans="1:1">
      <c r="A50" t="s">
        <v>762</v>
      </c>
    </row>
    <row r="52" spans="1:1">
      <c r="A52" t="s">
        <v>764</v>
      </c>
    </row>
    <row r="53" spans="1:1">
      <c r="A53" t="s">
        <v>765</v>
      </c>
    </row>
    <row r="54" spans="1:1">
      <c r="A54" t="s">
        <v>769</v>
      </c>
    </row>
  </sheetData>
  <mergeCells count="5">
    <mergeCell ref="J10:J20"/>
    <mergeCell ref="J21:J37"/>
    <mergeCell ref="J38:J41"/>
    <mergeCell ref="K38:K41"/>
    <mergeCell ref="J42:J45"/>
  </mergeCells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A49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648</v>
      </c>
    </row>
    <row r="45" spans="1:1">
      <c r="A45" s="14" t="s">
        <v>649</v>
      </c>
    </row>
    <row r="46" spans="1:1">
      <c r="A46" s="14" t="s">
        <v>650</v>
      </c>
    </row>
    <row r="47" spans="1:1">
      <c r="A47" s="14" t="s">
        <v>651</v>
      </c>
    </row>
    <row r="48" spans="1:1">
      <c r="A48" s="14" t="s">
        <v>652</v>
      </c>
    </row>
    <row r="49" spans="1:1">
      <c r="A49" s="14" t="s">
        <v>653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A45"/>
  <sheetViews>
    <sheetView workbookViewId="0"/>
  </sheetViews>
  <sheetFormatPr defaultRowHeight="14"/>
  <sheetData>
    <row r="1" spans="1:1">
      <c r="A1" s="21" t="s">
        <v>600</v>
      </c>
    </row>
    <row r="2" spans="1:1">
      <c r="A2" t="s">
        <v>654</v>
      </c>
    </row>
    <row r="38" spans="1:1">
      <c r="A38" t="s">
        <v>596</v>
      </c>
    </row>
    <row r="39" spans="1:1">
      <c r="A39" s="14" t="s">
        <v>655</v>
      </c>
    </row>
    <row r="40" spans="1:1">
      <c r="A40" s="14" t="s">
        <v>652</v>
      </c>
    </row>
    <row r="41" spans="1:1">
      <c r="A41" s="14" t="s">
        <v>656</v>
      </c>
    </row>
    <row r="42" spans="1:1">
      <c r="A42" t="s">
        <v>657</v>
      </c>
    </row>
    <row r="43" spans="1:1">
      <c r="A43" t="s">
        <v>658</v>
      </c>
    </row>
    <row r="44" spans="1:1">
      <c r="A44" t="s">
        <v>659</v>
      </c>
    </row>
    <row r="45" spans="1:1">
      <c r="A45" t="s">
        <v>660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20"/>
  <sheetViews>
    <sheetView workbookViewId="0"/>
  </sheetViews>
  <sheetFormatPr defaultRowHeight="14"/>
  <cols>
    <col min="1" max="1" width="5" customWidth="1"/>
    <col min="2" max="2" width="10.36328125" bestFit="1" customWidth="1"/>
    <col min="3" max="3" width="19.6328125" customWidth="1"/>
    <col min="4" max="4" width="6.90625" customWidth="1"/>
    <col min="5" max="7" width="16.36328125" bestFit="1" customWidth="1"/>
    <col min="8" max="8" width="16.36328125" customWidth="1"/>
    <col min="9" max="9" width="25.6328125" customWidth="1"/>
    <col min="10" max="10" width="23.453125" bestFit="1" customWidth="1"/>
  </cols>
  <sheetData>
    <row r="1" spans="1:10">
      <c r="A1" s="21" t="s">
        <v>401</v>
      </c>
    </row>
    <row r="2" spans="1:10">
      <c r="A2" t="s">
        <v>661</v>
      </c>
    </row>
    <row r="3" spans="1:10" ht="25.5">
      <c r="A3" s="160" t="s">
        <v>662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>
      <c r="A4" s="64" t="s">
        <v>663</v>
      </c>
      <c r="B4" s="64" t="s">
        <v>664</v>
      </c>
      <c r="C4" s="64" t="s">
        <v>665</v>
      </c>
      <c r="D4" s="64" t="s">
        <v>666</v>
      </c>
      <c r="E4" s="65" t="s">
        <v>667</v>
      </c>
      <c r="F4" s="64" t="s">
        <v>668</v>
      </c>
      <c r="G4" s="65" t="s">
        <v>669</v>
      </c>
      <c r="H4" s="65" t="s">
        <v>670</v>
      </c>
      <c r="I4" s="64" t="s">
        <v>671</v>
      </c>
      <c r="J4" s="66" t="s">
        <v>672</v>
      </c>
    </row>
    <row r="5" spans="1:10">
      <c r="A5" s="67">
        <v>1</v>
      </c>
      <c r="B5" s="67" t="s">
        <v>673</v>
      </c>
      <c r="C5" s="68" t="s">
        <v>674</v>
      </c>
      <c r="D5" s="69" t="s">
        <v>675</v>
      </c>
      <c r="E5" s="70">
        <f>4945620.674692/6</f>
        <v>824270.11244866671</v>
      </c>
      <c r="F5" s="70" t="s">
        <v>676</v>
      </c>
      <c r="G5" s="70">
        <v>150000</v>
      </c>
      <c r="H5" s="70" t="s">
        <v>677</v>
      </c>
      <c r="I5" s="70" t="str">
        <f>F5</f>
        <v>USD$450000</v>
      </c>
      <c r="J5" s="71"/>
    </row>
    <row r="6" spans="1:10">
      <c r="A6" s="67">
        <v>2</v>
      </c>
      <c r="B6" s="67"/>
      <c r="C6" s="72"/>
      <c r="D6" s="67"/>
      <c r="E6" s="70"/>
      <c r="F6" s="70"/>
      <c r="G6" s="70"/>
      <c r="H6" s="70"/>
      <c r="I6" s="70"/>
      <c r="J6" s="71"/>
    </row>
    <row r="7" spans="1:10">
      <c r="A7" s="67">
        <v>3</v>
      </c>
      <c r="B7" s="67"/>
      <c r="C7" s="72"/>
      <c r="D7" s="67"/>
      <c r="E7" s="70"/>
      <c r="F7" s="70"/>
      <c r="G7" s="70"/>
      <c r="H7" s="70"/>
      <c r="I7" s="70"/>
      <c r="J7" s="71"/>
    </row>
    <row r="10" spans="1:10" ht="25.5">
      <c r="A10" s="160" t="s">
        <v>678</v>
      </c>
      <c r="B10" s="160"/>
      <c r="C10" s="160"/>
      <c r="D10" s="160"/>
      <c r="E10" s="160"/>
      <c r="F10" s="160"/>
      <c r="G10" s="160"/>
      <c r="H10" s="160"/>
      <c r="I10" s="160"/>
      <c r="J10" s="160"/>
    </row>
    <row r="11" spans="1:10">
      <c r="A11" s="64" t="s">
        <v>679</v>
      </c>
      <c r="B11" s="64" t="s">
        <v>680</v>
      </c>
      <c r="C11" s="64" t="s">
        <v>665</v>
      </c>
      <c r="D11" s="64" t="s">
        <v>666</v>
      </c>
      <c r="E11" s="64" t="s">
        <v>681</v>
      </c>
      <c r="F11" s="64" t="s">
        <v>682</v>
      </c>
      <c r="G11" s="65" t="s">
        <v>683</v>
      </c>
      <c r="H11" s="65" t="s">
        <v>684</v>
      </c>
      <c r="I11" s="64" t="s">
        <v>685</v>
      </c>
      <c r="J11" s="66" t="s">
        <v>686</v>
      </c>
    </row>
    <row r="12" spans="1:10">
      <c r="A12" s="67">
        <v>1</v>
      </c>
      <c r="B12" s="67" t="s">
        <v>687</v>
      </c>
      <c r="C12" s="72" t="s">
        <v>688</v>
      </c>
      <c r="D12" s="69" t="s">
        <v>689</v>
      </c>
      <c r="E12" s="73">
        <v>59626862.200000003</v>
      </c>
      <c r="F12" s="73">
        <v>19600000</v>
      </c>
      <c r="G12" s="73">
        <v>4900000</v>
      </c>
      <c r="H12" s="73" t="s">
        <v>690</v>
      </c>
      <c r="I12" s="73">
        <f>F12</f>
        <v>19600000</v>
      </c>
      <c r="J12" s="71"/>
    </row>
    <row r="13" spans="1:10">
      <c r="A13" s="67">
        <v>2</v>
      </c>
      <c r="B13" s="67"/>
      <c r="C13" s="72"/>
      <c r="D13" s="67"/>
      <c r="E13" s="70"/>
      <c r="F13" s="70"/>
      <c r="G13" s="70"/>
      <c r="H13" s="70"/>
      <c r="I13" s="70"/>
      <c r="J13" s="71"/>
    </row>
    <row r="14" spans="1:10">
      <c r="A14" s="67">
        <v>3</v>
      </c>
      <c r="B14" s="67"/>
      <c r="C14" s="72"/>
      <c r="D14" s="67"/>
      <c r="E14" s="70"/>
      <c r="F14" s="70"/>
      <c r="G14" s="70"/>
      <c r="H14" s="70"/>
      <c r="I14" s="70"/>
      <c r="J14" s="71"/>
    </row>
    <row r="15" spans="1:10">
      <c r="A15" s="74"/>
      <c r="B15" s="74"/>
      <c r="C15" s="75"/>
      <c r="D15" s="74"/>
      <c r="E15" s="76"/>
      <c r="F15" s="76"/>
      <c r="G15" s="76"/>
      <c r="H15" s="76"/>
      <c r="I15" s="76"/>
      <c r="J15" s="77"/>
    </row>
    <row r="16" spans="1:10">
      <c r="A16" s="74"/>
      <c r="B16" s="74"/>
      <c r="C16" s="75"/>
      <c r="D16" s="74"/>
      <c r="E16" s="76"/>
      <c r="F16" s="76"/>
      <c r="G16" s="76"/>
      <c r="H16" s="76"/>
      <c r="I16" s="76"/>
      <c r="J16" s="77"/>
    </row>
    <row r="17" spans="1:1">
      <c r="A17" t="s">
        <v>691</v>
      </c>
    </row>
    <row r="18" spans="1:1">
      <c r="A18" t="s">
        <v>692</v>
      </c>
    </row>
    <row r="19" spans="1:1">
      <c r="A19" t="s">
        <v>693</v>
      </c>
    </row>
    <row r="20" spans="1:1">
      <c r="A20" t="s">
        <v>694</v>
      </c>
    </row>
  </sheetData>
  <mergeCells count="2">
    <mergeCell ref="A3:J3"/>
    <mergeCell ref="A10:J10"/>
  </mergeCells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A2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399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</sheetPr>
  <dimension ref="A1:A6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402</v>
      </c>
    </row>
    <row r="62" spans="1:1">
      <c r="A62" t="s">
        <v>403</v>
      </c>
    </row>
    <row r="63" spans="1:1">
      <c r="A63" t="s">
        <v>405</v>
      </c>
    </row>
    <row r="64" spans="1:1">
      <c r="A64" t="s">
        <v>404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1:A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435</v>
      </c>
    </row>
    <row r="3" spans="1:1">
      <c r="A3" t="s">
        <v>400</v>
      </c>
    </row>
    <row r="4" spans="1:1">
      <c r="A4" t="s">
        <v>436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V130"/>
  <sheetViews>
    <sheetView tabSelected="1" workbookViewId="0">
      <pane ySplit="1" topLeftCell="A12" activePane="bottomLeft" state="frozen"/>
      <selection pane="bottomLeft" activeCell="R75" sqref="R75"/>
    </sheetView>
  </sheetViews>
  <sheetFormatPr defaultColWidth="9" defaultRowHeight="14.5"/>
  <cols>
    <col min="1" max="1" width="6.26953125" style="2" customWidth="1"/>
    <col min="2" max="2" width="5.08984375" style="2" customWidth="1"/>
    <col min="3" max="3" width="10.90625" style="5" hidden="1" customWidth="1"/>
    <col min="4" max="4" width="9" style="2" hidden="1" customWidth="1"/>
    <col min="5" max="5" width="0" style="2" hidden="1" customWidth="1"/>
    <col min="6" max="6" width="31.08984375" style="89" customWidth="1"/>
    <col min="7" max="7" width="13.36328125" style="91" hidden="1" customWidth="1"/>
    <col min="8" max="8" width="7.453125" style="91" customWidth="1"/>
    <col min="9" max="9" width="9" style="91" hidden="1" customWidth="1"/>
    <col min="10" max="10" width="10.6328125" style="91" hidden="1" customWidth="1"/>
    <col min="11" max="11" width="8.26953125" style="91" hidden="1" customWidth="1"/>
    <col min="12" max="13" width="9.90625" style="91" hidden="1" customWidth="1"/>
    <col min="14" max="14" width="28.26953125" style="96" hidden="1" customWidth="1"/>
    <col min="15" max="15" width="7.90625" style="2" customWidth="1"/>
    <col min="16" max="16" width="7.26953125" style="2" customWidth="1"/>
    <col min="17" max="17" width="9.08984375" style="2" customWidth="1"/>
    <col min="18" max="18" width="8.26953125" style="5" customWidth="1"/>
    <col min="19" max="19" width="24.90625" style="90" customWidth="1"/>
    <col min="20" max="20" width="8.08984375" style="112" customWidth="1"/>
    <col min="21" max="21" width="14.7265625" style="5" customWidth="1"/>
    <col min="22" max="16384" width="9" style="2"/>
  </cols>
  <sheetData>
    <row r="1" spans="1:22" ht="43.5">
      <c r="A1" s="107" t="s">
        <v>4</v>
      </c>
      <c r="B1" s="107" t="s">
        <v>5</v>
      </c>
      <c r="C1" s="6" t="s">
        <v>0</v>
      </c>
      <c r="D1" s="6" t="s">
        <v>1</v>
      </c>
      <c r="E1" s="80" t="s">
        <v>2</v>
      </c>
      <c r="F1" s="108" t="s">
        <v>695</v>
      </c>
      <c r="G1" s="109" t="s">
        <v>61</v>
      </c>
      <c r="H1" s="107" t="s">
        <v>6</v>
      </c>
      <c r="I1" s="6" t="s">
        <v>63</v>
      </c>
      <c r="J1" s="6" t="s">
        <v>62</v>
      </c>
      <c r="K1" s="6" t="s">
        <v>64</v>
      </c>
      <c r="L1" s="6" t="s">
        <v>65</v>
      </c>
      <c r="M1" s="6" t="s">
        <v>66</v>
      </c>
      <c r="N1" s="110" t="s">
        <v>67</v>
      </c>
      <c r="O1" s="107" t="s">
        <v>740</v>
      </c>
      <c r="P1" s="107" t="s">
        <v>937</v>
      </c>
      <c r="Q1" s="107" t="s">
        <v>942</v>
      </c>
      <c r="R1" s="107" t="s">
        <v>954</v>
      </c>
      <c r="S1" s="107" t="s">
        <v>741</v>
      </c>
      <c r="T1" s="107" t="s">
        <v>903</v>
      </c>
      <c r="U1" s="107" t="s">
        <v>902</v>
      </c>
      <c r="V1" t="s">
        <v>491</v>
      </c>
    </row>
    <row r="2" spans="1:22" hidden="1">
      <c r="A2" s="28" t="s">
        <v>506</v>
      </c>
      <c r="B2" s="7">
        <v>1</v>
      </c>
      <c r="C2" s="8" t="s">
        <v>507</v>
      </c>
      <c r="D2" s="8" t="s">
        <v>3</v>
      </c>
      <c r="E2" s="1" t="s">
        <v>9</v>
      </c>
      <c r="F2" s="86" t="s">
        <v>696</v>
      </c>
      <c r="G2" s="1" t="s">
        <v>508</v>
      </c>
      <c r="H2" s="3" t="s">
        <v>511</v>
      </c>
      <c r="I2" s="3" t="s">
        <v>509</v>
      </c>
      <c r="J2" s="26">
        <v>42780</v>
      </c>
      <c r="K2" s="3" t="s">
        <v>510</v>
      </c>
      <c r="L2" s="26">
        <v>42783</v>
      </c>
      <c r="M2" s="26">
        <v>42783</v>
      </c>
      <c r="N2" s="7"/>
      <c r="R2" s="2"/>
      <c r="S2" s="2"/>
      <c r="T2" s="2"/>
      <c r="U2" s="2"/>
    </row>
    <row r="3" spans="1:22" hidden="1">
      <c r="A3" s="28" t="s">
        <v>506</v>
      </c>
      <c r="B3" s="7">
        <v>2</v>
      </c>
      <c r="C3" s="8" t="s">
        <v>512</v>
      </c>
      <c r="D3" s="8" t="s">
        <v>3</v>
      </c>
      <c r="E3" s="1" t="s">
        <v>11</v>
      </c>
      <c r="F3" s="1" t="s">
        <v>697</v>
      </c>
      <c r="G3" s="1" t="s">
        <v>513</v>
      </c>
      <c r="H3" s="3" t="s">
        <v>515</v>
      </c>
      <c r="I3" s="3" t="s">
        <v>7</v>
      </c>
      <c r="J3" s="26">
        <v>42780</v>
      </c>
      <c r="K3" s="3" t="s">
        <v>514</v>
      </c>
      <c r="L3" s="26">
        <v>42783</v>
      </c>
      <c r="M3" s="26">
        <v>42783</v>
      </c>
      <c r="N3" s="7"/>
      <c r="R3" s="2"/>
      <c r="S3" s="2"/>
      <c r="T3" s="2"/>
      <c r="U3" s="2"/>
    </row>
    <row r="4" spans="1:22" hidden="1">
      <c r="A4" s="28" t="s">
        <v>387</v>
      </c>
      <c r="B4" s="7">
        <v>3</v>
      </c>
      <c r="C4" s="8" t="s">
        <v>512</v>
      </c>
      <c r="D4" s="8" t="s">
        <v>3</v>
      </c>
      <c r="E4" s="1" t="s">
        <v>13</v>
      </c>
      <c r="F4" s="1" t="s">
        <v>698</v>
      </c>
      <c r="G4" s="1" t="s">
        <v>516</v>
      </c>
      <c r="H4" s="3" t="s">
        <v>515</v>
      </c>
      <c r="I4" s="3" t="s">
        <v>7</v>
      </c>
      <c r="J4" s="26">
        <v>42780</v>
      </c>
      <c r="K4" s="3" t="s">
        <v>514</v>
      </c>
      <c r="L4" s="26">
        <v>42783</v>
      </c>
      <c r="M4" s="26">
        <v>42783</v>
      </c>
      <c r="N4" s="7"/>
      <c r="R4" s="2"/>
      <c r="S4" s="2"/>
      <c r="T4" s="2"/>
      <c r="U4" s="2"/>
    </row>
    <row r="5" spans="1:22" hidden="1">
      <c r="A5" s="28" t="s">
        <v>387</v>
      </c>
      <c r="B5" s="7">
        <v>4</v>
      </c>
      <c r="C5" s="8" t="s">
        <v>512</v>
      </c>
      <c r="D5" s="8" t="s">
        <v>3</v>
      </c>
      <c r="E5" s="1" t="s">
        <v>15</v>
      </c>
      <c r="F5" s="84" t="s">
        <v>699</v>
      </c>
      <c r="G5" s="1" t="s">
        <v>516</v>
      </c>
      <c r="H5" s="3" t="s">
        <v>515</v>
      </c>
      <c r="I5" s="3" t="s">
        <v>7</v>
      </c>
      <c r="J5" s="26">
        <v>42780</v>
      </c>
      <c r="K5" s="3" t="s">
        <v>514</v>
      </c>
      <c r="L5" s="26">
        <v>42783</v>
      </c>
      <c r="M5" s="26">
        <v>42783</v>
      </c>
      <c r="N5" s="4"/>
      <c r="R5" s="2"/>
      <c r="S5" s="2"/>
      <c r="T5" s="2"/>
      <c r="U5" s="2"/>
    </row>
    <row r="6" spans="1:22" ht="15.5">
      <c r="A6" s="28" t="s">
        <v>387</v>
      </c>
      <c r="B6" s="97">
        <v>5</v>
      </c>
      <c r="C6" s="8" t="s">
        <v>517</v>
      </c>
      <c r="D6" s="8" t="s">
        <v>3</v>
      </c>
      <c r="E6" s="81" t="s">
        <v>18</v>
      </c>
      <c r="F6" s="1" t="s">
        <v>518</v>
      </c>
      <c r="G6" s="93" t="s">
        <v>516</v>
      </c>
      <c r="H6" s="3" t="s">
        <v>7</v>
      </c>
      <c r="I6" s="3" t="s">
        <v>7</v>
      </c>
      <c r="J6" s="26">
        <v>42780</v>
      </c>
      <c r="K6" s="3" t="s">
        <v>7</v>
      </c>
      <c r="L6" s="26">
        <v>42783</v>
      </c>
      <c r="M6" s="26">
        <v>42783</v>
      </c>
      <c r="N6" s="27" t="s">
        <v>738</v>
      </c>
      <c r="O6" s="4" t="s">
        <v>519</v>
      </c>
      <c r="P6" s="4"/>
      <c r="Q6" s="4"/>
      <c r="R6" s="9"/>
      <c r="S6" s="106"/>
      <c r="T6" s="111" t="s">
        <v>907</v>
      </c>
      <c r="U6" s="9">
        <v>4</v>
      </c>
    </row>
    <row r="7" spans="1:22" ht="29">
      <c r="A7" s="28" t="s">
        <v>387</v>
      </c>
      <c r="B7" s="97">
        <v>6</v>
      </c>
      <c r="C7" s="8" t="s">
        <v>517</v>
      </c>
      <c r="D7" s="8" t="s">
        <v>3</v>
      </c>
      <c r="E7" s="81" t="s">
        <v>520</v>
      </c>
      <c r="F7" s="1" t="s">
        <v>521</v>
      </c>
      <c r="G7" s="93" t="s">
        <v>516</v>
      </c>
      <c r="H7" s="3" t="s">
        <v>7</v>
      </c>
      <c r="I7" s="3" t="s">
        <v>7</v>
      </c>
      <c r="J7" s="26">
        <v>42780</v>
      </c>
      <c r="K7" s="3" t="s">
        <v>7</v>
      </c>
      <c r="L7" s="26">
        <v>42783</v>
      </c>
      <c r="M7" s="26">
        <v>42783</v>
      </c>
      <c r="N7" s="27" t="s">
        <v>738</v>
      </c>
      <c r="O7" s="4" t="s">
        <v>519</v>
      </c>
      <c r="P7" s="4"/>
      <c r="Q7" s="4"/>
      <c r="R7" s="9" t="s">
        <v>955</v>
      </c>
      <c r="S7" s="106" t="s">
        <v>743</v>
      </c>
      <c r="T7" s="111" t="s">
        <v>907</v>
      </c>
      <c r="U7" s="9">
        <v>4</v>
      </c>
    </row>
    <row r="8" spans="1:22" hidden="1">
      <c r="A8" s="28" t="s">
        <v>387</v>
      </c>
      <c r="B8" s="7">
        <v>7</v>
      </c>
      <c r="C8" s="8" t="s">
        <v>517</v>
      </c>
      <c r="D8" s="8" t="s">
        <v>3</v>
      </c>
      <c r="E8" s="1" t="s">
        <v>20</v>
      </c>
      <c r="F8" s="86" t="s">
        <v>700</v>
      </c>
      <c r="G8" s="1" t="s">
        <v>516</v>
      </c>
      <c r="H8" s="7" t="s">
        <v>515</v>
      </c>
      <c r="I8" s="3" t="s">
        <v>7</v>
      </c>
      <c r="J8" s="26">
        <v>42780</v>
      </c>
      <c r="K8" s="3" t="s">
        <v>7</v>
      </c>
      <c r="L8" s="26">
        <v>42783</v>
      </c>
      <c r="M8" s="26">
        <v>42783</v>
      </c>
      <c r="N8" s="7"/>
      <c r="R8" s="2"/>
      <c r="S8" s="2"/>
      <c r="T8" s="2"/>
      <c r="U8" s="2"/>
    </row>
    <row r="9" spans="1:22" hidden="1">
      <c r="A9" s="28" t="s">
        <v>387</v>
      </c>
      <c r="B9" s="7">
        <v>8</v>
      </c>
      <c r="C9" s="8" t="s">
        <v>517</v>
      </c>
      <c r="D9" s="8" t="s">
        <v>3</v>
      </c>
      <c r="E9" s="1" t="s">
        <v>21</v>
      </c>
      <c r="F9" s="84" t="s">
        <v>701</v>
      </c>
      <c r="G9" s="1" t="s">
        <v>516</v>
      </c>
      <c r="H9" s="7" t="s">
        <v>515</v>
      </c>
      <c r="I9" s="3" t="s">
        <v>522</v>
      </c>
      <c r="J9" s="26">
        <v>42780</v>
      </c>
      <c r="K9" s="3" t="s">
        <v>7</v>
      </c>
      <c r="L9" s="26">
        <v>42783</v>
      </c>
      <c r="M9" s="26">
        <v>42783</v>
      </c>
      <c r="N9" s="3"/>
      <c r="R9" s="2"/>
      <c r="S9" s="2"/>
      <c r="T9" s="2"/>
      <c r="U9" s="2"/>
    </row>
    <row r="10" spans="1:22" ht="15.5">
      <c r="A10" s="28" t="s">
        <v>387</v>
      </c>
      <c r="B10" s="97">
        <v>9</v>
      </c>
      <c r="C10" s="8" t="s">
        <v>517</v>
      </c>
      <c r="D10" s="8" t="s">
        <v>3</v>
      </c>
      <c r="E10" s="81" t="s">
        <v>22</v>
      </c>
      <c r="F10" s="1" t="s">
        <v>371</v>
      </c>
      <c r="G10" s="93" t="s">
        <v>516</v>
      </c>
      <c r="H10" s="3" t="s">
        <v>7</v>
      </c>
      <c r="I10" s="3" t="s">
        <v>7</v>
      </c>
      <c r="J10" s="26">
        <v>42780</v>
      </c>
      <c r="K10" s="3" t="s">
        <v>7</v>
      </c>
      <c r="L10" s="26">
        <v>42783</v>
      </c>
      <c r="M10" s="26">
        <v>42783</v>
      </c>
      <c r="N10" s="27" t="s">
        <v>739</v>
      </c>
      <c r="O10" s="4" t="s">
        <v>524</v>
      </c>
      <c r="P10" s="4" t="s">
        <v>938</v>
      </c>
      <c r="Q10" s="4"/>
      <c r="R10" s="4"/>
      <c r="S10" s="106"/>
      <c r="T10" s="111" t="s">
        <v>906</v>
      </c>
      <c r="U10" s="9">
        <v>12</v>
      </c>
    </row>
    <row r="11" spans="1:22" ht="15.5">
      <c r="A11" s="28" t="s">
        <v>387</v>
      </c>
      <c r="B11" s="97">
        <v>10</v>
      </c>
      <c r="C11" s="8" t="s">
        <v>517</v>
      </c>
      <c r="D11" s="8" t="s">
        <v>3</v>
      </c>
      <c r="E11" s="81" t="s">
        <v>23</v>
      </c>
      <c r="F11" s="1" t="s">
        <v>372</v>
      </c>
      <c r="G11" s="93" t="s">
        <v>516</v>
      </c>
      <c r="H11" s="3" t="s">
        <v>7</v>
      </c>
      <c r="I11" s="3" t="s">
        <v>7</v>
      </c>
      <c r="J11" s="26">
        <v>42780</v>
      </c>
      <c r="K11" s="3" t="s">
        <v>7</v>
      </c>
      <c r="L11" s="26">
        <v>42783</v>
      </c>
      <c r="M11" s="26">
        <v>42783</v>
      </c>
      <c r="N11" s="27" t="s">
        <v>525</v>
      </c>
      <c r="O11" s="4" t="s">
        <v>524</v>
      </c>
      <c r="P11" s="4"/>
      <c r="Q11" s="4"/>
      <c r="R11" s="4"/>
      <c r="S11" s="106"/>
      <c r="T11" s="111" t="s">
        <v>907</v>
      </c>
      <c r="U11" s="9">
        <v>4</v>
      </c>
    </row>
    <row r="12" spans="1:22" ht="15.5">
      <c r="A12" s="28" t="s">
        <v>387</v>
      </c>
      <c r="B12" s="97">
        <v>11</v>
      </c>
      <c r="C12" s="8" t="s">
        <v>517</v>
      </c>
      <c r="D12" s="8" t="s">
        <v>3</v>
      </c>
      <c r="E12" s="81" t="s">
        <v>526</v>
      </c>
      <c r="F12" s="1" t="s">
        <v>373</v>
      </c>
      <c r="G12" s="93" t="s">
        <v>516</v>
      </c>
      <c r="H12" s="3" t="s">
        <v>7</v>
      </c>
      <c r="I12" s="3" t="s">
        <v>7</v>
      </c>
      <c r="J12" s="26">
        <v>42780</v>
      </c>
      <c r="K12" s="3" t="s">
        <v>7</v>
      </c>
      <c r="L12" s="26">
        <v>42783</v>
      </c>
      <c r="M12" s="26">
        <v>42783</v>
      </c>
      <c r="N12" s="27" t="s">
        <v>523</v>
      </c>
      <c r="O12" s="4" t="s">
        <v>524</v>
      </c>
      <c r="P12" s="4"/>
      <c r="Q12" s="4"/>
      <c r="R12" s="4"/>
      <c r="S12" s="106"/>
      <c r="T12" s="111" t="s">
        <v>907</v>
      </c>
      <c r="U12" s="9">
        <v>4</v>
      </c>
    </row>
    <row r="13" spans="1:22" ht="43.5">
      <c r="A13" s="28" t="s">
        <v>387</v>
      </c>
      <c r="B13" s="97">
        <v>12</v>
      </c>
      <c r="C13" s="8" t="s">
        <v>517</v>
      </c>
      <c r="D13" s="8" t="s">
        <v>3</v>
      </c>
      <c r="E13" s="81" t="s">
        <v>25</v>
      </c>
      <c r="F13" s="1" t="s">
        <v>527</v>
      </c>
      <c r="G13" s="93" t="s">
        <v>516</v>
      </c>
      <c r="H13" s="3" t="s">
        <v>7</v>
      </c>
      <c r="I13" s="3" t="s">
        <v>7</v>
      </c>
      <c r="J13" s="26">
        <v>42781</v>
      </c>
      <c r="K13" s="3" t="s">
        <v>7</v>
      </c>
      <c r="L13" s="26">
        <v>42783</v>
      </c>
      <c r="M13" s="26">
        <v>42783</v>
      </c>
      <c r="N13" s="115" t="s">
        <v>744</v>
      </c>
      <c r="O13" s="4" t="s">
        <v>519</v>
      </c>
      <c r="P13" s="4"/>
      <c r="Q13" s="4"/>
      <c r="R13" s="9" t="s">
        <v>955</v>
      </c>
      <c r="S13" s="106" t="s">
        <v>745</v>
      </c>
      <c r="T13" s="111" t="s">
        <v>906</v>
      </c>
      <c r="U13" s="9">
        <v>4</v>
      </c>
    </row>
    <row r="14" spans="1:22" hidden="1">
      <c r="A14" s="28" t="s">
        <v>387</v>
      </c>
      <c r="B14" s="7">
        <v>13</v>
      </c>
      <c r="C14" s="8" t="s">
        <v>517</v>
      </c>
      <c r="D14" s="9" t="s">
        <v>7</v>
      </c>
      <c r="E14" s="1" t="s">
        <v>26</v>
      </c>
      <c r="F14" s="87" t="s">
        <v>702</v>
      </c>
      <c r="G14" s="1" t="s">
        <v>516</v>
      </c>
      <c r="H14" s="7" t="s">
        <v>515</v>
      </c>
      <c r="I14" s="3" t="s">
        <v>7</v>
      </c>
      <c r="J14" s="26">
        <v>42781</v>
      </c>
      <c r="K14" s="3" t="s">
        <v>7</v>
      </c>
      <c r="L14" s="26">
        <v>42783</v>
      </c>
      <c r="M14" s="26">
        <v>42783</v>
      </c>
      <c r="N14" s="7"/>
      <c r="R14" s="2"/>
      <c r="S14" s="2"/>
      <c r="T14" s="2"/>
      <c r="U14" s="2"/>
    </row>
    <row r="15" spans="1:22" ht="15.5">
      <c r="A15" s="28" t="s">
        <v>387</v>
      </c>
      <c r="B15" s="97">
        <v>14</v>
      </c>
      <c r="C15" s="8" t="s">
        <v>517</v>
      </c>
      <c r="D15" s="8" t="s">
        <v>3</v>
      </c>
      <c r="E15" s="81" t="s">
        <v>28</v>
      </c>
      <c r="F15" s="1" t="s">
        <v>746</v>
      </c>
      <c r="G15" s="93" t="s">
        <v>516</v>
      </c>
      <c r="H15" s="3" t="s">
        <v>7</v>
      </c>
      <c r="I15" s="3" t="s">
        <v>7</v>
      </c>
      <c r="J15" s="26">
        <v>42781</v>
      </c>
      <c r="K15" s="3" t="s">
        <v>7</v>
      </c>
      <c r="L15" s="26">
        <v>42783</v>
      </c>
      <c r="M15" s="26">
        <v>42783</v>
      </c>
      <c r="N15" s="27" t="s">
        <v>528</v>
      </c>
      <c r="O15" s="4" t="s">
        <v>524</v>
      </c>
      <c r="P15" s="4"/>
      <c r="Q15" s="4"/>
      <c r="R15" s="4"/>
      <c r="S15" s="106"/>
      <c r="T15" s="111" t="s">
        <v>907</v>
      </c>
      <c r="U15" s="9">
        <v>4</v>
      </c>
    </row>
    <row r="16" spans="1:22" hidden="1">
      <c r="A16" s="28" t="s">
        <v>387</v>
      </c>
      <c r="B16" s="7">
        <v>15</v>
      </c>
      <c r="C16" s="8" t="s">
        <v>517</v>
      </c>
      <c r="D16" s="8" t="s">
        <v>3</v>
      </c>
      <c r="E16" s="1" t="s">
        <v>529</v>
      </c>
      <c r="F16" s="86" t="s">
        <v>703</v>
      </c>
      <c r="G16" s="1" t="s">
        <v>516</v>
      </c>
      <c r="H16" s="7" t="s">
        <v>515</v>
      </c>
      <c r="I16" s="3" t="s">
        <v>7</v>
      </c>
      <c r="J16" s="26">
        <v>42781</v>
      </c>
      <c r="K16" s="3" t="s">
        <v>7</v>
      </c>
      <c r="L16" s="26">
        <v>42783</v>
      </c>
      <c r="M16" s="26">
        <v>42783</v>
      </c>
      <c r="N16" s="7"/>
      <c r="R16" s="2"/>
      <c r="S16" s="2"/>
      <c r="T16" s="2"/>
      <c r="U16" s="2"/>
    </row>
    <row r="17" spans="1:21" hidden="1">
      <c r="A17" s="28" t="s">
        <v>387</v>
      </c>
      <c r="B17" s="7">
        <v>16</v>
      </c>
      <c r="C17" s="8" t="s">
        <v>517</v>
      </c>
      <c r="D17" s="8" t="s">
        <v>3</v>
      </c>
      <c r="E17" s="1" t="s">
        <v>31</v>
      </c>
      <c r="F17" s="84" t="s">
        <v>704</v>
      </c>
      <c r="G17" s="1" t="s">
        <v>516</v>
      </c>
      <c r="H17" s="7" t="s">
        <v>515</v>
      </c>
      <c r="I17" s="3" t="s">
        <v>7</v>
      </c>
      <c r="J17" s="26">
        <v>42781</v>
      </c>
      <c r="K17" s="3" t="s">
        <v>7</v>
      </c>
      <c r="L17" s="26">
        <v>42783</v>
      </c>
      <c r="M17" s="26">
        <v>42783</v>
      </c>
      <c r="N17" s="3"/>
      <c r="R17" s="2"/>
      <c r="S17" s="2"/>
      <c r="T17" s="2"/>
      <c r="U17" s="2"/>
    </row>
    <row r="18" spans="1:21" ht="29">
      <c r="A18" s="28" t="s">
        <v>387</v>
      </c>
      <c r="B18" s="97">
        <v>17</v>
      </c>
      <c r="C18" s="8" t="s">
        <v>517</v>
      </c>
      <c r="D18" s="8" t="s">
        <v>3</v>
      </c>
      <c r="E18" s="81" t="s">
        <v>33</v>
      </c>
      <c r="F18" s="1" t="s">
        <v>530</v>
      </c>
      <c r="G18" s="93" t="s">
        <v>516</v>
      </c>
      <c r="H18" s="3" t="s">
        <v>7</v>
      </c>
      <c r="I18" s="3" t="s">
        <v>7</v>
      </c>
      <c r="J18" s="26">
        <v>42781</v>
      </c>
      <c r="K18" s="3" t="s">
        <v>7</v>
      </c>
      <c r="L18" s="26">
        <v>42783</v>
      </c>
      <c r="M18" s="26">
        <v>42783</v>
      </c>
      <c r="N18" s="27" t="s">
        <v>747</v>
      </c>
      <c r="O18" s="4" t="s">
        <v>519</v>
      </c>
      <c r="P18" s="4"/>
      <c r="Q18" s="4"/>
      <c r="R18" s="9" t="s">
        <v>955</v>
      </c>
      <c r="S18" s="106" t="s">
        <v>895</v>
      </c>
      <c r="T18" s="111" t="s">
        <v>906</v>
      </c>
      <c r="U18" s="9">
        <v>4</v>
      </c>
    </row>
    <row r="19" spans="1:21" hidden="1">
      <c r="A19" s="28" t="s">
        <v>387</v>
      </c>
      <c r="B19" s="7">
        <v>18</v>
      </c>
      <c r="C19" s="8" t="s">
        <v>517</v>
      </c>
      <c r="D19" s="9" t="s">
        <v>7</v>
      </c>
      <c r="E19" s="1" t="s">
        <v>35</v>
      </c>
      <c r="F19" s="86" t="s">
        <v>705</v>
      </c>
      <c r="G19" s="1" t="s">
        <v>516</v>
      </c>
      <c r="H19" s="7" t="s">
        <v>515</v>
      </c>
      <c r="I19" s="3" t="s">
        <v>7</v>
      </c>
      <c r="J19" s="26">
        <v>42781</v>
      </c>
      <c r="K19" s="3" t="s">
        <v>7</v>
      </c>
      <c r="L19" s="26">
        <v>42783</v>
      </c>
      <c r="M19" s="26">
        <v>42783</v>
      </c>
      <c r="N19" s="7"/>
      <c r="R19" s="2"/>
      <c r="S19" s="2"/>
      <c r="T19" s="2"/>
      <c r="U19" s="2"/>
    </row>
    <row r="20" spans="1:21" hidden="1">
      <c r="A20" s="28" t="s">
        <v>387</v>
      </c>
      <c r="B20" s="7">
        <v>19</v>
      </c>
      <c r="C20" s="8" t="s">
        <v>517</v>
      </c>
      <c r="D20" s="8" t="s">
        <v>3</v>
      </c>
      <c r="E20" s="1" t="s">
        <v>37</v>
      </c>
      <c r="F20" s="1" t="s">
        <v>706</v>
      </c>
      <c r="G20" s="1" t="s">
        <v>516</v>
      </c>
      <c r="H20" s="7" t="s">
        <v>515</v>
      </c>
      <c r="I20" s="3" t="s">
        <v>7</v>
      </c>
      <c r="J20" s="26">
        <v>42781</v>
      </c>
      <c r="K20" s="3" t="s">
        <v>7</v>
      </c>
      <c r="L20" s="26">
        <v>42783</v>
      </c>
      <c r="M20" s="26">
        <v>42783</v>
      </c>
      <c r="N20" s="3"/>
      <c r="R20" s="2"/>
      <c r="S20" s="2"/>
      <c r="T20" s="2"/>
      <c r="U20" s="2"/>
    </row>
    <row r="21" spans="1:21" hidden="1">
      <c r="A21" s="28" t="s">
        <v>387</v>
      </c>
      <c r="B21" s="7">
        <v>20</v>
      </c>
      <c r="C21" s="8" t="s">
        <v>517</v>
      </c>
      <c r="D21" s="8" t="s">
        <v>3</v>
      </c>
      <c r="E21" s="1" t="s">
        <v>39</v>
      </c>
      <c r="F21" s="1" t="s">
        <v>707</v>
      </c>
      <c r="G21" s="1" t="s">
        <v>516</v>
      </c>
      <c r="H21" s="7" t="s">
        <v>515</v>
      </c>
      <c r="I21" s="3" t="s">
        <v>7</v>
      </c>
      <c r="J21" s="26">
        <v>42781</v>
      </c>
      <c r="K21" s="3" t="s">
        <v>7</v>
      </c>
      <c r="L21" s="26">
        <v>42783</v>
      </c>
      <c r="M21" s="26">
        <v>42783</v>
      </c>
      <c r="N21" s="7"/>
      <c r="R21" s="2"/>
      <c r="S21" s="2"/>
      <c r="T21" s="2"/>
      <c r="U21" s="2"/>
    </row>
    <row r="22" spans="1:21" hidden="1">
      <c r="A22" s="28" t="s">
        <v>387</v>
      </c>
      <c r="B22" s="7">
        <v>21</v>
      </c>
      <c r="C22" s="8" t="s">
        <v>517</v>
      </c>
      <c r="D22" s="8" t="s">
        <v>3</v>
      </c>
      <c r="E22" s="1" t="s">
        <v>40</v>
      </c>
      <c r="F22" s="1" t="s">
        <v>708</v>
      </c>
      <c r="G22" s="1" t="s">
        <v>516</v>
      </c>
      <c r="H22" s="7" t="s">
        <v>515</v>
      </c>
      <c r="I22" s="3" t="s">
        <v>7</v>
      </c>
      <c r="J22" s="26">
        <v>42781</v>
      </c>
      <c r="K22" s="3" t="s">
        <v>7</v>
      </c>
      <c r="L22" s="26">
        <v>42783</v>
      </c>
      <c r="M22" s="26">
        <v>42783</v>
      </c>
      <c r="N22" s="3"/>
      <c r="R22" s="2"/>
      <c r="S22" s="2"/>
      <c r="T22" s="2"/>
      <c r="U22" s="2"/>
    </row>
    <row r="23" spans="1:21" hidden="1">
      <c r="A23" s="28" t="s">
        <v>387</v>
      </c>
      <c r="B23" s="7">
        <v>22</v>
      </c>
      <c r="C23" s="8" t="s">
        <v>517</v>
      </c>
      <c r="D23" s="8" t="s">
        <v>3</v>
      </c>
      <c r="E23" s="1" t="s">
        <v>42</v>
      </c>
      <c r="F23" s="1" t="s">
        <v>709</v>
      </c>
      <c r="G23" s="1" t="s">
        <v>516</v>
      </c>
      <c r="H23" s="7" t="s">
        <v>515</v>
      </c>
      <c r="I23" s="3" t="s">
        <v>7</v>
      </c>
      <c r="J23" s="26">
        <v>42781</v>
      </c>
      <c r="K23" s="3" t="s">
        <v>7</v>
      </c>
      <c r="L23" s="26">
        <v>42783</v>
      </c>
      <c r="M23" s="26">
        <v>42783</v>
      </c>
      <c r="N23" s="7"/>
      <c r="R23" s="2"/>
      <c r="S23" s="2"/>
      <c r="T23" s="2"/>
      <c r="U23" s="2"/>
    </row>
    <row r="24" spans="1:21" hidden="1">
      <c r="A24" s="28" t="s">
        <v>387</v>
      </c>
      <c r="B24" s="7">
        <v>23</v>
      </c>
      <c r="C24" s="8" t="s">
        <v>517</v>
      </c>
      <c r="D24" s="9" t="s">
        <v>7</v>
      </c>
      <c r="E24" s="1" t="s">
        <v>44</v>
      </c>
      <c r="F24" s="1" t="s">
        <v>710</v>
      </c>
      <c r="G24" s="1" t="s">
        <v>516</v>
      </c>
      <c r="H24" s="7" t="s">
        <v>515</v>
      </c>
      <c r="I24" s="3" t="s">
        <v>7</v>
      </c>
      <c r="J24" s="26">
        <v>42781</v>
      </c>
      <c r="K24" s="3" t="s">
        <v>7</v>
      </c>
      <c r="L24" s="26">
        <v>42783</v>
      </c>
      <c r="M24" s="26">
        <v>42783</v>
      </c>
      <c r="N24" s="7"/>
      <c r="R24" s="2"/>
      <c r="S24" s="2"/>
      <c r="T24" s="2"/>
      <c r="U24" s="2"/>
    </row>
    <row r="25" spans="1:21" hidden="1">
      <c r="A25" s="28" t="s">
        <v>387</v>
      </c>
      <c r="B25" s="7">
        <v>24</v>
      </c>
      <c r="C25" s="8" t="s">
        <v>517</v>
      </c>
      <c r="D25" s="9" t="s">
        <v>7</v>
      </c>
      <c r="E25" s="1" t="s">
        <v>46</v>
      </c>
      <c r="F25" s="84" t="s">
        <v>711</v>
      </c>
      <c r="G25" s="1" t="s">
        <v>516</v>
      </c>
      <c r="H25" s="7" t="s">
        <v>515</v>
      </c>
      <c r="I25" s="3" t="s">
        <v>7</v>
      </c>
      <c r="J25" s="26">
        <v>42781</v>
      </c>
      <c r="K25" s="3" t="s">
        <v>7</v>
      </c>
      <c r="L25" s="26">
        <v>42783</v>
      </c>
      <c r="M25" s="26">
        <v>42783</v>
      </c>
      <c r="N25" s="7"/>
      <c r="R25" s="2"/>
      <c r="S25" s="2"/>
      <c r="T25" s="2"/>
      <c r="U25" s="2"/>
    </row>
    <row r="26" spans="1:21" ht="15.5">
      <c r="A26" s="28" t="s">
        <v>387</v>
      </c>
      <c r="B26" s="97">
        <v>25</v>
      </c>
      <c r="C26" s="8" t="s">
        <v>517</v>
      </c>
      <c r="D26" s="8" t="s">
        <v>3</v>
      </c>
      <c r="E26" s="82" t="s">
        <v>47</v>
      </c>
      <c r="F26" s="1" t="s">
        <v>757</v>
      </c>
      <c r="G26" s="93" t="s">
        <v>516</v>
      </c>
      <c r="H26" s="3" t="s">
        <v>7</v>
      </c>
      <c r="I26" s="3" t="s">
        <v>7</v>
      </c>
      <c r="J26" s="26">
        <v>42781</v>
      </c>
      <c r="K26" s="3" t="s">
        <v>7</v>
      </c>
      <c r="L26" s="26">
        <v>42783</v>
      </c>
      <c r="M26" s="26">
        <v>42783</v>
      </c>
      <c r="N26" s="27" t="s">
        <v>767</v>
      </c>
      <c r="O26" s="4" t="s">
        <v>524</v>
      </c>
      <c r="P26" s="4" t="s">
        <v>938</v>
      </c>
      <c r="Q26" s="4"/>
      <c r="R26" s="4"/>
      <c r="S26" s="106"/>
      <c r="T26" s="111" t="s">
        <v>906</v>
      </c>
      <c r="U26" s="9">
        <v>12</v>
      </c>
    </row>
    <row r="27" spans="1:21" hidden="1">
      <c r="A27" s="28" t="s">
        <v>387</v>
      </c>
      <c r="B27" s="7">
        <v>26</v>
      </c>
      <c r="C27" s="8" t="s">
        <v>517</v>
      </c>
      <c r="D27" s="8" t="s">
        <v>3</v>
      </c>
      <c r="E27" s="1" t="s">
        <v>48</v>
      </c>
      <c r="F27" s="86" t="s">
        <v>712</v>
      </c>
      <c r="G27" s="1" t="s">
        <v>516</v>
      </c>
      <c r="H27" s="7" t="s">
        <v>515</v>
      </c>
      <c r="I27" s="3" t="s">
        <v>7</v>
      </c>
      <c r="J27" s="26">
        <v>42781</v>
      </c>
      <c r="K27" s="3" t="s">
        <v>7</v>
      </c>
      <c r="L27" s="26">
        <v>42783</v>
      </c>
      <c r="M27" s="26">
        <v>42783</v>
      </c>
      <c r="N27" s="7"/>
      <c r="R27" s="2"/>
      <c r="S27" s="2"/>
      <c r="T27" s="2"/>
      <c r="U27" s="2"/>
    </row>
    <row r="28" spans="1:21" hidden="1">
      <c r="A28" s="28" t="s">
        <v>387</v>
      </c>
      <c r="B28" s="7">
        <v>27</v>
      </c>
      <c r="C28" s="8" t="s">
        <v>517</v>
      </c>
      <c r="D28" s="8" t="s">
        <v>3</v>
      </c>
      <c r="E28" s="1" t="s">
        <v>51</v>
      </c>
      <c r="F28" s="1" t="s">
        <v>713</v>
      </c>
      <c r="G28" s="1" t="s">
        <v>516</v>
      </c>
      <c r="H28" s="7" t="s">
        <v>515</v>
      </c>
      <c r="I28" s="3" t="s">
        <v>7</v>
      </c>
      <c r="J28" s="26">
        <v>42781</v>
      </c>
      <c r="K28" s="3" t="s">
        <v>7</v>
      </c>
      <c r="L28" s="26">
        <v>42783</v>
      </c>
      <c r="M28" s="26">
        <v>42783</v>
      </c>
      <c r="N28" s="3"/>
      <c r="R28" s="2"/>
      <c r="S28" s="2"/>
      <c r="T28" s="2"/>
      <c r="U28" s="2"/>
    </row>
    <row r="29" spans="1:21" hidden="1">
      <c r="A29" s="28" t="s">
        <v>387</v>
      </c>
      <c r="B29" s="7">
        <v>28</v>
      </c>
      <c r="C29" s="8" t="s">
        <v>517</v>
      </c>
      <c r="D29" s="8" t="s">
        <v>3</v>
      </c>
      <c r="E29" s="1" t="s">
        <v>53</v>
      </c>
      <c r="F29" s="1" t="s">
        <v>714</v>
      </c>
      <c r="G29" s="1" t="s">
        <v>516</v>
      </c>
      <c r="H29" s="7" t="s">
        <v>515</v>
      </c>
      <c r="I29" s="3" t="s">
        <v>7</v>
      </c>
      <c r="J29" s="26">
        <v>42781</v>
      </c>
      <c r="K29" s="3" t="s">
        <v>7</v>
      </c>
      <c r="L29" s="26">
        <v>42783</v>
      </c>
      <c r="M29" s="26">
        <v>42783</v>
      </c>
      <c r="N29" s="7"/>
      <c r="R29" s="2"/>
      <c r="S29" s="2"/>
      <c r="T29" s="2"/>
      <c r="U29" s="2"/>
    </row>
    <row r="30" spans="1:21" hidden="1">
      <c r="A30" s="28" t="s">
        <v>387</v>
      </c>
      <c r="B30" s="7">
        <v>29</v>
      </c>
      <c r="C30" s="8" t="s">
        <v>517</v>
      </c>
      <c r="D30" s="9" t="s">
        <v>7</v>
      </c>
      <c r="E30" s="1" t="s">
        <v>55</v>
      </c>
      <c r="F30" s="84" t="s">
        <v>715</v>
      </c>
      <c r="G30" s="1" t="s">
        <v>516</v>
      </c>
      <c r="H30" s="7" t="s">
        <v>515</v>
      </c>
      <c r="I30" s="3" t="s">
        <v>7</v>
      </c>
      <c r="J30" s="26">
        <v>42781</v>
      </c>
      <c r="K30" s="3" t="s">
        <v>7</v>
      </c>
      <c r="L30" s="26">
        <v>42783</v>
      </c>
      <c r="M30" s="26">
        <v>42783</v>
      </c>
      <c r="N30" s="7"/>
      <c r="R30" s="2"/>
      <c r="S30" s="2"/>
      <c r="T30" s="2"/>
      <c r="U30" s="2"/>
    </row>
    <row r="31" spans="1:21" ht="15.5">
      <c r="A31" s="28" t="s">
        <v>387</v>
      </c>
      <c r="B31" s="97">
        <v>30</v>
      </c>
      <c r="C31" s="8" t="s">
        <v>517</v>
      </c>
      <c r="D31" s="9" t="s">
        <v>7</v>
      </c>
      <c r="E31" s="81" t="s">
        <v>56</v>
      </c>
      <c r="F31" s="1" t="s">
        <v>716</v>
      </c>
      <c r="G31" s="93" t="s">
        <v>516</v>
      </c>
      <c r="H31" s="7" t="s">
        <v>514</v>
      </c>
      <c r="I31" s="3" t="s">
        <v>7</v>
      </c>
      <c r="J31" s="26">
        <v>42783</v>
      </c>
      <c r="K31" s="3" t="s">
        <v>514</v>
      </c>
      <c r="L31" s="26">
        <v>42783</v>
      </c>
      <c r="M31" s="26">
        <v>42783</v>
      </c>
      <c r="N31" s="27" t="s">
        <v>768</v>
      </c>
      <c r="O31" s="4" t="s">
        <v>524</v>
      </c>
      <c r="P31" s="4" t="s">
        <v>938</v>
      </c>
      <c r="Q31" s="4"/>
      <c r="R31" s="4"/>
      <c r="S31" s="106"/>
      <c r="T31" s="111" t="s">
        <v>907</v>
      </c>
      <c r="U31" s="9">
        <v>12</v>
      </c>
    </row>
    <row r="32" spans="1:21" ht="15.5">
      <c r="A32" s="28" t="s">
        <v>387</v>
      </c>
      <c r="B32" s="97">
        <v>31</v>
      </c>
      <c r="C32" s="8" t="s">
        <v>517</v>
      </c>
      <c r="D32" s="8" t="s">
        <v>3</v>
      </c>
      <c r="E32" s="81" t="s">
        <v>58</v>
      </c>
      <c r="F32" s="1" t="s">
        <v>749</v>
      </c>
      <c r="G32" s="93" t="s">
        <v>516</v>
      </c>
      <c r="H32" s="7" t="s">
        <v>514</v>
      </c>
      <c r="I32" s="3" t="s">
        <v>7</v>
      </c>
      <c r="J32" s="26">
        <v>42783</v>
      </c>
      <c r="K32" s="3" t="s">
        <v>514</v>
      </c>
      <c r="L32" s="26">
        <v>42783</v>
      </c>
      <c r="M32" s="26">
        <v>42783</v>
      </c>
      <c r="N32" s="27" t="s">
        <v>768</v>
      </c>
      <c r="O32" s="4" t="s">
        <v>524</v>
      </c>
      <c r="P32" s="4" t="s">
        <v>938</v>
      </c>
      <c r="Q32" s="4"/>
      <c r="R32" s="4"/>
      <c r="S32" s="106"/>
      <c r="T32" s="111" t="s">
        <v>907</v>
      </c>
      <c r="U32" s="9">
        <v>12</v>
      </c>
    </row>
    <row r="33" spans="1:21" ht="15.5">
      <c r="A33" s="28" t="s">
        <v>387</v>
      </c>
      <c r="B33" s="97">
        <v>32</v>
      </c>
      <c r="C33" s="8" t="s">
        <v>517</v>
      </c>
      <c r="D33" s="8" t="s">
        <v>3</v>
      </c>
      <c r="E33" s="81" t="s">
        <v>59</v>
      </c>
      <c r="F33" s="1" t="s">
        <v>717</v>
      </c>
      <c r="G33" s="93" t="s">
        <v>516</v>
      </c>
      <c r="H33" s="7" t="s">
        <v>514</v>
      </c>
      <c r="I33" s="3" t="s">
        <v>7</v>
      </c>
      <c r="J33" s="26">
        <v>42783</v>
      </c>
      <c r="K33" s="3" t="s">
        <v>514</v>
      </c>
      <c r="L33" s="26">
        <v>42783</v>
      </c>
      <c r="M33" s="26">
        <v>42783</v>
      </c>
      <c r="N33" s="27" t="s">
        <v>768</v>
      </c>
      <c r="O33" s="4" t="s">
        <v>524</v>
      </c>
      <c r="P33" s="4"/>
      <c r="Q33" s="4"/>
      <c r="R33" s="4"/>
      <c r="S33" s="106"/>
      <c r="T33" s="111" t="s">
        <v>907</v>
      </c>
      <c r="U33" s="9">
        <v>8</v>
      </c>
    </row>
    <row r="34" spans="1:21" hidden="1">
      <c r="A34" s="28" t="s">
        <v>387</v>
      </c>
      <c r="B34" s="7">
        <v>33</v>
      </c>
      <c r="C34" s="8" t="s">
        <v>517</v>
      </c>
      <c r="D34" s="8" t="s">
        <v>3</v>
      </c>
      <c r="E34" s="81" t="s">
        <v>60</v>
      </c>
      <c r="F34" s="1" t="s">
        <v>773</v>
      </c>
      <c r="G34" s="93" t="s">
        <v>516</v>
      </c>
      <c r="H34" s="7" t="s">
        <v>515</v>
      </c>
      <c r="I34" s="3" t="s">
        <v>7</v>
      </c>
      <c r="J34" s="26">
        <v>42783</v>
      </c>
      <c r="K34" s="3" t="s">
        <v>514</v>
      </c>
      <c r="L34" s="26">
        <v>42783</v>
      </c>
      <c r="M34" s="26">
        <v>42783</v>
      </c>
      <c r="N34" s="27" t="s">
        <v>774</v>
      </c>
      <c r="O34" s="2" t="s">
        <v>524</v>
      </c>
      <c r="R34" s="2"/>
      <c r="S34" s="2"/>
      <c r="T34" s="2"/>
      <c r="U34" s="2"/>
    </row>
    <row r="35" spans="1:21" hidden="1">
      <c r="A35" s="28" t="s">
        <v>387</v>
      </c>
      <c r="B35" s="7">
        <v>34</v>
      </c>
      <c r="C35" s="8" t="s">
        <v>517</v>
      </c>
      <c r="D35" s="8" t="s">
        <v>3</v>
      </c>
      <c r="E35" s="1" t="s">
        <v>531</v>
      </c>
      <c r="F35" s="1" t="s">
        <v>532</v>
      </c>
      <c r="G35" s="1" t="s">
        <v>751</v>
      </c>
      <c r="H35" s="7" t="s">
        <v>515</v>
      </c>
      <c r="I35" s="11" t="s">
        <v>7</v>
      </c>
      <c r="J35" s="63">
        <v>42804</v>
      </c>
      <c r="K35" s="11" t="s">
        <v>514</v>
      </c>
      <c r="L35" s="63">
        <v>42804</v>
      </c>
      <c r="M35" s="63">
        <v>42804</v>
      </c>
      <c r="N35" s="27" t="s">
        <v>750</v>
      </c>
      <c r="O35" s="2" t="s">
        <v>533</v>
      </c>
      <c r="R35" s="2"/>
      <c r="S35" s="2"/>
      <c r="T35" s="2"/>
      <c r="U35" s="2"/>
    </row>
    <row r="36" spans="1:21" ht="19.5" customHeight="1">
      <c r="A36" s="62" t="s">
        <v>185</v>
      </c>
      <c r="B36" s="97">
        <v>1</v>
      </c>
      <c r="C36" s="8" t="s">
        <v>200</v>
      </c>
      <c r="D36" s="8" t="s">
        <v>3</v>
      </c>
      <c r="E36" s="81"/>
      <c r="F36" s="1" t="s">
        <v>939</v>
      </c>
      <c r="G36" s="93" t="s">
        <v>183</v>
      </c>
      <c r="H36" s="3" t="s">
        <v>57</v>
      </c>
      <c r="I36" s="3" t="s">
        <v>7</v>
      </c>
      <c r="J36" s="94">
        <v>42779</v>
      </c>
      <c r="K36" s="3" t="s">
        <v>7</v>
      </c>
      <c r="L36" s="94"/>
      <c r="M36" s="94"/>
      <c r="N36" s="27" t="s">
        <v>900</v>
      </c>
      <c r="O36" s="4" t="s">
        <v>524</v>
      </c>
      <c r="P36" s="4"/>
      <c r="Q36" s="4"/>
      <c r="R36" s="4"/>
      <c r="S36" s="106"/>
      <c r="T36" s="111" t="s">
        <v>907</v>
      </c>
      <c r="U36" s="9">
        <v>4</v>
      </c>
    </row>
    <row r="37" spans="1:21" ht="19.5" hidden="1" customHeight="1">
      <c r="A37" s="62" t="s">
        <v>189</v>
      </c>
      <c r="B37" s="97">
        <v>2</v>
      </c>
      <c r="C37" s="8" t="s">
        <v>200</v>
      </c>
      <c r="D37" s="8" t="s">
        <v>3</v>
      </c>
      <c r="E37" s="81" t="s">
        <v>201</v>
      </c>
      <c r="F37" s="24" t="s">
        <v>719</v>
      </c>
      <c r="G37" s="93" t="s">
        <v>183</v>
      </c>
      <c r="H37" s="3" t="s">
        <v>68</v>
      </c>
      <c r="I37" s="3" t="s">
        <v>202</v>
      </c>
      <c r="J37" s="94">
        <v>42779</v>
      </c>
      <c r="K37" s="3" t="s">
        <v>7</v>
      </c>
      <c r="L37" s="94"/>
      <c r="M37" s="94"/>
      <c r="N37" s="27" t="s">
        <v>901</v>
      </c>
      <c r="O37" s="2" t="s">
        <v>524</v>
      </c>
      <c r="R37" s="2"/>
      <c r="S37" s="2"/>
      <c r="T37" s="2"/>
      <c r="U37" s="2"/>
    </row>
    <row r="38" spans="1:21" ht="19.5" hidden="1" customHeight="1">
      <c r="A38" s="62" t="s">
        <v>185</v>
      </c>
      <c r="B38" s="7">
        <v>3</v>
      </c>
      <c r="C38" s="8" t="s">
        <v>186</v>
      </c>
      <c r="D38" s="8" t="s">
        <v>3</v>
      </c>
      <c r="E38" s="1" t="s">
        <v>110</v>
      </c>
      <c r="F38" s="24" t="s">
        <v>720</v>
      </c>
      <c r="G38" s="1" t="s">
        <v>183</v>
      </c>
      <c r="H38" s="3" t="s">
        <v>68</v>
      </c>
      <c r="I38" s="3" t="s">
        <v>7</v>
      </c>
      <c r="J38" s="10">
        <v>42779</v>
      </c>
      <c r="K38" s="3" t="s">
        <v>188</v>
      </c>
      <c r="L38" s="10"/>
      <c r="M38" s="10"/>
      <c r="N38" s="7" t="s">
        <v>752</v>
      </c>
      <c r="R38" s="2"/>
      <c r="S38" s="2"/>
      <c r="T38" s="2"/>
      <c r="U38" s="2"/>
    </row>
    <row r="39" spans="1:21" ht="19.5" hidden="1" customHeight="1">
      <c r="A39" s="62" t="s">
        <v>189</v>
      </c>
      <c r="B39" s="7">
        <v>4</v>
      </c>
      <c r="C39" s="8" t="s">
        <v>190</v>
      </c>
      <c r="D39" s="8" t="s">
        <v>3</v>
      </c>
      <c r="E39" s="1" t="s">
        <v>111</v>
      </c>
      <c r="F39" s="24" t="s">
        <v>721</v>
      </c>
      <c r="G39" s="1" t="s">
        <v>183</v>
      </c>
      <c r="H39" s="3" t="s">
        <v>192</v>
      </c>
      <c r="I39" s="3" t="s">
        <v>191</v>
      </c>
      <c r="J39" s="10">
        <v>42779</v>
      </c>
      <c r="K39" s="3" t="s">
        <v>188</v>
      </c>
      <c r="L39" s="10"/>
      <c r="M39" s="10"/>
      <c r="N39" s="7"/>
      <c r="R39" s="2"/>
      <c r="S39" s="2"/>
      <c r="T39" s="2"/>
      <c r="U39" s="2"/>
    </row>
    <row r="40" spans="1:21" ht="19.5" hidden="1" customHeight="1">
      <c r="A40" s="62" t="s">
        <v>193</v>
      </c>
      <c r="B40" s="7">
        <v>5</v>
      </c>
      <c r="C40" s="8" t="s">
        <v>194</v>
      </c>
      <c r="D40" s="8" t="s">
        <v>3</v>
      </c>
      <c r="E40" s="1" t="s">
        <v>112</v>
      </c>
      <c r="F40" s="24" t="s">
        <v>722</v>
      </c>
      <c r="G40" s="1" t="s">
        <v>187</v>
      </c>
      <c r="H40" s="3" t="s">
        <v>192</v>
      </c>
      <c r="I40" s="3" t="s">
        <v>191</v>
      </c>
      <c r="J40" s="10">
        <v>42779</v>
      </c>
      <c r="K40" s="3" t="s">
        <v>195</v>
      </c>
      <c r="L40" s="10"/>
      <c r="M40" s="10"/>
      <c r="N40" s="4"/>
      <c r="R40" s="2"/>
      <c r="S40" s="2"/>
      <c r="T40" s="2"/>
      <c r="U40" s="2"/>
    </row>
    <row r="41" spans="1:21" ht="19.5" hidden="1" customHeight="1">
      <c r="A41" s="62" t="s">
        <v>196</v>
      </c>
      <c r="B41" s="7">
        <v>6</v>
      </c>
      <c r="C41" s="16" t="s">
        <v>194</v>
      </c>
      <c r="D41" s="16" t="s">
        <v>3</v>
      </c>
      <c r="E41" s="17" t="s">
        <v>113</v>
      </c>
      <c r="F41" s="24" t="s">
        <v>723</v>
      </c>
      <c r="G41" s="17" t="s">
        <v>187</v>
      </c>
      <c r="H41" s="18" t="s">
        <v>199</v>
      </c>
      <c r="I41" s="18" t="s">
        <v>197</v>
      </c>
      <c r="J41" s="19">
        <v>42779</v>
      </c>
      <c r="K41" s="20" t="s">
        <v>198</v>
      </c>
      <c r="L41" s="19"/>
      <c r="M41" s="19"/>
      <c r="N41" s="18"/>
      <c r="R41" s="2"/>
      <c r="S41" s="2"/>
      <c r="T41" s="2"/>
      <c r="U41" s="2"/>
    </row>
    <row r="42" spans="1:21" ht="19.5" hidden="1" customHeight="1">
      <c r="A42" s="62" t="s">
        <v>203</v>
      </c>
      <c r="B42" s="7">
        <v>7</v>
      </c>
      <c r="C42" s="16" t="s">
        <v>204</v>
      </c>
      <c r="D42" s="16" t="s">
        <v>3</v>
      </c>
      <c r="E42" s="17" t="s">
        <v>114</v>
      </c>
      <c r="F42" s="24" t="s">
        <v>724</v>
      </c>
      <c r="G42" s="17" t="s">
        <v>205</v>
      </c>
      <c r="H42" s="15" t="s">
        <v>68</v>
      </c>
      <c r="I42" s="18" t="s">
        <v>7</v>
      </c>
      <c r="J42" s="19">
        <v>42779</v>
      </c>
      <c r="K42" s="20" t="s">
        <v>198</v>
      </c>
      <c r="L42" s="19"/>
      <c r="M42" s="19"/>
      <c r="N42" s="15"/>
      <c r="R42" s="2"/>
      <c r="S42" s="2"/>
      <c r="T42" s="2"/>
      <c r="U42" s="2"/>
    </row>
    <row r="43" spans="1:21" ht="19.5" hidden="1" customHeight="1">
      <c r="A43" s="62" t="s">
        <v>189</v>
      </c>
      <c r="B43" s="7">
        <v>8</v>
      </c>
      <c r="C43" s="16" t="s">
        <v>206</v>
      </c>
      <c r="D43" s="16" t="s">
        <v>3</v>
      </c>
      <c r="E43" s="17" t="s">
        <v>115</v>
      </c>
      <c r="F43" s="24" t="s">
        <v>725</v>
      </c>
      <c r="G43" s="17" t="s">
        <v>205</v>
      </c>
      <c r="H43" s="15" t="s">
        <v>68</v>
      </c>
      <c r="I43" s="18" t="s">
        <v>7</v>
      </c>
      <c r="J43" s="19">
        <v>42779</v>
      </c>
      <c r="K43" s="20" t="s">
        <v>253</v>
      </c>
      <c r="L43" s="19"/>
      <c r="M43" s="19"/>
      <c r="N43" s="18"/>
      <c r="R43" s="2"/>
      <c r="S43" s="2"/>
      <c r="T43" s="2"/>
      <c r="U43" s="2"/>
    </row>
    <row r="44" spans="1:21" ht="19.5" hidden="1" customHeight="1">
      <c r="A44" s="62" t="s">
        <v>189</v>
      </c>
      <c r="B44" s="7">
        <v>9</v>
      </c>
      <c r="C44" s="8" t="s">
        <v>200</v>
      </c>
      <c r="D44" s="8" t="s">
        <v>3</v>
      </c>
      <c r="E44" s="1" t="s">
        <v>116</v>
      </c>
      <c r="F44" s="24" t="s">
        <v>726</v>
      </c>
      <c r="G44" s="1" t="s">
        <v>187</v>
      </c>
      <c r="H44" s="3" t="s">
        <v>68</v>
      </c>
      <c r="I44" s="3" t="s">
        <v>191</v>
      </c>
      <c r="J44" s="10">
        <v>42779</v>
      </c>
      <c r="K44" s="3" t="s">
        <v>202</v>
      </c>
      <c r="L44" s="10"/>
      <c r="M44" s="10"/>
      <c r="N44" s="7" t="s">
        <v>754</v>
      </c>
      <c r="R44" s="2"/>
      <c r="S44" s="2"/>
      <c r="T44" s="2"/>
      <c r="U44" s="2"/>
    </row>
    <row r="45" spans="1:21" ht="19.5" hidden="1" customHeight="1">
      <c r="A45" s="62" t="s">
        <v>203</v>
      </c>
      <c r="B45" s="7">
        <v>10</v>
      </c>
      <c r="C45" s="8" t="s">
        <v>200</v>
      </c>
      <c r="D45" s="8" t="s">
        <v>3</v>
      </c>
      <c r="E45" s="1" t="s">
        <v>118</v>
      </c>
      <c r="F45" s="24" t="s">
        <v>727</v>
      </c>
      <c r="G45" s="1" t="s">
        <v>183</v>
      </c>
      <c r="H45" s="3" t="s">
        <v>192</v>
      </c>
      <c r="I45" s="3" t="s">
        <v>202</v>
      </c>
      <c r="J45" s="10">
        <v>42779</v>
      </c>
      <c r="K45" s="3" t="s">
        <v>207</v>
      </c>
      <c r="L45" s="10"/>
      <c r="M45" s="10"/>
      <c r="N45" s="7"/>
      <c r="R45" s="2"/>
      <c r="S45" s="2"/>
      <c r="T45" s="2"/>
      <c r="U45" s="2"/>
    </row>
    <row r="46" spans="1:21" ht="19.5" hidden="1" customHeight="1">
      <c r="A46" s="62" t="s">
        <v>203</v>
      </c>
      <c r="B46" s="7">
        <v>11</v>
      </c>
      <c r="C46" s="8" t="s">
        <v>208</v>
      </c>
      <c r="D46" s="8" t="s">
        <v>3</v>
      </c>
      <c r="E46" s="1" t="s">
        <v>119</v>
      </c>
      <c r="F46" s="24" t="s">
        <v>728</v>
      </c>
      <c r="G46" s="1" t="s">
        <v>753</v>
      </c>
      <c r="H46" s="3" t="s">
        <v>68</v>
      </c>
      <c r="I46" s="3" t="s">
        <v>191</v>
      </c>
      <c r="J46" s="10">
        <v>42779</v>
      </c>
      <c r="K46" s="3" t="s">
        <v>207</v>
      </c>
      <c r="L46" s="10"/>
      <c r="M46" s="10"/>
      <c r="N46" s="7" t="s">
        <v>755</v>
      </c>
      <c r="O46" s="2" t="s">
        <v>396</v>
      </c>
      <c r="R46" s="2"/>
      <c r="S46" s="2"/>
      <c r="T46" s="2"/>
      <c r="U46" s="2"/>
    </row>
    <row r="47" spans="1:21" ht="19.5" hidden="1" customHeight="1">
      <c r="A47" s="62" t="s">
        <v>379</v>
      </c>
      <c r="B47" s="7">
        <v>12</v>
      </c>
      <c r="C47" s="16" t="s">
        <v>204</v>
      </c>
      <c r="D47" s="16" t="s">
        <v>3</v>
      </c>
      <c r="E47" s="17" t="s">
        <v>120</v>
      </c>
      <c r="F47" s="24" t="s">
        <v>729</v>
      </c>
      <c r="G47" s="17" t="s">
        <v>380</v>
      </c>
      <c r="H47" s="18" t="s">
        <v>383</v>
      </c>
      <c r="I47" s="18" t="s">
        <v>381</v>
      </c>
      <c r="J47" s="19">
        <v>42779</v>
      </c>
      <c r="K47" s="20" t="s">
        <v>382</v>
      </c>
      <c r="L47" s="19"/>
      <c r="M47" s="19"/>
      <c r="N47" s="18"/>
      <c r="R47" s="2"/>
      <c r="S47" s="2"/>
      <c r="T47" s="2"/>
      <c r="U47" s="2"/>
    </row>
    <row r="48" spans="1:21" ht="19.5" hidden="1" customHeight="1">
      <c r="A48" s="62" t="s">
        <v>379</v>
      </c>
      <c r="B48" s="7">
        <v>13</v>
      </c>
      <c r="C48" s="8" t="s">
        <v>384</v>
      </c>
      <c r="D48" s="8" t="s">
        <v>3</v>
      </c>
      <c r="E48" s="1" t="s">
        <v>209</v>
      </c>
      <c r="F48" s="85" t="s">
        <v>730</v>
      </c>
      <c r="G48" s="1" t="s">
        <v>385</v>
      </c>
      <c r="H48" s="3" t="s">
        <v>383</v>
      </c>
      <c r="I48" s="3" t="s">
        <v>386</v>
      </c>
      <c r="J48" s="10">
        <v>42779</v>
      </c>
      <c r="K48" s="3" t="s">
        <v>381</v>
      </c>
      <c r="L48" s="10"/>
      <c r="M48" s="10"/>
      <c r="N48" s="3"/>
      <c r="R48" s="2"/>
      <c r="S48" s="2"/>
      <c r="T48" s="2"/>
      <c r="U48" s="2"/>
    </row>
    <row r="49" spans="1:21" ht="19.5" customHeight="1">
      <c r="A49" s="78" t="s">
        <v>388</v>
      </c>
      <c r="B49" s="97">
        <v>1</v>
      </c>
      <c r="C49" s="8" t="s">
        <v>389</v>
      </c>
      <c r="D49" s="8" t="s">
        <v>3</v>
      </c>
      <c r="E49" s="81" t="s">
        <v>137</v>
      </c>
      <c r="F49" s="1" t="str">
        <f>HYPERLINK(Sheet2!A35,Sheet2!B35)</f>
        <v>供货商申请流程（BPM）</v>
      </c>
      <c r="G49" s="93" t="s">
        <v>756</v>
      </c>
      <c r="H49" s="3" t="s">
        <v>386</v>
      </c>
      <c r="I49" s="3" t="s">
        <v>386</v>
      </c>
      <c r="J49" s="94">
        <v>42788</v>
      </c>
      <c r="K49" s="3" t="s">
        <v>386</v>
      </c>
      <c r="L49" s="94">
        <v>42790</v>
      </c>
      <c r="M49" s="94"/>
      <c r="N49" s="95" t="s">
        <v>434</v>
      </c>
      <c r="O49" s="4" t="s">
        <v>430</v>
      </c>
      <c r="P49" s="4"/>
      <c r="Q49" s="4"/>
      <c r="R49" s="9"/>
      <c r="S49" s="106"/>
      <c r="T49" s="111" t="s">
        <v>907</v>
      </c>
      <c r="U49" s="9">
        <v>4</v>
      </c>
    </row>
    <row r="50" spans="1:21" ht="19.5" customHeight="1">
      <c r="A50" s="78" t="s">
        <v>388</v>
      </c>
      <c r="B50" s="97">
        <v>2</v>
      </c>
      <c r="C50" s="8" t="s">
        <v>389</v>
      </c>
      <c r="D50" s="8" t="s">
        <v>3</v>
      </c>
      <c r="E50" s="81" t="s">
        <v>144</v>
      </c>
      <c r="F50" s="1" t="str">
        <f>HYPERLINK(Sheet2!A39,Sheet2!B39)</f>
        <v>采购核价作业流程（BPM）</v>
      </c>
      <c r="G50" s="93" t="s">
        <v>756</v>
      </c>
      <c r="H50" s="3" t="s">
        <v>386</v>
      </c>
      <c r="I50" s="3" t="s">
        <v>7</v>
      </c>
      <c r="J50" s="94">
        <v>42788</v>
      </c>
      <c r="K50" s="3" t="s">
        <v>386</v>
      </c>
      <c r="L50" s="94">
        <v>42790</v>
      </c>
      <c r="M50" s="94"/>
      <c r="N50" s="95" t="s">
        <v>438</v>
      </c>
      <c r="O50" s="4" t="s">
        <v>430</v>
      </c>
      <c r="P50" s="4"/>
      <c r="Q50" s="4"/>
      <c r="R50" s="9"/>
      <c r="S50" s="106"/>
      <c r="T50" s="111" t="s">
        <v>907</v>
      </c>
      <c r="U50" s="9">
        <v>2</v>
      </c>
    </row>
    <row r="51" spans="1:21" ht="49.5" customHeight="1">
      <c r="A51" s="78" t="s">
        <v>388</v>
      </c>
      <c r="B51" s="97">
        <v>3</v>
      </c>
      <c r="C51" s="8" t="s">
        <v>389</v>
      </c>
      <c r="D51" s="8" t="s">
        <v>3</v>
      </c>
      <c r="E51" s="81" t="s">
        <v>148</v>
      </c>
      <c r="F51" s="1" t="s">
        <v>737</v>
      </c>
      <c r="G51" s="93" t="s">
        <v>756</v>
      </c>
      <c r="H51" s="3" t="s">
        <v>386</v>
      </c>
      <c r="I51" s="3" t="s">
        <v>386</v>
      </c>
      <c r="J51" s="94">
        <v>42788</v>
      </c>
      <c r="K51" s="3" t="s">
        <v>386</v>
      </c>
      <c r="L51" s="94">
        <v>42790</v>
      </c>
      <c r="M51" s="94"/>
      <c r="N51" s="95" t="s">
        <v>504</v>
      </c>
      <c r="O51" s="4" t="s">
        <v>430</v>
      </c>
      <c r="P51" s="4"/>
      <c r="Q51" s="4"/>
      <c r="R51" s="9" t="s">
        <v>955</v>
      </c>
      <c r="S51" s="106" t="s">
        <v>770</v>
      </c>
      <c r="T51" s="111" t="s">
        <v>907</v>
      </c>
      <c r="U51" s="9">
        <v>2</v>
      </c>
    </row>
    <row r="52" spans="1:21" ht="19.5" customHeight="1">
      <c r="A52" s="78" t="s">
        <v>388</v>
      </c>
      <c r="B52" s="97">
        <v>4</v>
      </c>
      <c r="C52" s="8" t="s">
        <v>389</v>
      </c>
      <c r="D52" s="8" t="s">
        <v>3</v>
      </c>
      <c r="E52" s="81" t="s">
        <v>152</v>
      </c>
      <c r="F52" s="1" t="str">
        <f>HYPERLINK(Sheet2!A44,Sheet2!B44)</f>
        <v>采购作业流程（BPM）</v>
      </c>
      <c r="G52" s="93" t="s">
        <v>756</v>
      </c>
      <c r="H52" s="3" t="s">
        <v>386</v>
      </c>
      <c r="I52" s="3" t="s">
        <v>386</v>
      </c>
      <c r="J52" s="94">
        <v>42788</v>
      </c>
      <c r="K52" s="3" t="s">
        <v>386</v>
      </c>
      <c r="L52" s="94">
        <v>42790</v>
      </c>
      <c r="M52" s="94"/>
      <c r="N52" s="95" t="s">
        <v>443</v>
      </c>
      <c r="O52" s="4" t="s">
        <v>430</v>
      </c>
      <c r="P52" s="4"/>
      <c r="Q52" s="4"/>
      <c r="R52" s="9"/>
      <c r="S52" s="106"/>
      <c r="T52" s="111" t="s">
        <v>907</v>
      </c>
      <c r="U52" s="9">
        <v>4</v>
      </c>
    </row>
    <row r="53" spans="1:21" ht="19.5" customHeight="1">
      <c r="A53" s="78" t="s">
        <v>388</v>
      </c>
      <c r="B53" s="97">
        <v>5</v>
      </c>
      <c r="C53" s="8" t="s">
        <v>389</v>
      </c>
      <c r="D53" s="8" t="s">
        <v>3</v>
      </c>
      <c r="E53" s="81" t="s">
        <v>154</v>
      </c>
      <c r="F53" s="1" t="str">
        <f>HYPERLINK(Sheet2!A45,Sheet2!B45)</f>
        <v>采购变更流程（BPM）</v>
      </c>
      <c r="G53" s="93" t="s">
        <v>756</v>
      </c>
      <c r="H53" s="3" t="s">
        <v>386</v>
      </c>
      <c r="I53" s="3" t="s">
        <v>386</v>
      </c>
      <c r="J53" s="94">
        <v>42788</v>
      </c>
      <c r="K53" s="3" t="s">
        <v>386</v>
      </c>
      <c r="L53" s="94">
        <v>42790</v>
      </c>
      <c r="M53" s="94"/>
      <c r="N53" s="95" t="s">
        <v>398</v>
      </c>
      <c r="O53" s="4" t="s">
        <v>430</v>
      </c>
      <c r="P53" s="4"/>
      <c r="Q53" s="4"/>
      <c r="R53" s="9"/>
      <c r="S53" s="106"/>
      <c r="T53" s="111" t="s">
        <v>907</v>
      </c>
      <c r="U53" s="9">
        <v>4</v>
      </c>
    </row>
    <row r="54" spans="1:21" ht="15.5">
      <c r="A54" s="78" t="s">
        <v>388</v>
      </c>
      <c r="B54" s="97">
        <v>6</v>
      </c>
      <c r="C54" s="8" t="s">
        <v>389</v>
      </c>
      <c r="D54" s="8" t="s">
        <v>3</v>
      </c>
      <c r="E54" s="81"/>
      <c r="F54" s="1" t="s">
        <v>731</v>
      </c>
      <c r="G54" s="93" t="s">
        <v>756</v>
      </c>
      <c r="H54" s="3" t="s">
        <v>7</v>
      </c>
      <c r="I54" s="3" t="s">
        <v>7</v>
      </c>
      <c r="J54" s="94">
        <v>42788</v>
      </c>
      <c r="K54" s="3" t="s">
        <v>7</v>
      </c>
      <c r="L54" s="94">
        <v>42790</v>
      </c>
      <c r="M54" s="94"/>
      <c r="N54" s="95" t="s">
        <v>450</v>
      </c>
      <c r="O54" s="4" t="s">
        <v>430</v>
      </c>
      <c r="P54" s="4"/>
      <c r="Q54" s="4"/>
      <c r="R54" s="9"/>
      <c r="S54" s="106"/>
      <c r="T54" s="111" t="s">
        <v>907</v>
      </c>
      <c r="U54" s="9">
        <v>2</v>
      </c>
    </row>
    <row r="55" spans="1:21" ht="43.5">
      <c r="A55" s="78" t="s">
        <v>388</v>
      </c>
      <c r="B55" s="97">
        <v>7</v>
      </c>
      <c r="C55" s="8" t="s">
        <v>389</v>
      </c>
      <c r="D55" s="8" t="s">
        <v>3</v>
      </c>
      <c r="E55" s="81"/>
      <c r="F55" s="1" t="s">
        <v>732</v>
      </c>
      <c r="G55" s="93" t="s">
        <v>756</v>
      </c>
      <c r="H55" s="3" t="s">
        <v>7</v>
      </c>
      <c r="I55" s="3" t="s">
        <v>7</v>
      </c>
      <c r="J55" s="94">
        <v>42788</v>
      </c>
      <c r="K55" s="3" t="s">
        <v>7</v>
      </c>
      <c r="L55" s="94">
        <v>42790</v>
      </c>
      <c r="M55" s="94"/>
      <c r="N55" s="95" t="s">
        <v>434</v>
      </c>
      <c r="O55" s="4" t="s">
        <v>430</v>
      </c>
      <c r="P55" s="4"/>
      <c r="Q55" s="4"/>
      <c r="R55" s="9" t="s">
        <v>955</v>
      </c>
      <c r="S55" s="106" t="s">
        <v>772</v>
      </c>
      <c r="T55" s="111" t="s">
        <v>906</v>
      </c>
      <c r="U55" s="9">
        <v>4</v>
      </c>
    </row>
    <row r="56" spans="1:21" ht="29">
      <c r="A56" s="78" t="s">
        <v>388</v>
      </c>
      <c r="B56" s="97">
        <v>8</v>
      </c>
      <c r="C56" s="8" t="s">
        <v>389</v>
      </c>
      <c r="D56" s="8" t="s">
        <v>3</v>
      </c>
      <c r="E56" s="81"/>
      <c r="F56" s="1" t="s">
        <v>733</v>
      </c>
      <c r="G56" s="93" t="s">
        <v>756</v>
      </c>
      <c r="H56" s="3" t="s">
        <v>7</v>
      </c>
      <c r="I56" s="3" t="s">
        <v>7</v>
      </c>
      <c r="J56" s="94">
        <v>42788</v>
      </c>
      <c r="K56" s="3" t="s">
        <v>7</v>
      </c>
      <c r="L56" s="94">
        <v>42790</v>
      </c>
      <c r="M56" s="94"/>
      <c r="N56" s="95" t="s">
        <v>503</v>
      </c>
      <c r="O56" s="4" t="s">
        <v>430</v>
      </c>
      <c r="P56" s="4"/>
      <c r="Q56" s="4"/>
      <c r="R56" s="9"/>
      <c r="S56" s="106"/>
      <c r="T56" s="111" t="s">
        <v>907</v>
      </c>
      <c r="U56" s="9">
        <v>2</v>
      </c>
    </row>
    <row r="57" spans="1:21" ht="42.75" hidden="1" customHeight="1">
      <c r="A57" s="78" t="s">
        <v>454</v>
      </c>
      <c r="B57" s="7">
        <v>9</v>
      </c>
      <c r="C57" s="8" t="s">
        <v>204</v>
      </c>
      <c r="D57" s="8" t="s">
        <v>3</v>
      </c>
      <c r="E57" s="1" t="s">
        <v>117</v>
      </c>
      <c r="F57" s="88" t="s">
        <v>718</v>
      </c>
      <c r="G57" s="1" t="s">
        <v>756</v>
      </c>
      <c r="H57" s="3" t="s">
        <v>68</v>
      </c>
      <c r="I57" s="3" t="s">
        <v>7</v>
      </c>
      <c r="J57" s="10">
        <v>42779</v>
      </c>
      <c r="K57" s="3" t="s">
        <v>188</v>
      </c>
      <c r="L57" s="10"/>
      <c r="M57" s="10"/>
      <c r="N57" s="7" t="s">
        <v>502</v>
      </c>
      <c r="O57" s="2" t="s">
        <v>57</v>
      </c>
      <c r="R57" s="2"/>
      <c r="S57" s="2"/>
      <c r="T57" s="2"/>
      <c r="U57" s="2"/>
    </row>
    <row r="58" spans="1:21" ht="19.5" hidden="1" customHeight="1">
      <c r="A58" s="78" t="s">
        <v>388</v>
      </c>
      <c r="B58" s="7">
        <v>10</v>
      </c>
      <c r="C58" s="16" t="s">
        <v>389</v>
      </c>
      <c r="D58" s="16" t="s">
        <v>3</v>
      </c>
      <c r="E58" s="17" t="s">
        <v>135</v>
      </c>
      <c r="F58" s="1" t="str">
        <f>HYPERLINK(Sheet2!A34,Sheet2!B34)</f>
        <v>供货商建立流程</v>
      </c>
      <c r="G58" s="17" t="s">
        <v>390</v>
      </c>
      <c r="H58" s="18" t="s">
        <v>383</v>
      </c>
      <c r="I58" s="18" t="s">
        <v>386</v>
      </c>
      <c r="J58" s="19">
        <v>42788</v>
      </c>
      <c r="K58" s="20" t="s">
        <v>383</v>
      </c>
      <c r="L58" s="19">
        <v>42790</v>
      </c>
      <c r="M58" s="19"/>
      <c r="N58" s="15"/>
      <c r="O58" s="13"/>
      <c r="P58" s="13"/>
      <c r="Q58" s="13"/>
      <c r="R58" s="13"/>
      <c r="S58" s="2"/>
      <c r="T58" s="2"/>
      <c r="U58" s="2"/>
    </row>
    <row r="59" spans="1:21" ht="19.5" hidden="1" customHeight="1">
      <c r="A59" s="78" t="s">
        <v>388</v>
      </c>
      <c r="B59" s="7">
        <v>11</v>
      </c>
      <c r="C59" s="8" t="s">
        <v>389</v>
      </c>
      <c r="D59" s="8" t="s">
        <v>3</v>
      </c>
      <c r="E59" s="1" t="s">
        <v>139</v>
      </c>
      <c r="F59" s="1" t="str">
        <f>HYPERLINK(Sheet2!A36,Sheet2!B36)</f>
        <v>采购价格管理流程（BPM）</v>
      </c>
      <c r="G59" s="1" t="s">
        <v>756</v>
      </c>
      <c r="H59" s="3" t="s">
        <v>198</v>
      </c>
      <c r="I59" s="11" t="s">
        <v>386</v>
      </c>
      <c r="J59" s="12">
        <v>42788</v>
      </c>
      <c r="K59" s="11" t="s">
        <v>386</v>
      </c>
      <c r="L59" s="12">
        <v>42790</v>
      </c>
      <c r="M59" s="12"/>
      <c r="N59" s="92" t="s">
        <v>437</v>
      </c>
      <c r="O59" s="13"/>
      <c r="P59" s="13"/>
      <c r="Q59" s="13"/>
      <c r="R59" s="13"/>
      <c r="S59" s="2"/>
      <c r="T59" s="2"/>
      <c r="U59" s="2"/>
    </row>
    <row r="60" spans="1:21" ht="19.5" hidden="1" customHeight="1">
      <c r="A60" s="78" t="s">
        <v>388</v>
      </c>
      <c r="B60" s="7">
        <v>12</v>
      </c>
      <c r="C60" s="16" t="s">
        <v>389</v>
      </c>
      <c r="D60" s="16" t="s">
        <v>3</v>
      </c>
      <c r="E60" s="17" t="s">
        <v>141</v>
      </c>
      <c r="F60" s="1" t="str">
        <f>HYPERLINK(Sheet2!A37,Sheet2!B37)</f>
        <v>采购合约管理流程（暂不适用）</v>
      </c>
      <c r="G60" s="17" t="s">
        <v>390</v>
      </c>
      <c r="H60" s="18" t="s">
        <v>383</v>
      </c>
      <c r="I60" s="18" t="s">
        <v>386</v>
      </c>
      <c r="J60" s="19">
        <v>42788</v>
      </c>
      <c r="K60" s="20" t="s">
        <v>383</v>
      </c>
      <c r="L60" s="19">
        <v>42790</v>
      </c>
      <c r="M60" s="19"/>
      <c r="N60" s="18"/>
      <c r="R60" s="2"/>
      <c r="S60" s="2"/>
      <c r="T60" s="2"/>
      <c r="U60" s="2"/>
    </row>
    <row r="61" spans="1:21" ht="19.5" hidden="1" customHeight="1">
      <c r="A61" s="78" t="s">
        <v>388</v>
      </c>
      <c r="B61" s="7">
        <v>13</v>
      </c>
      <c r="C61" s="16" t="s">
        <v>389</v>
      </c>
      <c r="D61" s="16" t="s">
        <v>3</v>
      </c>
      <c r="E61" s="17" t="s">
        <v>210</v>
      </c>
      <c r="F61" s="1" t="str">
        <f>HYPERLINK(Sheet2!A38,Sheet2!B38)</f>
        <v>采购询价作业流程</v>
      </c>
      <c r="G61" s="17" t="s">
        <v>390</v>
      </c>
      <c r="H61" s="18" t="s">
        <v>383</v>
      </c>
      <c r="I61" s="18" t="s">
        <v>386</v>
      </c>
      <c r="J61" s="19">
        <v>42788</v>
      </c>
      <c r="K61" s="20" t="s">
        <v>383</v>
      </c>
      <c r="L61" s="19">
        <v>42790</v>
      </c>
      <c r="M61" s="19"/>
      <c r="N61" s="18"/>
      <c r="R61" s="2"/>
      <c r="S61" s="2"/>
      <c r="T61" s="2"/>
      <c r="U61" s="2"/>
    </row>
    <row r="62" spans="1:21" ht="19.5" hidden="1" customHeight="1">
      <c r="A62" s="78" t="s">
        <v>388</v>
      </c>
      <c r="B62" s="7">
        <v>14</v>
      </c>
      <c r="C62" s="16" t="s">
        <v>389</v>
      </c>
      <c r="D62" s="16" t="s">
        <v>3</v>
      </c>
      <c r="E62" s="17" t="s">
        <v>146</v>
      </c>
      <c r="F62" s="1" t="str">
        <f>HYPERLINK(Sheet2!A40,Sheet2!B40)</f>
        <v>采购核价作业流程（纸质档签核）</v>
      </c>
      <c r="G62" s="17" t="s">
        <v>390</v>
      </c>
      <c r="H62" s="15" t="s">
        <v>383</v>
      </c>
      <c r="I62" s="18" t="s">
        <v>386</v>
      </c>
      <c r="J62" s="19">
        <v>42788</v>
      </c>
      <c r="K62" s="20" t="s">
        <v>383</v>
      </c>
      <c r="L62" s="19">
        <v>42790</v>
      </c>
      <c r="M62" s="19"/>
      <c r="N62" s="18"/>
      <c r="R62" s="2"/>
      <c r="S62" s="2"/>
      <c r="T62" s="2"/>
      <c r="U62" s="2"/>
    </row>
    <row r="63" spans="1:21" ht="29.25" hidden="1" customHeight="1">
      <c r="A63" s="78" t="s">
        <v>388</v>
      </c>
      <c r="B63" s="7">
        <v>15</v>
      </c>
      <c r="C63" s="8" t="s">
        <v>389</v>
      </c>
      <c r="D63" s="8" t="s">
        <v>3</v>
      </c>
      <c r="E63" s="1" t="s">
        <v>147</v>
      </c>
      <c r="F63" s="1" t="str">
        <f>HYPERLINK(Sheet2!A41,Sheet2!B41)</f>
        <v>请购作业流程（BOM用料请购流程）（BPM）</v>
      </c>
      <c r="G63" s="1" t="s">
        <v>756</v>
      </c>
      <c r="H63" s="3" t="s">
        <v>198</v>
      </c>
      <c r="I63" s="3" t="s">
        <v>386</v>
      </c>
      <c r="J63" s="10">
        <v>42788</v>
      </c>
      <c r="K63" s="3" t="s">
        <v>386</v>
      </c>
      <c r="L63" s="10">
        <v>42790</v>
      </c>
      <c r="M63" s="10"/>
      <c r="N63" s="7" t="s">
        <v>501</v>
      </c>
      <c r="O63" s="2" t="s">
        <v>57</v>
      </c>
      <c r="R63" s="2"/>
      <c r="S63" s="2"/>
      <c r="T63" s="2"/>
      <c r="U63" s="2"/>
    </row>
    <row r="64" spans="1:21" ht="45" hidden="1" customHeight="1">
      <c r="A64" s="78" t="s">
        <v>388</v>
      </c>
      <c r="B64" s="7">
        <v>16</v>
      </c>
      <c r="C64" s="8" t="s">
        <v>389</v>
      </c>
      <c r="D64" s="8" t="s">
        <v>3</v>
      </c>
      <c r="E64" s="1" t="s">
        <v>150</v>
      </c>
      <c r="F64" s="1" t="str">
        <f>HYPERLINK(Sheet2!A43,Sheet2!B43)</f>
        <v>请购变更流程（BPM）</v>
      </c>
      <c r="G64" s="1" t="s">
        <v>756</v>
      </c>
      <c r="H64" s="3" t="s">
        <v>198</v>
      </c>
      <c r="I64" s="3" t="s">
        <v>386</v>
      </c>
      <c r="J64" s="10">
        <v>42788</v>
      </c>
      <c r="K64" s="3" t="s">
        <v>386</v>
      </c>
      <c r="L64" s="10">
        <v>42790</v>
      </c>
      <c r="M64" s="10"/>
      <c r="N64" s="7" t="s">
        <v>442</v>
      </c>
      <c r="R64" s="2"/>
      <c r="S64" s="2"/>
      <c r="T64" s="2"/>
      <c r="U64" s="2"/>
    </row>
    <row r="65" spans="1:21" ht="19.5" hidden="1" customHeight="1">
      <c r="A65" s="78" t="s">
        <v>388</v>
      </c>
      <c r="B65" s="7">
        <v>17</v>
      </c>
      <c r="C65" s="8" t="s">
        <v>389</v>
      </c>
      <c r="D65" s="8" t="s">
        <v>3</v>
      </c>
      <c r="E65" s="1" t="s">
        <v>211</v>
      </c>
      <c r="F65" s="1" t="str">
        <f>HYPERLINK(Sheet2!A46,Sheet2!B46)</f>
        <v>采购收货流程（条码方式）</v>
      </c>
      <c r="G65" s="1" t="s">
        <v>390</v>
      </c>
      <c r="H65" s="3" t="s">
        <v>383</v>
      </c>
      <c r="I65" s="3" t="s">
        <v>386</v>
      </c>
      <c r="J65" s="10">
        <v>42788</v>
      </c>
      <c r="K65" s="3" t="s">
        <v>386</v>
      </c>
      <c r="L65" s="10">
        <v>42790</v>
      </c>
      <c r="M65" s="10"/>
      <c r="N65" s="3"/>
      <c r="R65" s="2"/>
      <c r="S65" s="2"/>
      <c r="T65" s="2"/>
      <c r="U65" s="2"/>
    </row>
    <row r="66" spans="1:21" ht="19.5" hidden="1" customHeight="1">
      <c r="A66" s="78" t="s">
        <v>388</v>
      </c>
      <c r="B66" s="7">
        <v>18</v>
      </c>
      <c r="C66" s="8" t="s">
        <v>389</v>
      </c>
      <c r="D66" s="8" t="s">
        <v>3</v>
      </c>
      <c r="E66" s="1" t="s">
        <v>157</v>
      </c>
      <c r="F66" s="1" t="str">
        <f>HYPERLINK(Sheet2!A47,Sheet2!B47)</f>
        <v>采购入库流程</v>
      </c>
      <c r="G66" s="1" t="s">
        <v>390</v>
      </c>
      <c r="H66" s="7" t="s">
        <v>383</v>
      </c>
      <c r="I66" s="3" t="s">
        <v>386</v>
      </c>
      <c r="J66" s="10">
        <v>42788</v>
      </c>
      <c r="K66" s="3" t="s">
        <v>386</v>
      </c>
      <c r="L66" s="10">
        <v>42790</v>
      </c>
      <c r="M66" s="10"/>
      <c r="N66" s="7"/>
      <c r="R66" s="2"/>
      <c r="S66" s="2"/>
      <c r="T66" s="2"/>
      <c r="U66" s="2"/>
    </row>
    <row r="67" spans="1:21" ht="19.5" hidden="1" customHeight="1">
      <c r="A67" s="78" t="s">
        <v>388</v>
      </c>
      <c r="B67" s="7">
        <v>19</v>
      </c>
      <c r="C67" s="8" t="s">
        <v>389</v>
      </c>
      <c r="D67" s="8" t="s">
        <v>3</v>
      </c>
      <c r="E67" s="1" t="s">
        <v>159</v>
      </c>
      <c r="F67" s="1" t="str">
        <f>HYPERLINK(Sheet2!A48,Sheet2!B48)</f>
        <v>采购收货入库流程</v>
      </c>
      <c r="G67" s="1" t="s">
        <v>390</v>
      </c>
      <c r="H67" s="7" t="s">
        <v>383</v>
      </c>
      <c r="I67" s="3" t="s">
        <v>386</v>
      </c>
      <c r="J67" s="10">
        <v>42788</v>
      </c>
      <c r="K67" s="3" t="s">
        <v>386</v>
      </c>
      <c r="L67" s="10">
        <v>42790</v>
      </c>
      <c r="M67" s="10"/>
      <c r="N67" s="3"/>
      <c r="R67" s="2"/>
      <c r="S67" s="2"/>
      <c r="T67" s="2"/>
      <c r="U67" s="2"/>
    </row>
    <row r="68" spans="1:21" ht="19.5" hidden="1" customHeight="1">
      <c r="A68" s="78" t="s">
        <v>388</v>
      </c>
      <c r="B68" s="7">
        <v>20</v>
      </c>
      <c r="C68" s="8" t="s">
        <v>389</v>
      </c>
      <c r="D68" s="8" t="s">
        <v>3</v>
      </c>
      <c r="E68" s="1" t="s">
        <v>160</v>
      </c>
      <c r="F68" s="1" t="str">
        <f>HYPERLINK(Sheet2!A49,Sheet2!B49)</f>
        <v>采购验退流程</v>
      </c>
      <c r="G68" s="1" t="s">
        <v>390</v>
      </c>
      <c r="H68" s="3" t="s">
        <v>383</v>
      </c>
      <c r="I68" s="3" t="s">
        <v>386</v>
      </c>
      <c r="J68" s="10">
        <v>42788</v>
      </c>
      <c r="K68" s="3" t="s">
        <v>386</v>
      </c>
      <c r="L68" s="10">
        <v>42790</v>
      </c>
      <c r="M68" s="10"/>
      <c r="N68" s="3"/>
      <c r="R68" s="2"/>
      <c r="S68" s="2"/>
      <c r="T68" s="2"/>
      <c r="U68" s="2"/>
    </row>
    <row r="69" spans="1:21" ht="19.5" hidden="1" customHeight="1">
      <c r="A69" s="78" t="s">
        <v>388</v>
      </c>
      <c r="B69" s="7">
        <v>21</v>
      </c>
      <c r="C69" s="8" t="s">
        <v>389</v>
      </c>
      <c r="D69" s="8" t="s">
        <v>3</v>
      </c>
      <c r="E69" s="1" t="s">
        <v>161</v>
      </c>
      <c r="F69" s="1" t="str">
        <f>HYPERLINK(Sheet2!A50,Sheet2!B50)</f>
        <v>仓库仓退流程</v>
      </c>
      <c r="G69" s="1" t="s">
        <v>390</v>
      </c>
      <c r="H69" s="3" t="s">
        <v>383</v>
      </c>
      <c r="I69" s="3" t="s">
        <v>386</v>
      </c>
      <c r="J69" s="10">
        <v>42788</v>
      </c>
      <c r="K69" s="3" t="s">
        <v>386</v>
      </c>
      <c r="L69" s="10">
        <v>42790</v>
      </c>
      <c r="M69" s="10"/>
      <c r="N69" s="7"/>
      <c r="R69" s="2"/>
      <c r="S69" s="2"/>
      <c r="T69" s="2"/>
      <c r="U69" s="2"/>
    </row>
    <row r="70" spans="1:21" ht="19.5" hidden="1" customHeight="1">
      <c r="A70" s="78" t="s">
        <v>388</v>
      </c>
      <c r="B70" s="7">
        <v>22</v>
      </c>
      <c r="C70" s="8" t="s">
        <v>389</v>
      </c>
      <c r="D70" s="8" t="s">
        <v>3</v>
      </c>
      <c r="E70" s="1" t="s">
        <v>163</v>
      </c>
      <c r="F70" s="1" t="str">
        <f>HYPERLINK(Sheet2!A51,Sheet2!B51)</f>
        <v>无采购单收货流程</v>
      </c>
      <c r="G70" s="1" t="s">
        <v>390</v>
      </c>
      <c r="H70" s="3" t="s">
        <v>383</v>
      </c>
      <c r="I70" s="3" t="s">
        <v>386</v>
      </c>
      <c r="J70" s="10">
        <v>42788</v>
      </c>
      <c r="K70" s="3" t="s">
        <v>386</v>
      </c>
      <c r="L70" s="10">
        <v>42790</v>
      </c>
      <c r="M70" s="10"/>
      <c r="N70" s="7"/>
      <c r="R70" s="2"/>
      <c r="S70" s="2"/>
      <c r="T70" s="2"/>
      <c r="U70" s="2"/>
    </row>
    <row r="71" spans="1:21" ht="19.5" hidden="1" customHeight="1">
      <c r="A71" s="78" t="s">
        <v>388</v>
      </c>
      <c r="B71" s="7">
        <v>23</v>
      </c>
      <c r="C71" s="8" t="s">
        <v>389</v>
      </c>
      <c r="D71" s="8" t="s">
        <v>3</v>
      </c>
      <c r="E71" s="1" t="s">
        <v>165</v>
      </c>
      <c r="F71" s="1" t="str">
        <f>HYPERLINK(Sheet2!A52,Sheet2!B52)</f>
        <v>采购单结案作业流程</v>
      </c>
      <c r="G71" s="1" t="s">
        <v>390</v>
      </c>
      <c r="H71" s="3" t="s">
        <v>383</v>
      </c>
      <c r="I71" s="3" t="s">
        <v>386</v>
      </c>
      <c r="J71" s="10">
        <v>42788</v>
      </c>
      <c r="K71" s="3" t="s">
        <v>386</v>
      </c>
      <c r="L71" s="10">
        <v>42790</v>
      </c>
      <c r="M71" s="10"/>
      <c r="N71" s="4"/>
      <c r="R71" s="2"/>
      <c r="S71" s="2"/>
      <c r="T71" s="2"/>
      <c r="U71" s="2"/>
    </row>
    <row r="72" spans="1:21" ht="19.5" hidden="1" customHeight="1">
      <c r="A72" s="78" t="s">
        <v>388</v>
      </c>
      <c r="B72" s="7">
        <v>24</v>
      </c>
      <c r="C72" s="16" t="s">
        <v>389</v>
      </c>
      <c r="D72" s="16" t="s">
        <v>3</v>
      </c>
      <c r="E72" s="17" t="s">
        <v>167</v>
      </c>
      <c r="F72" s="1" t="str">
        <f>HYPERLINK(Sheet2!A53,Sheet2!B53)</f>
        <v>VMI作业流程（暂不适用）</v>
      </c>
      <c r="G72" s="17" t="s">
        <v>390</v>
      </c>
      <c r="H72" s="18" t="s">
        <v>383</v>
      </c>
      <c r="I72" s="18" t="s">
        <v>386</v>
      </c>
      <c r="J72" s="19">
        <v>42788</v>
      </c>
      <c r="K72" s="20" t="s">
        <v>383</v>
      </c>
      <c r="L72" s="19">
        <v>42790</v>
      </c>
      <c r="M72" s="19"/>
      <c r="N72" s="18"/>
      <c r="R72" s="2"/>
      <c r="S72" s="2"/>
      <c r="T72" s="2"/>
      <c r="U72" s="2"/>
    </row>
    <row r="73" spans="1:21" ht="19.5" hidden="1" customHeight="1">
      <c r="A73" s="78" t="s">
        <v>388</v>
      </c>
      <c r="B73" s="7">
        <v>25</v>
      </c>
      <c r="C73" s="16" t="s">
        <v>389</v>
      </c>
      <c r="D73" s="16" t="s">
        <v>3</v>
      </c>
      <c r="E73" s="17" t="s">
        <v>212</v>
      </c>
      <c r="F73" s="84" t="str">
        <f>HYPERLINK(Sheet2!A54,Sheet2!B54)</f>
        <v>采购预测流程（暂不适用）</v>
      </c>
      <c r="G73" s="17" t="s">
        <v>390</v>
      </c>
      <c r="H73" s="18" t="s">
        <v>383</v>
      </c>
      <c r="I73" s="18" t="s">
        <v>386</v>
      </c>
      <c r="J73" s="19">
        <v>42788</v>
      </c>
      <c r="K73" s="20" t="s">
        <v>383</v>
      </c>
      <c r="L73" s="19">
        <v>42790</v>
      </c>
      <c r="M73" s="19"/>
      <c r="N73" s="18"/>
      <c r="R73" s="2"/>
      <c r="S73" s="2"/>
      <c r="T73" s="2"/>
      <c r="U73" s="2"/>
    </row>
    <row r="74" spans="1:21" ht="19.5" customHeight="1">
      <c r="A74" s="79" t="s">
        <v>391</v>
      </c>
      <c r="B74" s="97">
        <v>1</v>
      </c>
      <c r="C74" s="8" t="s">
        <v>392</v>
      </c>
      <c r="D74" s="8" t="s">
        <v>3</v>
      </c>
      <c r="E74" s="81" t="s">
        <v>72</v>
      </c>
      <c r="F74" s="1" t="s">
        <v>893</v>
      </c>
      <c r="G74" s="93" t="s">
        <v>393</v>
      </c>
      <c r="H74" s="3" t="s">
        <v>386</v>
      </c>
      <c r="I74" s="3" t="s">
        <v>386</v>
      </c>
      <c r="J74" s="94">
        <v>42786</v>
      </c>
      <c r="K74" s="3" t="s">
        <v>386</v>
      </c>
      <c r="L74" s="94">
        <v>42790</v>
      </c>
      <c r="M74" s="94"/>
      <c r="N74" s="27" t="s">
        <v>406</v>
      </c>
      <c r="O74" s="4" t="s">
        <v>397</v>
      </c>
      <c r="P74" s="4"/>
      <c r="Q74" s="4" t="s">
        <v>943</v>
      </c>
      <c r="R74" s="9" t="s">
        <v>955</v>
      </c>
      <c r="S74" s="106" t="s">
        <v>905</v>
      </c>
      <c r="T74" s="111" t="s">
        <v>906</v>
      </c>
      <c r="U74" s="9">
        <v>4</v>
      </c>
    </row>
    <row r="75" spans="1:21" ht="27" customHeight="1">
      <c r="A75" s="79" t="s">
        <v>391</v>
      </c>
      <c r="B75" s="97">
        <v>2</v>
      </c>
      <c r="C75" s="8" t="s">
        <v>392</v>
      </c>
      <c r="D75" s="8" t="s">
        <v>3</v>
      </c>
      <c r="E75" s="81" t="s">
        <v>101</v>
      </c>
      <c r="F75" s="1" t="str">
        <f>HYPERLINK(Sheet2!A75,Sheet2!B75)</f>
        <v>工单制程变更流程</v>
      </c>
      <c r="G75" s="93" t="s">
        <v>214</v>
      </c>
      <c r="H75" s="3" t="s">
        <v>386</v>
      </c>
      <c r="I75" s="3" t="s">
        <v>386</v>
      </c>
      <c r="J75" s="94">
        <v>42787</v>
      </c>
      <c r="K75" s="3" t="s">
        <v>386</v>
      </c>
      <c r="L75" s="94">
        <v>42790</v>
      </c>
      <c r="M75" s="94"/>
      <c r="N75" s="95" t="s">
        <v>407</v>
      </c>
      <c r="O75" s="4" t="s">
        <v>397</v>
      </c>
      <c r="P75" s="4"/>
      <c r="Q75" s="4" t="s">
        <v>943</v>
      </c>
      <c r="R75" s="4"/>
      <c r="S75" s="106"/>
      <c r="T75" s="111" t="s">
        <v>907</v>
      </c>
      <c r="U75" s="9">
        <v>4</v>
      </c>
    </row>
    <row r="76" spans="1:21" ht="20.149999999999999" customHeight="1">
      <c r="A76" s="79" t="s">
        <v>213</v>
      </c>
      <c r="B76" s="97">
        <v>3</v>
      </c>
      <c r="C76" s="8" t="s">
        <v>392</v>
      </c>
      <c r="D76" s="8" t="s">
        <v>3</v>
      </c>
      <c r="E76" s="81"/>
      <c r="F76" s="1" t="s">
        <v>734</v>
      </c>
      <c r="G76" s="83" t="s">
        <v>184</v>
      </c>
      <c r="H76" s="3" t="s">
        <v>7</v>
      </c>
      <c r="I76" s="3" t="s">
        <v>7</v>
      </c>
      <c r="J76" s="10">
        <v>42787</v>
      </c>
      <c r="K76" s="3" t="s">
        <v>7</v>
      </c>
      <c r="L76" s="10">
        <v>42790</v>
      </c>
      <c r="M76" s="10"/>
      <c r="N76" s="7"/>
      <c r="O76" s="4" t="s">
        <v>397</v>
      </c>
      <c r="P76" s="4"/>
      <c r="Q76" s="4" t="s">
        <v>945</v>
      </c>
      <c r="R76" s="4"/>
      <c r="S76" s="106"/>
      <c r="T76" s="111" t="s">
        <v>907</v>
      </c>
      <c r="U76" s="9">
        <v>4</v>
      </c>
    </row>
    <row r="77" spans="1:21" ht="15.5">
      <c r="A77" s="79" t="s">
        <v>213</v>
      </c>
      <c r="B77" s="97">
        <v>4</v>
      </c>
      <c r="C77" s="8" t="s">
        <v>392</v>
      </c>
      <c r="D77" s="8" t="s">
        <v>3</v>
      </c>
      <c r="E77" s="81"/>
      <c r="F77" s="1" t="s">
        <v>735</v>
      </c>
      <c r="G77" s="83" t="s">
        <v>184</v>
      </c>
      <c r="H77" s="3" t="s">
        <v>7</v>
      </c>
      <c r="I77" s="3" t="s">
        <v>7</v>
      </c>
      <c r="J77" s="10">
        <v>42787</v>
      </c>
      <c r="K77" s="3" t="s">
        <v>7</v>
      </c>
      <c r="L77" s="10">
        <v>42790</v>
      </c>
      <c r="M77" s="10"/>
      <c r="N77" s="7"/>
      <c r="O77" s="4" t="s">
        <v>397</v>
      </c>
      <c r="P77" s="4"/>
      <c r="Q77" s="4" t="s">
        <v>947</v>
      </c>
      <c r="R77" s="4"/>
      <c r="S77" s="106"/>
      <c r="T77" s="111" t="s">
        <v>907</v>
      </c>
      <c r="U77" s="9">
        <v>4</v>
      </c>
    </row>
    <row r="78" spans="1:21" ht="15.5">
      <c r="A78" s="79" t="s">
        <v>213</v>
      </c>
      <c r="B78" s="97">
        <v>5</v>
      </c>
      <c r="C78" s="8" t="s">
        <v>392</v>
      </c>
      <c r="D78" s="8" t="s">
        <v>3</v>
      </c>
      <c r="E78" s="81"/>
      <c r="F78" s="1" t="s">
        <v>736</v>
      </c>
      <c r="G78" s="83" t="s">
        <v>184</v>
      </c>
      <c r="H78" s="3" t="s">
        <v>7</v>
      </c>
      <c r="I78" s="3" t="s">
        <v>7</v>
      </c>
      <c r="J78" s="10">
        <v>42787</v>
      </c>
      <c r="K78" s="3" t="s">
        <v>7</v>
      </c>
      <c r="L78" s="10">
        <v>42790</v>
      </c>
      <c r="M78" s="10"/>
      <c r="N78" s="7"/>
      <c r="O78" s="4" t="s">
        <v>397</v>
      </c>
      <c r="P78" s="4"/>
      <c r="Q78" s="4" t="s">
        <v>949</v>
      </c>
      <c r="R78" s="4"/>
      <c r="S78" s="106"/>
      <c r="T78" s="111" t="s">
        <v>907</v>
      </c>
      <c r="U78" s="9">
        <v>4</v>
      </c>
    </row>
    <row r="79" spans="1:21" ht="15.5">
      <c r="A79" s="79" t="s">
        <v>213</v>
      </c>
      <c r="B79" s="97">
        <v>6</v>
      </c>
      <c r="C79" s="8" t="s">
        <v>392</v>
      </c>
      <c r="D79" s="8" t="s">
        <v>3</v>
      </c>
      <c r="E79" s="81"/>
      <c r="F79" s="1" t="s">
        <v>894</v>
      </c>
      <c r="G79" s="93" t="s">
        <v>184</v>
      </c>
      <c r="H79" s="3" t="s">
        <v>7</v>
      </c>
      <c r="I79" s="3" t="s">
        <v>7</v>
      </c>
      <c r="J79" s="94">
        <v>42787</v>
      </c>
      <c r="K79" s="3" t="s">
        <v>7</v>
      </c>
      <c r="L79" s="94">
        <v>42790</v>
      </c>
      <c r="M79" s="94"/>
      <c r="N79" s="95" t="s">
        <v>896</v>
      </c>
      <c r="O79" s="4" t="s">
        <v>430</v>
      </c>
      <c r="P79" s="4"/>
      <c r="Q79" s="4"/>
      <c r="R79" s="9"/>
      <c r="S79" s="106"/>
      <c r="T79" s="111" t="s">
        <v>907</v>
      </c>
      <c r="U79" s="9">
        <v>4</v>
      </c>
    </row>
    <row r="80" spans="1:21" ht="19.5" hidden="1" customHeight="1">
      <c r="A80" s="79" t="s">
        <v>391</v>
      </c>
      <c r="B80" s="7">
        <v>7</v>
      </c>
      <c r="C80" s="8" t="s">
        <v>392</v>
      </c>
      <c r="D80" s="8" t="s">
        <v>3</v>
      </c>
      <c r="E80" s="1" t="s">
        <v>69</v>
      </c>
      <c r="F80" s="86" t="str">
        <f>HYPERLINK(Sheet2!A55,Sheet2!B55)</f>
        <v>工单建立与发放作业流程（一般工单）</v>
      </c>
      <c r="G80" s="1" t="s">
        <v>393</v>
      </c>
      <c r="H80" s="3" t="s">
        <v>383</v>
      </c>
      <c r="I80" s="3" t="s">
        <v>386</v>
      </c>
      <c r="J80" s="10">
        <v>42786</v>
      </c>
      <c r="K80" s="3" t="s">
        <v>386</v>
      </c>
      <c r="L80" s="10">
        <v>42790</v>
      </c>
      <c r="M80" s="10"/>
      <c r="N80" s="7"/>
      <c r="R80" s="2"/>
      <c r="S80" s="2"/>
      <c r="T80" s="2"/>
      <c r="U80" s="2"/>
    </row>
    <row r="81" spans="1:21" ht="19.5" hidden="1" customHeight="1">
      <c r="A81" s="79" t="s">
        <v>391</v>
      </c>
      <c r="B81" s="7">
        <v>8</v>
      </c>
      <c r="C81" s="8" t="s">
        <v>392</v>
      </c>
      <c r="D81" s="8" t="s">
        <v>3</v>
      </c>
      <c r="E81" s="1" t="s">
        <v>71</v>
      </c>
      <c r="F81" s="1" t="str">
        <f>HYPERLINK(Sheet2!A56,Sheet2!B56)</f>
        <v>工单建立与发放作业流程（制程委外工单）</v>
      </c>
      <c r="G81" s="1" t="s">
        <v>393</v>
      </c>
      <c r="H81" s="3" t="s">
        <v>383</v>
      </c>
      <c r="I81" s="3" t="s">
        <v>386</v>
      </c>
      <c r="J81" s="10">
        <v>42786</v>
      </c>
      <c r="K81" s="3" t="s">
        <v>386</v>
      </c>
      <c r="L81" s="10">
        <v>42790</v>
      </c>
      <c r="M81" s="10"/>
      <c r="N81" s="3"/>
      <c r="R81" s="2"/>
      <c r="S81" s="2"/>
      <c r="T81" s="2"/>
      <c r="U81" s="2"/>
    </row>
    <row r="82" spans="1:21" ht="19.5" hidden="1" customHeight="1">
      <c r="A82" s="79" t="s">
        <v>391</v>
      </c>
      <c r="B82" s="7">
        <v>9</v>
      </c>
      <c r="C82" s="8" t="s">
        <v>392</v>
      </c>
      <c r="D82" s="8" t="s">
        <v>3</v>
      </c>
      <c r="E82" s="1" t="s">
        <v>73</v>
      </c>
      <c r="F82" s="1" t="str">
        <f>HYPERLINK(Sheet2!A58,Sheet2!B58)</f>
        <v>工单建立与发放作业流程（重工工单）</v>
      </c>
      <c r="G82" s="1" t="s">
        <v>393</v>
      </c>
      <c r="H82" s="3" t="s">
        <v>383</v>
      </c>
      <c r="I82" s="3" t="s">
        <v>386</v>
      </c>
      <c r="J82" s="10">
        <v>42786</v>
      </c>
      <c r="K82" s="3" t="s">
        <v>386</v>
      </c>
      <c r="L82" s="10">
        <v>42790</v>
      </c>
      <c r="M82" s="10"/>
      <c r="N82" s="7"/>
      <c r="R82" s="2"/>
      <c r="S82" s="2"/>
      <c r="T82" s="2"/>
      <c r="U82" s="2"/>
    </row>
    <row r="83" spans="1:21" ht="19.5" hidden="1" customHeight="1">
      <c r="A83" s="79" t="s">
        <v>391</v>
      </c>
      <c r="B83" s="7">
        <v>10</v>
      </c>
      <c r="C83" s="8" t="s">
        <v>392</v>
      </c>
      <c r="D83" s="8" t="s">
        <v>3</v>
      </c>
      <c r="E83" s="1" t="s">
        <v>75</v>
      </c>
      <c r="F83" s="1" t="str">
        <f>HYPERLINK(Sheet2!A59,Sheet2!B59)</f>
        <v>工单建立与发放(拆件式工单)</v>
      </c>
      <c r="G83" s="1" t="s">
        <v>393</v>
      </c>
      <c r="H83" s="3" t="s">
        <v>383</v>
      </c>
      <c r="I83" s="3" t="s">
        <v>386</v>
      </c>
      <c r="J83" s="10">
        <v>42786</v>
      </c>
      <c r="K83" s="3" t="s">
        <v>386</v>
      </c>
      <c r="L83" s="10">
        <v>42790</v>
      </c>
      <c r="M83" s="10"/>
      <c r="N83" s="7"/>
      <c r="R83" s="2"/>
      <c r="S83" s="2"/>
      <c r="T83" s="2"/>
      <c r="U83" s="2"/>
    </row>
    <row r="84" spans="1:21" ht="19.5" hidden="1" customHeight="1">
      <c r="A84" s="79" t="s">
        <v>391</v>
      </c>
      <c r="B84" s="7">
        <v>11</v>
      </c>
      <c r="C84" s="8" t="s">
        <v>392</v>
      </c>
      <c r="D84" s="8" t="s">
        <v>3</v>
      </c>
      <c r="E84" s="1" t="s">
        <v>77</v>
      </c>
      <c r="F84" s="1" t="str">
        <f>HYPERLINK(Sheet2!A60,Sheet2!B60)</f>
        <v>工单建立与发放(多产出工单)</v>
      </c>
      <c r="G84" s="1" t="s">
        <v>393</v>
      </c>
      <c r="H84" s="3" t="s">
        <v>383</v>
      </c>
      <c r="I84" s="3" t="s">
        <v>386</v>
      </c>
      <c r="J84" s="10">
        <v>42786</v>
      </c>
      <c r="K84" s="3" t="s">
        <v>386</v>
      </c>
      <c r="L84" s="10">
        <v>42790</v>
      </c>
      <c r="M84" s="10"/>
      <c r="N84" s="4"/>
      <c r="R84" s="2"/>
      <c r="S84" s="2"/>
      <c r="T84" s="2"/>
      <c r="U84" s="2"/>
    </row>
    <row r="85" spans="1:21" ht="19.5" hidden="1" customHeight="1">
      <c r="A85" s="79" t="s">
        <v>391</v>
      </c>
      <c r="B85" s="7">
        <v>12</v>
      </c>
      <c r="C85" s="8" t="s">
        <v>392</v>
      </c>
      <c r="D85" s="8" t="s">
        <v>3</v>
      </c>
      <c r="E85" s="1" t="s">
        <v>79</v>
      </c>
      <c r="F85" s="1" t="str">
        <f>HYPERLINK(Sheet2!A61,Sheet2!B61)</f>
        <v>工单建立与发放(副产品工单)</v>
      </c>
      <c r="G85" s="1" t="s">
        <v>393</v>
      </c>
      <c r="H85" s="3" t="s">
        <v>383</v>
      </c>
      <c r="I85" s="3" t="s">
        <v>386</v>
      </c>
      <c r="J85" s="10">
        <v>42786</v>
      </c>
      <c r="K85" s="3" t="s">
        <v>386</v>
      </c>
      <c r="L85" s="10">
        <v>42790</v>
      </c>
      <c r="M85" s="10"/>
      <c r="N85" s="3"/>
      <c r="R85" s="2"/>
      <c r="S85" s="2"/>
      <c r="T85" s="2"/>
      <c r="U85" s="2"/>
    </row>
    <row r="86" spans="1:21" ht="19.5" hidden="1" customHeight="1">
      <c r="A86" s="79" t="s">
        <v>391</v>
      </c>
      <c r="B86" s="7">
        <v>13</v>
      </c>
      <c r="C86" s="8" t="s">
        <v>392</v>
      </c>
      <c r="D86" s="8" t="s">
        <v>3</v>
      </c>
      <c r="E86" s="1" t="s">
        <v>215</v>
      </c>
      <c r="F86" s="1" t="str">
        <f>HYPERLINK(Sheet2!A62,Sheet2!B62)</f>
        <v>工单倒扣发料流程</v>
      </c>
      <c r="G86" s="1" t="s">
        <v>393</v>
      </c>
      <c r="H86" s="3" t="s">
        <v>383</v>
      </c>
      <c r="I86" s="3" t="s">
        <v>386</v>
      </c>
      <c r="J86" s="10">
        <v>42786</v>
      </c>
      <c r="K86" s="3" t="s">
        <v>386</v>
      </c>
      <c r="L86" s="10">
        <v>42790</v>
      </c>
      <c r="M86" s="10"/>
      <c r="N86" s="3"/>
      <c r="R86" s="2"/>
      <c r="S86" s="2"/>
      <c r="T86" s="2"/>
      <c r="U86" s="2"/>
    </row>
    <row r="87" spans="1:21" ht="19.5" hidden="1" customHeight="1">
      <c r="A87" s="79" t="s">
        <v>391</v>
      </c>
      <c r="B87" s="7">
        <v>14</v>
      </c>
      <c r="C87" s="16" t="s">
        <v>392</v>
      </c>
      <c r="D87" s="16" t="s">
        <v>3</v>
      </c>
      <c r="E87" s="17" t="s">
        <v>82</v>
      </c>
      <c r="F87" s="1" t="str">
        <f>HYPERLINK(Sheet2!A63,Sheet2!B63)</f>
        <v>工单欠料补料流程-暂不使用</v>
      </c>
      <c r="G87" s="17" t="s">
        <v>393</v>
      </c>
      <c r="H87" s="18" t="s">
        <v>383</v>
      </c>
      <c r="I87" s="18" t="s">
        <v>386</v>
      </c>
      <c r="J87" s="19">
        <v>42786</v>
      </c>
      <c r="K87" s="20" t="s">
        <v>383</v>
      </c>
      <c r="L87" s="19">
        <v>42790</v>
      </c>
      <c r="M87" s="19"/>
      <c r="N87" s="15"/>
      <c r="R87" s="2"/>
      <c r="S87" s="2"/>
      <c r="T87" s="2"/>
      <c r="U87" s="2"/>
    </row>
    <row r="88" spans="1:21" ht="19.5" hidden="1" customHeight="1">
      <c r="A88" s="79" t="s">
        <v>391</v>
      </c>
      <c r="B88" s="7">
        <v>15</v>
      </c>
      <c r="C88" s="8" t="s">
        <v>392</v>
      </c>
      <c r="D88" s="8" t="s">
        <v>3</v>
      </c>
      <c r="E88" s="1" t="s">
        <v>84</v>
      </c>
      <c r="F88" s="1" t="str">
        <f>HYPERLINK(Sheet2!A64,Sheet2!B64)</f>
        <v>工单超领流程(辅材）</v>
      </c>
      <c r="G88" s="1" t="s">
        <v>393</v>
      </c>
      <c r="H88" s="3" t="s">
        <v>383</v>
      </c>
      <c r="I88" s="3" t="s">
        <v>386</v>
      </c>
      <c r="J88" s="10">
        <v>42786</v>
      </c>
      <c r="K88" s="3" t="s">
        <v>386</v>
      </c>
      <c r="L88" s="10">
        <v>42790</v>
      </c>
      <c r="M88" s="10"/>
      <c r="N88" s="3"/>
      <c r="R88" s="2"/>
      <c r="S88" s="2"/>
      <c r="T88" s="2"/>
      <c r="U88" s="2"/>
    </row>
    <row r="89" spans="1:21" ht="19.5" hidden="1" customHeight="1">
      <c r="A89" s="79" t="s">
        <v>391</v>
      </c>
      <c r="B89" s="7">
        <v>16</v>
      </c>
      <c r="C89" s="16" t="s">
        <v>392</v>
      </c>
      <c r="D89" s="16" t="s">
        <v>3</v>
      </c>
      <c r="E89" s="17" t="s">
        <v>85</v>
      </c>
      <c r="F89" s="1" t="str">
        <f>HYPERLINK(Sheet2!A65,Sheet2!B65)</f>
        <v>工单成套退料流程-暂不使用</v>
      </c>
      <c r="G89" s="17" t="s">
        <v>393</v>
      </c>
      <c r="H89" s="18" t="s">
        <v>383</v>
      </c>
      <c r="I89" s="18" t="s">
        <v>386</v>
      </c>
      <c r="J89" s="19">
        <v>42786</v>
      </c>
      <c r="K89" s="20" t="s">
        <v>383</v>
      </c>
      <c r="L89" s="19">
        <v>42790</v>
      </c>
      <c r="M89" s="19"/>
      <c r="N89" s="18"/>
      <c r="R89" s="2"/>
      <c r="S89" s="2"/>
      <c r="T89" s="2"/>
      <c r="U89" s="2"/>
    </row>
    <row r="90" spans="1:21" ht="19.5" hidden="1" customHeight="1">
      <c r="A90" s="79" t="s">
        <v>391</v>
      </c>
      <c r="B90" s="7">
        <v>17</v>
      </c>
      <c r="C90" s="8" t="s">
        <v>392</v>
      </c>
      <c r="D90" s="8" t="s">
        <v>3</v>
      </c>
      <c r="E90" s="1" t="s">
        <v>86</v>
      </c>
      <c r="F90" s="1" t="str">
        <f>HYPERLINK(Sheet2!A66,Sheet2!B66)</f>
        <v>工单退料流程</v>
      </c>
      <c r="G90" s="1" t="s">
        <v>393</v>
      </c>
      <c r="H90" s="3" t="s">
        <v>383</v>
      </c>
      <c r="I90" s="3" t="s">
        <v>386</v>
      </c>
      <c r="J90" s="10">
        <v>42786</v>
      </c>
      <c r="K90" s="3" t="s">
        <v>386</v>
      </c>
      <c r="L90" s="10">
        <v>42790</v>
      </c>
      <c r="M90" s="10"/>
      <c r="N90" s="7"/>
      <c r="R90" s="2"/>
      <c r="S90" s="2"/>
      <c r="T90" s="2"/>
      <c r="U90" s="2"/>
    </row>
    <row r="91" spans="1:21" ht="19.5" hidden="1" customHeight="1">
      <c r="A91" s="79" t="s">
        <v>213</v>
      </c>
      <c r="B91" s="7">
        <v>18</v>
      </c>
      <c r="C91" s="8" t="s">
        <v>392</v>
      </c>
      <c r="D91" s="8" t="s">
        <v>3</v>
      </c>
      <c r="E91" s="1" t="s">
        <v>88</v>
      </c>
      <c r="F91" s="1" t="str">
        <f>HYPERLINK(Sheet2!A67,Sheet2!B67)</f>
        <v>工单入库流程</v>
      </c>
      <c r="G91" s="1" t="s">
        <v>393</v>
      </c>
      <c r="H91" s="3" t="s">
        <v>383</v>
      </c>
      <c r="I91" s="3" t="s">
        <v>386</v>
      </c>
      <c r="J91" s="10">
        <v>42787</v>
      </c>
      <c r="K91" s="3" t="s">
        <v>386</v>
      </c>
      <c r="L91" s="10">
        <v>42790</v>
      </c>
      <c r="M91" s="10"/>
      <c r="N91" s="7"/>
      <c r="R91" s="2"/>
      <c r="S91" s="2"/>
      <c r="T91" s="2"/>
      <c r="U91" s="2"/>
    </row>
    <row r="92" spans="1:21" ht="19.5" hidden="1" customHeight="1">
      <c r="A92" s="79" t="s">
        <v>391</v>
      </c>
      <c r="B92" s="7">
        <v>19</v>
      </c>
      <c r="C92" s="8" t="s">
        <v>392</v>
      </c>
      <c r="D92" s="8" t="s">
        <v>3</v>
      </c>
      <c r="E92" s="1" t="s">
        <v>90</v>
      </c>
      <c r="F92" s="1" t="str">
        <f>HYPERLINK(Sheet2!A68,Sheet2!B68)</f>
        <v>工单成套发料流程（事先发料）</v>
      </c>
      <c r="G92" s="1" t="s">
        <v>393</v>
      </c>
      <c r="H92" s="3" t="s">
        <v>383</v>
      </c>
      <c r="I92" s="3" t="s">
        <v>386</v>
      </c>
      <c r="J92" s="10">
        <v>42787</v>
      </c>
      <c r="K92" s="3" t="s">
        <v>386</v>
      </c>
      <c r="L92" s="10">
        <v>42790</v>
      </c>
      <c r="M92" s="10"/>
      <c r="N92" s="4"/>
      <c r="R92" s="2"/>
      <c r="S92" s="2"/>
      <c r="T92" s="2"/>
      <c r="U92" s="2"/>
    </row>
    <row r="93" spans="1:21" ht="19.5" hidden="1" customHeight="1">
      <c r="A93" s="79" t="s">
        <v>391</v>
      </c>
      <c r="B93" s="7">
        <v>20</v>
      </c>
      <c r="C93" s="8" t="s">
        <v>392</v>
      </c>
      <c r="D93" s="8" t="s">
        <v>3</v>
      </c>
      <c r="E93" s="1" t="s">
        <v>92</v>
      </c>
      <c r="F93" s="1" t="str">
        <f>HYPERLINK(Sheet2!A69,Sheet2!B69)</f>
        <v>工单制程异常处理流程</v>
      </c>
      <c r="G93" s="1" t="s">
        <v>393</v>
      </c>
      <c r="H93" s="3" t="s">
        <v>383</v>
      </c>
      <c r="I93" s="3" t="s">
        <v>386</v>
      </c>
      <c r="J93" s="10">
        <v>42787</v>
      </c>
      <c r="K93" s="3" t="s">
        <v>386</v>
      </c>
      <c r="L93" s="10">
        <v>42790</v>
      </c>
      <c r="M93" s="10"/>
      <c r="N93" s="3"/>
      <c r="R93" s="2"/>
      <c r="S93" s="2"/>
      <c r="T93" s="2"/>
      <c r="U93" s="2"/>
    </row>
    <row r="94" spans="1:21" ht="19.5" hidden="1" customHeight="1">
      <c r="A94" s="79" t="s">
        <v>391</v>
      </c>
      <c r="B94" s="7">
        <v>21</v>
      </c>
      <c r="C94" s="8" t="s">
        <v>392</v>
      </c>
      <c r="D94" s="8" t="s">
        <v>3</v>
      </c>
      <c r="E94" s="1" t="s">
        <v>216</v>
      </c>
      <c r="F94" s="1" t="str">
        <f>HYPERLINK(Sheet2!A70,Sheet2!B70)</f>
        <v>RUNCARD拆分与合并流程</v>
      </c>
      <c r="G94" s="1" t="s">
        <v>393</v>
      </c>
      <c r="H94" s="3" t="s">
        <v>383</v>
      </c>
      <c r="I94" s="3" t="s">
        <v>386</v>
      </c>
      <c r="J94" s="10">
        <v>42787</v>
      </c>
      <c r="K94" s="3" t="s">
        <v>386</v>
      </c>
      <c r="L94" s="10">
        <v>42790</v>
      </c>
      <c r="M94" s="10"/>
      <c r="N94" s="3"/>
      <c r="R94" s="2"/>
      <c r="S94" s="2"/>
      <c r="T94" s="2"/>
      <c r="U94" s="2"/>
    </row>
    <row r="95" spans="1:21" ht="19.5" hidden="1" customHeight="1">
      <c r="A95" s="79" t="s">
        <v>391</v>
      </c>
      <c r="B95" s="7">
        <v>22</v>
      </c>
      <c r="C95" s="8" t="s">
        <v>392</v>
      </c>
      <c r="D95" s="8" t="s">
        <v>3</v>
      </c>
      <c r="E95" s="1" t="s">
        <v>95</v>
      </c>
      <c r="F95" s="1" t="str">
        <f>HYPERLINK(Sheet2!A71,Sheet2!B71)</f>
        <v>工单下阶料报废流程</v>
      </c>
      <c r="G95" s="1" t="s">
        <v>393</v>
      </c>
      <c r="H95" s="3" t="s">
        <v>383</v>
      </c>
      <c r="I95" s="3" t="s">
        <v>386</v>
      </c>
      <c r="J95" s="10">
        <v>42787</v>
      </c>
      <c r="K95" s="3" t="s">
        <v>386</v>
      </c>
      <c r="L95" s="10">
        <v>42790</v>
      </c>
      <c r="M95" s="10"/>
      <c r="N95" s="7"/>
      <c r="R95" s="2"/>
      <c r="S95" s="2"/>
      <c r="T95" s="2"/>
      <c r="U95" s="2"/>
    </row>
    <row r="96" spans="1:21" ht="19.5" hidden="1" customHeight="1">
      <c r="A96" s="79" t="s">
        <v>391</v>
      </c>
      <c r="B96" s="7">
        <v>23</v>
      </c>
      <c r="C96" s="8" t="s">
        <v>392</v>
      </c>
      <c r="D96" s="8" t="s">
        <v>3</v>
      </c>
      <c r="E96" s="1" t="s">
        <v>97</v>
      </c>
      <c r="F96" s="1" t="str">
        <f>HYPERLINK(Sheet2!A72,Sheet2!B72)</f>
        <v>工单变更流程</v>
      </c>
      <c r="G96" s="1" t="s">
        <v>393</v>
      </c>
      <c r="H96" s="3" t="s">
        <v>383</v>
      </c>
      <c r="I96" s="3" t="s">
        <v>386</v>
      </c>
      <c r="J96" s="10">
        <v>42787</v>
      </c>
      <c r="K96" s="3" t="s">
        <v>386</v>
      </c>
      <c r="L96" s="10">
        <v>42790</v>
      </c>
      <c r="M96" s="10"/>
      <c r="N96" s="3"/>
      <c r="R96" s="2"/>
      <c r="S96" s="2"/>
      <c r="T96" s="2"/>
      <c r="U96" s="2"/>
    </row>
    <row r="97" spans="1:21" ht="19.5" hidden="1" customHeight="1">
      <c r="A97" s="79" t="s">
        <v>391</v>
      </c>
      <c r="B97" s="7">
        <v>24</v>
      </c>
      <c r="C97" s="16" t="s">
        <v>392</v>
      </c>
      <c r="D97" s="16" t="s">
        <v>3</v>
      </c>
      <c r="E97" s="17" t="s">
        <v>98</v>
      </c>
      <c r="F97" s="1" t="str">
        <f>HYPERLINK(Sheet2!A73,Sheet2!B73)</f>
        <v>工单发料前调拨流程-暂不使用</v>
      </c>
      <c r="G97" s="17" t="s">
        <v>393</v>
      </c>
      <c r="H97" s="18" t="s">
        <v>383</v>
      </c>
      <c r="I97" s="18" t="s">
        <v>386</v>
      </c>
      <c r="J97" s="19">
        <v>42787</v>
      </c>
      <c r="K97" s="20" t="s">
        <v>383</v>
      </c>
      <c r="L97" s="19">
        <v>42790</v>
      </c>
      <c r="M97" s="19"/>
      <c r="N97" s="18"/>
      <c r="R97" s="2"/>
      <c r="S97" s="2"/>
      <c r="T97" s="2"/>
      <c r="U97" s="2"/>
    </row>
    <row r="98" spans="1:21" ht="19.5" hidden="1" customHeight="1">
      <c r="A98" s="79" t="s">
        <v>391</v>
      </c>
      <c r="B98" s="7">
        <v>25</v>
      </c>
      <c r="C98" s="8" t="s">
        <v>392</v>
      </c>
      <c r="D98" s="8" t="s">
        <v>3</v>
      </c>
      <c r="E98" s="1" t="s">
        <v>99</v>
      </c>
      <c r="F98" s="1" t="str">
        <f>HYPERLINK(Sheet2!A74,Sheet2!B74)</f>
        <v>异常工时转稼流程</v>
      </c>
      <c r="G98" s="1" t="s">
        <v>393</v>
      </c>
      <c r="H98" s="3" t="s">
        <v>383</v>
      </c>
      <c r="I98" s="3" t="s">
        <v>386</v>
      </c>
      <c r="J98" s="10">
        <v>42787</v>
      </c>
      <c r="K98" s="3" t="s">
        <v>386</v>
      </c>
      <c r="L98" s="10">
        <v>42790</v>
      </c>
      <c r="M98" s="10"/>
      <c r="N98" s="7"/>
      <c r="R98" s="2"/>
      <c r="S98" s="2"/>
      <c r="T98" s="2"/>
      <c r="U98" s="2"/>
    </row>
    <row r="99" spans="1:21" ht="19.5" hidden="1" customHeight="1">
      <c r="A99" s="79" t="s">
        <v>391</v>
      </c>
      <c r="B99" s="7">
        <v>26</v>
      </c>
      <c r="C99" s="8" t="s">
        <v>392</v>
      </c>
      <c r="D99" s="8" t="s">
        <v>3</v>
      </c>
      <c r="E99" s="1" t="s">
        <v>103</v>
      </c>
      <c r="F99" s="1" t="str">
        <f>HYPERLINK(Sheet2!A76,Sheet2!B76)</f>
        <v>工单耗料盘存分摊流程</v>
      </c>
      <c r="G99" s="1" t="s">
        <v>393</v>
      </c>
      <c r="H99" s="3" t="s">
        <v>383</v>
      </c>
      <c r="I99" s="3" t="s">
        <v>386</v>
      </c>
      <c r="J99" s="10">
        <v>42787</v>
      </c>
      <c r="K99" s="3" t="s">
        <v>386</v>
      </c>
      <c r="L99" s="10">
        <v>42790</v>
      </c>
      <c r="M99" s="10"/>
      <c r="N99" s="4"/>
      <c r="R99" s="2"/>
      <c r="S99" s="2"/>
      <c r="T99" s="2"/>
      <c r="U99" s="2"/>
    </row>
    <row r="100" spans="1:21" ht="19.5" hidden="1" customHeight="1">
      <c r="A100" s="79" t="s">
        <v>391</v>
      </c>
      <c r="B100" s="7">
        <v>27</v>
      </c>
      <c r="C100" s="8" t="s">
        <v>392</v>
      </c>
      <c r="D100" s="8" t="s">
        <v>3</v>
      </c>
      <c r="E100" s="1" t="s">
        <v>105</v>
      </c>
      <c r="F100" s="1" t="str">
        <f>HYPERLINK(Sheet2!A77,Sheet2!B77)</f>
        <v>挪料建立与发放流程</v>
      </c>
      <c r="G100" s="1" t="s">
        <v>393</v>
      </c>
      <c r="H100" s="3" t="s">
        <v>383</v>
      </c>
      <c r="I100" s="3" t="s">
        <v>386</v>
      </c>
      <c r="J100" s="10">
        <v>42787</v>
      </c>
      <c r="K100" s="3" t="s">
        <v>386</v>
      </c>
      <c r="L100" s="10">
        <v>42790</v>
      </c>
      <c r="M100" s="10"/>
      <c r="N100" s="3"/>
      <c r="R100" s="2"/>
      <c r="S100" s="2"/>
      <c r="T100" s="2"/>
      <c r="U100" s="2"/>
    </row>
    <row r="101" spans="1:21" ht="19.5" hidden="1" customHeight="1">
      <c r="A101" s="79" t="s">
        <v>391</v>
      </c>
      <c r="B101" s="7">
        <v>28</v>
      </c>
      <c r="C101" s="16" t="s">
        <v>392</v>
      </c>
      <c r="D101" s="16" t="s">
        <v>3</v>
      </c>
      <c r="E101" s="17" t="s">
        <v>217</v>
      </c>
      <c r="F101" s="1" t="str">
        <f>HYPERLINK(Sheet2!A78,Sheet2!B78)</f>
        <v>工单超领流程(主材）-待定</v>
      </c>
      <c r="G101" s="17" t="s">
        <v>393</v>
      </c>
      <c r="H101" s="18" t="s">
        <v>383</v>
      </c>
      <c r="I101" s="18" t="s">
        <v>386</v>
      </c>
      <c r="J101" s="19">
        <v>42787</v>
      </c>
      <c r="K101" s="20" t="s">
        <v>383</v>
      </c>
      <c r="L101" s="19">
        <v>42790</v>
      </c>
      <c r="M101" s="19"/>
      <c r="N101" s="18"/>
      <c r="R101" s="2"/>
      <c r="S101" s="2"/>
      <c r="T101" s="2"/>
      <c r="U101" s="2"/>
    </row>
    <row r="102" spans="1:21" ht="19.5" hidden="1" customHeight="1">
      <c r="A102" s="79" t="s">
        <v>391</v>
      </c>
      <c r="B102" s="7">
        <v>29</v>
      </c>
      <c r="C102" s="8" t="s">
        <v>392</v>
      </c>
      <c r="D102" s="8" t="s">
        <v>3</v>
      </c>
      <c r="E102" s="1" t="s">
        <v>108</v>
      </c>
      <c r="F102" s="84" t="str">
        <f>HYPERLINK(Sheet2!A79,Sheet2!B79)</f>
        <v>一阶段调拨流程</v>
      </c>
      <c r="G102" s="1" t="s">
        <v>393</v>
      </c>
      <c r="H102" s="3" t="s">
        <v>383</v>
      </c>
      <c r="I102" s="3" t="s">
        <v>386</v>
      </c>
      <c r="J102" s="10">
        <v>42787</v>
      </c>
      <c r="K102" s="3" t="s">
        <v>386</v>
      </c>
      <c r="L102" s="10">
        <v>42790</v>
      </c>
      <c r="M102" s="10"/>
      <c r="N102" s="7"/>
      <c r="R102" s="2"/>
      <c r="S102" s="2"/>
      <c r="T102" s="2"/>
      <c r="U102" s="2"/>
    </row>
    <row r="103" spans="1:21" ht="40.5" hidden="1" customHeight="1">
      <c r="A103" s="98" t="s">
        <v>394</v>
      </c>
      <c r="B103" s="7">
        <v>1</v>
      </c>
      <c r="C103" s="8" t="s">
        <v>395</v>
      </c>
      <c r="D103" s="8" t="s">
        <v>3</v>
      </c>
      <c r="E103" s="81" t="s">
        <v>123</v>
      </c>
      <c r="F103" s="1" t="str">
        <f>HYPERLINK(Sheet2!A82,Sheet2!B82)</f>
        <v>库存杂项报废申请流程(BPM)</v>
      </c>
      <c r="G103" s="93" t="s">
        <v>492</v>
      </c>
      <c r="H103" s="3" t="s">
        <v>198</v>
      </c>
      <c r="I103" s="3" t="s">
        <v>386</v>
      </c>
      <c r="J103" s="94">
        <v>42789</v>
      </c>
      <c r="K103" s="3" t="s">
        <v>386</v>
      </c>
      <c r="L103" s="94">
        <v>42789</v>
      </c>
      <c r="M103" s="94"/>
      <c r="N103" s="95" t="s">
        <v>505</v>
      </c>
      <c r="R103" s="2"/>
      <c r="S103" s="2"/>
      <c r="T103" s="2"/>
      <c r="U103" s="2"/>
    </row>
    <row r="104" spans="1:21" ht="19.5" hidden="1" customHeight="1">
      <c r="A104" s="98" t="s">
        <v>394</v>
      </c>
      <c r="B104" s="7">
        <v>2</v>
      </c>
      <c r="C104" s="8" t="s">
        <v>395</v>
      </c>
      <c r="D104" s="8" t="s">
        <v>3</v>
      </c>
      <c r="E104" s="1" t="s">
        <v>121</v>
      </c>
      <c r="F104" s="86" t="str">
        <f>HYPERLINK(Sheet2!A80,Sheet2!B80)</f>
        <v>库存杂项出库流程</v>
      </c>
      <c r="G104" s="1" t="s">
        <v>214</v>
      </c>
      <c r="H104" s="7" t="s">
        <v>383</v>
      </c>
      <c r="I104" s="3" t="s">
        <v>386</v>
      </c>
      <c r="J104" s="10">
        <v>42789</v>
      </c>
      <c r="K104" s="3" t="s">
        <v>386</v>
      </c>
      <c r="L104" s="10">
        <v>42789</v>
      </c>
      <c r="M104" s="10"/>
      <c r="N104" s="3"/>
      <c r="R104" s="2"/>
      <c r="S104" s="2"/>
      <c r="T104" s="2"/>
      <c r="U104" s="2"/>
    </row>
    <row r="105" spans="1:21" ht="19.5" hidden="1" customHeight="1">
      <c r="A105" s="98" t="s">
        <v>394</v>
      </c>
      <c r="B105" s="7">
        <v>3</v>
      </c>
      <c r="C105" s="8" t="s">
        <v>395</v>
      </c>
      <c r="D105" s="8" t="s">
        <v>3</v>
      </c>
      <c r="E105" s="1" t="s">
        <v>122</v>
      </c>
      <c r="F105" s="1" t="str">
        <f>HYPERLINK(Sheet2!A81,Sheet2!B81)</f>
        <v>库存杂项入库流程</v>
      </c>
      <c r="G105" s="1" t="s">
        <v>393</v>
      </c>
      <c r="H105" s="3" t="s">
        <v>383</v>
      </c>
      <c r="I105" s="3" t="s">
        <v>386</v>
      </c>
      <c r="J105" s="10">
        <v>42789</v>
      </c>
      <c r="K105" s="3" t="s">
        <v>386</v>
      </c>
      <c r="L105" s="10">
        <v>42789</v>
      </c>
      <c r="M105" s="10"/>
      <c r="N105" s="3"/>
      <c r="R105" s="2"/>
      <c r="S105" s="2"/>
      <c r="T105" s="2"/>
      <c r="U105" s="2"/>
    </row>
    <row r="106" spans="1:21" ht="19.5" hidden="1" customHeight="1">
      <c r="A106" s="98" t="s">
        <v>394</v>
      </c>
      <c r="B106" s="7">
        <v>4</v>
      </c>
      <c r="C106" s="8" t="s">
        <v>395</v>
      </c>
      <c r="D106" s="8" t="s">
        <v>3</v>
      </c>
      <c r="E106" s="1" t="s">
        <v>125</v>
      </c>
      <c r="F106" s="1" t="str">
        <f>HYPERLINK(Sheet2!A83,Sheet2!B83)</f>
        <v>库存杂项报废除帐流程</v>
      </c>
      <c r="G106" s="1" t="s">
        <v>393</v>
      </c>
      <c r="H106" s="3" t="s">
        <v>383</v>
      </c>
      <c r="I106" s="3" t="s">
        <v>386</v>
      </c>
      <c r="J106" s="10">
        <v>42789</v>
      </c>
      <c r="K106" s="3" t="s">
        <v>386</v>
      </c>
      <c r="L106" s="10">
        <v>42789</v>
      </c>
      <c r="M106" s="10"/>
      <c r="N106" s="7"/>
      <c r="R106" s="2"/>
      <c r="S106" s="2"/>
      <c r="T106" s="2"/>
      <c r="U106" s="2"/>
    </row>
    <row r="107" spans="1:21" ht="19.5" hidden="1" customHeight="1">
      <c r="A107" s="98" t="s">
        <v>394</v>
      </c>
      <c r="B107" s="7">
        <v>5</v>
      </c>
      <c r="C107" s="8" t="s">
        <v>395</v>
      </c>
      <c r="D107" s="8" t="s">
        <v>3</v>
      </c>
      <c r="E107" s="1" t="s">
        <v>127</v>
      </c>
      <c r="F107" s="1" t="str">
        <f>HYPERLINK(Sheet2!A84,Sheet2!B84)</f>
        <v>仓库间一阶段调拨流程</v>
      </c>
      <c r="G107" s="1" t="s">
        <v>393</v>
      </c>
      <c r="H107" s="3" t="s">
        <v>383</v>
      </c>
      <c r="I107" s="3" t="s">
        <v>386</v>
      </c>
      <c r="J107" s="10">
        <v>42789</v>
      </c>
      <c r="K107" s="3" t="s">
        <v>386</v>
      </c>
      <c r="L107" s="10">
        <v>42789</v>
      </c>
      <c r="M107" s="10"/>
      <c r="N107" s="4"/>
      <c r="R107" s="2"/>
      <c r="S107" s="2"/>
      <c r="T107" s="2"/>
      <c r="U107" s="2"/>
    </row>
    <row r="108" spans="1:21" ht="19.5" hidden="1" customHeight="1">
      <c r="A108" s="98" t="s">
        <v>394</v>
      </c>
      <c r="B108" s="7">
        <v>6</v>
      </c>
      <c r="C108" s="16" t="s">
        <v>395</v>
      </c>
      <c r="D108" s="16" t="s">
        <v>3</v>
      </c>
      <c r="E108" s="17" t="s">
        <v>129</v>
      </c>
      <c r="F108" s="1" t="str">
        <f>HYPERLINK(Sheet2!A85,Sheet2!B85)</f>
        <v>仓库间两阶段调拨流程（暂不使用）</v>
      </c>
      <c r="G108" s="17" t="s">
        <v>393</v>
      </c>
      <c r="H108" s="18" t="s">
        <v>383</v>
      </c>
      <c r="I108" s="18" t="s">
        <v>386</v>
      </c>
      <c r="J108" s="19">
        <v>42789</v>
      </c>
      <c r="K108" s="20" t="s">
        <v>383</v>
      </c>
      <c r="L108" s="19">
        <v>42789</v>
      </c>
      <c r="M108" s="19"/>
      <c r="N108" s="18"/>
      <c r="R108" s="2"/>
      <c r="S108" s="2"/>
      <c r="T108" s="2"/>
      <c r="U108" s="2"/>
    </row>
    <row r="109" spans="1:21" ht="19.5" hidden="1" customHeight="1">
      <c r="A109" s="98" t="s">
        <v>394</v>
      </c>
      <c r="B109" s="7">
        <v>7</v>
      </c>
      <c r="C109" s="8" t="s">
        <v>395</v>
      </c>
      <c r="D109" s="8" t="s">
        <v>3</v>
      </c>
      <c r="E109" s="1" t="s">
        <v>220</v>
      </c>
      <c r="F109" s="1" t="str">
        <f>HYPERLINK(Sheet2!A86,Sheet2!B86)</f>
        <v>库存留置流程</v>
      </c>
      <c r="G109" s="1" t="s">
        <v>393</v>
      </c>
      <c r="H109" s="3" t="s">
        <v>383</v>
      </c>
      <c r="I109" s="3" t="s">
        <v>386</v>
      </c>
      <c r="J109" s="10">
        <v>42789</v>
      </c>
      <c r="K109" s="3" t="s">
        <v>386</v>
      </c>
      <c r="L109" s="10">
        <v>42789</v>
      </c>
      <c r="M109" s="10"/>
      <c r="N109" s="3"/>
      <c r="R109" s="2"/>
      <c r="S109" s="2"/>
      <c r="T109" s="2"/>
      <c r="U109" s="2"/>
    </row>
    <row r="110" spans="1:21" ht="19.5" hidden="1" customHeight="1">
      <c r="A110" s="98" t="s">
        <v>394</v>
      </c>
      <c r="B110" s="7">
        <v>8</v>
      </c>
      <c r="C110" s="16" t="s">
        <v>395</v>
      </c>
      <c r="D110" s="16" t="s">
        <v>3</v>
      </c>
      <c r="E110" s="17" t="s">
        <v>132</v>
      </c>
      <c r="F110" s="1" t="str">
        <f>HYPERLINK(Sheet2!A87,Sheet2!B87)</f>
        <v>异常库存帐调整流程（暂不使用）</v>
      </c>
      <c r="G110" s="17" t="s">
        <v>393</v>
      </c>
      <c r="H110" s="15" t="s">
        <v>383</v>
      </c>
      <c r="I110" s="18" t="s">
        <v>386</v>
      </c>
      <c r="J110" s="19">
        <v>42789</v>
      </c>
      <c r="K110" s="20" t="s">
        <v>383</v>
      </c>
      <c r="L110" s="19">
        <v>42789</v>
      </c>
      <c r="M110" s="19"/>
      <c r="N110" s="15"/>
      <c r="R110" s="2"/>
      <c r="S110" s="2"/>
      <c r="T110" s="2"/>
      <c r="U110" s="2"/>
    </row>
    <row r="111" spans="1:21" ht="19.5" hidden="1" customHeight="1">
      <c r="A111" s="98" t="s">
        <v>218</v>
      </c>
      <c r="B111" s="7">
        <v>9</v>
      </c>
      <c r="C111" s="8" t="s">
        <v>219</v>
      </c>
      <c r="D111" s="8" t="s">
        <v>3</v>
      </c>
      <c r="E111" s="1" t="s">
        <v>134</v>
      </c>
      <c r="F111" s="1" t="str">
        <f>HYPERLINK(Sheet2!A88,Sheet2!B88)</f>
        <v>定期库存盘点流程</v>
      </c>
      <c r="G111" s="1" t="s">
        <v>214</v>
      </c>
      <c r="H111" s="7" t="s">
        <v>192</v>
      </c>
      <c r="I111" s="3" t="s">
        <v>191</v>
      </c>
      <c r="J111" s="10">
        <v>42789</v>
      </c>
      <c r="K111" s="3" t="s">
        <v>7</v>
      </c>
      <c r="L111" s="10">
        <v>42789</v>
      </c>
      <c r="M111" s="10"/>
      <c r="N111" s="3"/>
      <c r="R111" s="2"/>
      <c r="S111" s="2"/>
      <c r="T111" s="2"/>
      <c r="U111" s="2"/>
    </row>
    <row r="112" spans="1:21" ht="19.5" hidden="1" customHeight="1">
      <c r="A112" s="98" t="s">
        <v>218</v>
      </c>
      <c r="B112" s="7">
        <v>10</v>
      </c>
      <c r="C112" s="8" t="s">
        <v>219</v>
      </c>
      <c r="D112" s="8" t="s">
        <v>3</v>
      </c>
      <c r="E112" s="1" t="s">
        <v>134</v>
      </c>
      <c r="F112" s="1" t="str">
        <f>HYPERLINK(Sheet2!A89,Sheet2!B89)</f>
        <v>定期库存盘点流程 -（条码）主盘点方式</v>
      </c>
      <c r="G112" s="1" t="s">
        <v>492</v>
      </c>
      <c r="H112" s="3" t="s">
        <v>68</v>
      </c>
      <c r="I112" s="3" t="s">
        <v>191</v>
      </c>
      <c r="J112" s="10">
        <v>42789</v>
      </c>
      <c r="K112" s="3" t="s">
        <v>191</v>
      </c>
      <c r="L112" s="10">
        <v>42789</v>
      </c>
      <c r="M112" s="10"/>
      <c r="N112" s="3" t="s">
        <v>493</v>
      </c>
      <c r="R112" s="2"/>
      <c r="S112" s="2"/>
      <c r="T112" s="2"/>
      <c r="U112" s="2"/>
    </row>
    <row r="113" spans="1:21" ht="20.149999999999999" hidden="1" customHeight="1">
      <c r="A113" s="99" t="s">
        <v>247</v>
      </c>
      <c r="B113" s="7">
        <v>1</v>
      </c>
      <c r="C113" s="8" t="s">
        <v>238</v>
      </c>
      <c r="D113" s="8" t="s">
        <v>3</v>
      </c>
      <c r="E113" s="1" t="s">
        <v>242</v>
      </c>
      <c r="F113" s="1" t="str">
        <f>HYPERLINK(Sheet2!A98,Sheet2!B98)</f>
        <v>质量管理检验设定流程</v>
      </c>
      <c r="G113" s="1" t="s">
        <v>249</v>
      </c>
      <c r="H113" s="11" t="s">
        <v>198</v>
      </c>
      <c r="I113" s="3" t="s">
        <v>243</v>
      </c>
      <c r="J113" s="10">
        <v>42794</v>
      </c>
      <c r="K113" s="3" t="s">
        <v>243</v>
      </c>
      <c r="L113" s="10">
        <v>42795</v>
      </c>
      <c r="M113" s="10">
        <v>42795</v>
      </c>
      <c r="N113" s="7"/>
      <c r="R113" s="2"/>
      <c r="S113" s="2"/>
      <c r="T113" s="2"/>
      <c r="U113" s="2"/>
    </row>
    <row r="114" spans="1:21" ht="20.149999999999999" hidden="1" customHeight="1">
      <c r="A114" s="99" t="s">
        <v>247</v>
      </c>
      <c r="B114" s="7">
        <v>2</v>
      </c>
      <c r="C114" s="8" t="s">
        <v>244</v>
      </c>
      <c r="D114" s="8" t="s">
        <v>3</v>
      </c>
      <c r="E114" s="1" t="s">
        <v>227</v>
      </c>
      <c r="F114" s="1" t="str">
        <f>HYPERLINK(Sheet2!A99,Sheet2!B99)</f>
        <v>IQC进料检验流程</v>
      </c>
      <c r="G114" s="1" t="s">
        <v>250</v>
      </c>
      <c r="H114" s="11" t="s">
        <v>245</v>
      </c>
      <c r="I114" s="3" t="s">
        <v>7</v>
      </c>
      <c r="J114" s="10">
        <v>42794</v>
      </c>
      <c r="K114" s="3" t="s">
        <v>7</v>
      </c>
      <c r="L114" s="10">
        <v>42795</v>
      </c>
      <c r="M114" s="10">
        <v>42795</v>
      </c>
      <c r="N114" s="7"/>
      <c r="R114" s="2"/>
      <c r="S114" s="2"/>
      <c r="T114" s="2"/>
      <c r="U114" s="2"/>
    </row>
    <row r="115" spans="1:21" ht="20.149999999999999" hidden="1" customHeight="1">
      <c r="A115" s="99" t="s">
        <v>248</v>
      </c>
      <c r="B115" s="7">
        <v>3</v>
      </c>
      <c r="C115" s="8" t="s">
        <v>238</v>
      </c>
      <c r="D115" s="8" t="s">
        <v>3</v>
      </c>
      <c r="E115" s="1" t="s">
        <v>229</v>
      </c>
      <c r="F115" s="1" t="str">
        <f>HYPERLINK(Sheet2!A100,Sheet2!B100)</f>
        <v>FQC完工检验流程</v>
      </c>
      <c r="G115" s="1" t="s">
        <v>251</v>
      </c>
      <c r="H115" s="11" t="s">
        <v>198</v>
      </c>
      <c r="I115" s="3" t="s">
        <v>7</v>
      </c>
      <c r="J115" s="10">
        <v>42794</v>
      </c>
      <c r="K115" s="3" t="s">
        <v>7</v>
      </c>
      <c r="L115" s="10">
        <v>42795</v>
      </c>
      <c r="M115" s="10">
        <v>42795</v>
      </c>
      <c r="N115" s="7"/>
      <c r="R115" s="2"/>
      <c r="S115" s="2"/>
      <c r="T115" s="2"/>
      <c r="U115" s="2"/>
    </row>
    <row r="116" spans="1:21" ht="20.149999999999999" hidden="1" customHeight="1">
      <c r="A116" s="99" t="s">
        <v>248</v>
      </c>
      <c r="B116" s="7">
        <v>4</v>
      </c>
      <c r="C116" s="8" t="s">
        <v>244</v>
      </c>
      <c r="D116" s="8" t="s">
        <v>3</v>
      </c>
      <c r="E116" s="1" t="s">
        <v>231</v>
      </c>
      <c r="F116" s="1" t="str">
        <f>HYPERLINK(Sheet2!A101,Sheet2!B101)</f>
        <v>OQC检验流程</v>
      </c>
      <c r="G116" s="1" t="s">
        <v>249</v>
      </c>
      <c r="H116" s="11" t="s">
        <v>241</v>
      </c>
      <c r="I116" s="3" t="s">
        <v>243</v>
      </c>
      <c r="J116" s="10">
        <v>42794</v>
      </c>
      <c r="K116" s="3" t="s">
        <v>243</v>
      </c>
      <c r="L116" s="10">
        <v>42795</v>
      </c>
      <c r="M116" s="10">
        <v>42795</v>
      </c>
      <c r="N116" s="4"/>
      <c r="R116" s="2"/>
      <c r="S116" s="2"/>
      <c r="T116" s="2"/>
      <c r="U116" s="2"/>
    </row>
    <row r="117" spans="1:21" ht="20.149999999999999" hidden="1" customHeight="1">
      <c r="A117" s="99" t="s">
        <v>248</v>
      </c>
      <c r="B117" s="7">
        <v>5</v>
      </c>
      <c r="C117" s="8" t="s">
        <v>239</v>
      </c>
      <c r="D117" s="8" t="s">
        <v>3</v>
      </c>
      <c r="E117" s="1" t="s">
        <v>233</v>
      </c>
      <c r="F117" s="1" t="str">
        <f>HYPERLINK(Sheet2!A102,Sheet2!B102)</f>
        <v>仓库QC检验流程</v>
      </c>
      <c r="G117" s="1" t="s">
        <v>249</v>
      </c>
      <c r="H117" s="11" t="s">
        <v>245</v>
      </c>
      <c r="I117" s="3" t="s">
        <v>243</v>
      </c>
      <c r="J117" s="10">
        <v>42794</v>
      </c>
      <c r="K117" s="3" t="s">
        <v>243</v>
      </c>
      <c r="L117" s="10">
        <v>42795</v>
      </c>
      <c r="M117" s="10">
        <v>42795</v>
      </c>
      <c r="N117" s="3"/>
      <c r="R117" s="2"/>
      <c r="S117" s="2"/>
      <c r="T117" s="2"/>
      <c r="U117" s="2"/>
    </row>
    <row r="118" spans="1:21" ht="20.149999999999999" hidden="1" customHeight="1">
      <c r="A118" s="99" t="s">
        <v>247</v>
      </c>
      <c r="B118" s="7">
        <v>6</v>
      </c>
      <c r="C118" s="8" t="s">
        <v>239</v>
      </c>
      <c r="D118" s="8" t="s">
        <v>3</v>
      </c>
      <c r="E118" s="1" t="s">
        <v>235</v>
      </c>
      <c r="F118" s="84" t="str">
        <f>HYPERLINK(Sheet2!A103,Sheet2!B103)</f>
        <v>PQC检验流程</v>
      </c>
      <c r="G118" s="1" t="s">
        <v>250</v>
      </c>
      <c r="H118" s="11" t="s">
        <v>245</v>
      </c>
      <c r="I118" s="3" t="s">
        <v>7</v>
      </c>
      <c r="J118" s="10">
        <v>42794</v>
      </c>
      <c r="K118" s="3" t="s">
        <v>243</v>
      </c>
      <c r="L118" s="10">
        <v>42795</v>
      </c>
      <c r="M118" s="10">
        <v>42795</v>
      </c>
      <c r="N118" s="3"/>
      <c r="R118" s="2"/>
      <c r="S118" s="2"/>
      <c r="T118" s="2"/>
      <c r="U118" s="2"/>
    </row>
    <row r="119" spans="1:21" ht="20.149999999999999" customHeight="1">
      <c r="A119" s="99" t="s">
        <v>247</v>
      </c>
      <c r="B119" s="97">
        <v>7</v>
      </c>
      <c r="C119" s="8" t="s">
        <v>244</v>
      </c>
      <c r="D119" s="8" t="s">
        <v>3</v>
      </c>
      <c r="E119" s="81" t="s">
        <v>246</v>
      </c>
      <c r="F119" s="1" t="str">
        <f>HYPERLINK(Sheet2!A104,Sheet2!B104)</f>
        <v>质量检验异常申请流程(BPM)</v>
      </c>
      <c r="G119" s="93" t="s">
        <v>249</v>
      </c>
      <c r="H119" s="3" t="s">
        <v>252</v>
      </c>
      <c r="I119" s="3" t="s">
        <v>7</v>
      </c>
      <c r="J119" s="94">
        <v>42794</v>
      </c>
      <c r="K119" s="3" t="s">
        <v>240</v>
      </c>
      <c r="L119" s="94">
        <v>42795</v>
      </c>
      <c r="M119" s="94">
        <v>42795</v>
      </c>
      <c r="N119" s="95" t="s">
        <v>897</v>
      </c>
      <c r="O119" s="4" t="s">
        <v>430</v>
      </c>
      <c r="P119" s="4"/>
      <c r="Q119" s="4"/>
      <c r="R119" s="9" t="s">
        <v>955</v>
      </c>
      <c r="S119" s="106" t="s">
        <v>899</v>
      </c>
      <c r="T119" s="111" t="s">
        <v>910</v>
      </c>
      <c r="U119" s="9">
        <v>4</v>
      </c>
    </row>
    <row r="120" spans="1:21" ht="19.5" hidden="1" customHeight="1">
      <c r="A120" s="7" t="s">
        <v>221</v>
      </c>
      <c r="B120" s="7">
        <v>1</v>
      </c>
      <c r="C120" s="8" t="s">
        <v>222</v>
      </c>
      <c r="D120" s="8" t="s">
        <v>3</v>
      </c>
      <c r="E120" s="1" t="s">
        <v>170</v>
      </c>
      <c r="F120" s="86" t="str">
        <f>HYPERLINK(Sheet2!A90,Sheet2!B90)</f>
        <v>模具项目建立流程</v>
      </c>
      <c r="G120" s="1" t="s">
        <v>223</v>
      </c>
      <c r="H120" s="3" t="s">
        <v>68</v>
      </c>
      <c r="I120" s="3" t="s">
        <v>191</v>
      </c>
      <c r="J120" s="10">
        <v>42794</v>
      </c>
      <c r="K120" s="3" t="s">
        <v>207</v>
      </c>
      <c r="L120" s="10">
        <v>42794</v>
      </c>
      <c r="M120" s="10">
        <v>42794</v>
      </c>
      <c r="N120" s="7"/>
      <c r="R120" s="2"/>
      <c r="S120" s="2"/>
      <c r="T120" s="2"/>
      <c r="U120" s="2"/>
    </row>
    <row r="121" spans="1:21" ht="19.5" hidden="1" customHeight="1">
      <c r="A121" s="7" t="s">
        <v>221</v>
      </c>
      <c r="B121" s="7">
        <v>2</v>
      </c>
      <c r="C121" s="8" t="s">
        <v>224</v>
      </c>
      <c r="D121" s="8" t="s">
        <v>3</v>
      </c>
      <c r="E121" s="1" t="s">
        <v>172</v>
      </c>
      <c r="F121" s="1" t="str">
        <f>HYPERLINK(Sheet2!A91,Sheet2!B91)</f>
        <v>制造资源行事历建立流程</v>
      </c>
      <c r="G121" s="1" t="s">
        <v>223</v>
      </c>
      <c r="H121" s="3" t="s">
        <v>192</v>
      </c>
      <c r="I121" s="3" t="s">
        <v>7</v>
      </c>
      <c r="J121" s="10">
        <v>42794</v>
      </c>
      <c r="K121" s="3" t="s">
        <v>207</v>
      </c>
      <c r="L121" s="10">
        <v>42794</v>
      </c>
      <c r="M121" s="10">
        <v>42794</v>
      </c>
      <c r="N121" s="7"/>
      <c r="R121" s="2"/>
      <c r="S121" s="2"/>
      <c r="T121" s="2"/>
      <c r="U121" s="2"/>
    </row>
    <row r="122" spans="1:21" ht="19.5" hidden="1" customHeight="1">
      <c r="A122" s="7" t="s">
        <v>221</v>
      </c>
      <c r="B122" s="7">
        <v>3</v>
      </c>
      <c r="C122" s="8" t="s">
        <v>222</v>
      </c>
      <c r="D122" s="8" t="s">
        <v>3</v>
      </c>
      <c r="E122" s="1" t="s">
        <v>174</v>
      </c>
      <c r="F122" s="1" t="str">
        <f>HYPERLINK(Sheet2!A92,Sheet2!B92)</f>
        <v>制造资源数据建立流程</v>
      </c>
      <c r="G122" s="1" t="s">
        <v>223</v>
      </c>
      <c r="H122" s="3" t="s">
        <v>192</v>
      </c>
      <c r="I122" s="3" t="s">
        <v>191</v>
      </c>
      <c r="J122" s="10">
        <v>42794</v>
      </c>
      <c r="K122" s="3" t="s">
        <v>207</v>
      </c>
      <c r="L122" s="10">
        <v>42794</v>
      </c>
      <c r="M122" s="10">
        <v>42794</v>
      </c>
      <c r="N122" s="4"/>
      <c r="R122" s="2"/>
      <c r="S122" s="2"/>
      <c r="T122" s="2"/>
      <c r="U122" s="2"/>
    </row>
    <row r="123" spans="1:21" ht="19.5" hidden="1" customHeight="1">
      <c r="A123" s="7" t="s">
        <v>221</v>
      </c>
      <c r="B123" s="7">
        <v>4</v>
      </c>
      <c r="C123" s="8" t="s">
        <v>222</v>
      </c>
      <c r="D123" s="8" t="s">
        <v>3</v>
      </c>
      <c r="E123" s="1" t="s">
        <v>176</v>
      </c>
      <c r="F123" s="1" t="str">
        <f>HYPERLINK(Sheet2!A93,Sheet2!B93)</f>
        <v>制造资源保养流程</v>
      </c>
      <c r="G123" s="1" t="s">
        <v>223</v>
      </c>
      <c r="H123" s="3" t="s">
        <v>198</v>
      </c>
      <c r="I123" s="3" t="s">
        <v>191</v>
      </c>
      <c r="J123" s="10">
        <v>42794</v>
      </c>
      <c r="K123" s="3" t="s">
        <v>7</v>
      </c>
      <c r="L123" s="10">
        <v>42794</v>
      </c>
      <c r="M123" s="10">
        <v>42794</v>
      </c>
      <c r="N123" s="3"/>
      <c r="R123" s="2"/>
      <c r="S123" s="2"/>
      <c r="T123" s="2"/>
      <c r="U123" s="2"/>
    </row>
    <row r="124" spans="1:21" ht="19.5" hidden="1" customHeight="1">
      <c r="A124" s="7" t="s">
        <v>221</v>
      </c>
      <c r="B124" s="7">
        <v>5</v>
      </c>
      <c r="C124" s="8" t="s">
        <v>222</v>
      </c>
      <c r="D124" s="8" t="s">
        <v>3</v>
      </c>
      <c r="E124" s="1" t="s">
        <v>225</v>
      </c>
      <c r="F124" s="84" t="str">
        <f>HYPERLINK(Sheet2!A94,Sheet2!B94)</f>
        <v>制造资源领用流程</v>
      </c>
      <c r="G124" s="1" t="s">
        <v>223</v>
      </c>
      <c r="H124" s="3" t="s">
        <v>198</v>
      </c>
      <c r="I124" s="3" t="s">
        <v>191</v>
      </c>
      <c r="J124" s="10">
        <v>42794</v>
      </c>
      <c r="K124" s="3" t="s">
        <v>191</v>
      </c>
      <c r="L124" s="10">
        <v>42794</v>
      </c>
      <c r="M124" s="10">
        <v>42794</v>
      </c>
      <c r="N124" s="3"/>
      <c r="R124" s="2"/>
      <c r="S124" s="2"/>
      <c r="T124" s="2"/>
      <c r="U124" s="2"/>
    </row>
    <row r="125" spans="1:21" ht="19.5" customHeight="1">
      <c r="A125" s="7" t="s">
        <v>221</v>
      </c>
      <c r="B125" s="97">
        <v>6</v>
      </c>
      <c r="C125" s="8" t="s">
        <v>222</v>
      </c>
      <c r="D125" s="8" t="s">
        <v>3</v>
      </c>
      <c r="E125" s="81" t="s">
        <v>179</v>
      </c>
      <c r="F125" s="1" t="str">
        <f>HYPERLINK(Sheet2!A95,Sheet2!B95)</f>
        <v>制造资源归还流程（BPM）</v>
      </c>
      <c r="G125" s="93" t="s">
        <v>223</v>
      </c>
      <c r="H125" s="3" t="s">
        <v>252</v>
      </c>
      <c r="I125" s="3" t="s">
        <v>198</v>
      </c>
      <c r="J125" s="94">
        <v>42794</v>
      </c>
      <c r="K125" s="3" t="s">
        <v>191</v>
      </c>
      <c r="L125" s="94">
        <v>42794</v>
      </c>
      <c r="M125" s="94">
        <v>42794</v>
      </c>
      <c r="N125" s="95" t="s">
        <v>934</v>
      </c>
      <c r="O125" s="4" t="s">
        <v>430</v>
      </c>
      <c r="P125" s="4"/>
      <c r="Q125" s="4"/>
      <c r="R125" s="9" t="s">
        <v>955</v>
      </c>
      <c r="S125" s="106" t="s">
        <v>898</v>
      </c>
      <c r="T125" s="111" t="s">
        <v>907</v>
      </c>
      <c r="U125" s="9">
        <v>4</v>
      </c>
    </row>
    <row r="126" spans="1:21" ht="19.5" hidden="1" customHeight="1">
      <c r="A126" s="7" t="s">
        <v>221</v>
      </c>
      <c r="B126" s="7">
        <v>7</v>
      </c>
      <c r="C126" s="8" t="s">
        <v>222</v>
      </c>
      <c r="D126" s="8" t="s">
        <v>3</v>
      </c>
      <c r="E126" s="1" t="s">
        <v>181</v>
      </c>
      <c r="F126" s="86" t="str">
        <f>HYPERLINK(Sheet2!A96,Sheet2!B96)</f>
        <v>制造资源维修加工流程</v>
      </c>
      <c r="G126" s="1" t="s">
        <v>223</v>
      </c>
      <c r="H126" s="7" t="s">
        <v>192</v>
      </c>
      <c r="I126" s="3" t="s">
        <v>191</v>
      </c>
      <c r="J126" s="10">
        <v>42794</v>
      </c>
      <c r="K126" s="3" t="s">
        <v>191</v>
      </c>
      <c r="L126" s="10">
        <v>42794</v>
      </c>
      <c r="M126" s="10">
        <v>42794</v>
      </c>
      <c r="N126" s="3"/>
      <c r="R126" s="2"/>
      <c r="S126" s="2"/>
      <c r="T126" s="2"/>
      <c r="U126" s="2"/>
    </row>
    <row r="127" spans="1:21" ht="19.5" hidden="1" customHeight="1">
      <c r="A127" s="7" t="s">
        <v>221</v>
      </c>
      <c r="B127" s="7">
        <v>7</v>
      </c>
      <c r="C127" s="8" t="s">
        <v>222</v>
      </c>
      <c r="D127" s="8" t="s">
        <v>3</v>
      </c>
      <c r="E127" s="1" t="s">
        <v>182</v>
      </c>
      <c r="F127" s="84" t="str">
        <f>HYPERLINK(Sheet2!A97,Sheet2!B97)</f>
        <v>制造资源加工报工流程</v>
      </c>
      <c r="G127" s="1" t="s">
        <v>223</v>
      </c>
      <c r="H127" s="3" t="s">
        <v>198</v>
      </c>
      <c r="I127" s="3" t="s">
        <v>191</v>
      </c>
      <c r="J127" s="10">
        <v>42794</v>
      </c>
      <c r="K127" s="3" t="s">
        <v>191</v>
      </c>
      <c r="L127" s="10">
        <v>42794</v>
      </c>
      <c r="M127" s="10">
        <v>42794</v>
      </c>
      <c r="N127" s="3"/>
      <c r="R127" s="2"/>
      <c r="S127" s="2"/>
      <c r="T127" s="2"/>
      <c r="U127" s="2"/>
    </row>
    <row r="129" spans="20:22" ht="15.5">
      <c r="T129" s="116" t="s">
        <v>890</v>
      </c>
      <c r="U129" s="24">
        <f>SUM(SUM(U6:U125))</f>
        <v>144</v>
      </c>
      <c r="V129" t="s">
        <v>892</v>
      </c>
    </row>
    <row r="130" spans="20:22" ht="15.5">
      <c r="T130" s="116"/>
      <c r="U130" s="24">
        <f>U129/8</f>
        <v>18</v>
      </c>
      <c r="V130" t="s">
        <v>891</v>
      </c>
    </row>
  </sheetData>
  <autoFilter ref="A1:U127">
    <filterColumn colId="7">
      <filters>
        <filter val="Y"/>
      </filters>
    </filterColumn>
  </autoFilter>
  <sortState ref="E148:I160">
    <sortCondition ref="E3"/>
  </sortState>
  <mergeCells count="1">
    <mergeCell ref="T129:T130"/>
  </mergeCells>
  <phoneticPr fontId="2" type="noConversion"/>
  <hyperlinks>
    <hyperlink ref="B37" location="集团ECN作业流程!A1" display="集团ECN作业流程!A1"/>
    <hyperlink ref="B36" location="'工程-料件承认作业流程'!A1" display="'工程-料件承认作业流程'!A1"/>
    <hyperlink ref="B49" location="供货商申请流程!A1" display="供货商申请流程!A1"/>
    <hyperlink ref="B50" location="采购核价作业流程!A1" display="采购核价作业流程!A1"/>
    <hyperlink ref="B51" location="'请购作业流程（非BOM无料号）'!A1" display="'请购作业流程（非BOM无料号）'!A1"/>
    <hyperlink ref="B55" location="供货商变更流程!A1" display="供货商变更流程!A1"/>
    <hyperlink ref="B79" location="工单超领申请单!A1" display="工单超领申请单!A1"/>
    <hyperlink ref="B119" location="质量检验异常申请流程!A1" display="质量检验异常申请流程!A1"/>
    <hyperlink ref="B32" location="工程变更申请流程!A1" display="工程变更申请流程!A1"/>
    <hyperlink ref="B6" location="客户申请流程!A1" display="客户申请流程!A1"/>
    <hyperlink ref="B7" location="客户资料变更流程!A1" display="客户资料变更流程!A1"/>
    <hyperlink ref="B10" location="销售合约管理流程!A1" display="销售合约管理流程!A1"/>
    <hyperlink ref="B11" location="估价作业流程!A1" display="估价作业流程!A1"/>
    <hyperlink ref="B12" location="'报价&amp;议价作业流程'!A1" display="'报价&amp;议价作业流程'!A1"/>
    <hyperlink ref="B13" location="订单交期评审流程!A1" display="订单交期评审流程!A1"/>
    <hyperlink ref="B15" location="预先订单申请审批!A1" display="预先订单申请审批!A1"/>
    <hyperlink ref="B18" location="订单变更作业流程!A1" display="订单变更作业流程!A1"/>
    <hyperlink ref="B26" location="客户抱怨处理流程!A1" display="客户抱怨处理流程!A1"/>
    <hyperlink ref="B31" location="新样制作流程!A1" display="新样制作流程!A1"/>
    <hyperlink ref="B33" location="客户信用额度申请、调整流程!A1" display="客户信用额度申请、调整流程!A1"/>
    <hyperlink ref="B52" location="采购作业流程!A1" display="采购作业流程!A1"/>
    <hyperlink ref="B53" location="采购变更流程!A1" display="采购变更流程!A1"/>
    <hyperlink ref="B54" location="采购核价作业流程!A1" display="采购核价作业流程!A1"/>
    <hyperlink ref="B56" location="'请购作业流程（非BOM无料号）'!A1" display="'请购作业流程（非BOM无料号）'!A1"/>
    <hyperlink ref="B74" location="工艺委外申请流程!A1" display="工艺委外申请流程!A1"/>
    <hyperlink ref="B75" location="工单制程变更流程!A1" display="工单制程变更流程!A1"/>
    <hyperlink ref="B76" location="'工艺变更申请流程（委外专用）'!A1" display="'工艺变更申请流程（委外专用）'!A1"/>
    <hyperlink ref="B125" location="制造资源归还流程!A1" display="制造资源归还流程!A1"/>
    <hyperlink ref="B77" location="订单交期变更通知单!A1" display="订单交期变更通知单!A1"/>
    <hyperlink ref="B78" location="工单交期变更通知单!A1" display="工单交期变更通知单!A1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439</v>
      </c>
    </row>
    <row r="3" spans="1:1">
      <c r="A3" t="s">
        <v>400</v>
      </c>
    </row>
    <row r="4" spans="1:1">
      <c r="A4" t="s">
        <v>441</v>
      </c>
    </row>
    <row r="5" spans="1:1">
      <c r="A5" t="s">
        <v>440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1:A6"/>
  <sheetViews>
    <sheetView workbookViewId="0"/>
  </sheetViews>
  <sheetFormatPr defaultRowHeight="14"/>
  <sheetData>
    <row r="1" spans="1:1">
      <c r="A1" s="21" t="s">
        <v>495</v>
      </c>
    </row>
    <row r="2" spans="1:1">
      <c r="A2" t="s">
        <v>500</v>
      </c>
    </row>
    <row r="3" spans="1:1">
      <c r="A3" t="s">
        <v>496</v>
      </c>
    </row>
    <row r="4" spans="1:1">
      <c r="A4" t="s">
        <v>497</v>
      </c>
    </row>
    <row r="5" spans="1:1">
      <c r="A5" t="s">
        <v>498</v>
      </c>
    </row>
    <row r="6" spans="1:1">
      <c r="A6" t="s">
        <v>499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444</v>
      </c>
    </row>
    <row r="3" spans="1:1">
      <c r="A3" t="s">
        <v>400</v>
      </c>
    </row>
    <row r="4" spans="1:1">
      <c r="A4" t="s">
        <v>445</v>
      </c>
    </row>
    <row r="5" spans="1:1">
      <c r="A5" t="s">
        <v>446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447</v>
      </c>
    </row>
    <row r="3" spans="1:1">
      <c r="A3" t="s">
        <v>400</v>
      </c>
    </row>
    <row r="4" spans="1:1">
      <c r="A4" t="s">
        <v>449</v>
      </c>
    </row>
    <row r="5" spans="1:1">
      <c r="A5" t="s">
        <v>448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>
      <selection activeCell="B15" sqref="B15"/>
    </sheetView>
  </sheetViews>
  <sheetFormatPr defaultRowHeight="14"/>
  <sheetData>
    <row r="1" spans="1:1">
      <c r="A1" s="21" t="s">
        <v>401</v>
      </c>
    </row>
    <row r="2" spans="1:1">
      <c r="A2" t="s">
        <v>451</v>
      </c>
    </row>
    <row r="3" spans="1:1">
      <c r="A3" t="s">
        <v>400</v>
      </c>
    </row>
    <row r="4" spans="1:1">
      <c r="A4" t="s">
        <v>441</v>
      </c>
    </row>
    <row r="5" spans="1:1">
      <c r="A5" t="s">
        <v>440</v>
      </c>
    </row>
  </sheetData>
  <phoneticPr fontId="10" type="noConversion"/>
  <hyperlinks>
    <hyperlink ref="A1" location="Sheet1!A1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2D050"/>
  </sheetPr>
  <dimension ref="A1:C6"/>
  <sheetViews>
    <sheetView workbookViewId="0"/>
  </sheetViews>
  <sheetFormatPr defaultRowHeight="14"/>
  <sheetData>
    <row r="1" spans="1:3">
      <c r="A1" s="21" t="s">
        <v>401</v>
      </c>
    </row>
    <row r="2" spans="1:3">
      <c r="A2" t="s">
        <v>435</v>
      </c>
    </row>
    <row r="3" spans="1:3">
      <c r="A3" t="s">
        <v>400</v>
      </c>
    </row>
    <row r="4" spans="1:3">
      <c r="A4" t="s">
        <v>453</v>
      </c>
      <c r="C4" t="s">
        <v>436</v>
      </c>
    </row>
    <row r="5" spans="1:3">
      <c r="A5" t="s">
        <v>452</v>
      </c>
      <c r="C5" t="s">
        <v>445</v>
      </c>
    </row>
    <row r="6" spans="1:3">
      <c r="A6" t="s">
        <v>771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F0"/>
  </sheetPr>
  <dimension ref="A1:A28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410</v>
      </c>
    </row>
    <row r="23" spans="1:1">
      <c r="A23" t="s">
        <v>408</v>
      </c>
    </row>
    <row r="24" spans="1:1">
      <c r="A24" t="s">
        <v>409</v>
      </c>
    </row>
    <row r="25" spans="1:1">
      <c r="A25" t="s">
        <v>422</v>
      </c>
    </row>
    <row r="26" spans="1:1">
      <c r="A26" t="s">
        <v>425</v>
      </c>
    </row>
    <row r="27" spans="1:1">
      <c r="A27" t="s">
        <v>940</v>
      </c>
    </row>
    <row r="28" spans="1:1">
      <c r="A28" t="s">
        <v>941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F0"/>
  </sheetPr>
  <dimension ref="A1:A3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416</v>
      </c>
    </row>
    <row r="3" spans="1:1">
      <c r="A3" t="s">
        <v>419</v>
      </c>
    </row>
    <row r="4" spans="1:1">
      <c r="A4" t="s">
        <v>417</v>
      </c>
    </row>
    <row r="5" spans="1:1">
      <c r="A5" t="s">
        <v>418</v>
      </c>
    </row>
    <row r="6" spans="1:1">
      <c r="A6" t="s">
        <v>423</v>
      </c>
    </row>
    <row r="33" spans="1:1">
      <c r="A33" t="s">
        <v>424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F0"/>
  </sheetPr>
  <dimension ref="A1:A5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411</v>
      </c>
    </row>
    <row r="49" spans="1:1">
      <c r="A49" t="s">
        <v>412</v>
      </c>
    </row>
    <row r="50" spans="1:1">
      <c r="A50" t="s">
        <v>413</v>
      </c>
    </row>
    <row r="51" spans="1:1">
      <c r="A51" t="s">
        <v>414</v>
      </c>
    </row>
    <row r="52" spans="1:1">
      <c r="A52" t="s">
        <v>415</v>
      </c>
    </row>
    <row r="53" spans="1:1">
      <c r="A53" t="s">
        <v>944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F0"/>
  </sheetPr>
  <dimension ref="A1:A3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426</v>
      </c>
    </row>
    <row r="31" spans="1:1">
      <c r="A31" t="s">
        <v>420</v>
      </c>
    </row>
    <row r="32" spans="1:1">
      <c r="A32" t="s">
        <v>421</v>
      </c>
    </row>
    <row r="33" spans="1:1">
      <c r="A33" t="s">
        <v>429</v>
      </c>
    </row>
    <row r="34" spans="1:1">
      <c r="A34" t="s">
        <v>946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10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534</v>
      </c>
    </row>
    <row r="3" spans="1:1">
      <c r="A3" t="s">
        <v>742</v>
      </c>
    </row>
    <row r="4" spans="1:1">
      <c r="A4" t="s">
        <v>536</v>
      </c>
    </row>
    <row r="5" spans="1:1">
      <c r="A5" t="s">
        <v>537</v>
      </c>
    </row>
    <row r="6" spans="1:1">
      <c r="A6" t="s">
        <v>538</v>
      </c>
    </row>
    <row r="8" spans="1:1">
      <c r="A8" t="s">
        <v>539</v>
      </c>
    </row>
    <row r="9" spans="1:1">
      <c r="A9" t="s">
        <v>540</v>
      </c>
    </row>
    <row r="10" spans="1:1">
      <c r="A10" t="s">
        <v>541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F0"/>
  </sheetPr>
  <dimension ref="A1:A3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426</v>
      </c>
    </row>
    <row r="30" spans="1:1">
      <c r="A30" t="s">
        <v>400</v>
      </c>
    </row>
    <row r="31" spans="1:1">
      <c r="A31" t="s">
        <v>428</v>
      </c>
    </row>
    <row r="32" spans="1:1">
      <c r="A32" t="s">
        <v>427</v>
      </c>
    </row>
    <row r="33" spans="1:1">
      <c r="A33" t="s">
        <v>948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F0"/>
  </sheetPr>
  <dimension ref="A1:A38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431</v>
      </c>
    </row>
    <row r="37" spans="1:1">
      <c r="A37" t="s">
        <v>432</v>
      </c>
    </row>
    <row r="38" spans="1:1">
      <c r="A38" t="s">
        <v>433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7030A0"/>
  </sheetPr>
  <dimension ref="A1:B16"/>
  <sheetViews>
    <sheetView workbookViewId="0"/>
  </sheetViews>
  <sheetFormatPr defaultRowHeight="14"/>
  <sheetData>
    <row r="1" spans="1:2">
      <c r="A1" s="21" t="s">
        <v>455</v>
      </c>
    </row>
    <row r="2" spans="1:2">
      <c r="A2" t="s">
        <v>458</v>
      </c>
    </row>
    <row r="3" spans="1:2">
      <c r="A3" t="s">
        <v>459</v>
      </c>
    </row>
    <row r="4" spans="1:2">
      <c r="A4" t="s">
        <v>467</v>
      </c>
      <c r="B4" t="s">
        <v>462</v>
      </c>
    </row>
    <row r="5" spans="1:2">
      <c r="A5" t="s">
        <v>460</v>
      </c>
    </row>
    <row r="6" spans="1:2">
      <c r="A6" t="s">
        <v>461</v>
      </c>
    </row>
    <row r="8" spans="1:2">
      <c r="A8" t="s">
        <v>456</v>
      </c>
      <c r="B8" t="s">
        <v>464</v>
      </c>
    </row>
    <row r="9" spans="1:2">
      <c r="A9" t="s">
        <v>463</v>
      </c>
    </row>
    <row r="10" spans="1:2">
      <c r="A10" t="s">
        <v>461</v>
      </c>
    </row>
    <row r="11" spans="1:2">
      <c r="A11" t="s">
        <v>465</v>
      </c>
    </row>
    <row r="13" spans="1:2">
      <c r="A13" t="s">
        <v>457</v>
      </c>
      <c r="B13" t="s">
        <v>462</v>
      </c>
    </row>
    <row r="14" spans="1:2">
      <c r="A14" t="s">
        <v>466</v>
      </c>
    </row>
    <row r="15" spans="1:2">
      <c r="A15" t="s">
        <v>461</v>
      </c>
    </row>
    <row r="16" spans="1:2">
      <c r="A16" t="s">
        <v>468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46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936</v>
      </c>
    </row>
    <row r="45" spans="1:1">
      <c r="A45" t="s">
        <v>400</v>
      </c>
    </row>
    <row r="46" spans="1:1">
      <c r="A46" t="s">
        <v>935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58"/>
  <sheetViews>
    <sheetView workbookViewId="0"/>
  </sheetViews>
  <sheetFormatPr defaultColWidth="9" defaultRowHeight="14"/>
  <cols>
    <col min="1" max="1" width="9" style="102"/>
    <col min="2" max="2" width="10.08984375" style="102" customWidth="1"/>
    <col min="3" max="16384" width="9" style="102"/>
  </cols>
  <sheetData>
    <row r="1" spans="1:1">
      <c r="A1" s="21" t="s">
        <v>790</v>
      </c>
    </row>
    <row r="44" spans="1:1">
      <c r="A44" s="102" t="s">
        <v>791</v>
      </c>
    </row>
    <row r="45" spans="1:1">
      <c r="A45" s="102" t="s">
        <v>792</v>
      </c>
    </row>
    <row r="46" spans="1:1">
      <c r="A46" s="102" t="s">
        <v>793</v>
      </c>
    </row>
    <row r="47" spans="1:1">
      <c r="A47" s="102" t="s">
        <v>794</v>
      </c>
    </row>
    <row r="48" spans="1:1">
      <c r="A48" s="102" t="s">
        <v>795</v>
      </c>
    </row>
    <row r="49" spans="1:9">
      <c r="A49" s="102" t="s">
        <v>796</v>
      </c>
    </row>
    <row r="51" spans="1:9">
      <c r="A51" s="102" t="s">
        <v>797</v>
      </c>
    </row>
    <row r="52" spans="1:9">
      <c r="A52" s="102" t="s">
        <v>798</v>
      </c>
      <c r="B52" s="102" t="s">
        <v>799</v>
      </c>
    </row>
    <row r="53" spans="1:9">
      <c r="B53" s="102" t="s">
        <v>800</v>
      </c>
    </row>
    <row r="55" spans="1:9">
      <c r="A55" s="102" t="s">
        <v>801</v>
      </c>
      <c r="B55" s="102" t="s">
        <v>802</v>
      </c>
      <c r="I55" s="102" t="s">
        <v>803</v>
      </c>
    </row>
    <row r="56" spans="1:9">
      <c r="B56" s="102" t="s">
        <v>804</v>
      </c>
      <c r="D56" s="102" t="s">
        <v>805</v>
      </c>
    </row>
    <row r="57" spans="1:9">
      <c r="B57" s="102" t="s">
        <v>806</v>
      </c>
      <c r="D57" s="102" t="s">
        <v>807</v>
      </c>
    </row>
    <row r="58" spans="1:9">
      <c r="A58" s="102" t="s">
        <v>808</v>
      </c>
      <c r="C58" s="102" t="s">
        <v>805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57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790</v>
      </c>
    </row>
    <row r="54" spans="1:1">
      <c r="A54" s="102" t="s">
        <v>791</v>
      </c>
    </row>
    <row r="56" spans="1:1">
      <c r="A56" s="102" t="s">
        <v>797</v>
      </c>
    </row>
    <row r="57" spans="1:1">
      <c r="A57" s="102" t="s">
        <v>809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57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790</v>
      </c>
    </row>
    <row r="53" spans="1:1">
      <c r="A53" s="102" t="s">
        <v>791</v>
      </c>
    </row>
    <row r="54" spans="1:1">
      <c r="A54" s="102" t="s">
        <v>929</v>
      </c>
    </row>
    <row r="55" spans="1:1">
      <c r="A55" s="102" t="s">
        <v>931</v>
      </c>
    </row>
    <row r="56" spans="1:1">
      <c r="A56" s="102" t="s">
        <v>797</v>
      </c>
    </row>
    <row r="57" spans="1:1">
      <c r="A57" s="102" t="s">
        <v>930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2" spans="1:1">
      <c r="A2" s="102" t="s">
        <v>811</v>
      </c>
    </row>
    <row r="23" spans="1:1">
      <c r="A23" s="102" t="s">
        <v>812</v>
      </c>
    </row>
    <row r="52" spans="1:2">
      <c r="A52" s="102" t="s">
        <v>813</v>
      </c>
    </row>
    <row r="53" spans="1:2">
      <c r="A53" s="102" t="s">
        <v>814</v>
      </c>
    </row>
    <row r="54" spans="1:2">
      <c r="A54" s="102" t="s">
        <v>815</v>
      </c>
    </row>
    <row r="55" spans="1:2">
      <c r="A55" s="102" t="s">
        <v>816</v>
      </c>
    </row>
    <row r="56" spans="1:2">
      <c r="A56" s="102" t="s">
        <v>817</v>
      </c>
    </row>
    <row r="60" spans="1:2">
      <c r="A60" s="102" t="s">
        <v>818</v>
      </c>
    </row>
    <row r="61" spans="1:2">
      <c r="A61" s="102" t="s">
        <v>811</v>
      </c>
      <c r="B61" s="102" t="s">
        <v>819</v>
      </c>
    </row>
    <row r="62" spans="1:2">
      <c r="A62" s="102" t="s">
        <v>812</v>
      </c>
      <c r="B62" s="102" t="s">
        <v>820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2" spans="1:1">
      <c r="A2" s="102" t="s">
        <v>811</v>
      </c>
    </row>
    <row r="23" spans="1:1">
      <c r="A23" s="102" t="s">
        <v>812</v>
      </c>
    </row>
    <row r="52" spans="1:2">
      <c r="A52" s="102" t="s">
        <v>813</v>
      </c>
    </row>
    <row r="53" spans="1:2">
      <c r="A53" s="102" t="s">
        <v>814</v>
      </c>
    </row>
    <row r="54" spans="1:2">
      <c r="A54" s="102" t="s">
        <v>815</v>
      </c>
    </row>
    <row r="55" spans="1:2">
      <c r="A55" s="102" t="s">
        <v>816</v>
      </c>
    </row>
    <row r="56" spans="1:2">
      <c r="A56" s="102" t="s">
        <v>817</v>
      </c>
    </row>
    <row r="60" spans="1:2">
      <c r="A60" s="102" t="s">
        <v>818</v>
      </c>
    </row>
    <row r="61" spans="1:2">
      <c r="A61" s="102" t="s">
        <v>811</v>
      </c>
      <c r="B61" s="102" t="s">
        <v>819</v>
      </c>
    </row>
    <row r="62" spans="1:2">
      <c r="A62" s="102" t="s">
        <v>812</v>
      </c>
      <c r="B62" s="102" t="s">
        <v>820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36"/>
  <sheetViews>
    <sheetView workbookViewId="0"/>
  </sheetViews>
  <sheetFormatPr defaultColWidth="9" defaultRowHeight="14"/>
  <cols>
    <col min="1" max="16384" width="9" style="102"/>
  </cols>
  <sheetData>
    <row r="1" spans="1:13">
      <c r="A1" s="21" t="s">
        <v>810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31" spans="1:1">
      <c r="A31" s="102" t="s">
        <v>813</v>
      </c>
    </row>
    <row r="32" spans="1:1">
      <c r="A32" s="102" t="s">
        <v>821</v>
      </c>
    </row>
    <row r="33" spans="1:1">
      <c r="A33" s="102" t="s">
        <v>822</v>
      </c>
    </row>
    <row r="35" spans="1:1">
      <c r="A35" s="102" t="s">
        <v>818</v>
      </c>
    </row>
    <row r="36" spans="1:1">
      <c r="A36" s="102" t="s">
        <v>823</v>
      </c>
    </row>
  </sheetData>
  <mergeCells count="1">
    <mergeCell ref="B1:M1"/>
  </mergeCells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10"/>
  <sheetViews>
    <sheetView workbookViewId="0"/>
  </sheetViews>
  <sheetFormatPr defaultRowHeight="14"/>
  <sheetData>
    <row r="1" spans="1:2">
      <c r="A1" s="21" t="s">
        <v>904</v>
      </c>
      <c r="B1" s="21"/>
    </row>
    <row r="2" spans="1:2">
      <c r="A2" t="s">
        <v>534</v>
      </c>
    </row>
    <row r="3" spans="1:2">
      <c r="A3" t="s">
        <v>535</v>
      </c>
    </row>
    <row r="4" spans="1:2">
      <c r="A4" t="s">
        <v>536</v>
      </c>
    </row>
    <row r="5" spans="1:2">
      <c r="A5" t="s">
        <v>537</v>
      </c>
    </row>
    <row r="6" spans="1:2">
      <c r="A6" t="s">
        <v>538</v>
      </c>
    </row>
    <row r="8" spans="1:2">
      <c r="A8" t="s">
        <v>539</v>
      </c>
    </row>
    <row r="9" spans="1:2">
      <c r="A9" t="s">
        <v>540</v>
      </c>
    </row>
    <row r="10" spans="1:2">
      <c r="A10" t="s">
        <v>541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50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39" spans="1:1">
      <c r="A39" s="102" t="s">
        <v>813</v>
      </c>
    </row>
    <row r="40" spans="1:1">
      <c r="A40" s="102" t="s">
        <v>824</v>
      </c>
    </row>
    <row r="49" spans="1:1">
      <c r="A49" s="102" t="s">
        <v>818</v>
      </c>
    </row>
    <row r="50" spans="1:1">
      <c r="A50" s="102" t="s">
        <v>825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64" spans="1:1">
      <c r="A64" s="102" t="s">
        <v>813</v>
      </c>
    </row>
    <row r="65" spans="1:3">
      <c r="A65" s="102" t="s">
        <v>826</v>
      </c>
    </row>
    <row r="66" spans="1:3">
      <c r="A66" s="102" t="s">
        <v>827</v>
      </c>
    </row>
    <row r="67" spans="1:3">
      <c r="A67" s="102" t="s">
        <v>828</v>
      </c>
    </row>
    <row r="68" spans="1:3">
      <c r="A68" s="102" t="s">
        <v>829</v>
      </c>
    </row>
    <row r="69" spans="1:3">
      <c r="A69" s="102" t="s">
        <v>830</v>
      </c>
    </row>
    <row r="71" spans="1:3">
      <c r="A71" s="102" t="s">
        <v>818</v>
      </c>
    </row>
    <row r="72" spans="1:3">
      <c r="A72" s="102" t="s">
        <v>831</v>
      </c>
      <c r="C72" s="102" t="s">
        <v>832</v>
      </c>
    </row>
    <row r="74" spans="1:3">
      <c r="A74" s="102" t="s">
        <v>833</v>
      </c>
    </row>
    <row r="75" spans="1:3">
      <c r="A75" s="102" t="s">
        <v>834</v>
      </c>
      <c r="C75" s="102" t="s">
        <v>823</v>
      </c>
    </row>
    <row r="76" spans="1:3">
      <c r="A76" s="102" t="s">
        <v>835</v>
      </c>
      <c r="C76" s="102" t="s">
        <v>836</v>
      </c>
    </row>
    <row r="78" spans="1:3">
      <c r="A78" s="102" t="s">
        <v>837</v>
      </c>
    </row>
    <row r="79" spans="1:3">
      <c r="A79" s="102" t="s">
        <v>838</v>
      </c>
      <c r="C79" s="102" t="s">
        <v>823</v>
      </c>
    </row>
    <row r="80" spans="1:3">
      <c r="A80" s="102" t="s">
        <v>839</v>
      </c>
      <c r="C80" s="102" t="s">
        <v>836</v>
      </c>
    </row>
    <row r="82" spans="1:3">
      <c r="A82" s="102" t="s">
        <v>840</v>
      </c>
    </row>
    <row r="83" spans="1:3">
      <c r="A83" s="102" t="s">
        <v>841</v>
      </c>
      <c r="C83" s="102" t="s">
        <v>842</v>
      </c>
    </row>
    <row r="84" spans="1:3">
      <c r="A84" s="102" t="s">
        <v>843</v>
      </c>
      <c r="C84" s="102" t="s">
        <v>844</v>
      </c>
    </row>
    <row r="85" spans="1:3">
      <c r="A85" s="102" t="s">
        <v>845</v>
      </c>
      <c r="C85" s="102" t="s">
        <v>846</v>
      </c>
    </row>
    <row r="87" spans="1:3">
      <c r="A87" s="102" t="s">
        <v>847</v>
      </c>
    </row>
    <row r="88" spans="1:3">
      <c r="A88" s="102" t="s">
        <v>834</v>
      </c>
      <c r="C88" s="102" t="s">
        <v>844</v>
      </c>
    </row>
    <row r="89" spans="1:3">
      <c r="A89" s="102" t="s">
        <v>835</v>
      </c>
      <c r="C89" s="102" t="s">
        <v>848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43"/>
  <sheetViews>
    <sheetView topLeftCell="A13" workbookViewId="0">
      <selection activeCell="E41" sqref="E41"/>
    </sheetView>
  </sheetViews>
  <sheetFormatPr defaultColWidth="9" defaultRowHeight="14"/>
  <cols>
    <col min="1" max="16384" width="9" style="102"/>
  </cols>
  <sheetData>
    <row r="1" spans="1:1">
      <c r="A1" s="21" t="s">
        <v>849</v>
      </c>
    </row>
    <row r="33" spans="1:1">
      <c r="A33" s="102" t="s">
        <v>850</v>
      </c>
    </row>
    <row r="34" spans="1:1">
      <c r="A34" s="102" t="s">
        <v>851</v>
      </c>
    </row>
    <row r="35" spans="1:1">
      <c r="A35" s="102" t="s">
        <v>852</v>
      </c>
    </row>
    <row r="36" spans="1:1">
      <c r="A36" s="102" t="s">
        <v>853</v>
      </c>
    </row>
    <row r="37" spans="1:1">
      <c r="A37" s="102" t="s">
        <v>854</v>
      </c>
    </row>
    <row r="38" spans="1:1">
      <c r="A38" s="102" t="s">
        <v>855</v>
      </c>
    </row>
    <row r="39" spans="1:1">
      <c r="A39" s="102" t="s">
        <v>950</v>
      </c>
    </row>
    <row r="40" spans="1:1">
      <c r="A40" s="102" t="s">
        <v>951</v>
      </c>
    </row>
    <row r="41" spans="1:1">
      <c r="A41" s="102" t="s">
        <v>952</v>
      </c>
    </row>
    <row r="42" spans="1:1">
      <c r="A42" s="102" t="s">
        <v>856</v>
      </c>
    </row>
    <row r="43" spans="1:1">
      <c r="A43" s="102" t="s">
        <v>857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54"/>
  <sheetViews>
    <sheetView topLeftCell="A37" workbookViewId="0">
      <selection activeCell="A55" sqref="A55"/>
    </sheetView>
  </sheetViews>
  <sheetFormatPr defaultColWidth="9" defaultRowHeight="14"/>
  <cols>
    <col min="1" max="16384" width="9" style="102"/>
  </cols>
  <sheetData>
    <row r="1" spans="1:1">
      <c r="A1" s="21" t="s">
        <v>858</v>
      </c>
    </row>
    <row r="53" spans="1:1">
      <c r="A53" s="102" t="s">
        <v>859</v>
      </c>
    </row>
    <row r="54" spans="1:1">
      <c r="A54" s="102" t="s">
        <v>953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46"/>
  <sheetViews>
    <sheetView topLeftCell="A22" workbookViewId="0"/>
  </sheetViews>
  <sheetFormatPr defaultColWidth="9" defaultRowHeight="14"/>
  <cols>
    <col min="1" max="16384" width="9" style="102"/>
  </cols>
  <sheetData>
    <row r="1" spans="1:1">
      <c r="A1" s="103" t="s">
        <v>810</v>
      </c>
    </row>
    <row r="40" spans="1:1">
      <c r="A40" s="102" t="s">
        <v>860</v>
      </c>
    </row>
    <row r="41" spans="1:1">
      <c r="A41" s="102" t="s">
        <v>861</v>
      </c>
    </row>
    <row r="44" spans="1:1">
      <c r="A44" s="102" t="s">
        <v>862</v>
      </c>
    </row>
    <row r="45" spans="1:1">
      <c r="A45" s="102" t="s">
        <v>863</v>
      </c>
    </row>
    <row r="46" spans="1:1">
      <c r="A46" s="102" t="s">
        <v>864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2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19" spans="1:1">
      <c r="A19" s="102" t="s">
        <v>850</v>
      </c>
    </row>
    <row r="20" spans="1:1">
      <c r="A20" s="102" t="s">
        <v>865</v>
      </c>
    </row>
    <row r="24" spans="1:1">
      <c r="A24" s="102" t="s">
        <v>856</v>
      </c>
    </row>
    <row r="25" spans="1:1">
      <c r="A25" s="102" t="s">
        <v>866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27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21" spans="1:1">
      <c r="A21" s="102" t="s">
        <v>850</v>
      </c>
    </row>
    <row r="22" spans="1:1">
      <c r="A22" s="102" t="s">
        <v>867</v>
      </c>
    </row>
    <row r="26" spans="1:1">
      <c r="A26" s="102" t="s">
        <v>856</v>
      </c>
    </row>
    <row r="27" spans="1:1">
      <c r="A27" s="102" t="s">
        <v>868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49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858</v>
      </c>
    </row>
    <row r="44" spans="1:1">
      <c r="A44" s="102" t="s">
        <v>869</v>
      </c>
    </row>
    <row r="45" spans="1:1">
      <c r="A45" s="102" t="s">
        <v>870</v>
      </c>
    </row>
    <row r="48" spans="1:1">
      <c r="A48" s="102" t="s">
        <v>871</v>
      </c>
    </row>
    <row r="49" spans="1:1">
      <c r="A49" s="102" t="s">
        <v>872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52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46" spans="1:1">
      <c r="A46" s="102" t="s">
        <v>874</v>
      </c>
    </row>
    <row r="47" spans="1:1">
      <c r="A47" s="102" t="s">
        <v>875</v>
      </c>
    </row>
    <row r="48" spans="1:1">
      <c r="A48" s="102" t="s">
        <v>876</v>
      </c>
    </row>
    <row r="49" spans="1:1">
      <c r="A49" s="102" t="s">
        <v>877</v>
      </c>
    </row>
    <row r="51" spans="1:1">
      <c r="A51" s="102" t="s">
        <v>878</v>
      </c>
    </row>
    <row r="52" spans="1:1">
      <c r="A52" s="102" t="s">
        <v>879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53"/>
  <sheetViews>
    <sheetView topLeftCell="A19" workbookViewId="0"/>
  </sheetViews>
  <sheetFormatPr defaultColWidth="9" defaultRowHeight="14"/>
  <cols>
    <col min="1" max="16384" width="9" style="102"/>
  </cols>
  <sheetData>
    <row r="1" spans="1:1">
      <c r="A1" s="103" t="s">
        <v>873</v>
      </c>
    </row>
    <row r="50" spans="1:1">
      <c r="A50" s="102" t="s">
        <v>880</v>
      </c>
    </row>
    <row r="53" spans="1:1">
      <c r="A53" s="102" t="s">
        <v>881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M36"/>
  <sheetViews>
    <sheetView topLeftCell="B1" workbookViewId="0">
      <selection activeCell="J6" sqref="J6:J12"/>
    </sheetView>
  </sheetViews>
  <sheetFormatPr defaultColWidth="9" defaultRowHeight="14"/>
  <cols>
    <col min="1" max="1" width="5.453125" style="30" customWidth="1"/>
    <col min="2" max="2" width="9.90625" style="30" customWidth="1"/>
    <col min="3" max="9" width="13.90625" style="30" customWidth="1"/>
    <col min="10" max="10" width="9" style="31"/>
    <col min="11" max="16384" width="9" style="30"/>
  </cols>
  <sheetData>
    <row r="1" spans="1:13">
      <c r="A1" s="21" t="s">
        <v>401</v>
      </c>
    </row>
    <row r="2" spans="1:13">
      <c r="A2" t="s">
        <v>542</v>
      </c>
    </row>
    <row r="3" spans="1:13" ht="33.75" customHeight="1">
      <c r="A3" s="141"/>
      <c r="B3" s="141"/>
      <c r="C3" s="141"/>
      <c r="D3" s="141"/>
      <c r="E3" s="141"/>
      <c r="F3" s="141"/>
      <c r="G3" s="141"/>
      <c r="H3" s="141"/>
      <c r="I3" s="141"/>
      <c r="K3" s="32"/>
      <c r="L3" s="32"/>
      <c r="M3" s="32"/>
    </row>
    <row r="4" spans="1:13" ht="31.5" customHeight="1">
      <c r="A4" s="142" t="s">
        <v>543</v>
      </c>
      <c r="B4" s="142"/>
      <c r="C4" s="142"/>
      <c r="D4" s="142"/>
      <c r="E4" s="142"/>
      <c r="F4" s="142"/>
      <c r="G4" s="142"/>
      <c r="H4" s="142"/>
      <c r="I4" s="142"/>
      <c r="K4" s="32"/>
      <c r="L4" s="32"/>
      <c r="M4" s="32"/>
    </row>
    <row r="5" spans="1:13" s="33" customFormat="1" ht="22.5" customHeight="1" thickBot="1">
      <c r="A5" s="143" t="s">
        <v>544</v>
      </c>
      <c r="B5" s="143"/>
      <c r="H5" s="34" t="s">
        <v>545</v>
      </c>
      <c r="J5" s="35" t="s">
        <v>546</v>
      </c>
    </row>
    <row r="6" spans="1:13" s="33" customFormat="1" ht="32.25" customHeight="1">
      <c r="A6" s="144" t="s">
        <v>547</v>
      </c>
      <c r="B6" s="145"/>
      <c r="C6" s="146"/>
      <c r="D6" s="147"/>
      <c r="E6" s="36" t="s">
        <v>548</v>
      </c>
      <c r="F6" s="148"/>
      <c r="G6" s="149"/>
      <c r="H6" s="36" t="s">
        <v>549</v>
      </c>
      <c r="I6" s="37"/>
      <c r="J6" s="34" t="s">
        <v>550</v>
      </c>
    </row>
    <row r="7" spans="1:13" s="33" customFormat="1" ht="32.25" customHeight="1">
      <c r="A7" s="125" t="s">
        <v>551</v>
      </c>
      <c r="B7" s="126"/>
      <c r="C7" s="150" t="s">
        <v>552</v>
      </c>
      <c r="D7" s="151"/>
      <c r="E7" s="151"/>
      <c r="F7" s="151"/>
      <c r="G7" s="151"/>
      <c r="H7" s="151"/>
      <c r="I7" s="152"/>
      <c r="J7" s="34" t="s">
        <v>553</v>
      </c>
    </row>
    <row r="8" spans="1:13" s="33" customFormat="1" ht="32.25" customHeight="1">
      <c r="A8" s="153" t="s">
        <v>554</v>
      </c>
      <c r="B8" s="154"/>
      <c r="C8" s="127"/>
      <c r="D8" s="127"/>
      <c r="E8" s="127"/>
      <c r="F8" s="38" t="s">
        <v>555</v>
      </c>
      <c r="G8" s="126"/>
      <c r="H8" s="126"/>
      <c r="I8" s="155"/>
      <c r="J8" s="35"/>
    </row>
    <row r="9" spans="1:13" s="33" customFormat="1" ht="32.25" customHeight="1" thickBot="1">
      <c r="A9" s="134" t="s">
        <v>556</v>
      </c>
      <c r="B9" s="135"/>
      <c r="C9" s="136" t="s">
        <v>557</v>
      </c>
      <c r="D9" s="137"/>
      <c r="E9" s="138"/>
      <c r="F9" s="39" t="s">
        <v>558</v>
      </c>
      <c r="G9" s="139"/>
      <c r="H9" s="139"/>
      <c r="I9" s="140"/>
      <c r="J9" s="34" t="s">
        <v>559</v>
      </c>
    </row>
    <row r="10" spans="1:13" s="44" customFormat="1" ht="39.75" customHeight="1">
      <c r="A10" s="40" t="s">
        <v>560</v>
      </c>
      <c r="B10" s="41" t="s">
        <v>561</v>
      </c>
      <c r="C10" s="41" t="s">
        <v>562</v>
      </c>
      <c r="D10" s="132" t="s">
        <v>563</v>
      </c>
      <c r="E10" s="132"/>
      <c r="F10" s="132" t="s">
        <v>564</v>
      </c>
      <c r="G10" s="132"/>
      <c r="H10" s="41" t="s">
        <v>565</v>
      </c>
      <c r="I10" s="42" t="s">
        <v>566</v>
      </c>
      <c r="J10" s="43" t="s">
        <v>933</v>
      </c>
    </row>
    <row r="11" spans="1:13" s="33" customFormat="1" ht="45.75" customHeight="1">
      <c r="A11" s="45">
        <v>1</v>
      </c>
      <c r="B11" s="38" t="s">
        <v>567</v>
      </c>
      <c r="C11" s="46" t="s">
        <v>568</v>
      </c>
      <c r="D11" s="133"/>
      <c r="E11" s="133"/>
      <c r="F11" s="133"/>
      <c r="G11" s="133"/>
      <c r="H11" s="47"/>
      <c r="I11" s="48"/>
      <c r="J11" s="34" t="s">
        <v>569</v>
      </c>
    </row>
    <row r="12" spans="1:13" s="33" customFormat="1" ht="45.75" customHeight="1">
      <c r="A12" s="45">
        <v>2</v>
      </c>
      <c r="B12" s="38" t="s">
        <v>570</v>
      </c>
      <c r="C12" s="46" t="s">
        <v>568</v>
      </c>
      <c r="D12" s="126"/>
      <c r="E12" s="126"/>
      <c r="F12" s="126"/>
      <c r="G12" s="126"/>
      <c r="H12" s="49"/>
      <c r="I12" s="50"/>
      <c r="J12" s="35"/>
    </row>
    <row r="13" spans="1:13" s="33" customFormat="1" ht="45.75" customHeight="1">
      <c r="A13" s="45">
        <v>3</v>
      </c>
      <c r="B13" s="38" t="s">
        <v>571</v>
      </c>
      <c r="C13" s="46" t="s">
        <v>568</v>
      </c>
      <c r="D13" s="126"/>
      <c r="E13" s="126"/>
      <c r="F13" s="126"/>
      <c r="G13" s="126"/>
      <c r="H13" s="49"/>
      <c r="I13" s="50"/>
      <c r="J13" s="35"/>
    </row>
    <row r="14" spans="1:13" s="33" customFormat="1" ht="45.75" customHeight="1">
      <c r="A14" s="45">
        <v>4</v>
      </c>
      <c r="B14" s="38" t="s">
        <v>572</v>
      </c>
      <c r="C14" s="46" t="s">
        <v>568</v>
      </c>
      <c r="D14" s="126"/>
      <c r="E14" s="126"/>
      <c r="F14" s="126"/>
      <c r="G14" s="126"/>
      <c r="H14" s="49"/>
      <c r="I14" s="50"/>
      <c r="J14" s="35"/>
    </row>
    <row r="15" spans="1:13" s="33" customFormat="1" ht="45.75" customHeight="1">
      <c r="A15" s="45">
        <v>5</v>
      </c>
      <c r="B15" s="38" t="s">
        <v>573</v>
      </c>
      <c r="C15" s="46" t="s">
        <v>568</v>
      </c>
      <c r="D15" s="126"/>
      <c r="E15" s="126"/>
      <c r="F15" s="126"/>
      <c r="G15" s="126"/>
      <c r="H15" s="49"/>
      <c r="I15" s="50"/>
      <c r="J15" s="35"/>
    </row>
    <row r="16" spans="1:13" s="33" customFormat="1" ht="45.75" customHeight="1">
      <c r="A16" s="45">
        <v>6</v>
      </c>
      <c r="B16" s="38" t="s">
        <v>574</v>
      </c>
      <c r="C16" s="46" t="s">
        <v>568</v>
      </c>
      <c r="D16" s="126"/>
      <c r="E16" s="126"/>
      <c r="F16" s="126"/>
      <c r="G16" s="126"/>
      <c r="H16" s="49"/>
      <c r="I16" s="50"/>
      <c r="J16" s="35"/>
    </row>
    <row r="17" spans="1:10" s="33" customFormat="1" ht="45.75" customHeight="1">
      <c r="A17" s="45">
        <v>7</v>
      </c>
      <c r="B17" s="38" t="s">
        <v>575</v>
      </c>
      <c r="C17" s="46" t="s">
        <v>568</v>
      </c>
      <c r="D17" s="126" t="s">
        <v>576</v>
      </c>
      <c r="E17" s="126"/>
      <c r="F17" s="126"/>
      <c r="G17" s="126"/>
      <c r="H17" s="49"/>
      <c r="I17" s="50"/>
      <c r="J17" s="35"/>
    </row>
    <row r="18" spans="1:10" s="33" customFormat="1" ht="45.75" customHeight="1" thickBot="1">
      <c r="A18" s="51">
        <v>8</v>
      </c>
      <c r="B18" s="52"/>
      <c r="C18" s="52"/>
      <c r="D18" s="131"/>
      <c r="E18" s="131"/>
      <c r="F18" s="131"/>
      <c r="G18" s="131"/>
      <c r="H18" s="52"/>
      <c r="I18" s="53"/>
      <c r="J18" s="35"/>
    </row>
    <row r="19" spans="1:10" s="33" customFormat="1" ht="38.25" customHeight="1">
      <c r="A19" s="122" t="s">
        <v>577</v>
      </c>
      <c r="B19" s="123"/>
      <c r="C19" s="123"/>
      <c r="D19" s="123"/>
      <c r="E19" s="123"/>
      <c r="F19" s="123"/>
      <c r="G19" s="123"/>
      <c r="H19" s="123"/>
      <c r="I19" s="124"/>
      <c r="J19" s="34" t="s">
        <v>578</v>
      </c>
    </row>
    <row r="20" spans="1:10" s="33" customFormat="1" ht="24.75" customHeight="1">
      <c r="A20" s="125" t="s">
        <v>579</v>
      </c>
      <c r="B20" s="126"/>
      <c r="C20" s="38" t="s">
        <v>580</v>
      </c>
      <c r="D20" s="38" t="s">
        <v>581</v>
      </c>
      <c r="E20" s="126" t="s">
        <v>582</v>
      </c>
      <c r="F20" s="126"/>
      <c r="G20" s="126"/>
      <c r="H20" s="38" t="s">
        <v>583</v>
      </c>
      <c r="I20" s="54" t="s">
        <v>584</v>
      </c>
      <c r="J20" s="34" t="s">
        <v>585</v>
      </c>
    </row>
    <row r="21" spans="1:10" s="33" customFormat="1" ht="24.75" customHeight="1">
      <c r="A21" s="125" t="s">
        <v>586</v>
      </c>
      <c r="B21" s="127"/>
      <c r="C21" s="38" t="s">
        <v>587</v>
      </c>
      <c r="D21" s="49"/>
      <c r="E21" s="126"/>
      <c r="F21" s="126"/>
      <c r="G21" s="126"/>
      <c r="H21" s="49"/>
      <c r="I21" s="50"/>
      <c r="J21" s="35"/>
    </row>
    <row r="22" spans="1:10" s="33" customFormat="1" ht="24.75" customHeight="1">
      <c r="A22" s="128"/>
      <c r="B22" s="127"/>
      <c r="C22" s="38" t="s">
        <v>588</v>
      </c>
      <c r="D22" s="49"/>
      <c r="E22" s="126"/>
      <c r="F22" s="126"/>
      <c r="G22" s="126"/>
      <c r="H22" s="49"/>
      <c r="I22" s="50"/>
      <c r="J22" s="35"/>
    </row>
    <row r="23" spans="1:10" s="33" customFormat="1" ht="24.75" customHeight="1">
      <c r="A23" s="128"/>
      <c r="B23" s="127"/>
      <c r="C23" s="38" t="s">
        <v>589</v>
      </c>
      <c r="D23" s="49"/>
      <c r="E23" s="126"/>
      <c r="F23" s="126"/>
      <c r="G23" s="126"/>
      <c r="H23" s="49"/>
      <c r="I23" s="50"/>
      <c r="J23" s="35"/>
    </row>
    <row r="24" spans="1:10" s="33" customFormat="1" ht="24.75" customHeight="1">
      <c r="A24" s="128"/>
      <c r="B24" s="127"/>
      <c r="C24" s="38" t="s">
        <v>590</v>
      </c>
      <c r="D24" s="49"/>
      <c r="E24" s="126"/>
      <c r="F24" s="126"/>
      <c r="G24" s="126"/>
      <c r="H24" s="49"/>
      <c r="I24" s="50"/>
      <c r="J24" s="35"/>
    </row>
    <row r="25" spans="1:10" s="33" customFormat="1" ht="24.75" customHeight="1" thickBot="1">
      <c r="A25" s="129"/>
      <c r="B25" s="130"/>
      <c r="C25" s="55" t="s">
        <v>591</v>
      </c>
      <c r="D25" s="52"/>
      <c r="E25" s="131"/>
      <c r="F25" s="131"/>
      <c r="G25" s="131"/>
      <c r="H25" s="52"/>
      <c r="I25" s="53"/>
      <c r="J25" s="35"/>
    </row>
    <row r="26" spans="1:10" s="33" customFormat="1" ht="80.25" customHeight="1" thickBot="1">
      <c r="A26" s="117" t="s">
        <v>592</v>
      </c>
      <c r="B26" s="118"/>
      <c r="C26" s="118"/>
      <c r="D26" s="118"/>
      <c r="E26" s="118"/>
      <c r="F26" s="118"/>
      <c r="G26" s="118"/>
      <c r="H26" s="118"/>
      <c r="I26" s="119"/>
      <c r="J26" s="34" t="s">
        <v>593</v>
      </c>
    </row>
    <row r="27" spans="1:10" s="33" customFormat="1" ht="24.75" customHeight="1">
      <c r="A27" s="120" t="s">
        <v>594</v>
      </c>
      <c r="B27" s="120"/>
      <c r="C27" s="120"/>
      <c r="D27" s="120"/>
      <c r="E27" s="120"/>
      <c r="F27" s="120"/>
      <c r="G27" s="120"/>
      <c r="H27" s="120"/>
      <c r="I27" s="120"/>
      <c r="J27" s="35"/>
    </row>
    <row r="28" spans="1:10" s="33" customFormat="1" ht="24.75" customHeight="1">
      <c r="A28" s="121" t="s">
        <v>595</v>
      </c>
      <c r="B28" s="121"/>
      <c r="J28" s="35"/>
    </row>
    <row r="29" spans="1:10" s="33" customFormat="1" ht="24.75" customHeight="1">
      <c r="J29" s="35"/>
    </row>
    <row r="30" spans="1:10" s="33" customFormat="1" ht="24.75" customHeight="1">
      <c r="A30" s="34" t="s">
        <v>596</v>
      </c>
      <c r="J30" s="35"/>
    </row>
    <row r="31" spans="1:10" s="33" customFormat="1" ht="24.75" customHeight="1">
      <c r="A31" s="35" t="s">
        <v>597</v>
      </c>
      <c r="J31" s="35"/>
    </row>
    <row r="32" spans="1:10" s="33" customFormat="1" ht="24.75" customHeight="1">
      <c r="A32" s="34" t="s">
        <v>598</v>
      </c>
      <c r="J32" s="35"/>
    </row>
    <row r="33" spans="1:10" s="33" customFormat="1" ht="24.75" customHeight="1">
      <c r="A33" s="35" t="s">
        <v>599</v>
      </c>
      <c r="J33" s="35"/>
    </row>
    <row r="34" spans="1:10" ht="24.75" customHeight="1"/>
    <row r="35" spans="1:10" ht="24.75" customHeight="1"/>
    <row r="36" spans="1:10" ht="24.75" customHeight="1"/>
  </sheetData>
  <mergeCells count="44">
    <mergeCell ref="A9:B9"/>
    <mergeCell ref="C9:E9"/>
    <mergeCell ref="G9:I9"/>
    <mergeCell ref="A3:I3"/>
    <mergeCell ref="A4:I4"/>
    <mergeCell ref="A5:B5"/>
    <mergeCell ref="A6:B6"/>
    <mergeCell ref="C6:D6"/>
    <mergeCell ref="F6:G6"/>
    <mergeCell ref="A7:B7"/>
    <mergeCell ref="C7:I7"/>
    <mergeCell ref="A8:B8"/>
    <mergeCell ref="C8:E8"/>
    <mergeCell ref="G8:I8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A26:I26"/>
    <mergeCell ref="A27:I27"/>
    <mergeCell ref="A28:B28"/>
    <mergeCell ref="A19:I19"/>
    <mergeCell ref="A20:B20"/>
    <mergeCell ref="E20:G20"/>
    <mergeCell ref="A21:B25"/>
    <mergeCell ref="E21:G21"/>
    <mergeCell ref="E22:G22"/>
    <mergeCell ref="E23:G23"/>
    <mergeCell ref="E24:G24"/>
    <mergeCell ref="E25:G25"/>
  </mergeCells>
  <phoneticPr fontId="10" type="noConversion"/>
  <hyperlinks>
    <hyperlink ref="A1" location="T100相关部门需求清单!A1" display="返回"/>
  </hyperlinks>
  <printOptions horizontalCentered="1"/>
  <pageMargins left="0.31496062992125984" right="0.31496062992125984" top="0.35433070866141736" bottom="0.35433070866141736" header="0.31496062992125984" footer="0.31496062992125984"/>
  <pageSetup paperSize="9" scale="83" orientation="portrait" horizontalDpi="200" verticalDpi="2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53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810</v>
      </c>
    </row>
    <row r="47" spans="1:1">
      <c r="A47" s="102" t="s">
        <v>860</v>
      </c>
    </row>
    <row r="48" spans="1:1">
      <c r="A48" s="102" t="s">
        <v>882</v>
      </c>
    </row>
    <row r="49" spans="1:1">
      <c r="A49" s="102" t="s">
        <v>883</v>
      </c>
    </row>
    <row r="52" spans="1:1">
      <c r="A52" s="102" t="s">
        <v>862</v>
      </c>
    </row>
    <row r="53" spans="1:1">
      <c r="A53" s="102" t="s">
        <v>884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34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29" spans="1:1">
      <c r="A29" s="102" t="s">
        <v>850</v>
      </c>
    </row>
    <row r="30" spans="1:1">
      <c r="A30" s="102" t="s">
        <v>921</v>
      </c>
    </row>
    <row r="31" spans="1:1">
      <c r="A31" s="102" t="s">
        <v>922</v>
      </c>
    </row>
    <row r="33" spans="1:1">
      <c r="A33" s="102" t="s">
        <v>856</v>
      </c>
    </row>
    <row r="34" spans="1:1">
      <c r="A34" s="102" t="s">
        <v>885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38"/>
  <sheetViews>
    <sheetView topLeftCell="A4" workbookViewId="0"/>
  </sheetViews>
  <sheetFormatPr defaultColWidth="9" defaultRowHeight="14"/>
  <cols>
    <col min="1" max="16384" width="9" style="102"/>
  </cols>
  <sheetData>
    <row r="1" spans="1:1">
      <c r="A1" s="103" t="s">
        <v>873</v>
      </c>
    </row>
    <row r="35" spans="1:1">
      <c r="A35" s="102" t="s">
        <v>874</v>
      </c>
    </row>
    <row r="38" spans="1:1">
      <c r="A38" s="102" t="s">
        <v>878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32" spans="1:1">
      <c r="A32" s="102" t="s">
        <v>874</v>
      </c>
    </row>
    <row r="34" spans="1:1">
      <c r="A34" s="102" t="s">
        <v>878</v>
      </c>
    </row>
    <row r="35" spans="1:1">
      <c r="A35" s="102" t="s">
        <v>886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4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42" spans="1:1">
      <c r="A42" s="102" t="s">
        <v>880</v>
      </c>
    </row>
    <row r="44" spans="1:1">
      <c r="A44" s="102" t="s">
        <v>881</v>
      </c>
    </row>
    <row r="45" spans="1:1">
      <c r="A45" s="102" t="s">
        <v>887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36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32" spans="1:1">
      <c r="A32" s="102" t="s">
        <v>911</v>
      </c>
    </row>
    <row r="33" spans="1:1">
      <c r="A33" s="102" t="s">
        <v>912</v>
      </c>
    </row>
    <row r="34" spans="1:1">
      <c r="A34" s="102" t="s">
        <v>913</v>
      </c>
    </row>
    <row r="35" spans="1:1">
      <c r="A35" s="102" t="s">
        <v>914</v>
      </c>
    </row>
    <row r="36" spans="1:1">
      <c r="A36" s="102" t="s">
        <v>915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80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75" spans="1:1">
      <c r="A75" s="102" t="s">
        <v>923</v>
      </c>
    </row>
    <row r="76" spans="1:1">
      <c r="A76" s="102" t="s">
        <v>924</v>
      </c>
    </row>
    <row r="77" spans="1:1">
      <c r="A77" s="102" t="s">
        <v>925</v>
      </c>
    </row>
    <row r="78" spans="1:1">
      <c r="A78" s="102" t="s">
        <v>926</v>
      </c>
    </row>
    <row r="79" spans="1:1">
      <c r="A79" s="102" t="s">
        <v>927</v>
      </c>
    </row>
    <row r="80" spans="1:1">
      <c r="A80" s="102" t="s">
        <v>928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D19"/>
  <sheetViews>
    <sheetView workbookViewId="0"/>
  </sheetViews>
  <sheetFormatPr defaultRowHeight="14"/>
  <sheetData>
    <row r="1" spans="1:4">
      <c r="A1" s="21" t="s">
        <v>600</v>
      </c>
    </row>
    <row r="2" spans="1:4">
      <c r="A2" s="14" t="s">
        <v>601</v>
      </c>
      <c r="D2" s="14" t="s">
        <v>602</v>
      </c>
    </row>
    <row r="13" spans="1:4">
      <c r="A13" s="14" t="s">
        <v>603</v>
      </c>
    </row>
    <row r="14" spans="1:4">
      <c r="A14" s="14" t="s">
        <v>604</v>
      </c>
    </row>
    <row r="15" spans="1:4">
      <c r="A15" s="14" t="s">
        <v>605</v>
      </c>
    </row>
    <row r="16" spans="1:4">
      <c r="A16" s="14" t="s">
        <v>606</v>
      </c>
    </row>
    <row r="17" spans="1:1">
      <c r="A17" s="14" t="s">
        <v>607</v>
      </c>
    </row>
    <row r="18" spans="1:1">
      <c r="A18" s="14" t="s">
        <v>608</v>
      </c>
    </row>
    <row r="19" spans="1:1">
      <c r="A19" s="14" t="s">
        <v>609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9"/>
  <sheetViews>
    <sheetView workbookViewId="0"/>
  </sheetViews>
  <sheetFormatPr defaultRowHeight="14"/>
  <cols>
    <col min="5" max="5" width="15.7265625" customWidth="1"/>
    <col min="6" max="6" width="15.08984375" bestFit="1" customWidth="1"/>
    <col min="7" max="7" width="16.26953125" bestFit="1" customWidth="1"/>
    <col min="8" max="8" width="14.08984375" bestFit="1" customWidth="1"/>
    <col min="9" max="9" width="16.26953125" bestFit="1" customWidth="1"/>
    <col min="10" max="10" width="18.453125" bestFit="1" customWidth="1"/>
  </cols>
  <sheetData>
    <row r="1" spans="1:10">
      <c r="A1" s="21" t="s">
        <v>401</v>
      </c>
    </row>
    <row r="2" spans="1:10">
      <c r="A2" s="14" t="s">
        <v>610</v>
      </c>
    </row>
    <row r="3" spans="1:10">
      <c r="A3" s="14" t="s">
        <v>611</v>
      </c>
    </row>
    <row r="5" spans="1:10">
      <c r="A5" s="14" t="s">
        <v>612</v>
      </c>
      <c r="B5" s="14" t="s">
        <v>613</v>
      </c>
      <c r="H5" s="14" t="s">
        <v>614</v>
      </c>
    </row>
    <row r="6" spans="1:10">
      <c r="A6" s="14" t="s">
        <v>615</v>
      </c>
      <c r="B6" s="56"/>
      <c r="C6" s="57"/>
      <c r="D6" s="14" t="s">
        <v>616</v>
      </c>
      <c r="E6" s="24"/>
      <c r="F6" s="14" t="s">
        <v>617</v>
      </c>
      <c r="G6" s="58" t="s">
        <v>618</v>
      </c>
    </row>
    <row r="8" spans="1:10">
      <c r="A8" s="58" t="s">
        <v>619</v>
      </c>
      <c r="B8" s="58" t="s">
        <v>620</v>
      </c>
      <c r="C8" s="58" t="s">
        <v>621</v>
      </c>
      <c r="D8" s="58" t="s">
        <v>622</v>
      </c>
      <c r="E8" s="58" t="s">
        <v>623</v>
      </c>
      <c r="F8" s="58" t="s">
        <v>624</v>
      </c>
      <c r="G8" s="59" t="s">
        <v>625</v>
      </c>
      <c r="H8" s="59" t="s">
        <v>626</v>
      </c>
      <c r="I8" s="59" t="s">
        <v>627</v>
      </c>
      <c r="J8" s="59" t="s">
        <v>628</v>
      </c>
    </row>
    <row r="9" spans="1:10">
      <c r="A9" s="24"/>
      <c r="B9" s="24"/>
      <c r="C9" s="58" t="s">
        <v>629</v>
      </c>
      <c r="D9" s="24"/>
      <c r="E9" s="24"/>
      <c r="F9" s="24">
        <v>60000</v>
      </c>
      <c r="G9" s="24">
        <v>70000</v>
      </c>
      <c r="H9" s="24">
        <v>60</v>
      </c>
      <c r="I9" s="24">
        <v>70</v>
      </c>
      <c r="J9" s="24"/>
    </row>
    <row r="10" spans="1:10">
      <c r="A10" s="24"/>
      <c r="B10" s="24"/>
      <c r="C10" s="58" t="s">
        <v>630</v>
      </c>
      <c r="D10" s="24"/>
      <c r="E10" s="24"/>
      <c r="F10" s="24">
        <v>65000</v>
      </c>
      <c r="G10" s="24">
        <v>75000</v>
      </c>
      <c r="H10" s="100">
        <v>65</v>
      </c>
      <c r="I10" s="100">
        <v>59</v>
      </c>
      <c r="J10" s="24"/>
    </row>
    <row r="11" spans="1:10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3" spans="1:10">
      <c r="A13" s="14" t="s">
        <v>631</v>
      </c>
      <c r="B13" s="56"/>
      <c r="C13" s="60"/>
      <c r="D13" s="60"/>
      <c r="E13" s="60"/>
      <c r="F13" s="60"/>
      <c r="G13" s="60"/>
      <c r="H13" s="60"/>
      <c r="I13" s="57"/>
    </row>
    <row r="15" spans="1:10">
      <c r="A15" s="14" t="s">
        <v>409</v>
      </c>
    </row>
    <row r="16" spans="1:10">
      <c r="A16" s="14" t="s">
        <v>515</v>
      </c>
      <c r="B16" s="14" t="s">
        <v>632</v>
      </c>
    </row>
    <row r="17" spans="1:2">
      <c r="A17" s="14" t="s">
        <v>514</v>
      </c>
      <c r="B17" s="14" t="s">
        <v>633</v>
      </c>
    </row>
    <row r="18" spans="1:2">
      <c r="A18" s="61" t="s">
        <v>634</v>
      </c>
    </row>
    <row r="19" spans="1:2">
      <c r="A19" s="61" t="s">
        <v>635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66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636</v>
      </c>
    </row>
    <row r="9" spans="1:1">
      <c r="A9" s="14" t="s">
        <v>637</v>
      </c>
    </row>
    <row r="33" spans="1:1">
      <c r="A33" s="14" t="s">
        <v>638</v>
      </c>
    </row>
    <row r="50" spans="1:1">
      <c r="A50" s="14" t="s">
        <v>639</v>
      </c>
    </row>
    <row r="66" spans="1:1">
      <c r="A66" s="14" t="s">
        <v>640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33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641</v>
      </c>
    </row>
    <row r="32" spans="1:1">
      <c r="A32" s="14" t="s">
        <v>637</v>
      </c>
    </row>
    <row r="33" spans="1:1">
      <c r="A33" s="14" t="s">
        <v>642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OA类需求清单</vt:lpstr>
      <vt:lpstr>T100相关部门需求清单</vt:lpstr>
      <vt:lpstr>客户申请流程</vt:lpstr>
      <vt:lpstr>客户资料变更流程</vt:lpstr>
      <vt:lpstr>销售合约管理流程</vt:lpstr>
      <vt:lpstr>估价作业流程</vt:lpstr>
      <vt:lpstr>报价&amp;议价作业流程</vt:lpstr>
      <vt:lpstr>订单交期评审流程</vt:lpstr>
      <vt:lpstr>预先订单申请审批</vt:lpstr>
      <vt:lpstr>Sheet2</vt:lpstr>
      <vt:lpstr>订单变更作业流程</vt:lpstr>
      <vt:lpstr>销售报价单维护申请流程</vt:lpstr>
      <vt:lpstr>客户抱怨处理流程</vt:lpstr>
      <vt:lpstr>新样制作流程</vt:lpstr>
      <vt:lpstr>工程变更申请流程</vt:lpstr>
      <vt:lpstr>客户信用额度申请、调整流程</vt:lpstr>
      <vt:lpstr>集团ECN作业流程</vt:lpstr>
      <vt:lpstr>工程-料件承认作业流程</vt:lpstr>
      <vt:lpstr>供货商申请流程</vt:lpstr>
      <vt:lpstr>采购核价作业流程</vt:lpstr>
      <vt:lpstr>请购作业流程（非BOM无料号）</vt:lpstr>
      <vt:lpstr>采购作业流程</vt:lpstr>
      <vt:lpstr>采购变更流程</vt:lpstr>
      <vt:lpstr>采购核价作业流程（外协核价）</vt:lpstr>
      <vt:lpstr>供货商变更流程</vt:lpstr>
      <vt:lpstr>工艺委外申请流程</vt:lpstr>
      <vt:lpstr>工单制程变更流程</vt:lpstr>
      <vt:lpstr>工艺变更申请流程（委外专用）</vt:lpstr>
      <vt:lpstr>订单交期变更通知单</vt:lpstr>
      <vt:lpstr>工单交期变更通知单</vt:lpstr>
      <vt:lpstr>工单超领申请单</vt:lpstr>
      <vt:lpstr>质量检验异常申请流程</vt:lpstr>
      <vt:lpstr>制造资源归还流程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2006-09-16T00:00:00Z</dcterms:created>
  <dcterms:modified xsi:type="dcterms:W3CDTF">2017-03-20T05:31:22Z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