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RiderProjects\GVSU-CIS641-One-Too-Self-Balancing-Tree\artifacts\sprint-artifacts\"/>
    </mc:Choice>
  </mc:AlternateContent>
  <xr:revisionPtr revIDLastSave="0" documentId="13_ncr:1_{6B3669D0-50BF-45E0-BD90-8EA310032012}" xr6:coauthVersionLast="47" xr6:coauthVersionMax="47" xr10:uidLastSave="{00000000-0000-0000-0000-000000000000}"/>
  <bookViews>
    <workbookView xWindow="-110" yWindow="-110" windowWidth="27580" windowHeight="17740" activeTab="2" xr2:uid="{BBFD77DB-F694-4246-B3E3-A5C100ED4A3B}"/>
  </bookViews>
  <sheets>
    <sheet name="9-19" sheetId="1" r:id="rId1"/>
    <sheet name="10-3" sheetId="2" r:id="rId2"/>
    <sheet name="10-17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4" l="1"/>
  <c r="O24" i="4" s="1"/>
  <c r="N24" i="4" s="1"/>
  <c r="M24" i="4" s="1"/>
  <c r="L24" i="4" s="1"/>
  <c r="K24" i="4" s="1"/>
  <c r="J24" i="4" s="1"/>
  <c r="I24" i="4" s="1"/>
  <c r="H24" i="4" s="1"/>
  <c r="G24" i="4" s="1"/>
  <c r="F24" i="4" s="1"/>
  <c r="E24" i="4" s="1"/>
  <c r="D24" i="4" s="1"/>
  <c r="D22" i="4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D21" i="4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C22" i="4"/>
  <c r="C21" i="4"/>
  <c r="C18" i="4"/>
  <c r="C18" i="2"/>
  <c r="C20" i="4"/>
  <c r="D20" i="4" s="1"/>
  <c r="E20" i="4" s="1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C19" i="4"/>
  <c r="D18" i="4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C11" i="4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6" i="4"/>
  <c r="Q5" i="4"/>
  <c r="C4" i="4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C21" i="2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C23" i="2"/>
  <c r="O23" i="2" s="1"/>
  <c r="N23" i="2" s="1"/>
  <c r="M23" i="2" s="1"/>
  <c r="L23" i="2" s="1"/>
  <c r="K23" i="2" s="1"/>
  <c r="J23" i="2" s="1"/>
  <c r="I23" i="2" s="1"/>
  <c r="H23" i="2" s="1"/>
  <c r="G23" i="2" s="1"/>
  <c r="F23" i="2" s="1"/>
  <c r="E23" i="2" s="1"/>
  <c r="D23" i="2" s="1"/>
  <c r="D20" i="2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C20" i="2"/>
  <c r="C19" i="2"/>
  <c r="D19" i="2" s="1"/>
  <c r="D18" i="2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C11" i="2"/>
  <c r="C4" i="2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D11" i="2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6" i="2"/>
  <c r="Q5" i="2"/>
  <c r="N23" i="1"/>
  <c r="M23" i="1"/>
  <c r="L23" i="1" s="1"/>
  <c r="K23" i="1" s="1"/>
  <c r="J23" i="1" s="1"/>
  <c r="I23" i="1" s="1"/>
  <c r="H23" i="1" s="1"/>
  <c r="G23" i="1" s="1"/>
  <c r="F23" i="1" s="1"/>
  <c r="E23" i="1" s="1"/>
  <c r="D23" i="1" s="1"/>
  <c r="O23" i="1"/>
  <c r="C23" i="1"/>
  <c r="H22" i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P22" i="1" s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6" i="1"/>
  <c r="Q5" i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C23" i="4" l="1"/>
  <c r="D19" i="4"/>
  <c r="D22" i="2"/>
  <c r="E19" i="2"/>
  <c r="C22" i="2"/>
  <c r="G22" i="1"/>
  <c r="I22" i="1"/>
  <c r="L22" i="1"/>
  <c r="E22" i="1"/>
  <c r="M22" i="1"/>
  <c r="O22" i="1"/>
  <c r="J22" i="1"/>
  <c r="C22" i="1"/>
  <c r="K22" i="1"/>
  <c r="D22" i="1"/>
  <c r="F22" i="1"/>
  <c r="N22" i="1"/>
  <c r="D23" i="4" l="1"/>
  <c r="E19" i="4"/>
  <c r="E22" i="2"/>
  <c r="F19" i="2"/>
  <c r="E23" i="4" l="1"/>
  <c r="F19" i="4"/>
  <c r="F22" i="2"/>
  <c r="G19" i="2"/>
  <c r="G19" i="4" l="1"/>
  <c r="F23" i="4"/>
  <c r="H19" i="2"/>
  <c r="G22" i="2"/>
  <c r="G23" i="4" l="1"/>
  <c r="H19" i="4"/>
  <c r="I19" i="2"/>
  <c r="H22" i="2"/>
  <c r="H23" i="4" l="1"/>
  <c r="I19" i="4"/>
  <c r="I22" i="2"/>
  <c r="J19" i="2"/>
  <c r="I23" i="4" l="1"/>
  <c r="J19" i="4"/>
  <c r="J22" i="2"/>
  <c r="K19" i="2"/>
  <c r="J23" i="4" l="1"/>
  <c r="K19" i="4"/>
  <c r="K22" i="2"/>
  <c r="L19" i="2"/>
  <c r="K23" i="4" l="1"/>
  <c r="L19" i="4"/>
  <c r="L22" i="2"/>
  <c r="M19" i="2"/>
  <c r="L23" i="4" l="1"/>
  <c r="M19" i="4"/>
  <c r="M22" i="2"/>
  <c r="N19" i="2"/>
  <c r="M23" i="4" l="1"/>
  <c r="N19" i="4"/>
  <c r="N22" i="2"/>
  <c r="O19" i="2"/>
  <c r="O19" i="4" l="1"/>
  <c r="N23" i="4"/>
  <c r="P19" i="2"/>
  <c r="P22" i="2" s="1"/>
  <c r="O22" i="2"/>
  <c r="P19" i="4" l="1"/>
  <c r="P23" i="4" s="1"/>
  <c r="O23" i="4"/>
</calcChain>
</file>

<file path=xl/sharedStrings.xml><?xml version="1.0" encoding="utf-8"?>
<sst xmlns="http://schemas.openxmlformats.org/spreadsheetml/2006/main" count="60" uniqueCount="18">
  <si>
    <t>Task</t>
  </si>
  <si>
    <t>API Research</t>
  </si>
  <si>
    <t>Initial estimate</t>
  </si>
  <si>
    <t>Start date</t>
  </si>
  <si>
    <t>Modeling</t>
  </si>
  <si>
    <t>Total work</t>
  </si>
  <si>
    <t>Work performed table</t>
  </si>
  <si>
    <t>Work remaining</t>
  </si>
  <si>
    <t>Estimation increases</t>
  </si>
  <si>
    <t>Sum</t>
  </si>
  <si>
    <t>Ideal Trend</t>
  </si>
  <si>
    <t>Initial viewer</t>
  </si>
  <si>
    <t>Material UI theme</t>
  </si>
  <si>
    <t>Models</t>
  </si>
  <si>
    <t>Fix icons</t>
  </si>
  <si>
    <t>Make headers not scroll</t>
  </si>
  <si>
    <t>Scroll to "Now"</t>
  </si>
  <si>
    <t>Add/modify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</si>
</sst>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for</a:t>
            </a:r>
            <a:r>
              <a:rPr lang="en-US" baseline="0"/>
              <a:t> sprint 9/19-10/2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'9-19'!$A$17</c:f>
              <c:strCache>
                <c:ptCount val="1"/>
                <c:pt idx="0">
                  <c:v>Work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'9-19'!$C$18:$P$18</c:f>
              <c:numCache>
                <c:formatCode>d\-mmm</c:formatCode>
                <c:ptCount val="14"/>
                <c:pt idx="0">
                  <c:v>44458</c:v>
                </c:pt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</c:numCache>
            </c:numRef>
          </c:cat>
          <c:val>
            <c:numRef>
              <c:f>'9-19'!$C$22:$P$22</c:f>
              <c:numCache>
                <c:formatCode>General</c:formatCode>
                <c:ptCount val="14"/>
                <c:pt idx="0">
                  <c:v>16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D-4587-BF09-6DA441FFEE9E}"/>
            </c:ext>
          </c:extLst>
        </c:ser>
        <c:ser>
          <c:idx val="1"/>
          <c:order val="1"/>
          <c:tx>
            <c:strRef>
              <c:f>'9-19'!$A$23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'9-19'!$C$18:$P$18</c:f>
              <c:numCache>
                <c:formatCode>d\-mmm</c:formatCode>
                <c:ptCount val="14"/>
                <c:pt idx="0">
                  <c:v>44458</c:v>
                </c:pt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</c:numCache>
            </c:numRef>
          </c:cat>
          <c:val>
            <c:numRef>
              <c:f>'9-19'!$C$23:$P$23</c:f>
              <c:numCache>
                <c:formatCode>General</c:formatCode>
                <c:ptCount val="14"/>
                <c:pt idx="0">
                  <c:v>16</c:v>
                </c:pt>
                <c:pt idx="1">
                  <c:v>14.769230769230766</c:v>
                </c:pt>
                <c:pt idx="2">
                  <c:v>13.538461538461537</c:v>
                </c:pt>
                <c:pt idx="3">
                  <c:v>12.307692307692307</c:v>
                </c:pt>
                <c:pt idx="4">
                  <c:v>11.076923076923077</c:v>
                </c:pt>
                <c:pt idx="5">
                  <c:v>9.8461538461538467</c:v>
                </c:pt>
                <c:pt idx="6">
                  <c:v>8.6153846153846168</c:v>
                </c:pt>
                <c:pt idx="7">
                  <c:v>7.384615384615385</c:v>
                </c:pt>
                <c:pt idx="8">
                  <c:v>6.1538461538461542</c:v>
                </c:pt>
                <c:pt idx="9">
                  <c:v>4.9230769230769234</c:v>
                </c:pt>
                <c:pt idx="10">
                  <c:v>3.6923076923076925</c:v>
                </c:pt>
                <c:pt idx="11">
                  <c:v>2.4615384615384617</c:v>
                </c:pt>
                <c:pt idx="12">
                  <c:v>1.2307692307692308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D-4587-BF09-6DA441FFE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463215"/>
        <c:axId val="237460719"/>
      </c:lineChart>
      <c:dateAx>
        <c:axId val="23746321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60719"/>
        <c:crosses val="autoZero"/>
        <c:auto val="1"/>
        <c:lblOffset val="100"/>
        <c:baseTimeUnit val="days"/>
      </c:dateAx>
      <c:valAx>
        <c:axId val="2374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6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for</a:t>
            </a:r>
            <a:r>
              <a:rPr lang="en-US" baseline="0"/>
              <a:t> sprint 10/3-10/16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'9-19'!$A$17</c:f>
              <c:strCache>
                <c:ptCount val="1"/>
                <c:pt idx="0">
                  <c:v>Work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'10-3'!$C$18:$P$18</c:f>
              <c:numCache>
                <c:formatCode>d\-mmm</c:formatCode>
                <c:ptCount val="14"/>
                <c:pt idx="0">
                  <c:v>44472</c:v>
                </c:pt>
                <c:pt idx="1">
                  <c:v>44473</c:v>
                </c:pt>
                <c:pt idx="2">
                  <c:v>44474</c:v>
                </c:pt>
                <c:pt idx="3">
                  <c:v>44475</c:v>
                </c:pt>
                <c:pt idx="4">
                  <c:v>44476</c:v>
                </c:pt>
                <c:pt idx="5">
                  <c:v>44477</c:v>
                </c:pt>
                <c:pt idx="6">
                  <c:v>44478</c:v>
                </c:pt>
                <c:pt idx="7">
                  <c:v>44479</c:v>
                </c:pt>
                <c:pt idx="8">
                  <c:v>44480</c:v>
                </c:pt>
                <c:pt idx="9">
                  <c:v>44481</c:v>
                </c:pt>
                <c:pt idx="10">
                  <c:v>44482</c:v>
                </c:pt>
                <c:pt idx="11">
                  <c:v>44483</c:v>
                </c:pt>
                <c:pt idx="12">
                  <c:v>44484</c:v>
                </c:pt>
                <c:pt idx="13">
                  <c:v>44485</c:v>
                </c:pt>
              </c:numCache>
            </c:numRef>
          </c:cat>
          <c:val>
            <c:numRef>
              <c:f>'10-3'!$C$22:$P$22</c:f>
              <c:numCache>
                <c:formatCode>General</c:formatCode>
                <c:ptCount val="1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30</c:v>
                </c:pt>
                <c:pt idx="4">
                  <c:v>30</c:v>
                </c:pt>
                <c:pt idx="5">
                  <c:v>27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B-4868-9501-D7454B5C5C0D}"/>
            </c:ext>
          </c:extLst>
        </c:ser>
        <c:ser>
          <c:idx val="1"/>
          <c:order val="1"/>
          <c:tx>
            <c:strRef>
              <c:f>'9-19'!$A$23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'10-3'!$C$18:$P$18</c:f>
              <c:numCache>
                <c:formatCode>d\-mmm</c:formatCode>
                <c:ptCount val="14"/>
                <c:pt idx="0">
                  <c:v>44472</c:v>
                </c:pt>
                <c:pt idx="1">
                  <c:v>44473</c:v>
                </c:pt>
                <c:pt idx="2">
                  <c:v>44474</c:v>
                </c:pt>
                <c:pt idx="3">
                  <c:v>44475</c:v>
                </c:pt>
                <c:pt idx="4">
                  <c:v>44476</c:v>
                </c:pt>
                <c:pt idx="5">
                  <c:v>44477</c:v>
                </c:pt>
                <c:pt idx="6">
                  <c:v>44478</c:v>
                </c:pt>
                <c:pt idx="7">
                  <c:v>44479</c:v>
                </c:pt>
                <c:pt idx="8">
                  <c:v>44480</c:v>
                </c:pt>
                <c:pt idx="9">
                  <c:v>44481</c:v>
                </c:pt>
                <c:pt idx="10">
                  <c:v>44482</c:v>
                </c:pt>
                <c:pt idx="11">
                  <c:v>44483</c:v>
                </c:pt>
                <c:pt idx="12">
                  <c:v>44484</c:v>
                </c:pt>
                <c:pt idx="13">
                  <c:v>44485</c:v>
                </c:pt>
              </c:numCache>
            </c:numRef>
          </c:cat>
          <c:val>
            <c:numRef>
              <c:f>'10-3'!$C$23:$P$23</c:f>
              <c:numCache>
                <c:formatCode>General</c:formatCode>
                <c:ptCount val="14"/>
                <c:pt idx="0">
                  <c:v>25</c:v>
                </c:pt>
                <c:pt idx="1">
                  <c:v>23.076923076923077</c:v>
                </c:pt>
                <c:pt idx="2">
                  <c:v>21.153846153846153</c:v>
                </c:pt>
                <c:pt idx="3">
                  <c:v>19.23076923076923</c:v>
                </c:pt>
                <c:pt idx="4">
                  <c:v>17.307692307692307</c:v>
                </c:pt>
                <c:pt idx="5">
                  <c:v>15.384615384615385</c:v>
                </c:pt>
                <c:pt idx="6">
                  <c:v>13.461538461538462</c:v>
                </c:pt>
                <c:pt idx="7">
                  <c:v>11.538461538461538</c:v>
                </c:pt>
                <c:pt idx="8">
                  <c:v>9.615384615384615</c:v>
                </c:pt>
                <c:pt idx="9">
                  <c:v>7.6923076923076925</c:v>
                </c:pt>
                <c:pt idx="10">
                  <c:v>5.7692307692307692</c:v>
                </c:pt>
                <c:pt idx="11">
                  <c:v>3.8461538461538463</c:v>
                </c:pt>
                <c:pt idx="12">
                  <c:v>1.9230769230769231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B-4868-9501-D7454B5C5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463215"/>
        <c:axId val="237460719"/>
      </c:lineChart>
      <c:dateAx>
        <c:axId val="23746321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60719"/>
        <c:crosses val="autoZero"/>
        <c:auto val="1"/>
        <c:lblOffset val="100"/>
        <c:baseTimeUnit val="days"/>
      </c:dateAx>
      <c:valAx>
        <c:axId val="2374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6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for</a:t>
            </a:r>
            <a:r>
              <a:rPr lang="en-US" baseline="0"/>
              <a:t> sprint 10/17-10/30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'9-19'!$A$17</c:f>
              <c:strCache>
                <c:ptCount val="1"/>
                <c:pt idx="0">
                  <c:v>Work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'10-17'!$C$18:$P$18</c:f>
              <c:numCache>
                <c:formatCode>d\-mmm</c:formatCode>
                <c:ptCount val="14"/>
                <c:pt idx="0">
                  <c:v>44486</c:v>
                </c:pt>
                <c:pt idx="1">
                  <c:v>44487</c:v>
                </c:pt>
                <c:pt idx="2">
                  <c:v>44488</c:v>
                </c:pt>
                <c:pt idx="3">
                  <c:v>44489</c:v>
                </c:pt>
                <c:pt idx="4">
                  <c:v>44490</c:v>
                </c:pt>
                <c:pt idx="5">
                  <c:v>44491</c:v>
                </c:pt>
                <c:pt idx="6">
                  <c:v>44492</c:v>
                </c:pt>
                <c:pt idx="7">
                  <c:v>44493</c:v>
                </c:pt>
                <c:pt idx="8">
                  <c:v>44494</c:v>
                </c:pt>
                <c:pt idx="9">
                  <c:v>44495</c:v>
                </c:pt>
                <c:pt idx="10">
                  <c:v>44496</c:v>
                </c:pt>
                <c:pt idx="11">
                  <c:v>44497</c:v>
                </c:pt>
                <c:pt idx="12">
                  <c:v>44498</c:v>
                </c:pt>
                <c:pt idx="13">
                  <c:v>44499</c:v>
                </c:pt>
              </c:numCache>
            </c:numRef>
          </c:cat>
          <c:val>
            <c:numRef>
              <c:f>'10-17'!$C$23:$P$23</c:f>
              <c:numCache>
                <c:formatCode>General</c:formatCode>
                <c:ptCount val="14"/>
                <c:pt idx="0">
                  <c:v>26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B-4AB1-9294-7654E0FB25D1}"/>
            </c:ext>
          </c:extLst>
        </c:ser>
        <c:ser>
          <c:idx val="1"/>
          <c:order val="1"/>
          <c:tx>
            <c:strRef>
              <c:f>'9-19'!$A$23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'10-17'!$C$18:$P$18</c:f>
              <c:numCache>
                <c:formatCode>d\-mmm</c:formatCode>
                <c:ptCount val="14"/>
                <c:pt idx="0">
                  <c:v>44486</c:v>
                </c:pt>
                <c:pt idx="1">
                  <c:v>44487</c:v>
                </c:pt>
                <c:pt idx="2">
                  <c:v>44488</c:v>
                </c:pt>
                <c:pt idx="3">
                  <c:v>44489</c:v>
                </c:pt>
                <c:pt idx="4">
                  <c:v>44490</c:v>
                </c:pt>
                <c:pt idx="5">
                  <c:v>44491</c:v>
                </c:pt>
                <c:pt idx="6">
                  <c:v>44492</c:v>
                </c:pt>
                <c:pt idx="7">
                  <c:v>44493</c:v>
                </c:pt>
                <c:pt idx="8">
                  <c:v>44494</c:v>
                </c:pt>
                <c:pt idx="9">
                  <c:v>44495</c:v>
                </c:pt>
                <c:pt idx="10">
                  <c:v>44496</c:v>
                </c:pt>
                <c:pt idx="11">
                  <c:v>44497</c:v>
                </c:pt>
                <c:pt idx="12">
                  <c:v>44498</c:v>
                </c:pt>
                <c:pt idx="13">
                  <c:v>44499</c:v>
                </c:pt>
              </c:numCache>
            </c:numRef>
          </c:cat>
          <c:val>
            <c:numRef>
              <c:f>'10-17'!$C$24:$P$24</c:f>
              <c:numCache>
                <c:formatCode>General</c:formatCode>
                <c:ptCount val="14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10</c:v>
                </c:pt>
                <c:pt idx="9">
                  <c:v>8</c:v>
                </c:pt>
                <c:pt idx="10">
                  <c:v>6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B-4AB1-9294-7654E0FB2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463215"/>
        <c:axId val="237460719"/>
      </c:lineChart>
      <c:dateAx>
        <c:axId val="23746321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60719"/>
        <c:crosses val="autoZero"/>
        <c:auto val="1"/>
        <c:lblOffset val="100"/>
        <c:baseTimeUnit val="days"/>
      </c:dateAx>
      <c:valAx>
        <c:axId val="2374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6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765175</xdr:colOff>
      <xdr:row>25</xdr:row>
      <xdr:rowOff>130175</xdr:rowOff>
    </xdr:from>
    <xdr:to>
      <xdr:col>11</xdr:col>
      <xdr:colOff>358775</xdr:colOff>
      <xdr:row>40</xdr:row>
      <xdr:rowOff>111125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6C4E22-B58B-426C-A189-6793DDE54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765175</xdr:colOff>
      <xdr:row>25</xdr:row>
      <xdr:rowOff>130175</xdr:rowOff>
    </xdr:from>
    <xdr:to>
      <xdr:col>11</xdr:col>
      <xdr:colOff>358775</xdr:colOff>
      <xdr:row>40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EC891-EFE4-4658-A460-1A0F6CC94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765175</xdr:colOff>
      <xdr:row>26</xdr:row>
      <xdr:rowOff>130175</xdr:rowOff>
    </xdr:from>
    <xdr:to>
      <xdr:col>11</xdr:col>
      <xdr:colOff>358775</xdr:colOff>
      <xdr:row>41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AE670-8AE9-465D-A386-531CD36A0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00813-E8F0-4BAF-9E91-D5682B72E44A}">
  <dimension ref="A1:Q23"/>
  <sheetViews>
    <sheetView workbookViewId="0">
      <selection activeCell="A17" sqref="A17:P23"/>
    </sheetView>
  </sheetViews>
  <sheetFormatPr defaultRowHeight="14.5" x14ac:dyDescent="0.35"/>
  <cols>
    <col min="1" max="1" width="13.81640625" bestFit="1" customWidth="1"/>
    <col min="2" max="2" width="13.1796875" bestFit="1" customWidth="1"/>
    <col min="3" max="14" width="6.453125" bestFit="1" customWidth="1"/>
    <col min="15" max="15" width="5.26953125" bestFit="1" customWidth="1"/>
    <col min="16" max="16" width="13.81640625" bestFit="1" customWidth="1"/>
    <col min="17" max="17" width="9.6328125" bestFit="1" customWidth="1"/>
  </cols>
  <sheetData>
    <row r="1" spans="1:17" x14ac:dyDescent="0.35">
      <c r="A1" t="s">
        <v>3</v>
      </c>
      <c r="B1" s="2">
        <v>44458</v>
      </c>
    </row>
    <row r="2" spans="1:17" x14ac:dyDescent="0.35">
      <c r="C2" s="2"/>
    </row>
    <row r="3" spans="1:17" x14ac:dyDescent="0.35">
      <c r="A3" s="4" t="s">
        <v>6</v>
      </c>
    </row>
    <row r="4" spans="1:17" x14ac:dyDescent="0.35">
      <c r="A4" t="s">
        <v>0</v>
      </c>
      <c r="B4" s="1" t="s">
        <v>2</v>
      </c>
      <c r="C4" s="2">
        <v>44458</v>
      </c>
      <c r="D4" s="2">
        <f t="shared" ref="D4:P4" si="0">C4+1</f>
        <v>44459</v>
      </c>
      <c r="E4" s="2">
        <f t="shared" si="0"/>
        <v>44460</v>
      </c>
      <c r="F4" s="2">
        <f t="shared" si="0"/>
        <v>44461</v>
      </c>
      <c r="G4" s="2">
        <f t="shared" si="0"/>
        <v>44462</v>
      </c>
      <c r="H4" s="2">
        <f t="shared" si="0"/>
        <v>44463</v>
      </c>
      <c r="I4" s="2">
        <f t="shared" si="0"/>
        <v>44464</v>
      </c>
      <c r="J4" s="2">
        <f t="shared" si="0"/>
        <v>44465</v>
      </c>
      <c r="K4" s="2">
        <f t="shared" si="0"/>
        <v>44466</v>
      </c>
      <c r="L4" s="2">
        <f t="shared" si="0"/>
        <v>44467</v>
      </c>
      <c r="M4" s="2">
        <f t="shared" si="0"/>
        <v>44468</v>
      </c>
      <c r="N4" s="2">
        <f t="shared" si="0"/>
        <v>44469</v>
      </c>
      <c r="O4" s="2">
        <f t="shared" si="0"/>
        <v>44470</v>
      </c>
      <c r="P4" s="2">
        <f t="shared" si="0"/>
        <v>44471</v>
      </c>
      <c r="Q4" t="s">
        <v>5</v>
      </c>
    </row>
    <row r="5" spans="1:17" x14ac:dyDescent="0.35">
      <c r="A5" t="s">
        <v>1</v>
      </c>
      <c r="B5" s="3">
        <v>8</v>
      </c>
      <c r="I5">
        <v>6</v>
      </c>
      <c r="P5">
        <v>4</v>
      </c>
      <c r="Q5">
        <f>SUM(C5:P5)</f>
        <v>10</v>
      </c>
    </row>
    <row r="6" spans="1:17" x14ac:dyDescent="0.35">
      <c r="A6" t="s">
        <v>4</v>
      </c>
      <c r="B6">
        <v>8</v>
      </c>
      <c r="E6">
        <v>1</v>
      </c>
      <c r="G6">
        <v>1</v>
      </c>
      <c r="I6">
        <v>3</v>
      </c>
      <c r="L6">
        <v>1</v>
      </c>
      <c r="N6">
        <v>3</v>
      </c>
      <c r="P6">
        <v>1</v>
      </c>
      <c r="Q6">
        <f>SUM(C6:P6)</f>
        <v>10</v>
      </c>
    </row>
    <row r="8" spans="1:17" x14ac:dyDescent="0.35">
      <c r="A8" s="4"/>
    </row>
    <row r="10" spans="1:17" x14ac:dyDescent="0.35">
      <c r="A10" s="4" t="s">
        <v>8</v>
      </c>
    </row>
    <row r="11" spans="1:17" x14ac:dyDescent="0.35">
      <c r="A11" t="s">
        <v>0</v>
      </c>
      <c r="C11" s="2">
        <v>44458</v>
      </c>
      <c r="D11" s="2">
        <f t="shared" ref="D11:P11" si="1">C11+1</f>
        <v>44459</v>
      </c>
      <c r="E11" s="2">
        <f t="shared" si="1"/>
        <v>44460</v>
      </c>
      <c r="F11" s="2">
        <f t="shared" si="1"/>
        <v>44461</v>
      </c>
      <c r="G11" s="2">
        <f t="shared" si="1"/>
        <v>44462</v>
      </c>
      <c r="H11" s="2">
        <f t="shared" si="1"/>
        <v>44463</v>
      </c>
      <c r="I11" s="2">
        <f t="shared" si="1"/>
        <v>44464</v>
      </c>
      <c r="J11" s="2">
        <f t="shared" si="1"/>
        <v>44465</v>
      </c>
      <c r="K11" s="2">
        <f t="shared" si="1"/>
        <v>44466</v>
      </c>
      <c r="L11" s="2">
        <f t="shared" si="1"/>
        <v>44467</v>
      </c>
      <c r="M11" s="2">
        <f t="shared" si="1"/>
        <v>44468</v>
      </c>
      <c r="N11" s="2">
        <f t="shared" si="1"/>
        <v>44469</v>
      </c>
      <c r="O11" s="2">
        <f t="shared" si="1"/>
        <v>44470</v>
      </c>
      <c r="P11" s="2">
        <f t="shared" si="1"/>
        <v>44471</v>
      </c>
    </row>
    <row r="12" spans="1:17" x14ac:dyDescent="0.35">
      <c r="A12" t="s">
        <v>1</v>
      </c>
      <c r="I12">
        <v>1</v>
      </c>
      <c r="P12">
        <v>1</v>
      </c>
    </row>
    <row r="13" spans="1:17" x14ac:dyDescent="0.35">
      <c r="A13" t="s">
        <v>4</v>
      </c>
      <c r="I13">
        <v>1</v>
      </c>
      <c r="L13">
        <v>1</v>
      </c>
    </row>
    <row r="15" spans="1:17" x14ac:dyDescent="0.35">
      <c r="A15" s="4"/>
    </row>
    <row r="17" spans="1:16" x14ac:dyDescent="0.35">
      <c r="A17" s="4" t="s">
        <v>7</v>
      </c>
    </row>
    <row r="18" spans="1:16" x14ac:dyDescent="0.35">
      <c r="A18" t="s">
        <v>0</v>
      </c>
      <c r="C18" s="2">
        <v>44458</v>
      </c>
      <c r="D18" s="2">
        <f t="shared" ref="D18:P18" si="2">C18+1</f>
        <v>44459</v>
      </c>
      <c r="E18" s="2">
        <f t="shared" si="2"/>
        <v>44460</v>
      </c>
      <c r="F18" s="2">
        <f t="shared" si="2"/>
        <v>44461</v>
      </c>
      <c r="G18" s="2">
        <f t="shared" si="2"/>
        <v>44462</v>
      </c>
      <c r="H18" s="2">
        <f t="shared" si="2"/>
        <v>44463</v>
      </c>
      <c r="I18" s="2">
        <f t="shared" si="2"/>
        <v>44464</v>
      </c>
      <c r="J18" s="2">
        <f t="shared" si="2"/>
        <v>44465</v>
      </c>
      <c r="K18" s="2">
        <f t="shared" si="2"/>
        <v>44466</v>
      </c>
      <c r="L18" s="2">
        <f t="shared" si="2"/>
        <v>44467</v>
      </c>
      <c r="M18" s="2">
        <f t="shared" si="2"/>
        <v>44468</v>
      </c>
      <c r="N18" s="2">
        <f t="shared" si="2"/>
        <v>44469</v>
      </c>
      <c r="O18" s="2">
        <f t="shared" si="2"/>
        <v>44470</v>
      </c>
      <c r="P18" s="2">
        <f t="shared" si="2"/>
        <v>44471</v>
      </c>
    </row>
    <row r="19" spans="1:16" x14ac:dyDescent="0.35">
      <c r="A19" t="s">
        <v>1</v>
      </c>
      <c r="C19">
        <f>B5-C5 +C12</f>
        <v>8</v>
      </c>
      <c r="D19">
        <f t="shared" ref="D19:P19" si="3">C19-D5+D12</f>
        <v>8</v>
      </c>
      <c r="E19">
        <f t="shared" si="3"/>
        <v>8</v>
      </c>
      <c r="F19">
        <f t="shared" si="3"/>
        <v>8</v>
      </c>
      <c r="G19">
        <f t="shared" si="3"/>
        <v>8</v>
      </c>
      <c r="H19">
        <f t="shared" si="3"/>
        <v>8</v>
      </c>
      <c r="I19">
        <f t="shared" si="3"/>
        <v>3</v>
      </c>
      <c r="J19">
        <f t="shared" si="3"/>
        <v>3</v>
      </c>
      <c r="K19">
        <f t="shared" si="3"/>
        <v>3</v>
      </c>
      <c r="L19">
        <f t="shared" si="3"/>
        <v>3</v>
      </c>
      <c r="M19">
        <f t="shared" si="3"/>
        <v>3</v>
      </c>
      <c r="N19">
        <f t="shared" si="3"/>
        <v>3</v>
      </c>
      <c r="O19">
        <f t="shared" si="3"/>
        <v>3</v>
      </c>
      <c r="P19">
        <f t="shared" si="3"/>
        <v>0</v>
      </c>
    </row>
    <row r="20" spans="1:16" x14ac:dyDescent="0.35">
      <c r="A20" t="s">
        <v>4</v>
      </c>
      <c r="C20">
        <f>B6-C6 +C13</f>
        <v>8</v>
      </c>
      <c r="D20">
        <f t="shared" ref="D20:P20" si="4">C20-D6+D13</f>
        <v>8</v>
      </c>
      <c r="E20">
        <f t="shared" si="4"/>
        <v>7</v>
      </c>
      <c r="F20">
        <f t="shared" si="4"/>
        <v>7</v>
      </c>
      <c r="G20">
        <f t="shared" si="4"/>
        <v>6</v>
      </c>
      <c r="H20">
        <f t="shared" si="4"/>
        <v>6</v>
      </c>
      <c r="I20">
        <f t="shared" si="4"/>
        <v>4</v>
      </c>
      <c r="J20">
        <f t="shared" si="4"/>
        <v>4</v>
      </c>
      <c r="K20">
        <f t="shared" si="4"/>
        <v>4</v>
      </c>
      <c r="L20">
        <f t="shared" si="4"/>
        <v>4</v>
      </c>
      <c r="M20">
        <f t="shared" si="4"/>
        <v>4</v>
      </c>
      <c r="N20">
        <f t="shared" si="4"/>
        <v>1</v>
      </c>
      <c r="O20">
        <f t="shared" si="4"/>
        <v>1</v>
      </c>
      <c r="P20">
        <f t="shared" si="4"/>
        <v>0</v>
      </c>
    </row>
    <row r="22" spans="1:16" x14ac:dyDescent="0.35">
      <c r="A22" s="4" t="s">
        <v>9</v>
      </c>
      <c r="C22">
        <f>SUM(C19:C21)</f>
        <v>16</v>
      </c>
      <c r="D22">
        <f t="shared" ref="D22:P22" si="5">SUM(D19:D21)</f>
        <v>16</v>
      </c>
      <c r="E22">
        <f t="shared" si="5"/>
        <v>15</v>
      </c>
      <c r="F22">
        <f t="shared" si="5"/>
        <v>15</v>
      </c>
      <c r="G22">
        <f t="shared" si="5"/>
        <v>14</v>
      </c>
      <c r="H22">
        <f t="shared" si="5"/>
        <v>14</v>
      </c>
      <c r="I22">
        <f t="shared" si="5"/>
        <v>7</v>
      </c>
      <c r="J22">
        <f t="shared" si="5"/>
        <v>7</v>
      </c>
      <c r="K22">
        <f t="shared" si="5"/>
        <v>7</v>
      </c>
      <c r="L22">
        <f t="shared" si="5"/>
        <v>7</v>
      </c>
      <c r="M22">
        <f t="shared" si="5"/>
        <v>7</v>
      </c>
      <c r="N22">
        <f t="shared" si="5"/>
        <v>4</v>
      </c>
      <c r="O22">
        <f t="shared" si="5"/>
        <v>4</v>
      </c>
      <c r="P22">
        <f t="shared" si="5"/>
        <v>0</v>
      </c>
    </row>
    <row r="23" spans="1:16" x14ac:dyDescent="0.35">
      <c r="A23" s="4" t="s">
        <v>10</v>
      </c>
      <c r="C23">
        <f>SUM(B5:B6)</f>
        <v>16</v>
      </c>
      <c r="D23">
        <f t="shared" ref="D23:N23" si="6">E23+$C23/13</f>
        <v>14.769230769230766</v>
      </c>
      <c r="E23">
        <f t="shared" si="6"/>
        <v>13.538461538461537</v>
      </c>
      <c r="F23">
        <f t="shared" si="6"/>
        <v>12.307692307692307</v>
      </c>
      <c r="G23">
        <f t="shared" si="6"/>
        <v>11.076923076923077</v>
      </c>
      <c r="H23">
        <f t="shared" si="6"/>
        <v>9.8461538461538467</v>
      </c>
      <c r="I23">
        <f t="shared" si="6"/>
        <v>8.6153846153846168</v>
      </c>
      <c r="J23">
        <f t="shared" si="6"/>
        <v>7.384615384615385</v>
      </c>
      <c r="K23">
        <f t="shared" si="6"/>
        <v>6.1538461538461542</v>
      </c>
      <c r="L23">
        <f t="shared" si="6"/>
        <v>4.9230769230769234</v>
      </c>
      <c r="M23">
        <f t="shared" si="6"/>
        <v>3.6923076923076925</v>
      </c>
      <c r="N23">
        <f t="shared" si="6"/>
        <v>2.4615384615384617</v>
      </c>
      <c r="O23">
        <f>P23+$C23/13</f>
        <v>1.2307692307692308</v>
      </c>
      <c r="P23">
        <v>0</v>
      </c>
    </row>
  </sheetData>
  <pageMargins left="0.7" right="0.7" top="0.75" bottom="0.75" header="0.3" footer="0.3"/>
  <pageSetup orientation="portrait" r:id="rId1"/>
  <ignoredErrors>
    <ignoredError sqref="Q5:Q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16948-7ED2-462B-ADEE-98BB53A24C37}">
  <dimension ref="A1:Q23"/>
  <sheetViews>
    <sheetView workbookViewId="0">
      <selection activeCell="P33" sqref="P33"/>
    </sheetView>
  </sheetViews>
  <sheetFormatPr defaultRowHeight="14.5" x14ac:dyDescent="0.35"/>
  <cols>
    <col min="1" max="1" width="13.81640625" bestFit="1" customWidth="1"/>
    <col min="2" max="2" width="13.1796875" bestFit="1" customWidth="1"/>
    <col min="3" max="14" width="6.453125" bestFit="1" customWidth="1"/>
    <col min="15" max="15" width="7.26953125" customWidth="1"/>
    <col min="16" max="16" width="13.81640625" bestFit="1" customWidth="1"/>
    <col min="17" max="17" width="9.6328125" bestFit="1" customWidth="1"/>
  </cols>
  <sheetData>
    <row r="1" spans="1:17" x14ac:dyDescent="0.35">
      <c r="A1" t="s">
        <v>3</v>
      </c>
      <c r="B1" s="2">
        <v>44472</v>
      </c>
    </row>
    <row r="2" spans="1:17" x14ac:dyDescent="0.35">
      <c r="C2" s="2"/>
    </row>
    <row r="3" spans="1:17" x14ac:dyDescent="0.35">
      <c r="A3" s="4" t="s">
        <v>6</v>
      </c>
    </row>
    <row r="4" spans="1:17" x14ac:dyDescent="0.35">
      <c r="A4" t="s">
        <v>0</v>
      </c>
      <c r="B4" s="1" t="s">
        <v>2</v>
      </c>
      <c r="C4" s="2">
        <f>B1</f>
        <v>44472</v>
      </c>
      <c r="D4" s="2">
        <f t="shared" ref="D4:P4" si="0">C4+1</f>
        <v>44473</v>
      </c>
      <c r="E4" s="2">
        <f t="shared" si="0"/>
        <v>44474</v>
      </c>
      <c r="F4" s="2">
        <f t="shared" si="0"/>
        <v>44475</v>
      </c>
      <c r="G4" s="2">
        <f t="shared" si="0"/>
        <v>44476</v>
      </c>
      <c r="H4" s="2">
        <f t="shared" si="0"/>
        <v>44477</v>
      </c>
      <c r="I4" s="2">
        <f t="shared" si="0"/>
        <v>44478</v>
      </c>
      <c r="J4" s="2">
        <f t="shared" si="0"/>
        <v>44479</v>
      </c>
      <c r="K4" s="2">
        <f t="shared" si="0"/>
        <v>44480</v>
      </c>
      <c r="L4" s="2">
        <f t="shared" si="0"/>
        <v>44481</v>
      </c>
      <c r="M4" s="2">
        <f t="shared" si="0"/>
        <v>44482</v>
      </c>
      <c r="N4" s="2">
        <f t="shared" si="0"/>
        <v>44483</v>
      </c>
      <c r="O4" s="2">
        <f t="shared" si="0"/>
        <v>44484</v>
      </c>
      <c r="P4" s="2">
        <f t="shared" si="0"/>
        <v>44485</v>
      </c>
      <c r="Q4" t="s">
        <v>5</v>
      </c>
    </row>
    <row r="5" spans="1:17" x14ac:dyDescent="0.35">
      <c r="A5" t="s">
        <v>11</v>
      </c>
      <c r="B5" s="3">
        <v>20</v>
      </c>
      <c r="I5">
        <v>5</v>
      </c>
      <c r="P5">
        <v>10</v>
      </c>
      <c r="Q5">
        <f>SUM(C5:P5)</f>
        <v>15</v>
      </c>
    </row>
    <row r="6" spans="1:17" x14ac:dyDescent="0.35">
      <c r="A6" t="s">
        <v>12</v>
      </c>
      <c r="B6">
        <v>5</v>
      </c>
      <c r="P6">
        <v>3</v>
      </c>
      <c r="Q6">
        <f>SUM(C6:P6)</f>
        <v>3</v>
      </c>
    </row>
    <row r="7" spans="1:17" x14ac:dyDescent="0.35">
      <c r="A7" t="s">
        <v>13</v>
      </c>
      <c r="B7">
        <v>8</v>
      </c>
      <c r="F7">
        <v>3</v>
      </c>
      <c r="H7">
        <v>3</v>
      </c>
      <c r="L7">
        <v>3</v>
      </c>
    </row>
    <row r="8" spans="1:17" x14ac:dyDescent="0.35">
      <c r="A8" s="4"/>
    </row>
    <row r="10" spans="1:17" x14ac:dyDescent="0.35">
      <c r="A10" s="4" t="s">
        <v>8</v>
      </c>
    </row>
    <row r="11" spans="1:17" x14ac:dyDescent="0.35">
      <c r="A11" t="s">
        <v>0</v>
      </c>
      <c r="C11" s="2">
        <f>B1</f>
        <v>44472</v>
      </c>
      <c r="D11" s="2">
        <f t="shared" ref="D11:P11" si="1">C11+1</f>
        <v>44473</v>
      </c>
      <c r="E11" s="2">
        <f t="shared" si="1"/>
        <v>44474</v>
      </c>
      <c r="F11" s="2">
        <f t="shared" si="1"/>
        <v>44475</v>
      </c>
      <c r="G11" s="2">
        <f t="shared" si="1"/>
        <v>44476</v>
      </c>
      <c r="H11" s="2">
        <f t="shared" si="1"/>
        <v>44477</v>
      </c>
      <c r="I11" s="2">
        <f t="shared" si="1"/>
        <v>44478</v>
      </c>
      <c r="J11" s="2">
        <f t="shared" si="1"/>
        <v>44479</v>
      </c>
      <c r="K11" s="2">
        <f t="shared" si="1"/>
        <v>44480</v>
      </c>
      <c r="L11" s="2">
        <f t="shared" si="1"/>
        <v>44481</v>
      </c>
      <c r="M11" s="2">
        <f t="shared" si="1"/>
        <v>44482</v>
      </c>
      <c r="N11" s="2">
        <f t="shared" si="1"/>
        <v>44483</v>
      </c>
      <c r="O11" s="2">
        <f t="shared" si="1"/>
        <v>44484</v>
      </c>
      <c r="P11" s="2">
        <f t="shared" si="1"/>
        <v>44485</v>
      </c>
    </row>
    <row r="12" spans="1:17" x14ac:dyDescent="0.35">
      <c r="A12" t="s">
        <v>11</v>
      </c>
      <c r="I12">
        <v>-3</v>
      </c>
      <c r="P12">
        <v>-2</v>
      </c>
    </row>
    <row r="13" spans="1:17" x14ac:dyDescent="0.35">
      <c r="A13" t="s">
        <v>12</v>
      </c>
      <c r="I13">
        <v>-2</v>
      </c>
    </row>
    <row r="14" spans="1:17" x14ac:dyDescent="0.35">
      <c r="A14" t="s">
        <v>13</v>
      </c>
      <c r="P14">
        <v>1</v>
      </c>
    </row>
    <row r="15" spans="1:17" x14ac:dyDescent="0.35">
      <c r="A15" s="4"/>
    </row>
    <row r="17" spans="1:16" x14ac:dyDescent="0.35">
      <c r="A17" s="4" t="s">
        <v>7</v>
      </c>
    </row>
    <row r="18" spans="1:16" x14ac:dyDescent="0.35">
      <c r="A18" t="s">
        <v>0</v>
      </c>
      <c r="C18" s="2">
        <f>B1</f>
        <v>44472</v>
      </c>
      <c r="D18" s="2">
        <f t="shared" ref="D18:P18" si="2">C18+1</f>
        <v>44473</v>
      </c>
      <c r="E18" s="2">
        <f t="shared" si="2"/>
        <v>44474</v>
      </c>
      <c r="F18" s="2">
        <f t="shared" si="2"/>
        <v>44475</v>
      </c>
      <c r="G18" s="2">
        <f t="shared" si="2"/>
        <v>44476</v>
      </c>
      <c r="H18" s="2">
        <f t="shared" si="2"/>
        <v>44477</v>
      </c>
      <c r="I18" s="2">
        <f t="shared" si="2"/>
        <v>44478</v>
      </c>
      <c r="J18" s="2">
        <f t="shared" si="2"/>
        <v>44479</v>
      </c>
      <c r="K18" s="2">
        <f t="shared" si="2"/>
        <v>44480</v>
      </c>
      <c r="L18" s="2">
        <f t="shared" si="2"/>
        <v>44481</v>
      </c>
      <c r="M18" s="2">
        <f t="shared" si="2"/>
        <v>44482</v>
      </c>
      <c r="N18" s="2">
        <f t="shared" si="2"/>
        <v>44483</v>
      </c>
      <c r="O18" s="2">
        <f t="shared" si="2"/>
        <v>44484</v>
      </c>
      <c r="P18" s="2">
        <f t="shared" si="2"/>
        <v>44485</v>
      </c>
    </row>
    <row r="19" spans="1:16" x14ac:dyDescent="0.35">
      <c r="A19" t="s">
        <v>11</v>
      </c>
      <c r="C19">
        <f>B5-C5 +C12</f>
        <v>20</v>
      </c>
      <c r="D19">
        <f t="shared" ref="D19:P21" si="3">C19-D5+D12</f>
        <v>20</v>
      </c>
      <c r="E19">
        <f t="shared" si="3"/>
        <v>20</v>
      </c>
      <c r="F19">
        <f t="shared" si="3"/>
        <v>20</v>
      </c>
      <c r="G19">
        <f t="shared" si="3"/>
        <v>20</v>
      </c>
      <c r="H19">
        <f t="shared" si="3"/>
        <v>20</v>
      </c>
      <c r="I19">
        <f t="shared" si="3"/>
        <v>12</v>
      </c>
      <c r="J19">
        <f t="shared" si="3"/>
        <v>12</v>
      </c>
      <c r="K19">
        <f t="shared" si="3"/>
        <v>12</v>
      </c>
      <c r="L19">
        <f t="shared" si="3"/>
        <v>12</v>
      </c>
      <c r="M19">
        <f t="shared" si="3"/>
        <v>12</v>
      </c>
      <c r="N19">
        <f t="shared" si="3"/>
        <v>12</v>
      </c>
      <c r="O19">
        <f t="shared" si="3"/>
        <v>12</v>
      </c>
      <c r="P19">
        <f t="shared" si="3"/>
        <v>0</v>
      </c>
    </row>
    <row r="20" spans="1:16" x14ac:dyDescent="0.35">
      <c r="A20" t="s">
        <v>12</v>
      </c>
      <c r="C20">
        <f>B6-C6 +C13</f>
        <v>5</v>
      </c>
      <c r="D20">
        <f t="shared" si="3"/>
        <v>5</v>
      </c>
      <c r="E20">
        <f t="shared" si="3"/>
        <v>5</v>
      </c>
      <c r="F20">
        <f t="shared" si="3"/>
        <v>5</v>
      </c>
      <c r="G20">
        <f t="shared" si="3"/>
        <v>5</v>
      </c>
      <c r="H20">
        <f t="shared" si="3"/>
        <v>5</v>
      </c>
      <c r="I20">
        <f t="shared" si="3"/>
        <v>3</v>
      </c>
      <c r="J20">
        <f t="shared" si="3"/>
        <v>3</v>
      </c>
      <c r="K20">
        <f t="shared" si="3"/>
        <v>3</v>
      </c>
      <c r="L20">
        <f t="shared" si="3"/>
        <v>3</v>
      </c>
      <c r="M20">
        <f t="shared" si="3"/>
        <v>3</v>
      </c>
      <c r="N20">
        <f t="shared" si="3"/>
        <v>3</v>
      </c>
      <c r="O20">
        <f t="shared" si="3"/>
        <v>3</v>
      </c>
      <c r="P20">
        <f t="shared" si="3"/>
        <v>0</v>
      </c>
    </row>
    <row r="21" spans="1:16" x14ac:dyDescent="0.35">
      <c r="A21" t="s">
        <v>13</v>
      </c>
      <c r="C21">
        <f>B7-C7 +C14</f>
        <v>8</v>
      </c>
      <c r="D21">
        <f t="shared" si="3"/>
        <v>8</v>
      </c>
      <c r="E21">
        <f t="shared" si="3"/>
        <v>8</v>
      </c>
      <c r="F21">
        <f t="shared" si="3"/>
        <v>5</v>
      </c>
      <c r="G21">
        <f t="shared" si="3"/>
        <v>5</v>
      </c>
      <c r="H21">
        <f t="shared" si="3"/>
        <v>2</v>
      </c>
      <c r="I21">
        <f t="shared" si="3"/>
        <v>2</v>
      </c>
      <c r="J21">
        <f t="shared" si="3"/>
        <v>2</v>
      </c>
      <c r="K21">
        <f t="shared" si="3"/>
        <v>2</v>
      </c>
      <c r="L21">
        <f t="shared" si="3"/>
        <v>-1</v>
      </c>
      <c r="M21">
        <f t="shared" si="3"/>
        <v>-1</v>
      </c>
      <c r="N21">
        <f t="shared" si="3"/>
        <v>-1</v>
      </c>
      <c r="O21">
        <f t="shared" si="3"/>
        <v>-1</v>
      </c>
      <c r="P21">
        <f t="shared" si="3"/>
        <v>0</v>
      </c>
    </row>
    <row r="22" spans="1:16" x14ac:dyDescent="0.35">
      <c r="A22" s="4" t="s">
        <v>9</v>
      </c>
      <c r="C22">
        <f>SUM(C19:C21)</f>
        <v>33</v>
      </c>
      <c r="D22">
        <f t="shared" ref="D22:P22" si="4">SUM(D19:D21)</f>
        <v>33</v>
      </c>
      <c r="E22">
        <f t="shared" si="4"/>
        <v>33</v>
      </c>
      <c r="F22">
        <f t="shared" si="4"/>
        <v>30</v>
      </c>
      <c r="G22">
        <f t="shared" si="4"/>
        <v>30</v>
      </c>
      <c r="H22">
        <f t="shared" si="4"/>
        <v>27</v>
      </c>
      <c r="I22">
        <f t="shared" si="4"/>
        <v>17</v>
      </c>
      <c r="J22">
        <f t="shared" si="4"/>
        <v>17</v>
      </c>
      <c r="K22">
        <f t="shared" si="4"/>
        <v>17</v>
      </c>
      <c r="L22">
        <f t="shared" si="4"/>
        <v>14</v>
      </c>
      <c r="M22">
        <f t="shared" si="4"/>
        <v>14</v>
      </c>
      <c r="N22">
        <f t="shared" si="4"/>
        <v>14</v>
      </c>
      <c r="O22">
        <f t="shared" si="4"/>
        <v>14</v>
      </c>
      <c r="P22">
        <f t="shared" si="4"/>
        <v>0</v>
      </c>
    </row>
    <row r="23" spans="1:16" x14ac:dyDescent="0.35">
      <c r="A23" s="4" t="s">
        <v>10</v>
      </c>
      <c r="C23">
        <f>SUM(B5:B6)</f>
        <v>25</v>
      </c>
      <c r="D23">
        <f t="shared" ref="D23:N23" si="5">E23+$C23/13</f>
        <v>23.076923076923077</v>
      </c>
      <c r="E23">
        <f t="shared" si="5"/>
        <v>21.153846153846153</v>
      </c>
      <c r="F23">
        <f t="shared" si="5"/>
        <v>19.23076923076923</v>
      </c>
      <c r="G23">
        <f t="shared" si="5"/>
        <v>17.307692307692307</v>
      </c>
      <c r="H23">
        <f t="shared" si="5"/>
        <v>15.384615384615385</v>
      </c>
      <c r="I23">
        <f t="shared" si="5"/>
        <v>13.461538461538462</v>
      </c>
      <c r="J23">
        <f t="shared" si="5"/>
        <v>11.538461538461538</v>
      </c>
      <c r="K23">
        <f t="shared" si="5"/>
        <v>9.615384615384615</v>
      </c>
      <c r="L23">
        <f t="shared" si="5"/>
        <v>7.6923076923076925</v>
      </c>
      <c r="M23">
        <f t="shared" si="5"/>
        <v>5.7692307692307692</v>
      </c>
      <c r="N23">
        <f t="shared" si="5"/>
        <v>3.8461538461538463</v>
      </c>
      <c r="O23">
        <f>P23+$C23/13</f>
        <v>1.9230769230769231</v>
      </c>
      <c r="P2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B0897-73CB-40DE-9DE2-F2AE3D3DF296}">
  <dimension ref="A1:Q24"/>
  <sheetViews>
    <sheetView tabSelected="1" workbookViewId="0">
      <selection activeCell="M31" sqref="M31"/>
    </sheetView>
  </sheetViews>
  <sheetFormatPr defaultRowHeight="14.5" x14ac:dyDescent="0.35"/>
  <cols>
    <col min="1" max="1" width="13.81640625" bestFit="1" customWidth="1"/>
    <col min="2" max="2" width="13.1796875" bestFit="1" customWidth="1"/>
    <col min="3" max="14" width="6.453125" bestFit="1" customWidth="1"/>
    <col min="15" max="15" width="7.26953125" customWidth="1"/>
    <col min="16" max="16" width="13.81640625" bestFit="1" customWidth="1"/>
    <col min="17" max="17" width="9.6328125" bestFit="1" customWidth="1"/>
  </cols>
  <sheetData>
    <row r="1" spans="1:17" x14ac:dyDescent="0.35">
      <c r="A1" t="s">
        <v>3</v>
      </c>
      <c r="B1" s="2">
        <v>44486</v>
      </c>
    </row>
    <row r="2" spans="1:17" x14ac:dyDescent="0.35">
      <c r="C2" s="2"/>
    </row>
    <row r="3" spans="1:17" x14ac:dyDescent="0.35">
      <c r="A3" s="4" t="s">
        <v>6</v>
      </c>
    </row>
    <row r="4" spans="1:17" x14ac:dyDescent="0.35">
      <c r="A4" t="s">
        <v>0</v>
      </c>
      <c r="B4" s="1" t="s">
        <v>2</v>
      </c>
      <c r="C4" s="2">
        <f>B1</f>
        <v>44486</v>
      </c>
      <c r="D4" s="2">
        <f t="shared" ref="D4:P4" si="0">C4+1</f>
        <v>44487</v>
      </c>
      <c r="E4" s="2">
        <f t="shared" si="0"/>
        <v>44488</v>
      </c>
      <c r="F4" s="2">
        <f t="shared" si="0"/>
        <v>44489</v>
      </c>
      <c r="G4" s="2">
        <f t="shared" si="0"/>
        <v>44490</v>
      </c>
      <c r="H4" s="2">
        <f t="shared" si="0"/>
        <v>44491</v>
      </c>
      <c r="I4" s="2">
        <f t="shared" si="0"/>
        <v>44492</v>
      </c>
      <c r="J4" s="2">
        <f t="shared" si="0"/>
        <v>44493</v>
      </c>
      <c r="K4" s="2">
        <f t="shared" si="0"/>
        <v>44494</v>
      </c>
      <c r="L4" s="2">
        <f t="shared" si="0"/>
        <v>44495</v>
      </c>
      <c r="M4" s="2">
        <f t="shared" si="0"/>
        <v>44496</v>
      </c>
      <c r="N4" s="2">
        <f t="shared" si="0"/>
        <v>44497</v>
      </c>
      <c r="O4" s="2">
        <f t="shared" si="0"/>
        <v>44498</v>
      </c>
      <c r="P4" s="2">
        <f t="shared" si="0"/>
        <v>44499</v>
      </c>
      <c r="Q4" t="s">
        <v>5</v>
      </c>
    </row>
    <row r="5" spans="1:17" x14ac:dyDescent="0.35">
      <c r="A5" t="s">
        <v>14</v>
      </c>
      <c r="B5" s="3">
        <v>3</v>
      </c>
      <c r="D5">
        <v>3</v>
      </c>
      <c r="Q5">
        <f>SUM(C5:P5)</f>
        <v>3</v>
      </c>
    </row>
    <row r="6" spans="1:17" x14ac:dyDescent="0.35">
      <c r="A6" t="s">
        <v>15</v>
      </c>
      <c r="B6">
        <v>5</v>
      </c>
      <c r="D6">
        <v>3</v>
      </c>
      <c r="Q6">
        <f>SUM(C6:P6)</f>
        <v>3</v>
      </c>
    </row>
    <row r="7" spans="1:17" x14ac:dyDescent="0.35">
      <c r="A7" t="s">
        <v>16</v>
      </c>
      <c r="B7">
        <v>5</v>
      </c>
    </row>
    <row r="8" spans="1:17" x14ac:dyDescent="0.35">
      <c r="A8" t="s">
        <v>17</v>
      </c>
      <c r="B8">
        <v>13</v>
      </c>
    </row>
    <row r="10" spans="1:17" x14ac:dyDescent="0.35">
      <c r="A10" s="4" t="s">
        <v>8</v>
      </c>
    </row>
    <row r="11" spans="1:17" x14ac:dyDescent="0.35">
      <c r="A11" t="s">
        <v>0</v>
      </c>
      <c r="C11" s="2">
        <f>B1</f>
        <v>44486</v>
      </c>
      <c r="D11" s="2">
        <f t="shared" ref="D11:P11" si="1">C11+1</f>
        <v>44487</v>
      </c>
      <c r="E11" s="2">
        <f t="shared" si="1"/>
        <v>44488</v>
      </c>
      <c r="F11" s="2">
        <f t="shared" si="1"/>
        <v>44489</v>
      </c>
      <c r="G11" s="2">
        <f t="shared" si="1"/>
        <v>44490</v>
      </c>
      <c r="H11" s="2">
        <f t="shared" si="1"/>
        <v>44491</v>
      </c>
      <c r="I11" s="2">
        <f t="shared" si="1"/>
        <v>44492</v>
      </c>
      <c r="J11" s="2">
        <f t="shared" si="1"/>
        <v>44493</v>
      </c>
      <c r="K11" s="2">
        <f t="shared" si="1"/>
        <v>44494</v>
      </c>
      <c r="L11" s="2">
        <f t="shared" si="1"/>
        <v>44495</v>
      </c>
      <c r="M11" s="2">
        <f t="shared" si="1"/>
        <v>44496</v>
      </c>
      <c r="N11" s="2">
        <f t="shared" si="1"/>
        <v>44497</v>
      </c>
      <c r="O11" s="2">
        <f t="shared" si="1"/>
        <v>44498</v>
      </c>
      <c r="P11" s="2">
        <f t="shared" si="1"/>
        <v>44499</v>
      </c>
    </row>
    <row r="12" spans="1:17" x14ac:dyDescent="0.35">
      <c r="A12" t="s">
        <v>14</v>
      </c>
    </row>
    <row r="13" spans="1:17" x14ac:dyDescent="0.35">
      <c r="A13" t="s">
        <v>15</v>
      </c>
      <c r="D13">
        <v>-2</v>
      </c>
    </row>
    <row r="14" spans="1:17" x14ac:dyDescent="0.35">
      <c r="A14" t="s">
        <v>16</v>
      </c>
    </row>
    <row r="15" spans="1:17" x14ac:dyDescent="0.35">
      <c r="A15" t="s">
        <v>17</v>
      </c>
    </row>
    <row r="17" spans="1:16" x14ac:dyDescent="0.35">
      <c r="A17" s="4" t="s">
        <v>7</v>
      </c>
    </row>
    <row r="18" spans="1:16" x14ac:dyDescent="0.35">
      <c r="A18" t="s">
        <v>0</v>
      </c>
      <c r="C18" s="2">
        <f>B1</f>
        <v>44486</v>
      </c>
      <c r="D18" s="2">
        <f t="shared" ref="D18:P18" si="2">C18+1</f>
        <v>44487</v>
      </c>
      <c r="E18" s="2">
        <f t="shared" si="2"/>
        <v>44488</v>
      </c>
      <c r="F18" s="2">
        <f t="shared" si="2"/>
        <v>44489</v>
      </c>
      <c r="G18" s="2">
        <f t="shared" si="2"/>
        <v>44490</v>
      </c>
      <c r="H18" s="2">
        <f t="shared" si="2"/>
        <v>44491</v>
      </c>
      <c r="I18" s="2">
        <f t="shared" si="2"/>
        <v>44492</v>
      </c>
      <c r="J18" s="2">
        <f t="shared" si="2"/>
        <v>44493</v>
      </c>
      <c r="K18" s="2">
        <f t="shared" si="2"/>
        <v>44494</v>
      </c>
      <c r="L18" s="2">
        <f t="shared" si="2"/>
        <v>44495</v>
      </c>
      <c r="M18" s="2">
        <f t="shared" si="2"/>
        <v>44496</v>
      </c>
      <c r="N18" s="2">
        <f t="shared" si="2"/>
        <v>44497</v>
      </c>
      <c r="O18" s="2">
        <f t="shared" si="2"/>
        <v>44498</v>
      </c>
      <c r="P18" s="2">
        <f t="shared" si="2"/>
        <v>44499</v>
      </c>
    </row>
    <row r="19" spans="1:16" x14ac:dyDescent="0.35">
      <c r="A19" t="s">
        <v>14</v>
      </c>
      <c r="C19">
        <f>B5-C5 +C12</f>
        <v>3</v>
      </c>
      <c r="D19">
        <f t="shared" ref="D19:P20" si="3">C19-D5+D12</f>
        <v>0</v>
      </c>
      <c r="E19">
        <f t="shared" si="3"/>
        <v>0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</row>
    <row r="20" spans="1:16" x14ac:dyDescent="0.35">
      <c r="A20" t="s">
        <v>15</v>
      </c>
      <c r="C20">
        <f>B6-C6 +C13</f>
        <v>5</v>
      </c>
      <c r="D20">
        <f t="shared" si="3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</row>
    <row r="21" spans="1:16" x14ac:dyDescent="0.35">
      <c r="A21" t="s">
        <v>16</v>
      </c>
      <c r="C21">
        <f t="shared" ref="C21:C22" si="4">B7-C7 +C14</f>
        <v>5</v>
      </c>
      <c r="D21">
        <f t="shared" ref="D21:P22" si="5">C21-D7+D14</f>
        <v>5</v>
      </c>
      <c r="E21">
        <f t="shared" si="5"/>
        <v>5</v>
      </c>
      <c r="F21">
        <f t="shared" si="5"/>
        <v>5</v>
      </c>
      <c r="G21">
        <f t="shared" si="5"/>
        <v>5</v>
      </c>
      <c r="H21">
        <f t="shared" si="5"/>
        <v>5</v>
      </c>
      <c r="I21">
        <f t="shared" si="5"/>
        <v>5</v>
      </c>
      <c r="J21">
        <f t="shared" si="5"/>
        <v>5</v>
      </c>
      <c r="K21">
        <f t="shared" si="5"/>
        <v>5</v>
      </c>
      <c r="L21">
        <f t="shared" si="5"/>
        <v>5</v>
      </c>
      <c r="M21">
        <f t="shared" si="5"/>
        <v>5</v>
      </c>
      <c r="N21">
        <f t="shared" si="5"/>
        <v>5</v>
      </c>
      <c r="O21">
        <f t="shared" si="5"/>
        <v>5</v>
      </c>
      <c r="P21">
        <f t="shared" si="5"/>
        <v>5</v>
      </c>
    </row>
    <row r="22" spans="1:16" x14ac:dyDescent="0.35">
      <c r="A22" t="s">
        <v>17</v>
      </c>
      <c r="C22">
        <f t="shared" si="4"/>
        <v>13</v>
      </c>
      <c r="D22">
        <f t="shared" ref="D22:P22" si="6">C22-D8+D15</f>
        <v>13</v>
      </c>
      <c r="E22">
        <f t="shared" si="6"/>
        <v>13</v>
      </c>
      <c r="F22">
        <f t="shared" si="6"/>
        <v>13</v>
      </c>
      <c r="G22">
        <f t="shared" si="6"/>
        <v>13</v>
      </c>
      <c r="H22">
        <f t="shared" si="6"/>
        <v>13</v>
      </c>
      <c r="I22">
        <f t="shared" si="6"/>
        <v>13</v>
      </c>
      <c r="J22">
        <f t="shared" si="6"/>
        <v>13</v>
      </c>
      <c r="K22">
        <f t="shared" si="6"/>
        <v>13</v>
      </c>
      <c r="L22">
        <f t="shared" si="6"/>
        <v>13</v>
      </c>
      <c r="M22">
        <f t="shared" si="6"/>
        <v>13</v>
      </c>
      <c r="N22">
        <f t="shared" si="6"/>
        <v>13</v>
      </c>
      <c r="O22">
        <f t="shared" si="6"/>
        <v>13</v>
      </c>
      <c r="P22">
        <f t="shared" si="6"/>
        <v>13</v>
      </c>
    </row>
    <row r="23" spans="1:16" x14ac:dyDescent="0.35">
      <c r="A23" s="4" t="s">
        <v>9</v>
      </c>
      <c r="C23">
        <f>SUM(C19:C22)</f>
        <v>26</v>
      </c>
      <c r="D23">
        <f t="shared" ref="D23:P23" si="7">SUM(D19:D22)</f>
        <v>18</v>
      </c>
      <c r="E23">
        <f t="shared" si="7"/>
        <v>18</v>
      </c>
      <c r="F23">
        <f t="shared" si="7"/>
        <v>18</v>
      </c>
      <c r="G23">
        <f t="shared" si="7"/>
        <v>18</v>
      </c>
      <c r="H23">
        <f t="shared" si="7"/>
        <v>18</v>
      </c>
      <c r="I23">
        <f t="shared" si="7"/>
        <v>18</v>
      </c>
      <c r="J23">
        <f t="shared" si="7"/>
        <v>18</v>
      </c>
      <c r="K23">
        <f t="shared" si="7"/>
        <v>18</v>
      </c>
      <c r="L23">
        <f t="shared" si="7"/>
        <v>18</v>
      </c>
      <c r="M23">
        <f t="shared" si="7"/>
        <v>18</v>
      </c>
      <c r="N23">
        <f t="shared" si="7"/>
        <v>18</v>
      </c>
      <c r="O23">
        <f t="shared" si="7"/>
        <v>18</v>
      </c>
      <c r="P23">
        <f t="shared" si="7"/>
        <v>18</v>
      </c>
    </row>
    <row r="24" spans="1:16" x14ac:dyDescent="0.35">
      <c r="A24" s="4" t="s">
        <v>10</v>
      </c>
      <c r="C24">
        <f>SUM(B5:B8)</f>
        <v>26</v>
      </c>
      <c r="D24">
        <f t="shared" ref="D24:N24" si="8">E24+$C24/13</f>
        <v>24</v>
      </c>
      <c r="E24">
        <f t="shared" si="8"/>
        <v>22</v>
      </c>
      <c r="F24">
        <f t="shared" si="8"/>
        <v>20</v>
      </c>
      <c r="G24">
        <f t="shared" si="8"/>
        <v>18</v>
      </c>
      <c r="H24">
        <f t="shared" si="8"/>
        <v>16</v>
      </c>
      <c r="I24">
        <f t="shared" si="8"/>
        <v>14</v>
      </c>
      <c r="J24">
        <f t="shared" si="8"/>
        <v>12</v>
      </c>
      <c r="K24">
        <f t="shared" si="8"/>
        <v>10</v>
      </c>
      <c r="L24">
        <f t="shared" si="8"/>
        <v>8</v>
      </c>
      <c r="M24">
        <f t="shared" si="8"/>
        <v>6</v>
      </c>
      <c r="N24">
        <f t="shared" si="8"/>
        <v>4</v>
      </c>
      <c r="O24">
        <f>P24+$C24/13</f>
        <v>2</v>
      </c>
      <c r="P2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9-19</vt:lpstr>
      <vt:lpstr>10-3</vt:lpstr>
      <vt:lpstr>10-17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2021-10-18T22:34:41Z</dcterms:created>
  <dcterms:modified xsi:type="dcterms:W3CDTF">2021-10-20T21:39:46Z</dcterms:modified>
</cp:coreProperties>
</file>