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WU代購\東京茨城\"/>
    </mc:Choice>
  </mc:AlternateContent>
  <bookViews>
    <workbookView xWindow="0" yWindow="0" windowWidth="10890" windowHeight="7515" tabRatio="801"/>
  </bookViews>
  <sheets>
    <sheet name="明細" sheetId="1" r:id="rId1"/>
    <sheet name="jboss" sheetId="2" r:id="rId2"/>
    <sheet name="蹦蹦" sheetId="3" r:id="rId3"/>
    <sheet name="林小靜" sheetId="4" r:id="rId4"/>
    <sheet name="蝦皮Yu" sheetId="5" r:id="rId5"/>
    <sheet name="蝦皮sullen" sheetId="6" r:id="rId6"/>
    <sheet name="Mindy" sheetId="8" r:id="rId7"/>
    <sheet name="代購_阿啾" sheetId="9" r:id="rId8"/>
    <sheet name="代購＿su" sheetId="10" r:id="rId9"/>
    <sheet name="annie" sheetId="11" r:id="rId10"/>
    <sheet name="cat" sheetId="12" r:id="rId11"/>
    <sheet name="鄭惠雯" sheetId="13" r:id="rId12"/>
    <sheet name="Grace Lin" sheetId="14" r:id="rId13"/>
    <sheet name="私下訂購" sheetId="15" r:id="rId14"/>
    <sheet name="YiTsen" sheetId="16" r:id="rId15"/>
    <sheet name="小艾Less" sheetId="17" r:id="rId16"/>
    <sheet name="AMBER" sheetId="18" r:id="rId17"/>
    <sheet name="張純菱" sheetId="19" r:id="rId18"/>
    <sheet name="yen" sheetId="20" r:id="rId19"/>
    <sheet name="yi Huei" sheetId="21" r:id="rId20"/>
    <sheet name="宥蓁" sheetId="22" r:id="rId21"/>
    <sheet name="fu" sheetId="24" r:id="rId22"/>
    <sheet name="sun" sheetId="25" r:id="rId23"/>
    <sheet name="MeiHsuan" sheetId="26" r:id="rId24"/>
    <sheet name="BAMBI" sheetId="23" r:id="rId25"/>
  </sheets>
  <definedNames>
    <definedName name="_xlnm._FilterDatabase" localSheetId="16" hidden="1">AMBER!$A$1:$D$53</definedName>
    <definedName name="_xlnm._FilterDatabase" localSheetId="9" hidden="1">annie!$A$1:$D$53</definedName>
    <definedName name="_xlnm._FilterDatabase" localSheetId="24" hidden="1">BAMBI!$A$1:$D$53</definedName>
    <definedName name="_xlnm._FilterDatabase" localSheetId="10" hidden="1">cat!$A$1:$D$53</definedName>
    <definedName name="_xlnm._FilterDatabase" localSheetId="21" hidden="1">fu!$A$1:$D$53</definedName>
    <definedName name="_xlnm._FilterDatabase" localSheetId="12" hidden="1">'Grace Lin'!$A$1:$D$53</definedName>
    <definedName name="_xlnm._FilterDatabase" localSheetId="23" hidden="1">MeiHsuan!$A$1:$D$53</definedName>
    <definedName name="_xlnm._FilterDatabase" localSheetId="6" hidden="1">Mindy!$A$1:$D$53</definedName>
    <definedName name="_xlnm._FilterDatabase" localSheetId="22" hidden="1">sun!$A$1:$D$53</definedName>
    <definedName name="_xlnm._FilterDatabase" localSheetId="18" hidden="1">yen!$A$1:$D$53</definedName>
    <definedName name="_xlnm._FilterDatabase" localSheetId="19" hidden="1">'yi Huei'!$A$1:$D$53</definedName>
    <definedName name="_xlnm._FilterDatabase" localSheetId="14" hidden="1">YiTsen!$A$1:$D$53</definedName>
    <definedName name="_xlnm._FilterDatabase" localSheetId="15" hidden="1">小艾Less!$A$1:$D$53</definedName>
    <definedName name="_xlnm._FilterDatabase" localSheetId="8" hidden="1">代購＿su!$A$1:$D$53</definedName>
    <definedName name="_xlnm._FilterDatabase" localSheetId="7" hidden="1">代購_阿啾!$A$1:$D$53</definedName>
    <definedName name="_xlnm._FilterDatabase" localSheetId="13" hidden="1">私下訂購!$A$1:$D$53</definedName>
    <definedName name="_xlnm._FilterDatabase" localSheetId="3" hidden="1">林小靜!$A$1:$D$50</definedName>
    <definedName name="_xlnm._FilterDatabase" localSheetId="20" hidden="1">宥蓁!$A$1:$D$53</definedName>
    <definedName name="_xlnm._FilterDatabase" localSheetId="17" hidden="1">張純菱!$A$1:$D$53</definedName>
    <definedName name="_xlnm._FilterDatabase" localSheetId="5" hidden="1">蝦皮sullen!$A$1:$D$53</definedName>
    <definedName name="_xlnm._FilterDatabase" localSheetId="4" hidden="1">蝦皮Yu!$A$1:$D$53</definedName>
    <definedName name="_xlnm._FilterDatabase" localSheetId="11" hidden="1">鄭惠雯!$A$1:$D$53</definedName>
    <definedName name="_xlnm._FilterDatabase" localSheetId="2" hidden="1">蹦蹦!$A$1:$D$53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9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2" i="1"/>
  <c r="F9" i="1"/>
  <c r="F4" i="1"/>
  <c r="F5" i="1"/>
  <c r="F6" i="1"/>
  <c r="F7" i="1"/>
  <c r="F8" i="1"/>
  <c r="F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K18" i="1" s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2" i="1"/>
  <c r="C2" i="26"/>
  <c r="C3" i="26"/>
  <c r="C4" i="26"/>
  <c r="C5" i="26"/>
  <c r="D5" i="26" s="1"/>
  <c r="C6" i="26"/>
  <c r="C7" i="26"/>
  <c r="C8" i="26"/>
  <c r="C9" i="26"/>
  <c r="C10" i="26"/>
  <c r="C11" i="26"/>
  <c r="C12" i="26"/>
  <c r="C13" i="26"/>
  <c r="D13" i="26" s="1"/>
  <c r="C14" i="26"/>
  <c r="C15" i="26"/>
  <c r="C16" i="26"/>
  <c r="C17" i="26"/>
  <c r="D17" i="26" s="1"/>
  <c r="C18" i="26"/>
  <c r="C19" i="26"/>
  <c r="C20" i="26"/>
  <c r="C21" i="26"/>
  <c r="D21" i="26" s="1"/>
  <c r="C22" i="26"/>
  <c r="C23" i="26"/>
  <c r="C24" i="26"/>
  <c r="C25" i="26"/>
  <c r="D25" i="26" s="1"/>
  <c r="C26" i="26"/>
  <c r="C27" i="26"/>
  <c r="C28" i="26"/>
  <c r="C29" i="26"/>
  <c r="D29" i="26" s="1"/>
  <c r="C30" i="26"/>
  <c r="C31" i="26"/>
  <c r="C32" i="26"/>
  <c r="C33" i="26"/>
  <c r="D33" i="26" s="1"/>
  <c r="C34" i="26"/>
  <c r="C35" i="26"/>
  <c r="C36" i="26"/>
  <c r="C37" i="26"/>
  <c r="D37" i="26" s="1"/>
  <c r="C38" i="26"/>
  <c r="C39" i="26"/>
  <c r="C40" i="26"/>
  <c r="C41" i="26"/>
  <c r="D41" i="26" s="1"/>
  <c r="C42" i="26"/>
  <c r="C43" i="26"/>
  <c r="C44" i="26"/>
  <c r="C45" i="26"/>
  <c r="D45" i="26" s="1"/>
  <c r="C46" i="26"/>
  <c r="C47" i="26"/>
  <c r="C48" i="26"/>
  <c r="C49" i="26"/>
  <c r="D49" i="26" s="1"/>
  <c r="C1" i="26"/>
  <c r="B49" i="26"/>
  <c r="A49" i="26"/>
  <c r="D48" i="26"/>
  <c r="B48" i="26"/>
  <c r="A48" i="26"/>
  <c r="D47" i="26"/>
  <c r="B47" i="26"/>
  <c r="A47" i="26"/>
  <c r="D46" i="26"/>
  <c r="B46" i="26"/>
  <c r="A46" i="26"/>
  <c r="B45" i="26"/>
  <c r="A45" i="26"/>
  <c r="D44" i="26"/>
  <c r="B44" i="26"/>
  <c r="A44" i="26"/>
  <c r="D43" i="26"/>
  <c r="B43" i="26"/>
  <c r="A43" i="26"/>
  <c r="D42" i="26"/>
  <c r="B42" i="26"/>
  <c r="A42" i="26"/>
  <c r="B41" i="26"/>
  <c r="A41" i="26"/>
  <c r="D40" i="26"/>
  <c r="B40" i="26"/>
  <c r="A40" i="26"/>
  <c r="D39" i="26"/>
  <c r="B39" i="26"/>
  <c r="A39" i="26"/>
  <c r="D38" i="26"/>
  <c r="B38" i="26"/>
  <c r="A38" i="26"/>
  <c r="B37" i="26"/>
  <c r="A37" i="26"/>
  <c r="D36" i="26"/>
  <c r="B36" i="26"/>
  <c r="A36" i="26"/>
  <c r="D35" i="26"/>
  <c r="B35" i="26"/>
  <c r="A35" i="26"/>
  <c r="D34" i="26"/>
  <c r="B34" i="26"/>
  <c r="A34" i="26"/>
  <c r="B33" i="26"/>
  <c r="A33" i="26"/>
  <c r="D32" i="26"/>
  <c r="B32" i="26"/>
  <c r="A32" i="26"/>
  <c r="D31" i="26"/>
  <c r="B31" i="26"/>
  <c r="A31" i="26"/>
  <c r="D30" i="26"/>
  <c r="B30" i="26"/>
  <c r="A30" i="26"/>
  <c r="B29" i="26"/>
  <c r="A29" i="26"/>
  <c r="D28" i="26"/>
  <c r="B28" i="26"/>
  <c r="A28" i="26"/>
  <c r="B27" i="26"/>
  <c r="D27" i="26" s="1"/>
  <c r="A27" i="26"/>
  <c r="D26" i="26"/>
  <c r="B26" i="26"/>
  <c r="A26" i="26"/>
  <c r="B25" i="26"/>
  <c r="A25" i="26"/>
  <c r="D24" i="26"/>
  <c r="B24" i="26"/>
  <c r="A24" i="26"/>
  <c r="D23" i="26"/>
  <c r="B23" i="26"/>
  <c r="A23" i="26"/>
  <c r="D22" i="26"/>
  <c r="B22" i="26"/>
  <c r="A22" i="26"/>
  <c r="B21" i="26"/>
  <c r="A21" i="26"/>
  <c r="D20" i="26"/>
  <c r="B20" i="26"/>
  <c r="A20" i="26"/>
  <c r="D19" i="26"/>
  <c r="B19" i="26"/>
  <c r="A19" i="26"/>
  <c r="D18" i="26"/>
  <c r="B18" i="26"/>
  <c r="A18" i="26"/>
  <c r="B17" i="26"/>
  <c r="A17" i="26"/>
  <c r="D16" i="26"/>
  <c r="B16" i="26"/>
  <c r="A16" i="26"/>
  <c r="D15" i="26"/>
  <c r="B15" i="26"/>
  <c r="A15" i="26"/>
  <c r="D14" i="26"/>
  <c r="B14" i="26"/>
  <c r="A14" i="26"/>
  <c r="B13" i="26"/>
  <c r="A13" i="26"/>
  <c r="D12" i="26"/>
  <c r="B12" i="26"/>
  <c r="A12" i="26"/>
  <c r="D11" i="26"/>
  <c r="B11" i="26"/>
  <c r="A11" i="26"/>
  <c r="D10" i="26"/>
  <c r="B10" i="26"/>
  <c r="A10" i="26"/>
  <c r="B9" i="26"/>
  <c r="A9" i="26"/>
  <c r="D8" i="26"/>
  <c r="B8" i="26"/>
  <c r="A8" i="26"/>
  <c r="D7" i="26"/>
  <c r="B7" i="26"/>
  <c r="A7" i="26"/>
  <c r="D6" i="26"/>
  <c r="B6" i="26"/>
  <c r="A6" i="26"/>
  <c r="B5" i="26"/>
  <c r="A5" i="26"/>
  <c r="D4" i="26"/>
  <c r="B4" i="26"/>
  <c r="A4" i="26"/>
  <c r="B3" i="26"/>
  <c r="D3" i="26" s="1"/>
  <c r="A3" i="26"/>
  <c r="B2" i="26"/>
  <c r="D2" i="26" s="1"/>
  <c r="A2" i="26"/>
  <c r="A1" i="26"/>
  <c r="F29" i="1"/>
  <c r="F28" i="1"/>
  <c r="F49" i="1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1" i="25"/>
  <c r="B49" i="25"/>
  <c r="A49" i="25"/>
  <c r="B48" i="25"/>
  <c r="D48" i="25" s="1"/>
  <c r="A48" i="25"/>
  <c r="B47" i="25"/>
  <c r="D47" i="25" s="1"/>
  <c r="A47" i="25"/>
  <c r="B46" i="25"/>
  <c r="A46" i="25"/>
  <c r="B45" i="25"/>
  <c r="A45" i="25"/>
  <c r="B44" i="25"/>
  <c r="D44" i="25" s="1"/>
  <c r="A44" i="25"/>
  <c r="B43" i="25"/>
  <c r="D43" i="25" s="1"/>
  <c r="A43" i="25"/>
  <c r="B42" i="25"/>
  <c r="A42" i="25"/>
  <c r="B41" i="25"/>
  <c r="A41" i="25"/>
  <c r="B40" i="25"/>
  <c r="D40" i="25" s="1"/>
  <c r="A40" i="25"/>
  <c r="B39" i="25"/>
  <c r="D39" i="25" s="1"/>
  <c r="A39" i="25"/>
  <c r="B38" i="25"/>
  <c r="A38" i="25"/>
  <c r="B37" i="25"/>
  <c r="A37" i="25"/>
  <c r="B36" i="25"/>
  <c r="D36" i="25" s="1"/>
  <c r="A36" i="25"/>
  <c r="B35" i="25"/>
  <c r="D35" i="25" s="1"/>
  <c r="A35" i="25"/>
  <c r="B34" i="25"/>
  <c r="A34" i="25"/>
  <c r="B33" i="25"/>
  <c r="A33" i="25"/>
  <c r="B32" i="25"/>
  <c r="D32" i="25" s="1"/>
  <c r="A32" i="25"/>
  <c r="B31" i="25"/>
  <c r="D31" i="25" s="1"/>
  <c r="A31" i="25"/>
  <c r="B30" i="25"/>
  <c r="A30" i="25"/>
  <c r="B29" i="25"/>
  <c r="A29" i="25"/>
  <c r="B28" i="25"/>
  <c r="D28" i="25" s="1"/>
  <c r="A28" i="25"/>
  <c r="B27" i="25"/>
  <c r="D27" i="25" s="1"/>
  <c r="A27" i="25"/>
  <c r="B26" i="25"/>
  <c r="A26" i="25"/>
  <c r="B25" i="25"/>
  <c r="A25" i="25"/>
  <c r="B24" i="25"/>
  <c r="D24" i="25" s="1"/>
  <c r="A24" i="25"/>
  <c r="B23" i="25"/>
  <c r="D23" i="25" s="1"/>
  <c r="A23" i="25"/>
  <c r="B22" i="25"/>
  <c r="A22" i="25"/>
  <c r="B21" i="25"/>
  <c r="A21" i="25"/>
  <c r="B20" i="25"/>
  <c r="D20" i="25" s="1"/>
  <c r="A20" i="25"/>
  <c r="B19" i="25"/>
  <c r="D19" i="25" s="1"/>
  <c r="A19" i="25"/>
  <c r="B18" i="25"/>
  <c r="A18" i="25"/>
  <c r="B17" i="25"/>
  <c r="A17" i="25"/>
  <c r="B16" i="25"/>
  <c r="D16" i="25" s="1"/>
  <c r="A16" i="25"/>
  <c r="B15" i="25"/>
  <c r="D15" i="25" s="1"/>
  <c r="A15" i="25"/>
  <c r="B14" i="25"/>
  <c r="A14" i="25"/>
  <c r="B13" i="25"/>
  <c r="A13" i="25"/>
  <c r="B12" i="25"/>
  <c r="D12" i="25" s="1"/>
  <c r="A12" i="25"/>
  <c r="B11" i="25"/>
  <c r="D11" i="25" s="1"/>
  <c r="A11" i="25"/>
  <c r="B10" i="25"/>
  <c r="A10" i="25"/>
  <c r="B9" i="25"/>
  <c r="A9" i="25"/>
  <c r="B8" i="25"/>
  <c r="D8" i="25" s="1"/>
  <c r="A8" i="25"/>
  <c r="B7" i="25"/>
  <c r="D7" i="25" s="1"/>
  <c r="A7" i="25"/>
  <c r="B6" i="25"/>
  <c r="A6" i="25"/>
  <c r="B5" i="25"/>
  <c r="A5" i="25"/>
  <c r="B4" i="25"/>
  <c r="D4" i="25" s="1"/>
  <c r="A4" i="25"/>
  <c r="B3" i="25"/>
  <c r="D3" i="25" s="1"/>
  <c r="A3" i="25"/>
  <c r="B2" i="25"/>
  <c r="A2" i="25"/>
  <c r="A1" i="25"/>
  <c r="D9" i="26" l="1"/>
  <c r="C50" i="26"/>
  <c r="D50" i="26"/>
  <c r="C50" i="25"/>
  <c r="D2" i="25"/>
  <c r="D42" i="25"/>
  <c r="D6" i="25"/>
  <c r="D10" i="25"/>
  <c r="D14" i="25"/>
  <c r="D18" i="25"/>
  <c r="D22" i="25"/>
  <c r="D26" i="25"/>
  <c r="D30" i="25"/>
  <c r="D34" i="25"/>
  <c r="D38" i="25"/>
  <c r="D46" i="25"/>
  <c r="D5" i="25"/>
  <c r="D9" i="25"/>
  <c r="D13" i="25"/>
  <c r="D17" i="25"/>
  <c r="D21" i="25"/>
  <c r="D29" i="25"/>
  <c r="D33" i="25"/>
  <c r="D37" i="25"/>
  <c r="D41" i="25"/>
  <c r="D45" i="25"/>
  <c r="D49" i="25"/>
  <c r="D25" i="25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1" i="24"/>
  <c r="B49" i="24"/>
  <c r="A49" i="24"/>
  <c r="B48" i="24"/>
  <c r="A48" i="24"/>
  <c r="B47" i="24"/>
  <c r="D47" i="24" s="1"/>
  <c r="A47" i="24"/>
  <c r="B46" i="24"/>
  <c r="A46" i="24"/>
  <c r="B45" i="24"/>
  <c r="A45" i="24"/>
  <c r="B44" i="24"/>
  <c r="A44" i="24"/>
  <c r="B43" i="24"/>
  <c r="D43" i="24" s="1"/>
  <c r="A43" i="24"/>
  <c r="B42" i="24"/>
  <c r="A42" i="24"/>
  <c r="B41" i="24"/>
  <c r="A41" i="24"/>
  <c r="B40" i="24"/>
  <c r="A40" i="24"/>
  <c r="B39" i="24"/>
  <c r="D39" i="24" s="1"/>
  <c r="A39" i="24"/>
  <c r="B38" i="24"/>
  <c r="A38" i="24"/>
  <c r="B37" i="24"/>
  <c r="A37" i="24"/>
  <c r="B36" i="24"/>
  <c r="A36" i="24"/>
  <c r="B35" i="24"/>
  <c r="D35" i="24" s="1"/>
  <c r="A35" i="24"/>
  <c r="B34" i="24"/>
  <c r="A34" i="24"/>
  <c r="B33" i="24"/>
  <c r="A33" i="24"/>
  <c r="B32" i="24"/>
  <c r="A32" i="24"/>
  <c r="B31" i="24"/>
  <c r="D31" i="24" s="1"/>
  <c r="A31" i="24"/>
  <c r="B30" i="24"/>
  <c r="A30" i="24"/>
  <c r="B29" i="24"/>
  <c r="A29" i="24"/>
  <c r="B28" i="24"/>
  <c r="A28" i="24"/>
  <c r="B27" i="24"/>
  <c r="D27" i="24" s="1"/>
  <c r="A27" i="24"/>
  <c r="B26" i="24"/>
  <c r="A26" i="24"/>
  <c r="B25" i="24"/>
  <c r="A25" i="24"/>
  <c r="B24" i="24"/>
  <c r="A24" i="24"/>
  <c r="B23" i="24"/>
  <c r="D23" i="24" s="1"/>
  <c r="A23" i="24"/>
  <c r="B22" i="24"/>
  <c r="A22" i="24"/>
  <c r="B21" i="24"/>
  <c r="A21" i="24"/>
  <c r="B20" i="24"/>
  <c r="A20" i="24"/>
  <c r="B19" i="24"/>
  <c r="D19" i="24" s="1"/>
  <c r="A19" i="24"/>
  <c r="B18" i="24"/>
  <c r="A18" i="24"/>
  <c r="B17" i="24"/>
  <c r="A17" i="24"/>
  <c r="B16" i="24"/>
  <c r="A16" i="24"/>
  <c r="B15" i="24"/>
  <c r="D15" i="24" s="1"/>
  <c r="A15" i="24"/>
  <c r="B14" i="24"/>
  <c r="A14" i="24"/>
  <c r="B13" i="24"/>
  <c r="A13" i="24"/>
  <c r="B12" i="24"/>
  <c r="A12" i="24"/>
  <c r="B11" i="24"/>
  <c r="D11" i="24" s="1"/>
  <c r="A11" i="24"/>
  <c r="B10" i="24"/>
  <c r="A10" i="24"/>
  <c r="B9" i="24"/>
  <c r="A9" i="24"/>
  <c r="B8" i="24"/>
  <c r="A8" i="24"/>
  <c r="B7" i="24"/>
  <c r="D7" i="24" s="1"/>
  <c r="A7" i="24"/>
  <c r="B6" i="24"/>
  <c r="A6" i="24"/>
  <c r="B5" i="24"/>
  <c r="A5" i="24"/>
  <c r="B4" i="24"/>
  <c r="A4" i="24"/>
  <c r="B3" i="24"/>
  <c r="D3" i="24" s="1"/>
  <c r="A3" i="24"/>
  <c r="B2" i="24"/>
  <c r="D2" i="24" s="1"/>
  <c r="A2" i="24"/>
  <c r="A1" i="24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1" i="23"/>
  <c r="B49" i="23"/>
  <c r="A49" i="23"/>
  <c r="B48" i="23"/>
  <c r="D48" i="23" s="1"/>
  <c r="A48" i="23"/>
  <c r="B47" i="23"/>
  <c r="D47" i="23" s="1"/>
  <c r="A47" i="23"/>
  <c r="B46" i="23"/>
  <c r="A46" i="23"/>
  <c r="B45" i="23"/>
  <c r="A45" i="23"/>
  <c r="B44" i="23"/>
  <c r="D44" i="23" s="1"/>
  <c r="A44" i="23"/>
  <c r="B43" i="23"/>
  <c r="D43" i="23" s="1"/>
  <c r="A43" i="23"/>
  <c r="B42" i="23"/>
  <c r="A42" i="23"/>
  <c r="B41" i="23"/>
  <c r="A41" i="23"/>
  <c r="B40" i="23"/>
  <c r="D40" i="23" s="1"/>
  <c r="A40" i="23"/>
  <c r="B39" i="23"/>
  <c r="D39" i="23" s="1"/>
  <c r="A39" i="23"/>
  <c r="B38" i="23"/>
  <c r="A38" i="23"/>
  <c r="B37" i="23"/>
  <c r="A37" i="23"/>
  <c r="B36" i="23"/>
  <c r="D36" i="23" s="1"/>
  <c r="A36" i="23"/>
  <c r="B35" i="23"/>
  <c r="D35" i="23" s="1"/>
  <c r="A35" i="23"/>
  <c r="B34" i="23"/>
  <c r="A34" i="23"/>
  <c r="B33" i="23"/>
  <c r="A33" i="23"/>
  <c r="B32" i="23"/>
  <c r="D32" i="23" s="1"/>
  <c r="A32" i="23"/>
  <c r="B31" i="23"/>
  <c r="D31" i="23" s="1"/>
  <c r="A31" i="23"/>
  <c r="B30" i="23"/>
  <c r="A30" i="23"/>
  <c r="B29" i="23"/>
  <c r="A29" i="23"/>
  <c r="B28" i="23"/>
  <c r="D28" i="23" s="1"/>
  <c r="A28" i="23"/>
  <c r="B27" i="23"/>
  <c r="D27" i="23" s="1"/>
  <c r="A27" i="23"/>
  <c r="B26" i="23"/>
  <c r="A26" i="23"/>
  <c r="B25" i="23"/>
  <c r="A25" i="23"/>
  <c r="B24" i="23"/>
  <c r="D24" i="23" s="1"/>
  <c r="A24" i="23"/>
  <c r="B23" i="23"/>
  <c r="D23" i="23" s="1"/>
  <c r="A23" i="23"/>
  <c r="B22" i="23"/>
  <c r="A22" i="23"/>
  <c r="B21" i="23"/>
  <c r="A21" i="23"/>
  <c r="B20" i="23"/>
  <c r="D20" i="23" s="1"/>
  <c r="A20" i="23"/>
  <c r="B19" i="23"/>
  <c r="A19" i="23"/>
  <c r="B18" i="23"/>
  <c r="A18" i="23"/>
  <c r="B17" i="23"/>
  <c r="A17" i="23"/>
  <c r="B16" i="23"/>
  <c r="D16" i="23" s="1"/>
  <c r="A16" i="23"/>
  <c r="B15" i="23"/>
  <c r="D15" i="23" s="1"/>
  <c r="A15" i="23"/>
  <c r="B14" i="23"/>
  <c r="A14" i="23"/>
  <c r="B13" i="23"/>
  <c r="A13" i="23"/>
  <c r="B12" i="23"/>
  <c r="D12" i="23" s="1"/>
  <c r="A12" i="23"/>
  <c r="B11" i="23"/>
  <c r="A11" i="23"/>
  <c r="B10" i="23"/>
  <c r="A10" i="23"/>
  <c r="B9" i="23"/>
  <c r="A9" i="23"/>
  <c r="B8" i="23"/>
  <c r="D8" i="23" s="1"/>
  <c r="A8" i="23"/>
  <c r="B7" i="23"/>
  <c r="D7" i="23" s="1"/>
  <c r="A7" i="23"/>
  <c r="B6" i="23"/>
  <c r="A6" i="23"/>
  <c r="B5" i="23"/>
  <c r="A5" i="23"/>
  <c r="B4" i="23"/>
  <c r="D4" i="23" s="1"/>
  <c r="A4" i="23"/>
  <c r="B3" i="23"/>
  <c r="D3" i="23" s="1"/>
  <c r="A3" i="23"/>
  <c r="B2" i="23"/>
  <c r="A2" i="23"/>
  <c r="A1" i="23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1" i="22"/>
  <c r="B49" i="22"/>
  <c r="A49" i="22"/>
  <c r="B48" i="22"/>
  <c r="A48" i="22"/>
  <c r="B47" i="22"/>
  <c r="D47" i="22" s="1"/>
  <c r="A47" i="22"/>
  <c r="B46" i="22"/>
  <c r="D46" i="22" s="1"/>
  <c r="A46" i="22"/>
  <c r="B45" i="22"/>
  <c r="A45" i="22"/>
  <c r="B44" i="22"/>
  <c r="A44" i="22"/>
  <c r="B43" i="22"/>
  <c r="D43" i="22" s="1"/>
  <c r="A43" i="22"/>
  <c r="B42" i="22"/>
  <c r="D42" i="22" s="1"/>
  <c r="A42" i="22"/>
  <c r="B41" i="22"/>
  <c r="A41" i="22"/>
  <c r="B40" i="22"/>
  <c r="A40" i="22"/>
  <c r="B39" i="22"/>
  <c r="D39" i="22" s="1"/>
  <c r="A39" i="22"/>
  <c r="B38" i="22"/>
  <c r="D38" i="22" s="1"/>
  <c r="A38" i="22"/>
  <c r="B37" i="22"/>
  <c r="A37" i="22"/>
  <c r="B36" i="22"/>
  <c r="A36" i="22"/>
  <c r="B35" i="22"/>
  <c r="D35" i="22" s="1"/>
  <c r="A35" i="22"/>
  <c r="B34" i="22"/>
  <c r="D34" i="22" s="1"/>
  <c r="A34" i="22"/>
  <c r="B33" i="22"/>
  <c r="A33" i="22"/>
  <c r="B32" i="22"/>
  <c r="A32" i="22"/>
  <c r="B31" i="22"/>
  <c r="D31" i="22" s="1"/>
  <c r="A31" i="22"/>
  <c r="B30" i="22"/>
  <c r="D30" i="22" s="1"/>
  <c r="A30" i="22"/>
  <c r="B29" i="22"/>
  <c r="A29" i="22"/>
  <c r="B28" i="22"/>
  <c r="A28" i="22"/>
  <c r="B27" i="22"/>
  <c r="D27" i="22" s="1"/>
  <c r="A27" i="22"/>
  <c r="B26" i="22"/>
  <c r="D26" i="22" s="1"/>
  <c r="A26" i="22"/>
  <c r="B25" i="22"/>
  <c r="A25" i="22"/>
  <c r="B24" i="22"/>
  <c r="A24" i="22"/>
  <c r="B23" i="22"/>
  <c r="D23" i="22" s="1"/>
  <c r="A23" i="22"/>
  <c r="B22" i="22"/>
  <c r="D22" i="22" s="1"/>
  <c r="A22" i="22"/>
  <c r="B21" i="22"/>
  <c r="A21" i="22"/>
  <c r="B20" i="22"/>
  <c r="A20" i="22"/>
  <c r="B19" i="22"/>
  <c r="D19" i="22" s="1"/>
  <c r="A19" i="22"/>
  <c r="B18" i="22"/>
  <c r="D18" i="22" s="1"/>
  <c r="A18" i="22"/>
  <c r="B17" i="22"/>
  <c r="A17" i="22"/>
  <c r="B16" i="22"/>
  <c r="A16" i="22"/>
  <c r="B15" i="22"/>
  <c r="D15" i="22" s="1"/>
  <c r="A15" i="22"/>
  <c r="B14" i="22"/>
  <c r="D14" i="22" s="1"/>
  <c r="A14" i="22"/>
  <c r="B13" i="22"/>
  <c r="A13" i="22"/>
  <c r="B12" i="22"/>
  <c r="A12" i="22"/>
  <c r="B11" i="22"/>
  <c r="D11" i="22" s="1"/>
  <c r="A11" i="22"/>
  <c r="B10" i="22"/>
  <c r="D10" i="22" s="1"/>
  <c r="A10" i="22"/>
  <c r="B9" i="22"/>
  <c r="A9" i="22"/>
  <c r="B8" i="22"/>
  <c r="A8" i="22"/>
  <c r="B7" i="22"/>
  <c r="D7" i="22" s="1"/>
  <c r="A7" i="22"/>
  <c r="B6" i="22"/>
  <c r="D6" i="22" s="1"/>
  <c r="A6" i="22"/>
  <c r="B5" i="22"/>
  <c r="A5" i="22"/>
  <c r="B4" i="22"/>
  <c r="A4" i="22"/>
  <c r="B3" i="22"/>
  <c r="D3" i="22" s="1"/>
  <c r="A3" i="22"/>
  <c r="B2" i="22"/>
  <c r="D2" i="22" s="1"/>
  <c r="A2" i="22"/>
  <c r="A1" i="22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1" i="21"/>
  <c r="B49" i="21"/>
  <c r="A49" i="21"/>
  <c r="B48" i="21"/>
  <c r="A48" i="21"/>
  <c r="B47" i="21"/>
  <c r="D47" i="21" s="1"/>
  <c r="A47" i="21"/>
  <c r="B46" i="21"/>
  <c r="A46" i="21"/>
  <c r="B45" i="21"/>
  <c r="A45" i="21"/>
  <c r="B44" i="21"/>
  <c r="D44" i="21" s="1"/>
  <c r="A44" i="21"/>
  <c r="B43" i="21"/>
  <c r="D43" i="21" s="1"/>
  <c r="A43" i="21"/>
  <c r="B42" i="21"/>
  <c r="A42" i="21"/>
  <c r="B41" i="21"/>
  <c r="A41" i="21"/>
  <c r="B40" i="21"/>
  <c r="D40" i="21" s="1"/>
  <c r="A40" i="21"/>
  <c r="B39" i="21"/>
  <c r="D39" i="21" s="1"/>
  <c r="A39" i="21"/>
  <c r="B38" i="21"/>
  <c r="A38" i="21"/>
  <c r="B37" i="21"/>
  <c r="A37" i="21"/>
  <c r="B36" i="21"/>
  <c r="D36" i="21" s="1"/>
  <c r="A36" i="21"/>
  <c r="B35" i="21"/>
  <c r="D35" i="21" s="1"/>
  <c r="A35" i="21"/>
  <c r="B34" i="21"/>
  <c r="D34" i="21" s="1"/>
  <c r="A34" i="21"/>
  <c r="B33" i="21"/>
  <c r="A33" i="21"/>
  <c r="B32" i="21"/>
  <c r="A32" i="21"/>
  <c r="B31" i="21"/>
  <c r="A31" i="21"/>
  <c r="B30" i="21"/>
  <c r="A30" i="21"/>
  <c r="B29" i="21"/>
  <c r="A29" i="21"/>
  <c r="B28" i="21"/>
  <c r="D28" i="21" s="1"/>
  <c r="A28" i="21"/>
  <c r="B27" i="21"/>
  <c r="A27" i="21"/>
  <c r="B26" i="21"/>
  <c r="A26" i="21"/>
  <c r="B25" i="21"/>
  <c r="A25" i="21"/>
  <c r="B24" i="21"/>
  <c r="D24" i="21" s="1"/>
  <c r="A24" i="21"/>
  <c r="B23" i="21"/>
  <c r="A23" i="21"/>
  <c r="B22" i="21"/>
  <c r="D22" i="21" s="1"/>
  <c r="A22" i="21"/>
  <c r="B21" i="21"/>
  <c r="A21" i="21"/>
  <c r="B20" i="21"/>
  <c r="D20" i="21" s="1"/>
  <c r="A20" i="21"/>
  <c r="B19" i="21"/>
  <c r="A19" i="21"/>
  <c r="B18" i="21"/>
  <c r="D18" i="21" s="1"/>
  <c r="A18" i="21"/>
  <c r="B17" i="21"/>
  <c r="A17" i="21"/>
  <c r="B16" i="21"/>
  <c r="A16" i="21"/>
  <c r="B15" i="21"/>
  <c r="A15" i="21"/>
  <c r="B14" i="21"/>
  <c r="A14" i="21"/>
  <c r="B13" i="21"/>
  <c r="A13" i="21"/>
  <c r="B12" i="21"/>
  <c r="D12" i="21" s="1"/>
  <c r="A12" i="21"/>
  <c r="B11" i="21"/>
  <c r="A11" i="21"/>
  <c r="B10" i="21"/>
  <c r="A10" i="21"/>
  <c r="B9" i="21"/>
  <c r="A9" i="21"/>
  <c r="B8" i="21"/>
  <c r="D8" i="21" s="1"/>
  <c r="A8" i="21"/>
  <c r="B7" i="21"/>
  <c r="A7" i="21"/>
  <c r="B6" i="21"/>
  <c r="A6" i="21"/>
  <c r="B5" i="21"/>
  <c r="A5" i="21"/>
  <c r="B4" i="21"/>
  <c r="D4" i="21" s="1"/>
  <c r="A4" i="21"/>
  <c r="B3" i="21"/>
  <c r="A3" i="21"/>
  <c r="B2" i="21"/>
  <c r="A2" i="21"/>
  <c r="A1" i="2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D48" i="20" s="1"/>
  <c r="C49" i="20"/>
  <c r="C1" i="20"/>
  <c r="B49" i="20"/>
  <c r="A49" i="20"/>
  <c r="B48" i="20"/>
  <c r="A48" i="20"/>
  <c r="B47" i="20"/>
  <c r="D47" i="20" s="1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D35" i="20" s="1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D28" i="20" s="1"/>
  <c r="A28" i="20"/>
  <c r="B27" i="20"/>
  <c r="A27" i="20"/>
  <c r="B26" i="20"/>
  <c r="A26" i="20"/>
  <c r="B25" i="20"/>
  <c r="A25" i="20"/>
  <c r="B24" i="20"/>
  <c r="D24" i="20" s="1"/>
  <c r="A24" i="20"/>
  <c r="B23" i="20"/>
  <c r="A23" i="20"/>
  <c r="B22" i="20"/>
  <c r="D22" i="20" s="1"/>
  <c r="A22" i="20"/>
  <c r="B21" i="20"/>
  <c r="A21" i="20"/>
  <c r="B20" i="20"/>
  <c r="A20" i="20"/>
  <c r="B19" i="20"/>
  <c r="A19" i="20"/>
  <c r="B18" i="20"/>
  <c r="D18" i="20" s="1"/>
  <c r="A18" i="20"/>
  <c r="B17" i="20"/>
  <c r="A17" i="20"/>
  <c r="B16" i="20"/>
  <c r="A16" i="20"/>
  <c r="B15" i="20"/>
  <c r="A15" i="20"/>
  <c r="B14" i="20"/>
  <c r="D14" i="20" s="1"/>
  <c r="A14" i="20"/>
  <c r="B13" i="20"/>
  <c r="A13" i="20"/>
  <c r="B12" i="20"/>
  <c r="D12" i="20" s="1"/>
  <c r="A12" i="20"/>
  <c r="B11" i="20"/>
  <c r="A11" i="20"/>
  <c r="B10" i="20"/>
  <c r="D10" i="20" s="1"/>
  <c r="A10" i="20"/>
  <c r="B9" i="20"/>
  <c r="A9" i="20"/>
  <c r="B8" i="20"/>
  <c r="A8" i="20"/>
  <c r="B7" i="20"/>
  <c r="A7" i="20"/>
  <c r="B6" i="20"/>
  <c r="D6" i="20" s="1"/>
  <c r="A6" i="20"/>
  <c r="B5" i="20"/>
  <c r="A5" i="20"/>
  <c r="B4" i="20"/>
  <c r="D4" i="20" s="1"/>
  <c r="A4" i="20"/>
  <c r="B3" i="20"/>
  <c r="A3" i="20"/>
  <c r="B2" i="20"/>
  <c r="D2" i="20" s="1"/>
  <c r="A2" i="20"/>
  <c r="A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1" i="19"/>
  <c r="B49" i="19"/>
  <c r="A49" i="19"/>
  <c r="B48" i="19"/>
  <c r="A48" i="19"/>
  <c r="B47" i="19"/>
  <c r="D47" i="19" s="1"/>
  <c r="A47" i="19"/>
  <c r="B46" i="19"/>
  <c r="A46" i="19"/>
  <c r="B45" i="19"/>
  <c r="A45" i="19"/>
  <c r="B44" i="19"/>
  <c r="A44" i="19"/>
  <c r="B43" i="19"/>
  <c r="D43" i="19" s="1"/>
  <c r="A43" i="19"/>
  <c r="B42" i="19"/>
  <c r="A42" i="19"/>
  <c r="B41" i="19"/>
  <c r="A41" i="19"/>
  <c r="B40" i="19"/>
  <c r="A40" i="19"/>
  <c r="B39" i="19"/>
  <c r="D39" i="19" s="1"/>
  <c r="A39" i="19"/>
  <c r="B38" i="19"/>
  <c r="A38" i="19"/>
  <c r="B37" i="19"/>
  <c r="A37" i="19"/>
  <c r="B36" i="19"/>
  <c r="A36" i="19"/>
  <c r="B35" i="19"/>
  <c r="D35" i="19" s="1"/>
  <c r="A35" i="19"/>
  <c r="B34" i="19"/>
  <c r="A34" i="19"/>
  <c r="B33" i="19"/>
  <c r="A33" i="19"/>
  <c r="B32" i="19"/>
  <c r="A32" i="19"/>
  <c r="B31" i="19"/>
  <c r="D31" i="19" s="1"/>
  <c r="A31" i="19"/>
  <c r="B30" i="19"/>
  <c r="A30" i="19"/>
  <c r="B29" i="19"/>
  <c r="A29" i="19"/>
  <c r="B28" i="19"/>
  <c r="A28" i="19"/>
  <c r="B27" i="19"/>
  <c r="D27" i="19" s="1"/>
  <c r="A27" i="19"/>
  <c r="B26" i="19"/>
  <c r="A26" i="19"/>
  <c r="B25" i="19"/>
  <c r="A25" i="19"/>
  <c r="B24" i="19"/>
  <c r="A24" i="19"/>
  <c r="B23" i="19"/>
  <c r="D23" i="19" s="1"/>
  <c r="A23" i="19"/>
  <c r="B22" i="19"/>
  <c r="A22" i="19"/>
  <c r="B21" i="19"/>
  <c r="A21" i="19"/>
  <c r="B20" i="19"/>
  <c r="A20" i="19"/>
  <c r="B19" i="19"/>
  <c r="D19" i="19" s="1"/>
  <c r="A19" i="19"/>
  <c r="B18" i="19"/>
  <c r="A18" i="19"/>
  <c r="B17" i="19"/>
  <c r="A17" i="19"/>
  <c r="B16" i="19"/>
  <c r="A16" i="19"/>
  <c r="B15" i="19"/>
  <c r="D15" i="19" s="1"/>
  <c r="A15" i="19"/>
  <c r="B14" i="19"/>
  <c r="A14" i="19"/>
  <c r="B13" i="19"/>
  <c r="A13" i="19"/>
  <c r="B12" i="19"/>
  <c r="A12" i="19"/>
  <c r="B11" i="19"/>
  <c r="D11" i="19" s="1"/>
  <c r="A11" i="19"/>
  <c r="B10" i="19"/>
  <c r="A10" i="19"/>
  <c r="B9" i="19"/>
  <c r="A9" i="19"/>
  <c r="B8" i="19"/>
  <c r="A8" i="19"/>
  <c r="B7" i="19"/>
  <c r="D7" i="19" s="1"/>
  <c r="A7" i="19"/>
  <c r="B6" i="19"/>
  <c r="A6" i="19"/>
  <c r="B5" i="19"/>
  <c r="A5" i="19"/>
  <c r="B4" i="19"/>
  <c r="A4" i="19"/>
  <c r="B3" i="19"/>
  <c r="D3" i="19" s="1"/>
  <c r="A3" i="19"/>
  <c r="B2" i="19"/>
  <c r="A2" i="19"/>
  <c r="A1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1" i="18"/>
  <c r="B49" i="18"/>
  <c r="A49" i="18"/>
  <c r="B48" i="18"/>
  <c r="A48" i="18"/>
  <c r="B47" i="18"/>
  <c r="D47" i="18" s="1"/>
  <c r="A47" i="18"/>
  <c r="B46" i="18"/>
  <c r="A46" i="18"/>
  <c r="B45" i="18"/>
  <c r="A45" i="18"/>
  <c r="B44" i="18"/>
  <c r="A44" i="18"/>
  <c r="B43" i="18"/>
  <c r="D43" i="18" s="1"/>
  <c r="A43" i="18"/>
  <c r="B42" i="18"/>
  <c r="A42" i="18"/>
  <c r="B41" i="18"/>
  <c r="A41" i="18"/>
  <c r="B40" i="18"/>
  <c r="A40" i="18"/>
  <c r="B39" i="18"/>
  <c r="D39" i="18" s="1"/>
  <c r="A39" i="18"/>
  <c r="B38" i="18"/>
  <c r="A38" i="18"/>
  <c r="B37" i="18"/>
  <c r="A37" i="18"/>
  <c r="B36" i="18"/>
  <c r="A36" i="18"/>
  <c r="B35" i="18"/>
  <c r="D35" i="18" s="1"/>
  <c r="A35" i="18"/>
  <c r="B34" i="18"/>
  <c r="A34" i="18"/>
  <c r="B33" i="18"/>
  <c r="A33" i="18"/>
  <c r="B32" i="18"/>
  <c r="A32" i="18"/>
  <c r="B31" i="18"/>
  <c r="D31" i="18" s="1"/>
  <c r="A31" i="18"/>
  <c r="B30" i="18"/>
  <c r="A30" i="18"/>
  <c r="B29" i="18"/>
  <c r="A29" i="18"/>
  <c r="B28" i="18"/>
  <c r="A28" i="18"/>
  <c r="B27" i="18"/>
  <c r="D27" i="18" s="1"/>
  <c r="A27" i="18"/>
  <c r="B26" i="18"/>
  <c r="A26" i="18"/>
  <c r="B25" i="18"/>
  <c r="A25" i="18"/>
  <c r="B24" i="18"/>
  <c r="A24" i="18"/>
  <c r="B23" i="18"/>
  <c r="D23" i="18" s="1"/>
  <c r="A23" i="18"/>
  <c r="B22" i="18"/>
  <c r="A22" i="18"/>
  <c r="B21" i="18"/>
  <c r="A21" i="18"/>
  <c r="B20" i="18"/>
  <c r="A20" i="18"/>
  <c r="B19" i="18"/>
  <c r="D19" i="18" s="1"/>
  <c r="A19" i="18"/>
  <c r="B18" i="18"/>
  <c r="A18" i="18"/>
  <c r="B17" i="18"/>
  <c r="A17" i="18"/>
  <c r="B16" i="18"/>
  <c r="A16" i="18"/>
  <c r="B15" i="18"/>
  <c r="D15" i="18" s="1"/>
  <c r="A15" i="18"/>
  <c r="B14" i="18"/>
  <c r="A14" i="18"/>
  <c r="B13" i="18"/>
  <c r="A13" i="18"/>
  <c r="B12" i="18"/>
  <c r="A12" i="18"/>
  <c r="B11" i="18"/>
  <c r="D11" i="18" s="1"/>
  <c r="A11" i="18"/>
  <c r="B10" i="18"/>
  <c r="A10" i="18"/>
  <c r="B9" i="18"/>
  <c r="A9" i="18"/>
  <c r="B8" i="18"/>
  <c r="A8" i="18"/>
  <c r="B7" i="18"/>
  <c r="D7" i="18" s="1"/>
  <c r="A7" i="18"/>
  <c r="B6" i="18"/>
  <c r="A6" i="18"/>
  <c r="B5" i="18"/>
  <c r="A5" i="18"/>
  <c r="B4" i="18"/>
  <c r="A4" i="18"/>
  <c r="B3" i="18"/>
  <c r="D3" i="18" s="1"/>
  <c r="A3" i="18"/>
  <c r="B2" i="18"/>
  <c r="A2" i="18"/>
  <c r="A1" i="18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1" i="17"/>
  <c r="B49" i="17"/>
  <c r="A49" i="17"/>
  <c r="B48" i="17"/>
  <c r="A48" i="17"/>
  <c r="B47" i="17"/>
  <c r="D47" i="17" s="1"/>
  <c r="A47" i="17"/>
  <c r="B46" i="17"/>
  <c r="A46" i="17"/>
  <c r="B45" i="17"/>
  <c r="A45" i="17"/>
  <c r="B44" i="17"/>
  <c r="A44" i="17"/>
  <c r="B43" i="17"/>
  <c r="D43" i="17" s="1"/>
  <c r="A43" i="17"/>
  <c r="B42" i="17"/>
  <c r="A42" i="17"/>
  <c r="B41" i="17"/>
  <c r="A41" i="17"/>
  <c r="B40" i="17"/>
  <c r="A40" i="17"/>
  <c r="B39" i="17"/>
  <c r="D39" i="17" s="1"/>
  <c r="A39" i="17"/>
  <c r="B38" i="17"/>
  <c r="A38" i="17"/>
  <c r="B37" i="17"/>
  <c r="A37" i="17"/>
  <c r="B36" i="17"/>
  <c r="A36" i="17"/>
  <c r="B35" i="17"/>
  <c r="D35" i="17" s="1"/>
  <c r="A35" i="17"/>
  <c r="B34" i="17"/>
  <c r="A34" i="17"/>
  <c r="B33" i="17"/>
  <c r="A33" i="17"/>
  <c r="B32" i="17"/>
  <c r="A32" i="17"/>
  <c r="B31" i="17"/>
  <c r="D31" i="17" s="1"/>
  <c r="A31" i="17"/>
  <c r="B30" i="17"/>
  <c r="A30" i="17"/>
  <c r="B29" i="17"/>
  <c r="A29" i="17"/>
  <c r="B28" i="17"/>
  <c r="A28" i="17"/>
  <c r="B27" i="17"/>
  <c r="D27" i="17" s="1"/>
  <c r="A27" i="17"/>
  <c r="B26" i="17"/>
  <c r="A26" i="17"/>
  <c r="B25" i="17"/>
  <c r="A25" i="17"/>
  <c r="B24" i="17"/>
  <c r="A24" i="17"/>
  <c r="B23" i="17"/>
  <c r="D23" i="17" s="1"/>
  <c r="A23" i="17"/>
  <c r="B22" i="17"/>
  <c r="A22" i="17"/>
  <c r="B21" i="17"/>
  <c r="A21" i="17"/>
  <c r="B20" i="17"/>
  <c r="A20" i="17"/>
  <c r="B19" i="17"/>
  <c r="D19" i="17" s="1"/>
  <c r="A19" i="17"/>
  <c r="B18" i="17"/>
  <c r="A18" i="17"/>
  <c r="B17" i="17"/>
  <c r="A17" i="17"/>
  <c r="B16" i="17"/>
  <c r="A16" i="17"/>
  <c r="B15" i="17"/>
  <c r="D15" i="17" s="1"/>
  <c r="A15" i="17"/>
  <c r="B14" i="17"/>
  <c r="A14" i="17"/>
  <c r="B13" i="17"/>
  <c r="A13" i="17"/>
  <c r="B12" i="17"/>
  <c r="A12" i="17"/>
  <c r="B11" i="17"/>
  <c r="D11" i="17" s="1"/>
  <c r="A11" i="17"/>
  <c r="B10" i="17"/>
  <c r="A10" i="17"/>
  <c r="B9" i="17"/>
  <c r="A9" i="17"/>
  <c r="B8" i="17"/>
  <c r="A8" i="17"/>
  <c r="B7" i="17"/>
  <c r="D7" i="17" s="1"/>
  <c r="A7" i="17"/>
  <c r="B6" i="17"/>
  <c r="A6" i="17"/>
  <c r="B5" i="17"/>
  <c r="A5" i="17"/>
  <c r="B4" i="17"/>
  <c r="A4" i="17"/>
  <c r="B3" i="17"/>
  <c r="D3" i="17" s="1"/>
  <c r="A3" i="17"/>
  <c r="B2" i="17"/>
  <c r="A2" i="17"/>
  <c r="A1" i="17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1" i="16"/>
  <c r="B49" i="16"/>
  <c r="A49" i="16"/>
  <c r="B48" i="16"/>
  <c r="A48" i="16"/>
  <c r="B47" i="16"/>
  <c r="D47" i="16" s="1"/>
  <c r="A47" i="16"/>
  <c r="B46" i="16"/>
  <c r="A46" i="16"/>
  <c r="B45" i="16"/>
  <c r="A45" i="16"/>
  <c r="B44" i="16"/>
  <c r="A44" i="16"/>
  <c r="B43" i="16"/>
  <c r="D43" i="16" s="1"/>
  <c r="A43" i="16"/>
  <c r="B42" i="16"/>
  <c r="A42" i="16"/>
  <c r="B41" i="16"/>
  <c r="A41" i="16"/>
  <c r="B40" i="16"/>
  <c r="A40" i="16"/>
  <c r="B39" i="16"/>
  <c r="D39" i="16" s="1"/>
  <c r="A39" i="16"/>
  <c r="B38" i="16"/>
  <c r="A38" i="16"/>
  <c r="B37" i="16"/>
  <c r="A37" i="16"/>
  <c r="B36" i="16"/>
  <c r="A36" i="16"/>
  <c r="B35" i="16"/>
  <c r="D35" i="16" s="1"/>
  <c r="A35" i="16"/>
  <c r="B34" i="16"/>
  <c r="A34" i="16"/>
  <c r="B33" i="16"/>
  <c r="A33" i="16"/>
  <c r="B32" i="16"/>
  <c r="A32" i="16"/>
  <c r="B31" i="16"/>
  <c r="D31" i="16" s="1"/>
  <c r="A31" i="16"/>
  <c r="B30" i="16"/>
  <c r="A30" i="16"/>
  <c r="B29" i="16"/>
  <c r="A29" i="16"/>
  <c r="B28" i="16"/>
  <c r="A28" i="16"/>
  <c r="B27" i="16"/>
  <c r="D27" i="16" s="1"/>
  <c r="A27" i="16"/>
  <c r="B26" i="16"/>
  <c r="A26" i="16"/>
  <c r="B25" i="16"/>
  <c r="A25" i="16"/>
  <c r="B24" i="16"/>
  <c r="A24" i="16"/>
  <c r="B23" i="16"/>
  <c r="D23" i="16" s="1"/>
  <c r="A23" i="16"/>
  <c r="B22" i="16"/>
  <c r="A22" i="16"/>
  <c r="B21" i="16"/>
  <c r="A21" i="16"/>
  <c r="B20" i="16"/>
  <c r="A20" i="16"/>
  <c r="B19" i="16"/>
  <c r="D19" i="16" s="1"/>
  <c r="A19" i="16"/>
  <c r="B18" i="16"/>
  <c r="A18" i="16"/>
  <c r="B17" i="16"/>
  <c r="A17" i="16"/>
  <c r="B16" i="16"/>
  <c r="A16" i="16"/>
  <c r="B15" i="16"/>
  <c r="D15" i="16" s="1"/>
  <c r="A15" i="16"/>
  <c r="B14" i="16"/>
  <c r="A14" i="16"/>
  <c r="B13" i="16"/>
  <c r="A13" i="16"/>
  <c r="B12" i="16"/>
  <c r="A12" i="16"/>
  <c r="B11" i="16"/>
  <c r="D11" i="16" s="1"/>
  <c r="A11" i="16"/>
  <c r="B10" i="16"/>
  <c r="A10" i="16"/>
  <c r="B9" i="16"/>
  <c r="A9" i="16"/>
  <c r="B8" i="16"/>
  <c r="A8" i="16"/>
  <c r="B7" i="16"/>
  <c r="D7" i="16" s="1"/>
  <c r="A7" i="16"/>
  <c r="B6" i="16"/>
  <c r="A6" i="16"/>
  <c r="B5" i="16"/>
  <c r="A5" i="16"/>
  <c r="B4" i="16"/>
  <c r="A4" i="16"/>
  <c r="B3" i="16"/>
  <c r="D3" i="16" s="1"/>
  <c r="A3" i="16"/>
  <c r="B2" i="16"/>
  <c r="A2" i="16"/>
  <c r="A1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1" i="15"/>
  <c r="B49" i="15"/>
  <c r="A49" i="15"/>
  <c r="B48" i="15"/>
  <c r="A48" i="15"/>
  <c r="B47" i="15"/>
  <c r="D47" i="15" s="1"/>
  <c r="A47" i="15"/>
  <c r="B46" i="15"/>
  <c r="A46" i="15"/>
  <c r="B45" i="15"/>
  <c r="A45" i="15"/>
  <c r="B44" i="15"/>
  <c r="A44" i="15"/>
  <c r="B43" i="15"/>
  <c r="D43" i="15" s="1"/>
  <c r="A43" i="15"/>
  <c r="B42" i="15"/>
  <c r="A42" i="15"/>
  <c r="B41" i="15"/>
  <c r="A41" i="15"/>
  <c r="B40" i="15"/>
  <c r="A40" i="15"/>
  <c r="B39" i="15"/>
  <c r="D39" i="15" s="1"/>
  <c r="A39" i="15"/>
  <c r="B38" i="15"/>
  <c r="A38" i="15"/>
  <c r="B37" i="15"/>
  <c r="A37" i="15"/>
  <c r="B36" i="15"/>
  <c r="A36" i="15"/>
  <c r="B35" i="15"/>
  <c r="D35" i="15" s="1"/>
  <c r="A35" i="15"/>
  <c r="B34" i="15"/>
  <c r="A34" i="15"/>
  <c r="B33" i="15"/>
  <c r="A33" i="15"/>
  <c r="B32" i="15"/>
  <c r="A32" i="15"/>
  <c r="B31" i="15"/>
  <c r="D31" i="15" s="1"/>
  <c r="A31" i="15"/>
  <c r="B30" i="15"/>
  <c r="A30" i="15"/>
  <c r="B29" i="15"/>
  <c r="A29" i="15"/>
  <c r="B28" i="15"/>
  <c r="A28" i="15"/>
  <c r="B27" i="15"/>
  <c r="D27" i="15" s="1"/>
  <c r="A27" i="15"/>
  <c r="B26" i="15"/>
  <c r="D26" i="15" s="1"/>
  <c r="A26" i="15"/>
  <c r="B25" i="15"/>
  <c r="A25" i="15"/>
  <c r="B24" i="15"/>
  <c r="A24" i="15"/>
  <c r="B23" i="15"/>
  <c r="A23" i="15"/>
  <c r="B22" i="15"/>
  <c r="D22" i="15" s="1"/>
  <c r="A22" i="15"/>
  <c r="B21" i="15"/>
  <c r="A21" i="15"/>
  <c r="B20" i="15"/>
  <c r="A20" i="15"/>
  <c r="B19" i="15"/>
  <c r="A19" i="15"/>
  <c r="B18" i="15"/>
  <c r="D18" i="15" s="1"/>
  <c r="A18" i="15"/>
  <c r="B17" i="15"/>
  <c r="A17" i="15"/>
  <c r="B16" i="15"/>
  <c r="A16" i="15"/>
  <c r="B15" i="15"/>
  <c r="A15" i="15"/>
  <c r="B14" i="15"/>
  <c r="D14" i="15" s="1"/>
  <c r="A14" i="15"/>
  <c r="B13" i="15"/>
  <c r="A13" i="15"/>
  <c r="B12" i="15"/>
  <c r="A12" i="15"/>
  <c r="B11" i="15"/>
  <c r="A11" i="15"/>
  <c r="B10" i="15"/>
  <c r="D10" i="15" s="1"/>
  <c r="A10" i="15"/>
  <c r="B9" i="15"/>
  <c r="A9" i="15"/>
  <c r="B8" i="15"/>
  <c r="A8" i="15"/>
  <c r="B7" i="15"/>
  <c r="A7" i="15"/>
  <c r="B6" i="15"/>
  <c r="D6" i="15" s="1"/>
  <c r="A6" i="15"/>
  <c r="B5" i="15"/>
  <c r="A5" i="15"/>
  <c r="B4" i="15"/>
  <c r="A4" i="15"/>
  <c r="B3" i="15"/>
  <c r="A3" i="15"/>
  <c r="B2" i="15"/>
  <c r="D2" i="15" s="1"/>
  <c r="A2" i="15"/>
  <c r="A1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1" i="14"/>
  <c r="B49" i="14"/>
  <c r="A49" i="14"/>
  <c r="B48" i="14"/>
  <c r="A48" i="14"/>
  <c r="B47" i="14"/>
  <c r="D47" i="14" s="1"/>
  <c r="A47" i="14"/>
  <c r="B46" i="14"/>
  <c r="A46" i="14"/>
  <c r="B45" i="14"/>
  <c r="A45" i="14"/>
  <c r="B44" i="14"/>
  <c r="A44" i="14"/>
  <c r="B43" i="14"/>
  <c r="D43" i="14" s="1"/>
  <c r="A43" i="14"/>
  <c r="B42" i="14"/>
  <c r="A42" i="14"/>
  <c r="B41" i="14"/>
  <c r="A41" i="14"/>
  <c r="B40" i="14"/>
  <c r="A40" i="14"/>
  <c r="B39" i="14"/>
  <c r="D39" i="14" s="1"/>
  <c r="A39" i="14"/>
  <c r="B38" i="14"/>
  <c r="A38" i="14"/>
  <c r="B37" i="14"/>
  <c r="A37" i="14"/>
  <c r="B36" i="14"/>
  <c r="A36" i="14"/>
  <c r="B35" i="14"/>
  <c r="D35" i="14" s="1"/>
  <c r="A35" i="14"/>
  <c r="B34" i="14"/>
  <c r="A34" i="14"/>
  <c r="B33" i="14"/>
  <c r="A33" i="14"/>
  <c r="B32" i="14"/>
  <c r="A32" i="14"/>
  <c r="B31" i="14"/>
  <c r="D31" i="14" s="1"/>
  <c r="A31" i="14"/>
  <c r="B30" i="14"/>
  <c r="A30" i="14"/>
  <c r="B29" i="14"/>
  <c r="A29" i="14"/>
  <c r="B28" i="14"/>
  <c r="A28" i="14"/>
  <c r="B27" i="14"/>
  <c r="D27" i="14" s="1"/>
  <c r="A27" i="14"/>
  <c r="B26" i="14"/>
  <c r="A26" i="14"/>
  <c r="B25" i="14"/>
  <c r="A25" i="14"/>
  <c r="B24" i="14"/>
  <c r="A24" i="14"/>
  <c r="B23" i="14"/>
  <c r="D23" i="14" s="1"/>
  <c r="A23" i="14"/>
  <c r="B22" i="14"/>
  <c r="A22" i="14"/>
  <c r="B21" i="14"/>
  <c r="A21" i="14"/>
  <c r="B20" i="14"/>
  <c r="A20" i="14"/>
  <c r="B19" i="14"/>
  <c r="D19" i="14" s="1"/>
  <c r="A19" i="14"/>
  <c r="B18" i="14"/>
  <c r="A18" i="14"/>
  <c r="B17" i="14"/>
  <c r="A17" i="14"/>
  <c r="B16" i="14"/>
  <c r="A16" i="14"/>
  <c r="B15" i="14"/>
  <c r="D15" i="14" s="1"/>
  <c r="A15" i="14"/>
  <c r="B14" i="14"/>
  <c r="A14" i="14"/>
  <c r="B13" i="14"/>
  <c r="A13" i="14"/>
  <c r="B12" i="14"/>
  <c r="A12" i="14"/>
  <c r="B11" i="14"/>
  <c r="D11" i="14" s="1"/>
  <c r="A11" i="14"/>
  <c r="B10" i="14"/>
  <c r="A10" i="14"/>
  <c r="B9" i="14"/>
  <c r="A9" i="14"/>
  <c r="B8" i="14"/>
  <c r="A8" i="14"/>
  <c r="B7" i="14"/>
  <c r="D7" i="14" s="1"/>
  <c r="A7" i="14"/>
  <c r="B6" i="14"/>
  <c r="A6" i="14"/>
  <c r="B5" i="14"/>
  <c r="A5" i="14"/>
  <c r="B4" i="14"/>
  <c r="A4" i="14"/>
  <c r="B3" i="14"/>
  <c r="D3" i="14" s="1"/>
  <c r="A3" i="14"/>
  <c r="B2" i="14"/>
  <c r="A2" i="14"/>
  <c r="A1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1" i="13"/>
  <c r="B49" i="13"/>
  <c r="A49" i="13"/>
  <c r="B48" i="13"/>
  <c r="A48" i="13"/>
  <c r="B47" i="13"/>
  <c r="D47" i="13" s="1"/>
  <c r="A47" i="13"/>
  <c r="B46" i="13"/>
  <c r="A46" i="13"/>
  <c r="B45" i="13"/>
  <c r="A45" i="13"/>
  <c r="B44" i="13"/>
  <c r="A44" i="13"/>
  <c r="B43" i="13"/>
  <c r="D43" i="13" s="1"/>
  <c r="A43" i="13"/>
  <c r="B42" i="13"/>
  <c r="A42" i="13"/>
  <c r="B41" i="13"/>
  <c r="A41" i="13"/>
  <c r="B40" i="13"/>
  <c r="A40" i="13"/>
  <c r="B39" i="13"/>
  <c r="D39" i="13" s="1"/>
  <c r="A39" i="13"/>
  <c r="B38" i="13"/>
  <c r="A38" i="13"/>
  <c r="B37" i="13"/>
  <c r="A37" i="13"/>
  <c r="B36" i="13"/>
  <c r="A36" i="13"/>
  <c r="B35" i="13"/>
  <c r="D35" i="13" s="1"/>
  <c r="A35" i="13"/>
  <c r="B34" i="13"/>
  <c r="A34" i="13"/>
  <c r="B33" i="13"/>
  <c r="A33" i="13"/>
  <c r="B32" i="13"/>
  <c r="A32" i="13"/>
  <c r="B31" i="13"/>
  <c r="D31" i="13" s="1"/>
  <c r="A31" i="13"/>
  <c r="B30" i="13"/>
  <c r="A30" i="13"/>
  <c r="B29" i="13"/>
  <c r="A29" i="13"/>
  <c r="B28" i="13"/>
  <c r="A28" i="13"/>
  <c r="B27" i="13"/>
  <c r="D27" i="13" s="1"/>
  <c r="A27" i="13"/>
  <c r="B26" i="13"/>
  <c r="A26" i="13"/>
  <c r="B25" i="13"/>
  <c r="A25" i="13"/>
  <c r="B24" i="13"/>
  <c r="A24" i="13"/>
  <c r="B23" i="13"/>
  <c r="D23" i="13" s="1"/>
  <c r="A23" i="13"/>
  <c r="B22" i="13"/>
  <c r="A22" i="13"/>
  <c r="B21" i="13"/>
  <c r="A21" i="13"/>
  <c r="B20" i="13"/>
  <c r="A20" i="13"/>
  <c r="B19" i="13"/>
  <c r="D19" i="13" s="1"/>
  <c r="A19" i="13"/>
  <c r="B18" i="13"/>
  <c r="A18" i="13"/>
  <c r="B17" i="13"/>
  <c r="A17" i="13"/>
  <c r="B16" i="13"/>
  <c r="A16" i="13"/>
  <c r="B15" i="13"/>
  <c r="D15" i="13" s="1"/>
  <c r="A15" i="13"/>
  <c r="B14" i="13"/>
  <c r="A14" i="13"/>
  <c r="B13" i="13"/>
  <c r="A13" i="13"/>
  <c r="B12" i="13"/>
  <c r="A12" i="13"/>
  <c r="B11" i="13"/>
  <c r="D11" i="13" s="1"/>
  <c r="A11" i="13"/>
  <c r="B10" i="13"/>
  <c r="A10" i="13"/>
  <c r="B9" i="13"/>
  <c r="A9" i="13"/>
  <c r="B8" i="13"/>
  <c r="A8" i="13"/>
  <c r="B7" i="13"/>
  <c r="D7" i="13" s="1"/>
  <c r="A7" i="13"/>
  <c r="B6" i="13"/>
  <c r="A6" i="13"/>
  <c r="B5" i="13"/>
  <c r="A5" i="13"/>
  <c r="B4" i="13"/>
  <c r="A4" i="13"/>
  <c r="B3" i="13"/>
  <c r="D3" i="13" s="1"/>
  <c r="A3" i="13"/>
  <c r="B2" i="13"/>
  <c r="A2" i="13"/>
  <c r="A1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1" i="12"/>
  <c r="B49" i="12"/>
  <c r="A49" i="12"/>
  <c r="B48" i="12"/>
  <c r="A48" i="12"/>
  <c r="B47" i="12"/>
  <c r="D47" i="12" s="1"/>
  <c r="A47" i="12"/>
  <c r="B46" i="12"/>
  <c r="A46" i="12"/>
  <c r="B45" i="12"/>
  <c r="A45" i="12"/>
  <c r="B44" i="12"/>
  <c r="A44" i="12"/>
  <c r="B43" i="12"/>
  <c r="D43" i="12" s="1"/>
  <c r="A43" i="12"/>
  <c r="B42" i="12"/>
  <c r="A42" i="12"/>
  <c r="B41" i="12"/>
  <c r="A41" i="12"/>
  <c r="B40" i="12"/>
  <c r="A40" i="12"/>
  <c r="B39" i="12"/>
  <c r="D39" i="12" s="1"/>
  <c r="A39" i="12"/>
  <c r="B38" i="12"/>
  <c r="A38" i="12"/>
  <c r="B37" i="12"/>
  <c r="A37" i="12"/>
  <c r="B36" i="12"/>
  <c r="A36" i="12"/>
  <c r="B35" i="12"/>
  <c r="D35" i="12" s="1"/>
  <c r="A35" i="12"/>
  <c r="B34" i="12"/>
  <c r="A34" i="12"/>
  <c r="B33" i="12"/>
  <c r="A33" i="12"/>
  <c r="B32" i="12"/>
  <c r="A32" i="12"/>
  <c r="B31" i="12"/>
  <c r="D31" i="12" s="1"/>
  <c r="A31" i="12"/>
  <c r="B30" i="12"/>
  <c r="A30" i="12"/>
  <c r="B29" i="12"/>
  <c r="A29" i="12"/>
  <c r="B28" i="12"/>
  <c r="A28" i="12"/>
  <c r="B27" i="12"/>
  <c r="D27" i="12" s="1"/>
  <c r="A27" i="12"/>
  <c r="B26" i="12"/>
  <c r="A26" i="12"/>
  <c r="B25" i="12"/>
  <c r="A25" i="12"/>
  <c r="B24" i="12"/>
  <c r="A24" i="12"/>
  <c r="B23" i="12"/>
  <c r="D23" i="12" s="1"/>
  <c r="A23" i="12"/>
  <c r="B22" i="12"/>
  <c r="A22" i="12"/>
  <c r="B21" i="12"/>
  <c r="A21" i="12"/>
  <c r="B20" i="12"/>
  <c r="A20" i="12"/>
  <c r="B19" i="12"/>
  <c r="D19" i="12" s="1"/>
  <c r="A19" i="12"/>
  <c r="B18" i="12"/>
  <c r="A18" i="12"/>
  <c r="B17" i="12"/>
  <c r="A17" i="12"/>
  <c r="B16" i="12"/>
  <c r="A16" i="12"/>
  <c r="B15" i="12"/>
  <c r="D15" i="12" s="1"/>
  <c r="A15" i="12"/>
  <c r="B14" i="12"/>
  <c r="A14" i="12"/>
  <c r="B13" i="12"/>
  <c r="A13" i="12"/>
  <c r="B12" i="12"/>
  <c r="A12" i="12"/>
  <c r="B11" i="12"/>
  <c r="D11" i="12" s="1"/>
  <c r="A11" i="12"/>
  <c r="B10" i="12"/>
  <c r="A10" i="12"/>
  <c r="B9" i="12"/>
  <c r="A9" i="12"/>
  <c r="B8" i="12"/>
  <c r="A8" i="12"/>
  <c r="B7" i="12"/>
  <c r="D7" i="12" s="1"/>
  <c r="A7" i="12"/>
  <c r="B6" i="12"/>
  <c r="A6" i="12"/>
  <c r="B5" i="12"/>
  <c r="A5" i="12"/>
  <c r="B4" i="12"/>
  <c r="A4" i="12"/>
  <c r="B3" i="12"/>
  <c r="D3" i="12" s="1"/>
  <c r="A3" i="12"/>
  <c r="B2" i="12"/>
  <c r="A2" i="12"/>
  <c r="A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1" i="11"/>
  <c r="B49" i="11"/>
  <c r="A49" i="11"/>
  <c r="B48" i="11"/>
  <c r="A48" i="11"/>
  <c r="B47" i="11"/>
  <c r="D47" i="11" s="1"/>
  <c r="A47" i="11"/>
  <c r="B46" i="11"/>
  <c r="A46" i="11"/>
  <c r="B45" i="11"/>
  <c r="A45" i="11"/>
  <c r="B44" i="11"/>
  <c r="A44" i="11"/>
  <c r="B43" i="11"/>
  <c r="D43" i="11" s="1"/>
  <c r="A43" i="11"/>
  <c r="B42" i="11"/>
  <c r="A42" i="11"/>
  <c r="B41" i="11"/>
  <c r="A41" i="11"/>
  <c r="B40" i="11"/>
  <c r="A40" i="11"/>
  <c r="B39" i="11"/>
  <c r="D39" i="11" s="1"/>
  <c r="A39" i="11"/>
  <c r="B38" i="11"/>
  <c r="A38" i="11"/>
  <c r="B37" i="11"/>
  <c r="A37" i="11"/>
  <c r="B36" i="11"/>
  <c r="A36" i="11"/>
  <c r="B35" i="11"/>
  <c r="D35" i="11" s="1"/>
  <c r="A35" i="11"/>
  <c r="B34" i="11"/>
  <c r="A34" i="11"/>
  <c r="B33" i="11"/>
  <c r="A33" i="11"/>
  <c r="B32" i="11"/>
  <c r="A32" i="11"/>
  <c r="B31" i="11"/>
  <c r="D31" i="11" s="1"/>
  <c r="A31" i="11"/>
  <c r="B30" i="11"/>
  <c r="A30" i="11"/>
  <c r="B29" i="11"/>
  <c r="A29" i="11"/>
  <c r="B28" i="11"/>
  <c r="A28" i="11"/>
  <c r="B27" i="11"/>
  <c r="D27" i="11" s="1"/>
  <c r="A27" i="11"/>
  <c r="B26" i="11"/>
  <c r="A26" i="11"/>
  <c r="B25" i="11"/>
  <c r="A25" i="11"/>
  <c r="B24" i="11"/>
  <c r="A24" i="11"/>
  <c r="B23" i="11"/>
  <c r="D23" i="11" s="1"/>
  <c r="A23" i="11"/>
  <c r="B22" i="11"/>
  <c r="A22" i="11"/>
  <c r="B21" i="11"/>
  <c r="A21" i="11"/>
  <c r="B20" i="11"/>
  <c r="A20" i="11"/>
  <c r="B19" i="11"/>
  <c r="D19" i="11" s="1"/>
  <c r="A19" i="11"/>
  <c r="B18" i="11"/>
  <c r="A18" i="11"/>
  <c r="B17" i="11"/>
  <c r="A17" i="11"/>
  <c r="B16" i="11"/>
  <c r="A16" i="11"/>
  <c r="B15" i="11"/>
  <c r="D15" i="11" s="1"/>
  <c r="A15" i="11"/>
  <c r="B14" i="11"/>
  <c r="A14" i="11"/>
  <c r="B13" i="11"/>
  <c r="A13" i="11"/>
  <c r="B12" i="11"/>
  <c r="A12" i="11"/>
  <c r="B11" i="11"/>
  <c r="D11" i="11" s="1"/>
  <c r="A11" i="11"/>
  <c r="B10" i="11"/>
  <c r="A10" i="11"/>
  <c r="B9" i="11"/>
  <c r="A9" i="11"/>
  <c r="B8" i="11"/>
  <c r="A8" i="11"/>
  <c r="B7" i="11"/>
  <c r="D7" i="11" s="1"/>
  <c r="A7" i="11"/>
  <c r="B6" i="11"/>
  <c r="A6" i="11"/>
  <c r="B5" i="11"/>
  <c r="A5" i="11"/>
  <c r="B4" i="11"/>
  <c r="A4" i="11"/>
  <c r="B3" i="11"/>
  <c r="A3" i="11"/>
  <c r="B2" i="11"/>
  <c r="A2" i="11"/>
  <c r="A1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1" i="10"/>
  <c r="B49" i="10"/>
  <c r="A49" i="10"/>
  <c r="B48" i="10"/>
  <c r="A48" i="10"/>
  <c r="B47" i="10"/>
  <c r="D47" i="10" s="1"/>
  <c r="A47" i="10"/>
  <c r="B46" i="10"/>
  <c r="A46" i="10"/>
  <c r="B45" i="10"/>
  <c r="A45" i="10"/>
  <c r="B44" i="10"/>
  <c r="A44" i="10"/>
  <c r="B43" i="10"/>
  <c r="D43" i="10" s="1"/>
  <c r="A43" i="10"/>
  <c r="B42" i="10"/>
  <c r="A42" i="10"/>
  <c r="B41" i="10"/>
  <c r="A41" i="10"/>
  <c r="B40" i="10"/>
  <c r="A40" i="10"/>
  <c r="B39" i="10"/>
  <c r="D39" i="10" s="1"/>
  <c r="A39" i="10"/>
  <c r="B38" i="10"/>
  <c r="A38" i="10"/>
  <c r="B37" i="10"/>
  <c r="A37" i="10"/>
  <c r="B36" i="10"/>
  <c r="A36" i="10"/>
  <c r="B35" i="10"/>
  <c r="D35" i="10" s="1"/>
  <c r="A35" i="10"/>
  <c r="B34" i="10"/>
  <c r="A34" i="10"/>
  <c r="B33" i="10"/>
  <c r="A33" i="10"/>
  <c r="B32" i="10"/>
  <c r="A32" i="10"/>
  <c r="B31" i="10"/>
  <c r="D31" i="10" s="1"/>
  <c r="A31" i="10"/>
  <c r="B30" i="10"/>
  <c r="A30" i="10"/>
  <c r="B29" i="10"/>
  <c r="A29" i="10"/>
  <c r="B28" i="10"/>
  <c r="A28" i="10"/>
  <c r="B27" i="10"/>
  <c r="D27" i="10" s="1"/>
  <c r="A27" i="10"/>
  <c r="B26" i="10"/>
  <c r="A26" i="10"/>
  <c r="B25" i="10"/>
  <c r="A25" i="10"/>
  <c r="B24" i="10"/>
  <c r="A24" i="10"/>
  <c r="B23" i="10"/>
  <c r="D23" i="10" s="1"/>
  <c r="A23" i="10"/>
  <c r="B22" i="10"/>
  <c r="A22" i="10"/>
  <c r="B21" i="10"/>
  <c r="A21" i="10"/>
  <c r="B20" i="10"/>
  <c r="A20" i="10"/>
  <c r="B19" i="10"/>
  <c r="D19" i="10" s="1"/>
  <c r="A19" i="10"/>
  <c r="B18" i="10"/>
  <c r="A18" i="10"/>
  <c r="B17" i="10"/>
  <c r="A17" i="10"/>
  <c r="B16" i="10"/>
  <c r="A16" i="10"/>
  <c r="B15" i="10"/>
  <c r="D15" i="10" s="1"/>
  <c r="A15" i="10"/>
  <c r="B14" i="10"/>
  <c r="A14" i="10"/>
  <c r="B13" i="10"/>
  <c r="A13" i="10"/>
  <c r="B12" i="10"/>
  <c r="A12" i="10"/>
  <c r="B11" i="10"/>
  <c r="D11" i="10" s="1"/>
  <c r="A11" i="10"/>
  <c r="B10" i="10"/>
  <c r="A10" i="10"/>
  <c r="B9" i="10"/>
  <c r="A9" i="10"/>
  <c r="B8" i="10"/>
  <c r="A8" i="10"/>
  <c r="B7" i="10"/>
  <c r="D7" i="10" s="1"/>
  <c r="A7" i="10"/>
  <c r="B6" i="10"/>
  <c r="A6" i="10"/>
  <c r="B5" i="10"/>
  <c r="A5" i="10"/>
  <c r="B4" i="10"/>
  <c r="A4" i="10"/>
  <c r="B3" i="10"/>
  <c r="D3" i="10" s="1"/>
  <c r="A3" i="10"/>
  <c r="B2" i="10"/>
  <c r="A2" i="10"/>
  <c r="A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1" i="9"/>
  <c r="B49" i="9"/>
  <c r="A49" i="9"/>
  <c r="B48" i="9"/>
  <c r="A48" i="9"/>
  <c r="B47" i="9"/>
  <c r="D47" i="9" s="1"/>
  <c r="A47" i="9"/>
  <c r="B46" i="9"/>
  <c r="A46" i="9"/>
  <c r="B45" i="9"/>
  <c r="A45" i="9"/>
  <c r="B44" i="9"/>
  <c r="A44" i="9"/>
  <c r="B43" i="9"/>
  <c r="D43" i="9" s="1"/>
  <c r="A43" i="9"/>
  <c r="B42" i="9"/>
  <c r="A42" i="9"/>
  <c r="B41" i="9"/>
  <c r="A41" i="9"/>
  <c r="B40" i="9"/>
  <c r="A40" i="9"/>
  <c r="B39" i="9"/>
  <c r="D39" i="9" s="1"/>
  <c r="A39" i="9"/>
  <c r="B38" i="9"/>
  <c r="A38" i="9"/>
  <c r="B37" i="9"/>
  <c r="A37" i="9"/>
  <c r="B36" i="9"/>
  <c r="A36" i="9"/>
  <c r="B35" i="9"/>
  <c r="D35" i="9" s="1"/>
  <c r="A35" i="9"/>
  <c r="B34" i="9"/>
  <c r="A34" i="9"/>
  <c r="B33" i="9"/>
  <c r="A33" i="9"/>
  <c r="B32" i="9"/>
  <c r="A32" i="9"/>
  <c r="B31" i="9"/>
  <c r="D31" i="9" s="1"/>
  <c r="A31" i="9"/>
  <c r="B30" i="9"/>
  <c r="A30" i="9"/>
  <c r="B29" i="9"/>
  <c r="A29" i="9"/>
  <c r="B28" i="9"/>
  <c r="A28" i="9"/>
  <c r="B27" i="9"/>
  <c r="D27" i="9" s="1"/>
  <c r="A27" i="9"/>
  <c r="B26" i="9"/>
  <c r="A26" i="9"/>
  <c r="B25" i="9"/>
  <c r="A25" i="9"/>
  <c r="B24" i="9"/>
  <c r="A24" i="9"/>
  <c r="B23" i="9"/>
  <c r="D23" i="9" s="1"/>
  <c r="A23" i="9"/>
  <c r="B22" i="9"/>
  <c r="A22" i="9"/>
  <c r="B21" i="9"/>
  <c r="A21" i="9"/>
  <c r="B20" i="9"/>
  <c r="A20" i="9"/>
  <c r="B19" i="9"/>
  <c r="D19" i="9" s="1"/>
  <c r="A19" i="9"/>
  <c r="B18" i="9"/>
  <c r="A18" i="9"/>
  <c r="B17" i="9"/>
  <c r="A17" i="9"/>
  <c r="B16" i="9"/>
  <c r="A16" i="9"/>
  <c r="B15" i="9"/>
  <c r="D15" i="9" s="1"/>
  <c r="A15" i="9"/>
  <c r="B14" i="9"/>
  <c r="A14" i="9"/>
  <c r="B13" i="9"/>
  <c r="A13" i="9"/>
  <c r="B12" i="9"/>
  <c r="A12" i="9"/>
  <c r="B11" i="9"/>
  <c r="D11" i="9" s="1"/>
  <c r="A11" i="9"/>
  <c r="B10" i="9"/>
  <c r="A10" i="9"/>
  <c r="B9" i="9"/>
  <c r="A9" i="9"/>
  <c r="B8" i="9"/>
  <c r="A8" i="9"/>
  <c r="B7" i="9"/>
  <c r="D7" i="9" s="1"/>
  <c r="A7" i="9"/>
  <c r="B6" i="9"/>
  <c r="A6" i="9"/>
  <c r="B5" i="9"/>
  <c r="A5" i="9"/>
  <c r="B4" i="9"/>
  <c r="A4" i="9"/>
  <c r="B3" i="9"/>
  <c r="D3" i="9" s="1"/>
  <c r="A3" i="9"/>
  <c r="B2" i="9"/>
  <c r="A2" i="9"/>
  <c r="A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1" i="8"/>
  <c r="B49" i="8"/>
  <c r="A49" i="8"/>
  <c r="B48" i="8"/>
  <c r="A48" i="8"/>
  <c r="B47" i="8"/>
  <c r="D47" i="8" s="1"/>
  <c r="A47" i="8"/>
  <c r="B46" i="8"/>
  <c r="A46" i="8"/>
  <c r="B45" i="8"/>
  <c r="A45" i="8"/>
  <c r="B44" i="8"/>
  <c r="A44" i="8"/>
  <c r="B43" i="8"/>
  <c r="D43" i="8" s="1"/>
  <c r="A43" i="8"/>
  <c r="B42" i="8"/>
  <c r="A42" i="8"/>
  <c r="B41" i="8"/>
  <c r="A41" i="8"/>
  <c r="B40" i="8"/>
  <c r="A40" i="8"/>
  <c r="B39" i="8"/>
  <c r="D39" i="8" s="1"/>
  <c r="A39" i="8"/>
  <c r="B38" i="8"/>
  <c r="A38" i="8"/>
  <c r="B37" i="8"/>
  <c r="A37" i="8"/>
  <c r="B36" i="8"/>
  <c r="A36" i="8"/>
  <c r="B35" i="8"/>
  <c r="D35" i="8" s="1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D27" i="8" s="1"/>
  <c r="A27" i="8"/>
  <c r="B26" i="8"/>
  <c r="A26" i="8"/>
  <c r="B25" i="8"/>
  <c r="A25" i="8"/>
  <c r="B24" i="8"/>
  <c r="A24" i="8"/>
  <c r="B23" i="8"/>
  <c r="D23" i="8" s="1"/>
  <c r="A23" i="8"/>
  <c r="B22" i="8"/>
  <c r="A22" i="8"/>
  <c r="B21" i="8"/>
  <c r="A21" i="8"/>
  <c r="B20" i="8"/>
  <c r="A20" i="8"/>
  <c r="B19" i="8"/>
  <c r="D19" i="8" s="1"/>
  <c r="A19" i="8"/>
  <c r="B18" i="8"/>
  <c r="A18" i="8"/>
  <c r="B17" i="8"/>
  <c r="A17" i="8"/>
  <c r="B16" i="8"/>
  <c r="A16" i="8"/>
  <c r="B15" i="8"/>
  <c r="D15" i="8" s="1"/>
  <c r="A15" i="8"/>
  <c r="B14" i="8"/>
  <c r="A14" i="8"/>
  <c r="B13" i="8"/>
  <c r="A13" i="8"/>
  <c r="B12" i="8"/>
  <c r="A12" i="8"/>
  <c r="B11" i="8"/>
  <c r="D11" i="8" s="1"/>
  <c r="A11" i="8"/>
  <c r="B10" i="8"/>
  <c r="A10" i="8"/>
  <c r="B9" i="8"/>
  <c r="A9" i="8"/>
  <c r="B8" i="8"/>
  <c r="A8" i="8"/>
  <c r="B7" i="8"/>
  <c r="D7" i="8" s="1"/>
  <c r="A7" i="8"/>
  <c r="B6" i="8"/>
  <c r="A6" i="8"/>
  <c r="B5" i="8"/>
  <c r="A5" i="8"/>
  <c r="B4" i="8"/>
  <c r="A4" i="8"/>
  <c r="B3" i="8"/>
  <c r="D3" i="8" s="1"/>
  <c r="A3" i="8"/>
  <c r="B2" i="8"/>
  <c r="A2" i="8"/>
  <c r="A1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1" i="6"/>
  <c r="B49" i="6"/>
  <c r="A49" i="6"/>
  <c r="B48" i="6"/>
  <c r="A48" i="6"/>
  <c r="B47" i="6"/>
  <c r="D47" i="6" s="1"/>
  <c r="A47" i="6"/>
  <c r="B46" i="6"/>
  <c r="A46" i="6"/>
  <c r="B45" i="6"/>
  <c r="A45" i="6"/>
  <c r="B44" i="6"/>
  <c r="A44" i="6"/>
  <c r="B43" i="6"/>
  <c r="D43" i="6" s="1"/>
  <c r="A43" i="6"/>
  <c r="B42" i="6"/>
  <c r="A42" i="6"/>
  <c r="B41" i="6"/>
  <c r="A41" i="6"/>
  <c r="B40" i="6"/>
  <c r="A40" i="6"/>
  <c r="B39" i="6"/>
  <c r="D39" i="6" s="1"/>
  <c r="A39" i="6"/>
  <c r="B38" i="6"/>
  <c r="A38" i="6"/>
  <c r="B37" i="6"/>
  <c r="A37" i="6"/>
  <c r="B36" i="6"/>
  <c r="A36" i="6"/>
  <c r="B35" i="6"/>
  <c r="D35" i="6" s="1"/>
  <c r="A35" i="6"/>
  <c r="B34" i="6"/>
  <c r="A34" i="6"/>
  <c r="B33" i="6"/>
  <c r="A33" i="6"/>
  <c r="B32" i="6"/>
  <c r="A32" i="6"/>
  <c r="B31" i="6"/>
  <c r="D31" i="6" s="1"/>
  <c r="A31" i="6"/>
  <c r="B30" i="6"/>
  <c r="A30" i="6"/>
  <c r="B29" i="6"/>
  <c r="A29" i="6"/>
  <c r="B28" i="6"/>
  <c r="A28" i="6"/>
  <c r="B27" i="6"/>
  <c r="D27" i="6" s="1"/>
  <c r="A27" i="6"/>
  <c r="B26" i="6"/>
  <c r="A26" i="6"/>
  <c r="B25" i="6"/>
  <c r="A25" i="6"/>
  <c r="B24" i="6"/>
  <c r="A24" i="6"/>
  <c r="B23" i="6"/>
  <c r="D23" i="6" s="1"/>
  <c r="A23" i="6"/>
  <c r="B22" i="6"/>
  <c r="A22" i="6"/>
  <c r="B21" i="6"/>
  <c r="A21" i="6"/>
  <c r="B20" i="6"/>
  <c r="A20" i="6"/>
  <c r="B19" i="6"/>
  <c r="D19" i="6" s="1"/>
  <c r="A19" i="6"/>
  <c r="B18" i="6"/>
  <c r="A18" i="6"/>
  <c r="B17" i="6"/>
  <c r="A17" i="6"/>
  <c r="B16" i="6"/>
  <c r="A16" i="6"/>
  <c r="B15" i="6"/>
  <c r="D15" i="6" s="1"/>
  <c r="A15" i="6"/>
  <c r="B14" i="6"/>
  <c r="A14" i="6"/>
  <c r="B13" i="6"/>
  <c r="A13" i="6"/>
  <c r="B12" i="6"/>
  <c r="D12" i="6" s="1"/>
  <c r="A12" i="6"/>
  <c r="B11" i="6"/>
  <c r="D11" i="6" s="1"/>
  <c r="A11" i="6"/>
  <c r="B10" i="6"/>
  <c r="A10" i="6"/>
  <c r="B9" i="6"/>
  <c r="A9" i="6"/>
  <c r="B8" i="6"/>
  <c r="A8" i="6"/>
  <c r="B7" i="6"/>
  <c r="D7" i="6" s="1"/>
  <c r="A7" i="6"/>
  <c r="B6" i="6"/>
  <c r="A6" i="6"/>
  <c r="B5" i="6"/>
  <c r="A5" i="6"/>
  <c r="B4" i="6"/>
  <c r="A4" i="6"/>
  <c r="B3" i="6"/>
  <c r="D3" i="6" s="1"/>
  <c r="A3" i="6"/>
  <c r="B2" i="6"/>
  <c r="A2" i="6"/>
  <c r="A1" i="6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B49" i="5"/>
  <c r="A49" i="5"/>
  <c r="B48" i="5"/>
  <c r="D48" i="5" s="1"/>
  <c r="A48" i="5"/>
  <c r="B47" i="5"/>
  <c r="A47" i="5"/>
  <c r="B46" i="5"/>
  <c r="A46" i="5"/>
  <c r="B45" i="5"/>
  <c r="A45" i="5"/>
  <c r="B44" i="5"/>
  <c r="D44" i="5" s="1"/>
  <c r="A44" i="5"/>
  <c r="B43" i="5"/>
  <c r="A43" i="5"/>
  <c r="B42" i="5"/>
  <c r="A42" i="5"/>
  <c r="B41" i="5"/>
  <c r="A41" i="5"/>
  <c r="B40" i="5"/>
  <c r="D40" i="5" s="1"/>
  <c r="A40" i="5"/>
  <c r="B39" i="5"/>
  <c r="A39" i="5"/>
  <c r="B38" i="5"/>
  <c r="A38" i="5"/>
  <c r="B37" i="5"/>
  <c r="A37" i="5"/>
  <c r="B36" i="5"/>
  <c r="D36" i="5" s="1"/>
  <c r="A36" i="5"/>
  <c r="B35" i="5"/>
  <c r="A35" i="5"/>
  <c r="B34" i="5"/>
  <c r="A34" i="5"/>
  <c r="B33" i="5"/>
  <c r="A33" i="5"/>
  <c r="B32" i="5"/>
  <c r="D32" i="5" s="1"/>
  <c r="A32" i="5"/>
  <c r="B31" i="5"/>
  <c r="A31" i="5"/>
  <c r="B30" i="5"/>
  <c r="A30" i="5"/>
  <c r="B29" i="5"/>
  <c r="A29" i="5"/>
  <c r="B28" i="5"/>
  <c r="D28" i="5" s="1"/>
  <c r="A28" i="5"/>
  <c r="B27" i="5"/>
  <c r="A27" i="5"/>
  <c r="B26" i="5"/>
  <c r="A26" i="5"/>
  <c r="B25" i="5"/>
  <c r="A25" i="5"/>
  <c r="B24" i="5"/>
  <c r="D24" i="5" s="1"/>
  <c r="A24" i="5"/>
  <c r="B23" i="5"/>
  <c r="A23" i="5"/>
  <c r="B22" i="5"/>
  <c r="A22" i="5"/>
  <c r="B21" i="5"/>
  <c r="A21" i="5"/>
  <c r="B20" i="5"/>
  <c r="D20" i="5" s="1"/>
  <c r="A20" i="5"/>
  <c r="B19" i="5"/>
  <c r="A19" i="5"/>
  <c r="B18" i="5"/>
  <c r="A18" i="5"/>
  <c r="B17" i="5"/>
  <c r="A17" i="5"/>
  <c r="B16" i="5"/>
  <c r="D16" i="5" s="1"/>
  <c r="A16" i="5"/>
  <c r="B15" i="5"/>
  <c r="A15" i="5"/>
  <c r="B14" i="5"/>
  <c r="A14" i="5"/>
  <c r="B13" i="5"/>
  <c r="A13" i="5"/>
  <c r="B12" i="5"/>
  <c r="A12" i="5"/>
  <c r="B11" i="5"/>
  <c r="D11" i="5" s="1"/>
  <c r="A11" i="5"/>
  <c r="B10" i="5"/>
  <c r="A10" i="5"/>
  <c r="B9" i="5"/>
  <c r="A9" i="5"/>
  <c r="B8" i="5"/>
  <c r="D8" i="5" s="1"/>
  <c r="A8" i="5"/>
  <c r="B7" i="5"/>
  <c r="A7" i="5"/>
  <c r="B6" i="5"/>
  <c r="A6" i="5"/>
  <c r="B5" i="5"/>
  <c r="A5" i="5"/>
  <c r="B4" i="5"/>
  <c r="D4" i="5" s="1"/>
  <c r="A4" i="5"/>
  <c r="B3" i="5"/>
  <c r="A3" i="5"/>
  <c r="B2" i="5"/>
  <c r="A2" i="5"/>
  <c r="A1" i="5"/>
  <c r="C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1" i="4"/>
  <c r="B49" i="4"/>
  <c r="A49" i="4"/>
  <c r="B48" i="4"/>
  <c r="A48" i="4"/>
  <c r="B47" i="4"/>
  <c r="D47" i="4" s="1"/>
  <c r="A47" i="4"/>
  <c r="B46" i="4"/>
  <c r="A46" i="4"/>
  <c r="B45" i="4"/>
  <c r="A45" i="4"/>
  <c r="B44" i="4"/>
  <c r="A44" i="4"/>
  <c r="B43" i="4"/>
  <c r="D43" i="4" s="1"/>
  <c r="A43" i="4"/>
  <c r="B42" i="4"/>
  <c r="A42" i="4"/>
  <c r="B41" i="4"/>
  <c r="A41" i="4"/>
  <c r="B40" i="4"/>
  <c r="A40" i="4"/>
  <c r="B39" i="4"/>
  <c r="D39" i="4" s="1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D31" i="4" s="1"/>
  <c r="A31" i="4"/>
  <c r="B30" i="4"/>
  <c r="A30" i="4"/>
  <c r="B29" i="4"/>
  <c r="A29" i="4"/>
  <c r="B28" i="4"/>
  <c r="A28" i="4"/>
  <c r="B27" i="4"/>
  <c r="D27" i="4" s="1"/>
  <c r="A27" i="4"/>
  <c r="B26" i="4"/>
  <c r="A26" i="4"/>
  <c r="B25" i="4"/>
  <c r="A25" i="4"/>
  <c r="B24" i="4"/>
  <c r="A24" i="4"/>
  <c r="B23" i="4"/>
  <c r="D23" i="4" s="1"/>
  <c r="A23" i="4"/>
  <c r="B22" i="4"/>
  <c r="A22" i="4"/>
  <c r="B21" i="4"/>
  <c r="A21" i="4"/>
  <c r="B20" i="4"/>
  <c r="A20" i="4"/>
  <c r="B19" i="4"/>
  <c r="D19" i="4" s="1"/>
  <c r="A19" i="4"/>
  <c r="B18" i="4"/>
  <c r="A18" i="4"/>
  <c r="B17" i="4"/>
  <c r="A17" i="4"/>
  <c r="B16" i="4"/>
  <c r="A16" i="4"/>
  <c r="B15" i="4"/>
  <c r="D15" i="4" s="1"/>
  <c r="A15" i="4"/>
  <c r="B14" i="4"/>
  <c r="A14" i="4"/>
  <c r="B13" i="4"/>
  <c r="A13" i="4"/>
  <c r="B12" i="4"/>
  <c r="A12" i="4"/>
  <c r="B11" i="4"/>
  <c r="D11" i="4" s="1"/>
  <c r="A11" i="4"/>
  <c r="B10" i="4"/>
  <c r="A10" i="4"/>
  <c r="B9" i="4"/>
  <c r="A9" i="4"/>
  <c r="B8" i="4"/>
  <c r="A8" i="4"/>
  <c r="B7" i="4"/>
  <c r="D7" i="4" s="1"/>
  <c r="A7" i="4"/>
  <c r="B6" i="4"/>
  <c r="A6" i="4"/>
  <c r="B5" i="4"/>
  <c r="A5" i="4"/>
  <c r="B4" i="4"/>
  <c r="D4" i="4" s="1"/>
  <c r="A4" i="4"/>
  <c r="B3" i="4"/>
  <c r="D3" i="4" s="1"/>
  <c r="A3" i="4"/>
  <c r="B2" i="4"/>
  <c r="A2" i="4"/>
  <c r="A1" i="4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1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A45" i="3"/>
  <c r="A46" i="3"/>
  <c r="A47" i="3"/>
  <c r="A48" i="3"/>
  <c r="A49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B2" i="3"/>
  <c r="A1" i="3"/>
  <c r="C1" i="2"/>
  <c r="C2" i="2"/>
  <c r="B2" i="2"/>
  <c r="A1" i="2"/>
  <c r="D19" i="15" l="1"/>
  <c r="D2" i="16"/>
  <c r="D6" i="16"/>
  <c r="D10" i="16"/>
  <c r="D14" i="16"/>
  <c r="D14" i="5"/>
  <c r="D18" i="5"/>
  <c r="D22" i="5"/>
  <c r="D31" i="20"/>
  <c r="D44" i="6"/>
  <c r="D49" i="6"/>
  <c r="D4" i="13"/>
  <c r="D8" i="13"/>
  <c r="D12" i="13"/>
  <c r="D16" i="13"/>
  <c r="D20" i="13"/>
  <c r="D24" i="13"/>
  <c r="D28" i="13"/>
  <c r="D32" i="13"/>
  <c r="D36" i="13"/>
  <c r="D40" i="13"/>
  <c r="D44" i="13"/>
  <c r="D48" i="13"/>
  <c r="D26" i="20"/>
  <c r="D30" i="20"/>
  <c r="D34" i="20"/>
  <c r="D38" i="20"/>
  <c r="D42" i="20"/>
  <c r="D46" i="20"/>
  <c r="C50" i="24"/>
  <c r="D19" i="20"/>
  <c r="D4" i="24"/>
  <c r="D8" i="24"/>
  <c r="D12" i="24"/>
  <c r="D16" i="24"/>
  <c r="D20" i="24"/>
  <c r="D24" i="24"/>
  <c r="D28" i="24"/>
  <c r="D32" i="24"/>
  <c r="D36" i="24"/>
  <c r="D40" i="24"/>
  <c r="D44" i="24"/>
  <c r="D48" i="24"/>
  <c r="D11" i="23"/>
  <c r="D19" i="23"/>
  <c r="D8" i="20"/>
  <c r="D6" i="24"/>
  <c r="D10" i="24"/>
  <c r="D14" i="24"/>
  <c r="D18" i="24"/>
  <c r="D22" i="24"/>
  <c r="D30" i="24"/>
  <c r="D34" i="24"/>
  <c r="D38" i="24"/>
  <c r="D42" i="24"/>
  <c r="D46" i="24"/>
  <c r="D50" i="25"/>
  <c r="D38" i="6"/>
  <c r="D2" i="11"/>
  <c r="D14" i="11"/>
  <c r="D22" i="11"/>
  <c r="D34" i="11"/>
  <c r="D26" i="24"/>
  <c r="D2" i="3"/>
  <c r="D50" i="3" s="1"/>
  <c r="D30" i="15"/>
  <c r="D34" i="15"/>
  <c r="D38" i="15"/>
  <c r="D42" i="15"/>
  <c r="D46" i="15"/>
  <c r="D6" i="17"/>
  <c r="D49" i="17"/>
  <c r="D2" i="19"/>
  <c r="D6" i="19"/>
  <c r="D10" i="19"/>
  <c r="D14" i="19"/>
  <c r="D18" i="19"/>
  <c r="D22" i="19"/>
  <c r="D26" i="19"/>
  <c r="D30" i="19"/>
  <c r="D34" i="19"/>
  <c r="D38" i="19"/>
  <c r="D42" i="19"/>
  <c r="D46" i="19"/>
  <c r="D36" i="20"/>
  <c r="D18" i="6"/>
  <c r="C50" i="10"/>
  <c r="D6" i="11"/>
  <c r="D10" i="11"/>
  <c r="D18" i="11"/>
  <c r="D26" i="11"/>
  <c r="D30" i="11"/>
  <c r="D15" i="20"/>
  <c r="D48" i="6"/>
  <c r="D21" i="5"/>
  <c r="D9" i="5"/>
  <c r="D3" i="21"/>
  <c r="D7" i="21"/>
  <c r="D11" i="21"/>
  <c r="D15" i="21"/>
  <c r="D19" i="21"/>
  <c r="D31" i="21"/>
  <c r="D2" i="21"/>
  <c r="D6" i="21"/>
  <c r="D23" i="21"/>
  <c r="D27" i="21"/>
  <c r="D38" i="21"/>
  <c r="D46" i="21"/>
  <c r="D49" i="21"/>
  <c r="D2" i="4"/>
  <c r="D6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8" i="4"/>
  <c r="D40" i="4"/>
  <c r="D42" i="4"/>
  <c r="D44" i="4"/>
  <c r="D46" i="4"/>
  <c r="D2" i="5"/>
  <c r="D6" i="5"/>
  <c r="D10" i="5"/>
  <c r="D35" i="5"/>
  <c r="D2" i="10"/>
  <c r="D4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42" i="10"/>
  <c r="D44" i="10"/>
  <c r="D46" i="10"/>
  <c r="D48" i="10"/>
  <c r="C50" i="11"/>
  <c r="D2" i="12"/>
  <c r="D4" i="12"/>
  <c r="D8" i="12"/>
  <c r="D12" i="12"/>
  <c r="D16" i="12"/>
  <c r="D20" i="12"/>
  <c r="D24" i="12"/>
  <c r="D2" i="14"/>
  <c r="D4" i="14"/>
  <c r="D8" i="14"/>
  <c r="D12" i="14"/>
  <c r="D16" i="14"/>
  <c r="D20" i="14"/>
  <c r="D24" i="14"/>
  <c r="D28" i="14"/>
  <c r="D32" i="14"/>
  <c r="D36" i="14"/>
  <c r="D40" i="14"/>
  <c r="D7" i="20"/>
  <c r="D11" i="20"/>
  <c r="D20" i="20"/>
  <c r="D40" i="20"/>
  <c r="D44" i="20"/>
  <c r="D48" i="21"/>
  <c r="D46" i="17"/>
  <c r="C50" i="19"/>
  <c r="C50" i="23"/>
  <c r="D15" i="5"/>
  <c r="D19" i="5"/>
  <c r="D23" i="5"/>
  <c r="D27" i="5"/>
  <c r="D31" i="5"/>
  <c r="D22" i="6"/>
  <c r="D24" i="6"/>
  <c r="D34" i="6"/>
  <c r="D2" i="8"/>
  <c r="D6" i="8"/>
  <c r="D10" i="8"/>
  <c r="D14" i="8"/>
  <c r="D18" i="8"/>
  <c r="D22" i="8"/>
  <c r="D26" i="8"/>
  <c r="D2" i="18"/>
  <c r="D6" i="18"/>
  <c r="D10" i="18"/>
  <c r="D14" i="18"/>
  <c r="D18" i="18"/>
  <c r="D22" i="18"/>
  <c r="D26" i="18"/>
  <c r="D30" i="18"/>
  <c r="D34" i="18"/>
  <c r="D38" i="18"/>
  <c r="D42" i="18"/>
  <c r="D46" i="18"/>
  <c r="D23" i="20"/>
  <c r="D27" i="20"/>
  <c r="D10" i="21"/>
  <c r="D45" i="21"/>
  <c r="C50" i="22"/>
  <c r="D2" i="23"/>
  <c r="D28" i="12"/>
  <c r="D32" i="12"/>
  <c r="D36" i="12"/>
  <c r="D40" i="12"/>
  <c r="D44" i="12"/>
  <c r="D48" i="12"/>
  <c r="D44" i="14"/>
  <c r="D48" i="14"/>
  <c r="D3" i="15"/>
  <c r="D7" i="15"/>
  <c r="D11" i="15"/>
  <c r="D15" i="15"/>
  <c r="D49" i="15"/>
  <c r="D45" i="15"/>
  <c r="D41" i="15"/>
  <c r="D37" i="15"/>
  <c r="D25" i="15"/>
  <c r="D21" i="15"/>
  <c r="D17" i="15"/>
  <c r="D13" i="15"/>
  <c r="D9" i="15"/>
  <c r="D5" i="15"/>
  <c r="D4" i="17"/>
  <c r="D8" i="17"/>
  <c r="D12" i="17"/>
  <c r="D16" i="17"/>
  <c r="D34" i="17"/>
  <c r="D30" i="17"/>
  <c r="D26" i="17"/>
  <c r="D22" i="17"/>
  <c r="D18" i="17"/>
  <c r="D14" i="17"/>
  <c r="D39" i="20"/>
  <c r="D43" i="20"/>
  <c r="D49" i="20"/>
  <c r="D45" i="20"/>
  <c r="D33" i="20"/>
  <c r="D29" i="20"/>
  <c r="D14" i="21"/>
  <c r="D26" i="21"/>
  <c r="D32" i="21"/>
  <c r="D16" i="21"/>
  <c r="D7" i="5"/>
  <c r="D49" i="5"/>
  <c r="D33" i="5"/>
  <c r="D36" i="6"/>
  <c r="D3" i="11"/>
  <c r="D39" i="5"/>
  <c r="D43" i="5"/>
  <c r="D47" i="5"/>
  <c r="D4" i="6"/>
  <c r="D6" i="6"/>
  <c r="D46" i="6"/>
  <c r="D4" i="9"/>
  <c r="D8" i="9"/>
  <c r="D12" i="9"/>
  <c r="D16" i="9"/>
  <c r="D20" i="9"/>
  <c r="D24" i="9"/>
  <c r="D28" i="9"/>
  <c r="D32" i="9"/>
  <c r="D36" i="9"/>
  <c r="D40" i="9"/>
  <c r="D44" i="9"/>
  <c r="D48" i="9"/>
  <c r="D23" i="15"/>
  <c r="D20" i="17"/>
  <c r="D24" i="17"/>
  <c r="D28" i="17"/>
  <c r="D32" i="17"/>
  <c r="D36" i="17"/>
  <c r="D40" i="17"/>
  <c r="D44" i="17"/>
  <c r="D48" i="17"/>
  <c r="D3" i="20"/>
  <c r="D32" i="20"/>
  <c r="D16" i="20"/>
  <c r="D30" i="21"/>
  <c r="D42" i="21"/>
  <c r="D4" i="22"/>
  <c r="D8" i="22"/>
  <c r="D12" i="22"/>
  <c r="D16" i="22"/>
  <c r="D20" i="22"/>
  <c r="D24" i="22"/>
  <c r="D28" i="22"/>
  <c r="D32" i="22"/>
  <c r="D36" i="22"/>
  <c r="D40" i="22"/>
  <c r="D44" i="22"/>
  <c r="D48" i="22"/>
  <c r="D5" i="24"/>
  <c r="D9" i="24"/>
  <c r="D13" i="24"/>
  <c r="D17" i="24"/>
  <c r="D21" i="24"/>
  <c r="D25" i="24"/>
  <c r="D29" i="24"/>
  <c r="D33" i="24"/>
  <c r="D37" i="24"/>
  <c r="D41" i="24"/>
  <c r="D45" i="24"/>
  <c r="D49" i="24"/>
  <c r="C50" i="14"/>
  <c r="D33" i="15"/>
  <c r="D42" i="17"/>
  <c r="D10" i="17"/>
  <c r="D12" i="5"/>
  <c r="D2" i="6"/>
  <c r="D45" i="6"/>
  <c r="D6" i="14"/>
  <c r="D10" i="14"/>
  <c r="D14" i="14"/>
  <c r="D18" i="14"/>
  <c r="D22" i="14"/>
  <c r="D26" i="14"/>
  <c r="D30" i="14"/>
  <c r="D34" i="14"/>
  <c r="D38" i="14"/>
  <c r="D42" i="14"/>
  <c r="D46" i="14"/>
  <c r="D44" i="15"/>
  <c r="D36" i="15"/>
  <c r="D28" i="15"/>
  <c r="D20" i="15"/>
  <c r="D12" i="15"/>
  <c r="D4" i="15"/>
  <c r="D41" i="17"/>
  <c r="D33" i="17"/>
  <c r="D25" i="17"/>
  <c r="D17" i="17"/>
  <c r="D9" i="17"/>
  <c r="D6" i="23"/>
  <c r="D10" i="23"/>
  <c r="D14" i="23"/>
  <c r="D18" i="23"/>
  <c r="D22" i="23"/>
  <c r="D26" i="23"/>
  <c r="D30" i="23"/>
  <c r="D34" i="23"/>
  <c r="D38" i="23"/>
  <c r="D42" i="23"/>
  <c r="D46" i="23"/>
  <c r="D41" i="5"/>
  <c r="D25" i="5"/>
  <c r="D5" i="5"/>
  <c r="C50" i="3"/>
  <c r="D48" i="4"/>
  <c r="D10" i="6"/>
  <c r="D32" i="6"/>
  <c r="D28" i="6"/>
  <c r="D16" i="6"/>
  <c r="D38" i="11"/>
  <c r="D42" i="11"/>
  <c r="D46" i="11"/>
  <c r="D5" i="12"/>
  <c r="D9" i="12"/>
  <c r="D13" i="12"/>
  <c r="D17" i="12"/>
  <c r="D21" i="12"/>
  <c r="D25" i="12"/>
  <c r="D29" i="12"/>
  <c r="D33" i="12"/>
  <c r="D37" i="12"/>
  <c r="D41" i="12"/>
  <c r="D45" i="12"/>
  <c r="D49" i="12"/>
  <c r="D4" i="19"/>
  <c r="D38" i="17"/>
  <c r="D2" i="2"/>
  <c r="D46" i="5"/>
  <c r="D14" i="6"/>
  <c r="D26" i="6"/>
  <c r="D30" i="6"/>
  <c r="D42" i="6"/>
  <c r="D4" i="8"/>
  <c r="D8" i="8"/>
  <c r="D12" i="8"/>
  <c r="D16" i="8"/>
  <c r="D20" i="8"/>
  <c r="D24" i="8"/>
  <c r="D28" i="8"/>
  <c r="D32" i="8"/>
  <c r="D36" i="8"/>
  <c r="D40" i="8"/>
  <c r="D44" i="8"/>
  <c r="D48" i="8"/>
  <c r="C50" i="12"/>
  <c r="D4" i="18"/>
  <c r="D8" i="18"/>
  <c r="D12" i="18"/>
  <c r="D16" i="18"/>
  <c r="D20" i="18"/>
  <c r="D24" i="18"/>
  <c r="D28" i="18"/>
  <c r="D32" i="18"/>
  <c r="D36" i="18"/>
  <c r="D40" i="18"/>
  <c r="D44" i="18"/>
  <c r="D48" i="18"/>
  <c r="C50" i="18"/>
  <c r="D8" i="19"/>
  <c r="D12" i="19"/>
  <c r="D16" i="19"/>
  <c r="D20" i="19"/>
  <c r="D24" i="19"/>
  <c r="D28" i="19"/>
  <c r="D32" i="19"/>
  <c r="D36" i="19"/>
  <c r="D40" i="19"/>
  <c r="D44" i="19"/>
  <c r="D48" i="19"/>
  <c r="D41" i="20"/>
  <c r="D37" i="20"/>
  <c r="D25" i="20"/>
  <c r="D21" i="20"/>
  <c r="D17" i="20"/>
  <c r="D13" i="20"/>
  <c r="D9" i="20"/>
  <c r="D5" i="20"/>
  <c r="D41" i="21"/>
  <c r="D37" i="21"/>
  <c r="D33" i="21"/>
  <c r="D29" i="21"/>
  <c r="D25" i="21"/>
  <c r="D21" i="21"/>
  <c r="D17" i="21"/>
  <c r="D13" i="21"/>
  <c r="D9" i="21"/>
  <c r="D5" i="21"/>
  <c r="D5" i="23"/>
  <c r="D9" i="23"/>
  <c r="D13" i="23"/>
  <c r="D17" i="23"/>
  <c r="D21" i="23"/>
  <c r="D25" i="23"/>
  <c r="D29" i="23"/>
  <c r="D33" i="23"/>
  <c r="D37" i="23"/>
  <c r="D41" i="23"/>
  <c r="D45" i="23"/>
  <c r="D49" i="23"/>
  <c r="D5" i="22"/>
  <c r="D9" i="22"/>
  <c r="D13" i="22"/>
  <c r="D17" i="22"/>
  <c r="D21" i="22"/>
  <c r="D25" i="22"/>
  <c r="D29" i="22"/>
  <c r="D33" i="22"/>
  <c r="D37" i="22"/>
  <c r="D41" i="22"/>
  <c r="D45" i="22"/>
  <c r="D49" i="22"/>
  <c r="C50" i="21"/>
  <c r="C50" i="20"/>
  <c r="D5" i="19"/>
  <c r="D9" i="19"/>
  <c r="D13" i="19"/>
  <c r="D17" i="19"/>
  <c r="D21" i="19"/>
  <c r="D25" i="19"/>
  <c r="D29" i="19"/>
  <c r="D33" i="19"/>
  <c r="D37" i="19"/>
  <c r="D41" i="19"/>
  <c r="D45" i="19"/>
  <c r="D49" i="19"/>
  <c r="C50" i="9"/>
  <c r="D8" i="6"/>
  <c r="D20" i="6"/>
  <c r="D2" i="9"/>
  <c r="D2" i="13"/>
  <c r="D29" i="15"/>
  <c r="D45" i="5"/>
  <c r="D37" i="5"/>
  <c r="D29" i="5"/>
  <c r="D17" i="5"/>
  <c r="D13" i="5"/>
  <c r="D40" i="6"/>
  <c r="D6" i="9"/>
  <c r="D10" i="9"/>
  <c r="D14" i="9"/>
  <c r="D18" i="9"/>
  <c r="D22" i="9"/>
  <c r="D26" i="9"/>
  <c r="D30" i="9"/>
  <c r="D34" i="9"/>
  <c r="D38" i="9"/>
  <c r="D42" i="9"/>
  <c r="D46" i="9"/>
  <c r="D6" i="13"/>
  <c r="D10" i="13"/>
  <c r="D14" i="13"/>
  <c r="D18" i="13"/>
  <c r="D22" i="13"/>
  <c r="D26" i="13"/>
  <c r="D30" i="13"/>
  <c r="D34" i="13"/>
  <c r="D38" i="13"/>
  <c r="D42" i="13"/>
  <c r="D46" i="13"/>
  <c r="C50" i="13"/>
  <c r="D48" i="15"/>
  <c r="D40" i="15"/>
  <c r="D32" i="15"/>
  <c r="D24" i="15"/>
  <c r="D16" i="15"/>
  <c r="D8" i="15"/>
  <c r="D2" i="17"/>
  <c r="D45" i="17"/>
  <c r="D37" i="17"/>
  <c r="D29" i="17"/>
  <c r="D21" i="17"/>
  <c r="D13" i="17"/>
  <c r="D5" i="17"/>
  <c r="D3" i="5"/>
  <c r="D30" i="8"/>
  <c r="D34" i="8"/>
  <c r="D38" i="8"/>
  <c r="D42" i="8"/>
  <c r="D46" i="8"/>
  <c r="D6" i="12"/>
  <c r="D10" i="12"/>
  <c r="D14" i="12"/>
  <c r="D18" i="12"/>
  <c r="D22" i="12"/>
  <c r="D26" i="12"/>
  <c r="D30" i="12"/>
  <c r="D34" i="12"/>
  <c r="D38" i="12"/>
  <c r="D42" i="12"/>
  <c r="D46" i="12"/>
  <c r="D42" i="5"/>
  <c r="D38" i="5"/>
  <c r="D34" i="5"/>
  <c r="D30" i="5"/>
  <c r="D26" i="5"/>
  <c r="D41" i="6"/>
  <c r="D37" i="6"/>
  <c r="D33" i="6"/>
  <c r="D29" i="6"/>
  <c r="D25" i="6"/>
  <c r="D21" i="6"/>
  <c r="D17" i="6"/>
  <c r="D13" i="6"/>
  <c r="D9" i="6"/>
  <c r="D5" i="6"/>
  <c r="D4" i="11"/>
  <c r="D8" i="11"/>
  <c r="D12" i="11"/>
  <c r="D16" i="11"/>
  <c r="D20" i="11"/>
  <c r="D24" i="11"/>
  <c r="D28" i="11"/>
  <c r="D32" i="11"/>
  <c r="D36" i="11"/>
  <c r="D40" i="11"/>
  <c r="D44" i="11"/>
  <c r="D48" i="11"/>
  <c r="D4" i="16"/>
  <c r="D8" i="16"/>
  <c r="D12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C50" i="16"/>
  <c r="C50" i="8"/>
  <c r="D31" i="8"/>
  <c r="D5" i="18"/>
  <c r="D9" i="18"/>
  <c r="D13" i="18"/>
  <c r="D17" i="18"/>
  <c r="D21" i="18"/>
  <c r="D25" i="18"/>
  <c r="D29" i="18"/>
  <c r="D33" i="18"/>
  <c r="D37" i="18"/>
  <c r="D41" i="18"/>
  <c r="D45" i="18"/>
  <c r="D49" i="18"/>
  <c r="C50" i="17"/>
  <c r="D5" i="16"/>
  <c r="D9" i="16"/>
  <c r="D13" i="16"/>
  <c r="D17" i="16"/>
  <c r="D21" i="16"/>
  <c r="D25" i="16"/>
  <c r="D29" i="16"/>
  <c r="D33" i="16"/>
  <c r="D37" i="16"/>
  <c r="D41" i="16"/>
  <c r="D45" i="16"/>
  <c r="D49" i="16"/>
  <c r="C50" i="15"/>
  <c r="D45" i="14"/>
  <c r="D49" i="14"/>
  <c r="D5" i="14"/>
  <c r="D9" i="14"/>
  <c r="D13" i="14"/>
  <c r="D17" i="14"/>
  <c r="D21" i="14"/>
  <c r="D25" i="14"/>
  <c r="D29" i="14"/>
  <c r="D33" i="14"/>
  <c r="D37" i="14"/>
  <c r="D41" i="14"/>
  <c r="D5" i="13"/>
  <c r="D9" i="13"/>
  <c r="D13" i="13"/>
  <c r="D17" i="13"/>
  <c r="D21" i="13"/>
  <c r="D25" i="13"/>
  <c r="D29" i="13"/>
  <c r="D33" i="13"/>
  <c r="D37" i="13"/>
  <c r="D41" i="13"/>
  <c r="D45" i="13"/>
  <c r="D49" i="13"/>
  <c r="D5" i="11"/>
  <c r="D9" i="11"/>
  <c r="D13" i="11"/>
  <c r="D17" i="11"/>
  <c r="D21" i="11"/>
  <c r="D25" i="11"/>
  <c r="D29" i="11"/>
  <c r="D33" i="11"/>
  <c r="D37" i="11"/>
  <c r="D41" i="11"/>
  <c r="D45" i="11"/>
  <c r="D49" i="11"/>
  <c r="D5" i="10"/>
  <c r="D9" i="10"/>
  <c r="D13" i="10"/>
  <c r="D17" i="10"/>
  <c r="D21" i="10"/>
  <c r="D25" i="10"/>
  <c r="D29" i="10"/>
  <c r="D33" i="10"/>
  <c r="D37" i="10"/>
  <c r="D41" i="10"/>
  <c r="D45" i="10"/>
  <c r="D49" i="10"/>
  <c r="D5" i="9"/>
  <c r="D9" i="9"/>
  <c r="D13" i="9"/>
  <c r="D17" i="9"/>
  <c r="D21" i="9"/>
  <c r="D25" i="9"/>
  <c r="D29" i="9"/>
  <c r="D33" i="9"/>
  <c r="D37" i="9"/>
  <c r="D41" i="9"/>
  <c r="D45" i="9"/>
  <c r="D49" i="9"/>
  <c r="D5" i="8"/>
  <c r="D9" i="8"/>
  <c r="D13" i="8"/>
  <c r="D17" i="8"/>
  <c r="D21" i="8"/>
  <c r="D25" i="8"/>
  <c r="D29" i="8"/>
  <c r="D33" i="8"/>
  <c r="D37" i="8"/>
  <c r="D41" i="8"/>
  <c r="D45" i="8"/>
  <c r="D49" i="8"/>
  <c r="C50" i="6"/>
  <c r="D36" i="4"/>
  <c r="C50" i="4"/>
  <c r="D35" i="4"/>
  <c r="D34" i="4"/>
  <c r="C50" i="5"/>
  <c r="D5" i="4"/>
  <c r="D9" i="4"/>
  <c r="D17" i="4"/>
  <c r="D21" i="4"/>
  <c r="D25" i="4"/>
  <c r="D29" i="4"/>
  <c r="D33" i="4"/>
  <c r="D37" i="4"/>
  <c r="D41" i="4"/>
  <c r="D45" i="4"/>
  <c r="D49" i="4"/>
  <c r="D13" i="4"/>
  <c r="D50" i="21" l="1"/>
  <c r="D50" i="20"/>
  <c r="D50" i="12"/>
  <c r="D50" i="11"/>
  <c r="D50" i="5"/>
  <c r="D50" i="24"/>
  <c r="D50" i="8"/>
  <c r="D50" i="9"/>
  <c r="D50" i="6"/>
  <c r="D50" i="17"/>
  <c r="D50" i="15"/>
  <c r="D50" i="23"/>
  <c r="D50" i="22"/>
  <c r="D50" i="19"/>
  <c r="D50" i="18"/>
  <c r="D50" i="16"/>
  <c r="D50" i="14"/>
  <c r="D50" i="13"/>
  <c r="D50" i="10"/>
  <c r="D50" i="4"/>
  <c r="D42" i="1" l="1"/>
  <c r="F42" i="1" s="1"/>
  <c r="D48" i="1" l="1"/>
  <c r="F48" i="1" s="1"/>
  <c r="F45" i="1"/>
  <c r="F46" i="1"/>
  <c r="F47" i="1"/>
  <c r="F44" i="1"/>
  <c r="F43" i="1"/>
  <c r="F34" i="1"/>
  <c r="F35" i="1"/>
  <c r="F36" i="1"/>
  <c r="F37" i="1"/>
  <c r="F38" i="1"/>
  <c r="F39" i="1"/>
  <c r="F30" i="1"/>
  <c r="F31" i="1"/>
  <c r="D10" i="1"/>
  <c r="F10" i="1" s="1"/>
  <c r="F11" i="1"/>
  <c r="F12" i="1"/>
  <c r="F13" i="1"/>
  <c r="F16" i="1"/>
  <c r="F15" i="1"/>
  <c r="F17" i="1"/>
  <c r="F18" i="1"/>
  <c r="F22" i="1"/>
  <c r="F23" i="1"/>
  <c r="F24" i="1"/>
  <c r="F25" i="1"/>
  <c r="F26" i="1"/>
  <c r="F27" i="1"/>
  <c r="AK27" i="1" s="1"/>
  <c r="AK50" i="1" s="1"/>
  <c r="F20" i="1"/>
  <c r="F21" i="1"/>
  <c r="F19" i="1"/>
  <c r="D33" i="1" l="1"/>
  <c r="F33" i="1" s="1"/>
  <c r="D32" i="1"/>
  <c r="F32" i="1" s="1"/>
  <c r="F2" i="1" l="1"/>
  <c r="F51" i="1" s="1"/>
</calcChain>
</file>

<file path=xl/sharedStrings.xml><?xml version="1.0" encoding="utf-8"?>
<sst xmlns="http://schemas.openxmlformats.org/spreadsheetml/2006/main" count="177" uniqueCount="99">
  <si>
    <t>販賣金額</t>
  </si>
  <si>
    <t>賺頭</t>
  </si>
  <si>
    <t>台幣總計</t>
    <phoneticPr fontId="1" type="noConversion"/>
  </si>
  <si>
    <t>已買到</t>
    <phoneticPr fontId="1" type="noConversion"/>
  </si>
  <si>
    <t>賺頭</t>
    <phoneticPr fontId="1" type="noConversion"/>
  </si>
  <si>
    <t>已交易</t>
    <phoneticPr fontId="1" type="noConversion"/>
  </si>
  <si>
    <t>日幣購買金額</t>
    <phoneticPr fontId="1" type="noConversion"/>
  </si>
  <si>
    <t>稅</t>
    <phoneticPr fontId="1" type="noConversion"/>
  </si>
  <si>
    <t>日幣總計</t>
    <phoneticPr fontId="1" type="noConversion"/>
  </si>
  <si>
    <t>柔欣</t>
    <phoneticPr fontId="1" type="noConversion"/>
  </si>
  <si>
    <t>珮琪</t>
    <phoneticPr fontId="1" type="noConversion"/>
  </si>
  <si>
    <t>日幣總計</t>
    <phoneticPr fontId="1" type="noConversion"/>
  </si>
  <si>
    <t>香菸</t>
    <phoneticPr fontId="1" type="noConversion"/>
  </si>
  <si>
    <t>J-BOSS</t>
    <phoneticPr fontId="1" type="noConversion"/>
  </si>
  <si>
    <t>史迪奇咬線器</t>
    <phoneticPr fontId="1" type="noConversion"/>
  </si>
  <si>
    <t>維尼咬線器</t>
    <phoneticPr fontId="1" type="noConversion"/>
  </si>
  <si>
    <t>lec抹布</t>
    <phoneticPr fontId="1" type="noConversion"/>
  </si>
  <si>
    <t>蝦皮Yu</t>
    <phoneticPr fontId="1" type="noConversion"/>
  </si>
  <si>
    <t>蝦皮-史迪奇</t>
    <phoneticPr fontId="1" type="noConversion"/>
  </si>
  <si>
    <t>蝦皮-米奇</t>
    <phoneticPr fontId="1" type="noConversion"/>
  </si>
  <si>
    <t>蝦皮-維尼</t>
    <phoneticPr fontId="1" type="noConversion"/>
  </si>
  <si>
    <t>米奇圍裙</t>
    <phoneticPr fontId="1" type="noConversion"/>
  </si>
  <si>
    <t>資生堂粉餅</t>
    <phoneticPr fontId="1" type="noConversion"/>
  </si>
  <si>
    <t>Mindy</t>
    <phoneticPr fontId="1" type="noConversion"/>
  </si>
  <si>
    <t>亞馬遜_exo</t>
    <phoneticPr fontId="1" type="noConversion"/>
  </si>
  <si>
    <t>亞馬遜_magic</t>
    <phoneticPr fontId="1" type="noConversion"/>
  </si>
  <si>
    <t>亞馬遜_愛迪達鞋</t>
    <phoneticPr fontId="1" type="noConversion"/>
  </si>
  <si>
    <t>亞馬遜_乾洗髮</t>
    <phoneticPr fontId="1" type="noConversion"/>
  </si>
  <si>
    <t>X</t>
    <phoneticPr fontId="1" type="noConversion"/>
  </si>
  <si>
    <t>X</t>
    <phoneticPr fontId="1" type="noConversion"/>
  </si>
  <si>
    <t>百草丸</t>
    <phoneticPr fontId="1" type="noConversion"/>
  </si>
  <si>
    <t>梅干小包</t>
    <phoneticPr fontId="1" type="noConversion"/>
  </si>
  <si>
    <t>Grace Lin</t>
    <phoneticPr fontId="1" type="noConversion"/>
  </si>
  <si>
    <t>私下訂購</t>
    <phoneticPr fontId="1" type="noConversion"/>
  </si>
  <si>
    <t>購買金額</t>
    <phoneticPr fontId="1" type="noConversion"/>
  </si>
  <si>
    <t>YiTsen</t>
    <phoneticPr fontId="1" type="noConversion"/>
  </si>
  <si>
    <t>小艾Less</t>
    <phoneticPr fontId="1" type="noConversion"/>
  </si>
  <si>
    <t>Lowry’s farm淡藍色上衣</t>
    <phoneticPr fontId="1" type="noConversion"/>
  </si>
  <si>
    <t>張純菱</t>
    <phoneticPr fontId="1" type="noConversion"/>
  </si>
  <si>
    <t>540(打7折)</t>
    <phoneticPr fontId="1" type="noConversion"/>
  </si>
  <si>
    <t>410 8折</t>
    <phoneticPr fontId="1" type="noConversion"/>
  </si>
  <si>
    <t>擦眼鏡</t>
    <phoneticPr fontId="1" type="noConversion"/>
  </si>
  <si>
    <t>美少女眼藥水</t>
    <phoneticPr fontId="1" type="noConversion"/>
  </si>
  <si>
    <t>yen</t>
    <phoneticPr fontId="1" type="noConversion"/>
  </si>
  <si>
    <t>諾</t>
    <phoneticPr fontId="1" type="noConversion"/>
  </si>
  <si>
    <t>染髮筆</t>
    <phoneticPr fontId="1" type="noConversion"/>
  </si>
  <si>
    <t>茨城梅片</t>
    <phoneticPr fontId="1" type="noConversion"/>
  </si>
  <si>
    <t>梅子海苔</t>
    <phoneticPr fontId="1" type="noConversion"/>
  </si>
  <si>
    <t>男梅糖</t>
    <phoneticPr fontId="1" type="noConversion"/>
  </si>
  <si>
    <t>麵包超人眼藥水</t>
    <phoneticPr fontId="1" type="noConversion"/>
  </si>
  <si>
    <t>小小兵味覺糖</t>
    <phoneticPr fontId="1" type="noConversion"/>
  </si>
  <si>
    <t>拉拉熊一番賞毛巾</t>
    <phoneticPr fontId="1" type="noConversion"/>
  </si>
  <si>
    <t>角落生物杯緣子</t>
    <phoneticPr fontId="1" type="noConversion"/>
  </si>
  <si>
    <t>溫泉杯緣子</t>
    <phoneticPr fontId="1" type="noConversion"/>
  </si>
  <si>
    <t>東京牛奶起司工坊(海鹽起司夾心餅乾)</t>
    <phoneticPr fontId="1" type="noConversion"/>
  </si>
  <si>
    <t>東京牛奶起司工坊(蜂蜜起司夾心餅乾)</t>
    <phoneticPr fontId="1" type="noConversion"/>
  </si>
  <si>
    <t>海鹽起司&amp;蜂蜜起司禮盒</t>
    <phoneticPr fontId="1" type="noConversion"/>
  </si>
  <si>
    <t>虎航免稅_OPI指甲油</t>
    <phoneticPr fontId="1" type="noConversion"/>
  </si>
  <si>
    <t>600(台幣)</t>
    <phoneticPr fontId="1" type="noConversion"/>
  </si>
  <si>
    <t>EMLO咬線器</t>
    <phoneticPr fontId="1" type="noConversion"/>
  </si>
  <si>
    <t>常磐神社_交通安全守</t>
    <phoneticPr fontId="1" type="noConversion"/>
  </si>
  <si>
    <t>常磐神社_朱印帳</t>
    <phoneticPr fontId="1" type="noConversion"/>
  </si>
  <si>
    <t>皮卡丘一番賞G&amp;E</t>
    <phoneticPr fontId="1" type="noConversion"/>
  </si>
  <si>
    <t>皮卡丘一番賞G</t>
    <phoneticPr fontId="1" type="noConversion"/>
  </si>
  <si>
    <t>有型口罩</t>
    <phoneticPr fontId="1" type="noConversion"/>
  </si>
  <si>
    <t>yi Huei</t>
    <phoneticPr fontId="1" type="noConversion"/>
  </si>
  <si>
    <t>OPERA 38</t>
    <phoneticPr fontId="1" type="noConversion"/>
  </si>
  <si>
    <t>earth不規則裙子</t>
    <phoneticPr fontId="1" type="noConversion"/>
  </si>
  <si>
    <t>earth白色袖口蕾絲上衣</t>
    <phoneticPr fontId="1" type="noConversion"/>
  </si>
  <si>
    <t>earth白短袖配深藍花色上衣</t>
    <phoneticPr fontId="1" type="noConversion"/>
  </si>
  <si>
    <t>靴下屋_FU蕾絲邊*2紫點點襪子</t>
    <phoneticPr fontId="1" type="noConversion"/>
  </si>
  <si>
    <t>酷企鵝</t>
    <phoneticPr fontId="1" type="noConversion"/>
  </si>
  <si>
    <t>金額</t>
    <phoneticPr fontId="1" type="noConversion"/>
  </si>
  <si>
    <t>小計</t>
    <phoneticPr fontId="1" type="noConversion"/>
  </si>
  <si>
    <t>香菸</t>
  </si>
  <si>
    <t>合計</t>
    <phoneticPr fontId="1" type="noConversion"/>
  </si>
  <si>
    <t>蹦蹦</t>
    <phoneticPr fontId="1" type="noConversion"/>
  </si>
  <si>
    <t>合計</t>
    <phoneticPr fontId="1" type="noConversion"/>
  </si>
  <si>
    <t>缺1</t>
    <phoneticPr fontId="1" type="noConversion"/>
  </si>
  <si>
    <t>缺1</t>
    <phoneticPr fontId="1" type="noConversion"/>
  </si>
  <si>
    <t>林小靜</t>
    <phoneticPr fontId="1" type="noConversion"/>
  </si>
  <si>
    <t>缺1</t>
    <phoneticPr fontId="1" type="noConversion"/>
  </si>
  <si>
    <t>蝦皮sullen</t>
    <phoneticPr fontId="1" type="noConversion"/>
  </si>
  <si>
    <t>代購_阿啾</t>
    <phoneticPr fontId="1" type="noConversion"/>
  </si>
  <si>
    <t>代購＿su</t>
    <phoneticPr fontId="1" type="noConversion"/>
  </si>
  <si>
    <t>annie</t>
    <phoneticPr fontId="1" type="noConversion"/>
  </si>
  <si>
    <t>cat</t>
    <phoneticPr fontId="1" type="noConversion"/>
  </si>
  <si>
    <t>鄭惠雯</t>
    <phoneticPr fontId="1" type="noConversion"/>
  </si>
  <si>
    <t>AMBER</t>
    <phoneticPr fontId="1" type="noConversion"/>
  </si>
  <si>
    <t>宥蓁</t>
    <phoneticPr fontId="1" type="noConversion"/>
  </si>
  <si>
    <t>BAMBI</t>
    <phoneticPr fontId="1" type="noConversion"/>
  </si>
  <si>
    <t>fu</t>
    <phoneticPr fontId="1" type="noConversion"/>
  </si>
  <si>
    <t>常磐神社_合格鉛筆守</t>
    <phoneticPr fontId="1" type="noConversion"/>
  </si>
  <si>
    <t>拉拉熊杯套</t>
    <phoneticPr fontId="1" type="noConversion"/>
  </si>
  <si>
    <t>sun</t>
    <phoneticPr fontId="1" type="noConversion"/>
  </si>
  <si>
    <t>扭蛋(聯名款杯緣子)</t>
    <phoneticPr fontId="1" type="noConversion"/>
  </si>
  <si>
    <t>扭蛋(青蛙家族)</t>
    <phoneticPr fontId="1" type="noConversion"/>
  </si>
  <si>
    <t>MeiHsuan</t>
    <phoneticPr fontId="1" type="noConversion"/>
  </si>
  <si>
    <t>雪肌粹洗面乳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</si>
</sst>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zoomScale="85" zoomScaleNormal="85" workbookViewId="0">
      <pane xSplit="6" ySplit="1" topLeftCell="N8" activePane="bottomRight" state="frozen"/>
      <selection activeCell="D1" sqref="A1:D1048576"/>
      <selection pane="topRight" activeCell="D1" sqref="A1:D1048576"/>
      <selection pane="bottomLeft" activeCell="D1" sqref="A1:D1048576"/>
      <selection pane="bottomRight" activeCell="S18" sqref="S18"/>
    </sheetView>
  </sheetViews>
  <sheetFormatPr defaultRowHeight="16.5" x14ac:dyDescent="0.25"/>
  <cols>
    <col min="1" max="1" width="37.125" customWidth="1"/>
    <col min="2" max="2" width="13.875" customWidth="1"/>
    <col min="3" max="3" width="9.125" style="2" customWidth="1"/>
    <col min="4" max="4" width="13.875" style="2" customWidth="1"/>
    <col min="6" max="6" width="9" customWidth="1"/>
    <col min="7" max="15" width="9" style="2" customWidth="1"/>
    <col min="16" max="16" width="10.875" style="2" customWidth="1"/>
    <col min="17" max="33" width="9" style="2" customWidth="1"/>
    <col min="34" max="34" width="9" style="1"/>
  </cols>
  <sheetData>
    <row r="1" spans="1:37" x14ac:dyDescent="0.25">
      <c r="A1">
        <v>0.28000000000000003</v>
      </c>
      <c r="B1" s="1" t="s">
        <v>6</v>
      </c>
      <c r="C1" s="2" t="s">
        <v>7</v>
      </c>
      <c r="D1" s="2" t="s">
        <v>8</v>
      </c>
      <c r="E1" s="1" t="s">
        <v>0</v>
      </c>
      <c r="F1" s="1" t="s">
        <v>1</v>
      </c>
      <c r="G1" s="2" t="s">
        <v>9</v>
      </c>
      <c r="H1" s="2" t="s">
        <v>10</v>
      </c>
      <c r="I1" s="2" t="s">
        <v>44</v>
      </c>
      <c r="J1" s="2" t="s">
        <v>13</v>
      </c>
      <c r="K1" s="2" t="s">
        <v>76</v>
      </c>
      <c r="L1" s="2" t="s">
        <v>80</v>
      </c>
      <c r="M1" s="2" t="s">
        <v>17</v>
      </c>
      <c r="N1" s="2" t="s">
        <v>82</v>
      </c>
      <c r="O1" s="2" t="s">
        <v>23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32</v>
      </c>
      <c r="V1" s="3" t="s">
        <v>33</v>
      </c>
      <c r="W1" s="3" t="s">
        <v>35</v>
      </c>
      <c r="X1" s="3" t="s">
        <v>36</v>
      </c>
      <c r="Y1" s="3" t="s">
        <v>88</v>
      </c>
      <c r="Z1" s="3" t="s">
        <v>38</v>
      </c>
      <c r="AA1" s="3" t="s">
        <v>43</v>
      </c>
      <c r="AB1" s="3" t="s">
        <v>65</v>
      </c>
      <c r="AC1" s="3" t="s">
        <v>89</v>
      </c>
      <c r="AD1" s="3" t="s">
        <v>91</v>
      </c>
      <c r="AE1" s="3" t="s">
        <v>94</v>
      </c>
      <c r="AF1" s="3" t="s">
        <v>97</v>
      </c>
      <c r="AG1" s="3" t="s">
        <v>90</v>
      </c>
      <c r="AH1" s="1" t="s">
        <v>3</v>
      </c>
      <c r="AI1" t="s">
        <v>11</v>
      </c>
      <c r="AJ1" t="s">
        <v>2</v>
      </c>
      <c r="AK1" t="s">
        <v>4</v>
      </c>
    </row>
    <row r="2" spans="1:37" s="2" customFormat="1" x14ac:dyDescent="0.25">
      <c r="A2" s="2" t="s">
        <v>12</v>
      </c>
      <c r="B2" s="2">
        <v>0</v>
      </c>
      <c r="C2" s="2">
        <v>0</v>
      </c>
      <c r="D2" s="2">
        <v>0</v>
      </c>
      <c r="E2" s="2">
        <v>750</v>
      </c>
      <c r="F2" s="2">
        <f>E2-(D2*$A$1)</f>
        <v>750</v>
      </c>
      <c r="J2" s="2">
        <v>1</v>
      </c>
      <c r="AH2" s="2">
        <f>SUM(J2:AF2)</f>
        <v>1</v>
      </c>
      <c r="AK2" s="2">
        <f>F2*AH2</f>
        <v>750</v>
      </c>
    </row>
    <row r="3" spans="1:37" s="2" customFormat="1" x14ac:dyDescent="0.25">
      <c r="A3" s="2" t="s">
        <v>14</v>
      </c>
      <c r="B3" s="2">
        <v>756</v>
      </c>
      <c r="C3" s="2" t="s">
        <v>29</v>
      </c>
      <c r="D3" s="2">
        <v>756</v>
      </c>
      <c r="E3" s="2">
        <v>260</v>
      </c>
      <c r="F3" s="2">
        <f t="shared" ref="F3:F8" si="0">E3-(D3*$A$1)</f>
        <v>48.319999999999993</v>
      </c>
      <c r="K3" s="6"/>
      <c r="AH3" s="2">
        <f t="shared" ref="AH3:AH48" si="1">SUM(J3:AF3)</f>
        <v>0</v>
      </c>
      <c r="AK3" s="2">
        <f t="shared" ref="AK3:AK48" si="2">F3*AH3</f>
        <v>0</v>
      </c>
    </row>
    <row r="4" spans="1:37" s="2" customFormat="1" x14ac:dyDescent="0.25">
      <c r="A4" s="2" t="s">
        <v>18</v>
      </c>
      <c r="B4" s="2">
        <v>756</v>
      </c>
      <c r="C4" s="2" t="s">
        <v>29</v>
      </c>
      <c r="D4" s="2">
        <v>756</v>
      </c>
      <c r="E4" s="2">
        <v>260</v>
      </c>
      <c r="F4" s="2">
        <f t="shared" si="0"/>
        <v>48.319999999999993</v>
      </c>
      <c r="AH4" s="2">
        <f t="shared" si="1"/>
        <v>0</v>
      </c>
      <c r="AK4" s="2">
        <f t="shared" si="2"/>
        <v>0</v>
      </c>
    </row>
    <row r="5" spans="1:37" s="2" customFormat="1" x14ac:dyDescent="0.25">
      <c r="A5" s="2" t="s">
        <v>15</v>
      </c>
      <c r="B5" s="2">
        <v>756</v>
      </c>
      <c r="C5" s="2" t="s">
        <v>29</v>
      </c>
      <c r="D5" s="2">
        <v>756</v>
      </c>
      <c r="E5" s="2">
        <v>245</v>
      </c>
      <c r="F5" s="2">
        <f t="shared" si="0"/>
        <v>33.319999999999993</v>
      </c>
      <c r="K5" s="2">
        <v>1</v>
      </c>
      <c r="AH5" s="2">
        <f t="shared" si="1"/>
        <v>1</v>
      </c>
      <c r="AK5" s="2">
        <f t="shared" si="2"/>
        <v>33.319999999999993</v>
      </c>
    </row>
    <row r="6" spans="1:37" s="2" customFormat="1" x14ac:dyDescent="0.25">
      <c r="A6" s="2" t="s">
        <v>20</v>
      </c>
      <c r="B6" s="2">
        <v>756</v>
      </c>
      <c r="C6" s="2" t="s">
        <v>29</v>
      </c>
      <c r="D6" s="2">
        <v>756</v>
      </c>
      <c r="E6" s="2">
        <v>265</v>
      </c>
      <c r="F6" s="2">
        <f t="shared" si="0"/>
        <v>53.319999999999993</v>
      </c>
      <c r="N6" s="2">
        <v>1</v>
      </c>
      <c r="AH6" s="2">
        <f t="shared" si="1"/>
        <v>1</v>
      </c>
      <c r="AK6" s="2">
        <f t="shared" si="2"/>
        <v>53.319999999999993</v>
      </c>
    </row>
    <row r="7" spans="1:37" s="2" customFormat="1" x14ac:dyDescent="0.25">
      <c r="A7" s="2" t="s">
        <v>19</v>
      </c>
      <c r="B7" s="2">
        <v>756</v>
      </c>
      <c r="C7" s="2" t="s">
        <v>29</v>
      </c>
      <c r="D7" s="2">
        <v>756</v>
      </c>
      <c r="E7" s="2">
        <v>260</v>
      </c>
      <c r="F7" s="2">
        <f t="shared" si="0"/>
        <v>48.319999999999993</v>
      </c>
      <c r="M7" s="2">
        <v>1</v>
      </c>
      <c r="AH7" s="2">
        <f t="shared" si="1"/>
        <v>1</v>
      </c>
      <c r="AK7" s="2">
        <f t="shared" si="2"/>
        <v>48.319999999999993</v>
      </c>
    </row>
    <row r="8" spans="1:37" s="2" customFormat="1" x14ac:dyDescent="0.25">
      <c r="A8" s="2" t="s">
        <v>21</v>
      </c>
      <c r="B8" s="2">
        <v>1242</v>
      </c>
      <c r="C8" s="2" t="s">
        <v>29</v>
      </c>
      <c r="D8" s="2">
        <v>1242</v>
      </c>
      <c r="E8" s="2">
        <v>430</v>
      </c>
      <c r="F8" s="2">
        <f t="shared" si="0"/>
        <v>82.239999999999952</v>
      </c>
      <c r="L8" s="2">
        <v>1</v>
      </c>
      <c r="AH8" s="2">
        <f t="shared" si="1"/>
        <v>1</v>
      </c>
      <c r="AK8" s="2">
        <f t="shared" si="2"/>
        <v>82.239999999999952</v>
      </c>
    </row>
    <row r="9" spans="1:37" s="2" customFormat="1" x14ac:dyDescent="0.25">
      <c r="A9" s="2" t="s">
        <v>16</v>
      </c>
      <c r="B9" s="2">
        <v>239</v>
      </c>
      <c r="C9" s="2" t="s">
        <v>28</v>
      </c>
      <c r="D9" s="2">
        <v>239</v>
      </c>
      <c r="E9" s="2">
        <v>68</v>
      </c>
      <c r="F9" s="2">
        <f>E9-(D9*$A$1)</f>
        <v>1.0799999999999983</v>
      </c>
      <c r="H9" s="2">
        <v>1</v>
      </c>
      <c r="AH9" s="2">
        <f t="shared" si="1"/>
        <v>0</v>
      </c>
      <c r="AK9" s="2">
        <f t="shared" si="2"/>
        <v>0</v>
      </c>
    </row>
    <row r="10" spans="1:37" s="2" customFormat="1" x14ac:dyDescent="0.25">
      <c r="A10" s="4" t="s">
        <v>22</v>
      </c>
      <c r="B10" s="4">
        <v>4200</v>
      </c>
      <c r="C10" s="4">
        <v>1.012</v>
      </c>
      <c r="D10" s="4">
        <f>B10*C10</f>
        <v>4250.3999999999996</v>
      </c>
      <c r="E10" s="4">
        <v>1425</v>
      </c>
      <c r="F10" s="4">
        <f t="shared" ref="F10:F12" si="3">E10-(D10*$A$1)</f>
        <v>234.88799999999992</v>
      </c>
      <c r="O10" s="2">
        <v>1</v>
      </c>
      <c r="AH10" s="2">
        <f t="shared" si="1"/>
        <v>1</v>
      </c>
      <c r="AK10" s="2">
        <f t="shared" si="2"/>
        <v>234.88799999999992</v>
      </c>
    </row>
    <row r="11" spans="1:37" s="2" customFormat="1" x14ac:dyDescent="0.25">
      <c r="A11" s="3" t="s">
        <v>24</v>
      </c>
      <c r="B11" s="2">
        <v>5933</v>
      </c>
      <c r="C11" s="2" t="s">
        <v>28</v>
      </c>
      <c r="D11" s="2">
        <v>5933</v>
      </c>
      <c r="E11" s="2">
        <v>1760</v>
      </c>
      <c r="F11" s="2">
        <f t="shared" si="3"/>
        <v>98.759999999999764</v>
      </c>
      <c r="P11" s="2">
        <v>1</v>
      </c>
      <c r="AH11" s="2">
        <f t="shared" si="1"/>
        <v>1</v>
      </c>
      <c r="AK11" s="2">
        <f t="shared" si="2"/>
        <v>98.759999999999764</v>
      </c>
    </row>
    <row r="12" spans="1:37" s="2" customFormat="1" x14ac:dyDescent="0.25">
      <c r="A12" s="2" t="s">
        <v>25</v>
      </c>
      <c r="B12" s="2">
        <v>4140</v>
      </c>
      <c r="C12" s="2" t="s">
        <v>28</v>
      </c>
      <c r="D12" s="2">
        <v>4140</v>
      </c>
      <c r="E12" s="2">
        <v>1280</v>
      </c>
      <c r="F12" s="2">
        <f t="shared" si="3"/>
        <v>120.79999999999995</v>
      </c>
      <c r="P12" s="2">
        <v>1</v>
      </c>
      <c r="AH12" s="2">
        <f t="shared" si="1"/>
        <v>1</v>
      </c>
      <c r="AK12" s="2">
        <f t="shared" si="2"/>
        <v>120.79999999999995</v>
      </c>
    </row>
    <row r="13" spans="1:37" s="2" customFormat="1" x14ac:dyDescent="0.25">
      <c r="A13" s="2" t="s">
        <v>26</v>
      </c>
      <c r="B13" s="2">
        <v>4663</v>
      </c>
      <c r="C13" s="2" t="s">
        <v>28</v>
      </c>
      <c r="D13" s="2">
        <v>4663</v>
      </c>
      <c r="E13" s="2">
        <v>1490</v>
      </c>
      <c r="F13" s="2">
        <f>E13-(D13*$A$1)</f>
        <v>184.3599999999999</v>
      </c>
      <c r="Q13" s="2">
        <v>1</v>
      </c>
      <c r="AH13" s="2">
        <f t="shared" si="1"/>
        <v>1</v>
      </c>
      <c r="AK13" s="2">
        <f t="shared" si="2"/>
        <v>184.3599999999999</v>
      </c>
    </row>
    <row r="14" spans="1:37" s="2" customFormat="1" x14ac:dyDescent="0.25">
      <c r="A14" s="2" t="s">
        <v>27</v>
      </c>
      <c r="B14" s="2">
        <v>458</v>
      </c>
      <c r="C14" s="2" t="s">
        <v>28</v>
      </c>
      <c r="D14" s="2">
        <v>458</v>
      </c>
      <c r="E14" s="2">
        <v>128</v>
      </c>
      <c r="F14" s="2">
        <v>0</v>
      </c>
      <c r="G14" s="2">
        <v>1</v>
      </c>
      <c r="AH14" s="2">
        <f t="shared" si="1"/>
        <v>0</v>
      </c>
      <c r="AK14" s="2">
        <f t="shared" si="2"/>
        <v>0</v>
      </c>
    </row>
    <row r="15" spans="1:37" s="2" customFormat="1" x14ac:dyDescent="0.25">
      <c r="A15" s="2" t="s">
        <v>45</v>
      </c>
      <c r="B15" s="2">
        <v>908</v>
      </c>
      <c r="D15" s="2">
        <v>908</v>
      </c>
      <c r="E15" s="2">
        <v>330</v>
      </c>
      <c r="F15" s="2">
        <f t="shared" ref="F15:F17" si="4">E15-(D15*$A$1)</f>
        <v>75.759999999999962</v>
      </c>
      <c r="G15" s="2">
        <v>1</v>
      </c>
      <c r="R15" s="2">
        <v>1</v>
      </c>
      <c r="AH15" s="2">
        <f t="shared" si="1"/>
        <v>1</v>
      </c>
      <c r="AK15" s="2">
        <f t="shared" si="2"/>
        <v>75.759999999999962</v>
      </c>
    </row>
    <row r="16" spans="1:37" s="2" customFormat="1" x14ac:dyDescent="0.25">
      <c r="A16" s="2" t="s">
        <v>30</v>
      </c>
      <c r="B16" s="2">
        <v>1180</v>
      </c>
      <c r="D16" s="2">
        <v>1180</v>
      </c>
      <c r="E16" s="2">
        <v>490</v>
      </c>
      <c r="F16" s="2">
        <f>E16-(D16*$A$1)</f>
        <v>159.59999999999997</v>
      </c>
      <c r="S16" s="2">
        <v>1</v>
      </c>
      <c r="AH16" s="2">
        <f t="shared" si="1"/>
        <v>1</v>
      </c>
      <c r="AK16" s="2">
        <f t="shared" si="2"/>
        <v>159.59999999999997</v>
      </c>
    </row>
    <row r="17" spans="1:37" s="2" customFormat="1" x14ac:dyDescent="0.25">
      <c r="A17" s="2" t="s">
        <v>64</v>
      </c>
      <c r="B17" s="2">
        <v>399</v>
      </c>
      <c r="D17" s="2">
        <v>399</v>
      </c>
      <c r="E17" s="2">
        <v>160</v>
      </c>
      <c r="F17" s="2">
        <f t="shared" si="4"/>
        <v>48.279999999999987</v>
      </c>
      <c r="T17" s="2">
        <v>1</v>
      </c>
      <c r="AH17" s="2">
        <f t="shared" si="1"/>
        <v>1</v>
      </c>
      <c r="AK17" s="2">
        <f t="shared" si="2"/>
        <v>48.279999999999987</v>
      </c>
    </row>
    <row r="18" spans="1:37" s="2" customFormat="1" x14ac:dyDescent="0.25">
      <c r="A18" s="2" t="s">
        <v>31</v>
      </c>
      <c r="B18" s="2">
        <v>100</v>
      </c>
      <c r="D18" s="2">
        <v>100</v>
      </c>
      <c r="E18" s="2">
        <v>45</v>
      </c>
      <c r="F18" s="2">
        <f>E18-(D18*$A$1)</f>
        <v>16.999999999999996</v>
      </c>
      <c r="S18" s="2">
        <v>4</v>
      </c>
      <c r="AH18" s="2">
        <f t="shared" si="1"/>
        <v>4</v>
      </c>
      <c r="AK18" s="2">
        <f t="shared" si="2"/>
        <v>67.999999999999986</v>
      </c>
    </row>
    <row r="19" spans="1:37" s="2" customFormat="1" x14ac:dyDescent="0.25">
      <c r="A19" s="2" t="s">
        <v>37</v>
      </c>
      <c r="B19" s="2">
        <v>920</v>
      </c>
      <c r="C19" s="2">
        <v>0</v>
      </c>
      <c r="D19" s="2">
        <v>920</v>
      </c>
      <c r="E19" s="2">
        <v>490</v>
      </c>
      <c r="F19" s="2">
        <f>E19-(D19*$A$1)</f>
        <v>232.39999999999998</v>
      </c>
      <c r="U19" s="2">
        <v>1</v>
      </c>
      <c r="AH19" s="2">
        <f t="shared" si="1"/>
        <v>1</v>
      </c>
      <c r="AK19" s="2">
        <f t="shared" si="2"/>
        <v>232.39999999999998</v>
      </c>
    </row>
    <row r="20" spans="1:37" s="2" customFormat="1" x14ac:dyDescent="0.25">
      <c r="A20" s="2" t="s">
        <v>68</v>
      </c>
      <c r="B20" s="2">
        <v>1018</v>
      </c>
      <c r="C20" s="2">
        <v>0</v>
      </c>
      <c r="D20" s="2">
        <v>1018</v>
      </c>
      <c r="E20" s="2">
        <v>550</v>
      </c>
      <c r="F20" s="2">
        <f t="shared" ref="F20:F29" si="5">E20-(D20*$A$1)</f>
        <v>264.95999999999998</v>
      </c>
      <c r="X20" s="2">
        <v>1</v>
      </c>
      <c r="AH20" s="2">
        <f t="shared" si="1"/>
        <v>1</v>
      </c>
      <c r="AK20" s="2">
        <f t="shared" si="2"/>
        <v>264.95999999999998</v>
      </c>
    </row>
    <row r="21" spans="1:37" s="2" customFormat="1" x14ac:dyDescent="0.25">
      <c r="A21" s="2" t="s">
        <v>69</v>
      </c>
      <c r="B21" s="2">
        <v>1273</v>
      </c>
      <c r="C21" s="2">
        <v>0</v>
      </c>
      <c r="D21" s="2">
        <v>1273</v>
      </c>
      <c r="E21" s="2">
        <v>800</v>
      </c>
      <c r="F21" s="2">
        <f t="shared" si="5"/>
        <v>443.55999999999995</v>
      </c>
      <c r="Y21" s="2">
        <v>1</v>
      </c>
      <c r="AH21" s="2">
        <f t="shared" si="1"/>
        <v>1</v>
      </c>
      <c r="AK21" s="2">
        <f t="shared" si="2"/>
        <v>443.55999999999995</v>
      </c>
    </row>
    <row r="22" spans="1:37" s="2" customFormat="1" x14ac:dyDescent="0.25">
      <c r="A22" s="2" t="s">
        <v>70</v>
      </c>
      <c r="B22" s="2">
        <v>1458</v>
      </c>
      <c r="D22" s="2">
        <v>1458</v>
      </c>
      <c r="E22" s="2">
        <v>534</v>
      </c>
      <c r="F22" s="2">
        <f t="shared" si="5"/>
        <v>125.75999999999993</v>
      </c>
      <c r="AD22" s="2">
        <v>1</v>
      </c>
      <c r="AH22" s="2">
        <f t="shared" si="1"/>
        <v>1</v>
      </c>
      <c r="AK22" s="2">
        <f t="shared" si="2"/>
        <v>125.75999999999993</v>
      </c>
    </row>
    <row r="23" spans="1:37" s="2" customFormat="1" x14ac:dyDescent="0.25">
      <c r="A23" s="2" t="s">
        <v>62</v>
      </c>
      <c r="B23" s="2">
        <v>1340</v>
      </c>
      <c r="D23" s="2">
        <v>1340</v>
      </c>
      <c r="E23" s="2">
        <v>500</v>
      </c>
      <c r="F23" s="2">
        <f t="shared" si="5"/>
        <v>124.79999999999995</v>
      </c>
      <c r="U23" s="2">
        <v>1</v>
      </c>
      <c r="AH23" s="2">
        <f t="shared" si="1"/>
        <v>1</v>
      </c>
      <c r="AK23" s="2">
        <f t="shared" si="2"/>
        <v>124.79999999999995</v>
      </c>
    </row>
    <row r="24" spans="1:37" s="2" customFormat="1" x14ac:dyDescent="0.25">
      <c r="A24" s="2" t="s">
        <v>63</v>
      </c>
      <c r="B24" s="2">
        <v>670</v>
      </c>
      <c r="D24" s="2">
        <v>670</v>
      </c>
      <c r="E24" s="2">
        <v>250</v>
      </c>
      <c r="F24" s="2">
        <f t="shared" si="5"/>
        <v>62.399999999999977</v>
      </c>
      <c r="W24" s="2">
        <v>1</v>
      </c>
      <c r="AH24" s="2">
        <f t="shared" si="1"/>
        <v>1</v>
      </c>
      <c r="AK24" s="2">
        <f t="shared" si="2"/>
        <v>62.399999999999977</v>
      </c>
    </row>
    <row r="25" spans="1:37" s="2" customFormat="1" x14ac:dyDescent="0.25">
      <c r="A25" s="2" t="s">
        <v>53</v>
      </c>
      <c r="B25" s="2">
        <v>648</v>
      </c>
      <c r="D25" s="2">
        <v>648</v>
      </c>
      <c r="E25" s="2">
        <v>240</v>
      </c>
      <c r="F25" s="2">
        <f t="shared" si="5"/>
        <v>58.559999999999974</v>
      </c>
      <c r="Y25" s="2">
        <v>2</v>
      </c>
      <c r="AH25" s="2">
        <f t="shared" si="1"/>
        <v>2</v>
      </c>
      <c r="AK25" s="2">
        <f t="shared" si="2"/>
        <v>117.11999999999995</v>
      </c>
    </row>
    <row r="26" spans="1:37" s="2" customFormat="1" x14ac:dyDescent="0.25">
      <c r="A26" s="2" t="s">
        <v>51</v>
      </c>
      <c r="B26" s="2">
        <v>574</v>
      </c>
      <c r="D26" s="2">
        <v>574</v>
      </c>
      <c r="E26" s="2">
        <v>230</v>
      </c>
      <c r="F26" s="2">
        <f t="shared" si="5"/>
        <v>69.279999999999973</v>
      </c>
      <c r="Z26" s="2">
        <v>1</v>
      </c>
      <c r="AH26" s="2">
        <f t="shared" si="1"/>
        <v>1</v>
      </c>
      <c r="AK26" s="2">
        <f t="shared" si="2"/>
        <v>69.279999999999973</v>
      </c>
    </row>
    <row r="27" spans="1:37" s="2" customFormat="1" x14ac:dyDescent="0.25">
      <c r="A27" s="2" t="s">
        <v>98</v>
      </c>
      <c r="B27" s="2">
        <v>1296</v>
      </c>
      <c r="C27" s="2">
        <v>0</v>
      </c>
      <c r="D27" s="2">
        <v>648</v>
      </c>
      <c r="E27" s="2">
        <v>250</v>
      </c>
      <c r="F27" s="2">
        <f t="shared" si="5"/>
        <v>68.559999999999974</v>
      </c>
      <c r="S27" s="2">
        <v>2</v>
      </c>
      <c r="AH27" s="2">
        <f t="shared" si="1"/>
        <v>2</v>
      </c>
      <c r="AK27" s="2">
        <f t="shared" si="2"/>
        <v>137.11999999999995</v>
      </c>
    </row>
    <row r="28" spans="1:37" s="2" customFormat="1" x14ac:dyDescent="0.25">
      <c r="A28" s="4" t="s">
        <v>52</v>
      </c>
      <c r="B28" s="4" t="s">
        <v>39</v>
      </c>
      <c r="C28" s="4"/>
      <c r="D28" s="4">
        <v>378</v>
      </c>
      <c r="E28" s="4">
        <v>140</v>
      </c>
      <c r="F28" s="4">
        <f t="shared" si="5"/>
        <v>34.159999999999997</v>
      </c>
      <c r="U28" s="2">
        <v>2</v>
      </c>
      <c r="AH28" s="2">
        <f t="shared" si="1"/>
        <v>2</v>
      </c>
      <c r="AK28" s="2">
        <f t="shared" si="2"/>
        <v>68.319999999999993</v>
      </c>
    </row>
    <row r="29" spans="1:37" s="2" customFormat="1" x14ac:dyDescent="0.25">
      <c r="A29" s="4" t="s">
        <v>71</v>
      </c>
      <c r="B29" s="4" t="s">
        <v>40</v>
      </c>
      <c r="C29" s="4"/>
      <c r="D29" s="4">
        <v>328</v>
      </c>
      <c r="E29" s="4">
        <v>190</v>
      </c>
      <c r="F29" s="4">
        <f t="shared" si="5"/>
        <v>98.16</v>
      </c>
      <c r="U29" s="2">
        <v>1</v>
      </c>
      <c r="AH29" s="2">
        <f t="shared" si="1"/>
        <v>1</v>
      </c>
      <c r="AK29" s="2">
        <f t="shared" si="2"/>
        <v>98.16</v>
      </c>
    </row>
    <row r="30" spans="1:37" s="2" customFormat="1" x14ac:dyDescent="0.25">
      <c r="A30" s="2" t="s">
        <v>50</v>
      </c>
      <c r="B30" s="2">
        <v>63</v>
      </c>
      <c r="D30" s="2">
        <v>58</v>
      </c>
      <c r="E30" s="2">
        <v>35</v>
      </c>
      <c r="F30" s="2">
        <f>E30-(D30*$A$1)</f>
        <v>18.759999999999998</v>
      </c>
      <c r="AA30" s="2">
        <v>1</v>
      </c>
      <c r="AH30" s="2">
        <f t="shared" si="1"/>
        <v>1</v>
      </c>
      <c r="AK30" s="2">
        <f t="shared" si="2"/>
        <v>18.759999999999998</v>
      </c>
    </row>
    <row r="31" spans="1:37" s="2" customFormat="1" x14ac:dyDescent="0.25">
      <c r="A31" s="2" t="s">
        <v>41</v>
      </c>
      <c r="B31" s="2">
        <v>358</v>
      </c>
      <c r="D31" s="2">
        <v>358</v>
      </c>
      <c r="E31" s="2">
        <v>150</v>
      </c>
      <c r="F31" s="2">
        <f t="shared" ref="F31" si="6">E31-(D31*$A$1)</f>
        <v>49.759999999999991</v>
      </c>
      <c r="O31" s="2">
        <v>1</v>
      </c>
      <c r="AH31" s="2">
        <f t="shared" si="1"/>
        <v>1</v>
      </c>
      <c r="AK31" s="2">
        <f t="shared" si="2"/>
        <v>49.759999999999991</v>
      </c>
    </row>
    <row r="32" spans="1:37" s="2" customFormat="1" x14ac:dyDescent="0.25">
      <c r="A32" s="2" t="s">
        <v>42</v>
      </c>
      <c r="B32" s="2">
        <v>613</v>
      </c>
      <c r="D32" s="2">
        <f>B32</f>
        <v>613</v>
      </c>
      <c r="E32" s="2">
        <v>190</v>
      </c>
      <c r="F32" s="2">
        <f>E32-(D32*$A$1)</f>
        <v>18.359999999999985</v>
      </c>
      <c r="I32" s="2">
        <v>1</v>
      </c>
      <c r="K32" s="2">
        <v>1</v>
      </c>
      <c r="W32" s="2">
        <v>1</v>
      </c>
      <c r="AH32" s="2">
        <f t="shared" si="1"/>
        <v>2</v>
      </c>
      <c r="AK32" s="2">
        <f t="shared" si="2"/>
        <v>36.71999999999997</v>
      </c>
    </row>
    <row r="33" spans="1:37" s="2" customFormat="1" x14ac:dyDescent="0.25">
      <c r="A33" s="2" t="s">
        <v>49</v>
      </c>
      <c r="B33" s="2">
        <v>513</v>
      </c>
      <c r="D33" s="2">
        <f>B33</f>
        <v>513</v>
      </c>
      <c r="E33" s="2">
        <v>190</v>
      </c>
      <c r="F33" s="2">
        <f>E33-(D33*$A$1)</f>
        <v>46.359999999999985</v>
      </c>
      <c r="Y33" s="2">
        <v>1</v>
      </c>
      <c r="AH33" s="2">
        <f t="shared" si="1"/>
        <v>1</v>
      </c>
      <c r="AK33" s="2">
        <f t="shared" si="2"/>
        <v>46.359999999999985</v>
      </c>
    </row>
    <row r="34" spans="1:37" s="2" customFormat="1" x14ac:dyDescent="0.25">
      <c r="A34" s="2" t="s">
        <v>46</v>
      </c>
      <c r="B34" s="2">
        <v>105</v>
      </c>
      <c r="D34" s="2">
        <v>105</v>
      </c>
      <c r="E34" s="2">
        <v>45</v>
      </c>
      <c r="F34" s="2">
        <f t="shared" ref="F34:F39" si="7">E34-(D34*$A$1)</f>
        <v>15.599999999999998</v>
      </c>
      <c r="L34" s="2">
        <v>2</v>
      </c>
      <c r="AH34" s="2">
        <f t="shared" si="1"/>
        <v>2</v>
      </c>
      <c r="AK34" s="2">
        <f t="shared" si="2"/>
        <v>31.199999999999996</v>
      </c>
    </row>
    <row r="35" spans="1:37" s="2" customFormat="1" x14ac:dyDescent="0.25">
      <c r="A35" s="2" t="s">
        <v>47</v>
      </c>
      <c r="B35" s="2">
        <v>149</v>
      </c>
      <c r="D35" s="2">
        <v>149</v>
      </c>
      <c r="E35" s="2">
        <v>80</v>
      </c>
      <c r="F35" s="2">
        <f t="shared" si="7"/>
        <v>38.279999999999994</v>
      </c>
      <c r="L35" s="2">
        <v>1</v>
      </c>
      <c r="AH35" s="2">
        <f t="shared" si="1"/>
        <v>1</v>
      </c>
      <c r="AK35" s="2">
        <f t="shared" si="2"/>
        <v>38.279999999999994</v>
      </c>
    </row>
    <row r="36" spans="1:37" s="2" customFormat="1" x14ac:dyDescent="0.25">
      <c r="A36" s="2" t="s">
        <v>48</v>
      </c>
      <c r="B36" s="2">
        <v>192</v>
      </c>
      <c r="D36" s="2">
        <v>192</v>
      </c>
      <c r="E36" s="2">
        <v>100</v>
      </c>
      <c r="F36" s="2">
        <f t="shared" si="7"/>
        <v>46.239999999999995</v>
      </c>
      <c r="L36" s="2">
        <v>1</v>
      </c>
      <c r="AH36" s="2">
        <f t="shared" si="1"/>
        <v>1</v>
      </c>
      <c r="AK36" s="2">
        <f t="shared" si="2"/>
        <v>46.239999999999995</v>
      </c>
    </row>
    <row r="37" spans="1:37" s="2" customFormat="1" x14ac:dyDescent="0.25">
      <c r="A37" s="2" t="s">
        <v>54</v>
      </c>
      <c r="B37" s="2">
        <v>800</v>
      </c>
      <c r="D37" s="2">
        <v>800</v>
      </c>
      <c r="E37" s="2">
        <v>290</v>
      </c>
      <c r="F37" s="2">
        <f t="shared" si="7"/>
        <v>65.999999999999972</v>
      </c>
      <c r="AB37" s="2">
        <v>1</v>
      </c>
      <c r="AH37" s="2">
        <f t="shared" si="1"/>
        <v>1</v>
      </c>
      <c r="AK37" s="2">
        <f t="shared" si="2"/>
        <v>65.999999999999972</v>
      </c>
    </row>
    <row r="38" spans="1:37" s="2" customFormat="1" x14ac:dyDescent="0.25">
      <c r="A38" s="2" t="s">
        <v>55</v>
      </c>
      <c r="B38" s="2">
        <v>850</v>
      </c>
      <c r="D38" s="2">
        <v>850</v>
      </c>
      <c r="E38" s="2">
        <v>310</v>
      </c>
      <c r="F38" s="2">
        <f t="shared" si="7"/>
        <v>71.999999999999972</v>
      </c>
      <c r="AB38" s="2">
        <v>1</v>
      </c>
      <c r="AH38" s="2">
        <f t="shared" si="1"/>
        <v>1</v>
      </c>
      <c r="AK38" s="2">
        <f t="shared" si="2"/>
        <v>71.999999999999972</v>
      </c>
    </row>
    <row r="39" spans="1:37" s="2" customFormat="1" x14ac:dyDescent="0.25">
      <c r="A39" s="2" t="s">
        <v>56</v>
      </c>
      <c r="B39" s="2">
        <v>1800</v>
      </c>
      <c r="D39" s="2">
        <v>1800</v>
      </c>
      <c r="E39" s="2">
        <v>590</v>
      </c>
      <c r="F39" s="2">
        <f t="shared" si="7"/>
        <v>85.999999999999943</v>
      </c>
      <c r="AC39" s="2">
        <v>1</v>
      </c>
      <c r="AH39" s="2">
        <f t="shared" si="1"/>
        <v>1</v>
      </c>
      <c r="AK39" s="2">
        <f t="shared" si="2"/>
        <v>85.999999999999943</v>
      </c>
    </row>
    <row r="40" spans="1:37" s="2" customFormat="1" x14ac:dyDescent="0.25">
      <c r="A40" s="2" t="s">
        <v>57</v>
      </c>
      <c r="B40" s="2" t="s">
        <v>58</v>
      </c>
      <c r="D40" s="2">
        <v>600</v>
      </c>
      <c r="E40" s="2">
        <v>660</v>
      </c>
      <c r="F40" s="2">
        <v>60</v>
      </c>
      <c r="AF40" s="2">
        <v>1</v>
      </c>
      <c r="AH40" s="2">
        <f t="shared" si="1"/>
        <v>1</v>
      </c>
      <c r="AK40" s="2">
        <f t="shared" si="2"/>
        <v>60</v>
      </c>
    </row>
    <row r="41" spans="1:37" s="2" customFormat="1" x14ac:dyDescent="0.25">
      <c r="A41" s="2" t="s">
        <v>93</v>
      </c>
      <c r="B41" s="2">
        <v>560</v>
      </c>
      <c r="D41" s="2">
        <v>560</v>
      </c>
      <c r="E41" s="2">
        <v>60</v>
      </c>
      <c r="F41" s="2">
        <v>60</v>
      </c>
      <c r="AE41" s="2">
        <v>4</v>
      </c>
      <c r="AH41" s="2">
        <f t="shared" si="1"/>
        <v>4</v>
      </c>
      <c r="AK41" s="2">
        <f t="shared" si="2"/>
        <v>240</v>
      </c>
    </row>
    <row r="42" spans="1:37" s="2" customFormat="1" x14ac:dyDescent="0.25">
      <c r="A42" s="5" t="s">
        <v>59</v>
      </c>
      <c r="B42" s="5">
        <v>734</v>
      </c>
      <c r="C42" s="5">
        <v>8</v>
      </c>
      <c r="D42" s="5">
        <f>B42+(C42*B42/100)</f>
        <v>792.72</v>
      </c>
      <c r="E42" s="5">
        <v>270</v>
      </c>
      <c r="F42" s="2">
        <f>E42-(D42*$A$1)</f>
        <v>48.038399999999967</v>
      </c>
      <c r="T42" s="2">
        <v>1</v>
      </c>
      <c r="AH42" s="2">
        <f t="shared" si="1"/>
        <v>1</v>
      </c>
      <c r="AK42" s="2">
        <f t="shared" si="2"/>
        <v>48.038399999999967</v>
      </c>
    </row>
    <row r="43" spans="1:37" s="2" customFormat="1" x14ac:dyDescent="0.25">
      <c r="A43" s="2" t="s">
        <v>95</v>
      </c>
      <c r="B43" s="2">
        <v>500</v>
      </c>
      <c r="D43" s="2">
        <v>500</v>
      </c>
      <c r="E43" s="2">
        <v>180</v>
      </c>
      <c r="F43" s="2">
        <f>E43-(D43*$A$1)</f>
        <v>40</v>
      </c>
      <c r="U43" s="2">
        <v>2</v>
      </c>
      <c r="AH43" s="2">
        <f t="shared" si="1"/>
        <v>2</v>
      </c>
      <c r="AK43" s="2">
        <f t="shared" si="2"/>
        <v>80</v>
      </c>
    </row>
    <row r="44" spans="1:37" s="2" customFormat="1" x14ac:dyDescent="0.25">
      <c r="A44" s="2" t="s">
        <v>96</v>
      </c>
      <c r="B44" s="2">
        <v>400</v>
      </c>
      <c r="D44" s="2">
        <v>400</v>
      </c>
      <c r="E44" s="2">
        <v>140</v>
      </c>
      <c r="F44" s="2">
        <f>E44-(D44*$A$1)</f>
        <v>27.999999999999986</v>
      </c>
      <c r="AG44" s="2">
        <v>7</v>
      </c>
      <c r="AH44" s="2">
        <f t="shared" si="1"/>
        <v>0</v>
      </c>
      <c r="AK44" s="2">
        <f t="shared" si="2"/>
        <v>0</v>
      </c>
    </row>
    <row r="45" spans="1:37" s="2" customFormat="1" x14ac:dyDescent="0.25">
      <c r="A45" s="2" t="s">
        <v>60</v>
      </c>
      <c r="B45" s="2">
        <v>800</v>
      </c>
      <c r="D45" s="2">
        <v>800</v>
      </c>
      <c r="E45" s="2">
        <v>270</v>
      </c>
      <c r="F45" s="2">
        <f t="shared" ref="F45:F48" si="8">E45-(D45*$A$1)</f>
        <v>45.999999999999972</v>
      </c>
      <c r="U45" s="2">
        <v>1</v>
      </c>
      <c r="AH45" s="2">
        <f t="shared" si="1"/>
        <v>1</v>
      </c>
      <c r="AK45" s="2">
        <f t="shared" si="2"/>
        <v>45.999999999999972</v>
      </c>
    </row>
    <row r="46" spans="1:37" s="2" customFormat="1" x14ac:dyDescent="0.25">
      <c r="A46" s="2" t="s">
        <v>92</v>
      </c>
      <c r="B46" s="2">
        <v>800</v>
      </c>
      <c r="D46" s="2">
        <v>800</v>
      </c>
      <c r="E46" s="2">
        <v>270</v>
      </c>
      <c r="F46" s="2">
        <f t="shared" si="8"/>
        <v>45.999999999999972</v>
      </c>
      <c r="AC46" s="2">
        <v>2</v>
      </c>
      <c r="AH46" s="2">
        <f t="shared" si="1"/>
        <v>2</v>
      </c>
      <c r="AK46" s="2">
        <f t="shared" si="2"/>
        <v>91.999999999999943</v>
      </c>
    </row>
    <row r="47" spans="1:37" s="2" customFormat="1" x14ac:dyDescent="0.25">
      <c r="A47" s="2" t="s">
        <v>61</v>
      </c>
      <c r="B47" s="2">
        <v>1500</v>
      </c>
      <c r="D47" s="2">
        <v>1500</v>
      </c>
      <c r="E47" s="2">
        <v>420</v>
      </c>
      <c r="F47" s="2">
        <f t="shared" si="8"/>
        <v>0</v>
      </c>
      <c r="AG47" s="2">
        <v>1</v>
      </c>
      <c r="AH47" s="2">
        <f t="shared" si="1"/>
        <v>0</v>
      </c>
      <c r="AK47" s="2">
        <f t="shared" si="2"/>
        <v>0</v>
      </c>
    </row>
    <row r="48" spans="1:37" s="2" customFormat="1" x14ac:dyDescent="0.25">
      <c r="A48" s="2" t="s">
        <v>66</v>
      </c>
      <c r="B48" s="2">
        <v>1200</v>
      </c>
      <c r="C48" s="2">
        <v>1.08</v>
      </c>
      <c r="D48" s="2">
        <f>SUM(B48*C48)</f>
        <v>1296</v>
      </c>
      <c r="E48" s="2">
        <v>363</v>
      </c>
      <c r="F48" s="2">
        <f t="shared" si="8"/>
        <v>0.1199999999999477</v>
      </c>
      <c r="G48" s="2">
        <v>1</v>
      </c>
      <c r="AH48" s="2">
        <f t="shared" si="1"/>
        <v>0</v>
      </c>
      <c r="AK48" s="2">
        <f t="shared" si="2"/>
        <v>0</v>
      </c>
    </row>
    <row r="49" spans="1:37" s="2" customFormat="1" x14ac:dyDescent="0.25">
      <c r="A49" s="2" t="s">
        <v>67</v>
      </c>
      <c r="B49" s="2">
        <v>1018</v>
      </c>
      <c r="D49" s="2">
        <v>1018</v>
      </c>
      <c r="E49" s="2">
        <v>285</v>
      </c>
      <c r="F49" s="2">
        <f>E49-(D49*$A$1)</f>
        <v>-4.0000000000020464E-2</v>
      </c>
      <c r="AK49" s="2">
        <f>F49*AH49</f>
        <v>0</v>
      </c>
    </row>
    <row r="50" spans="1:37" s="2" customFormat="1" x14ac:dyDescent="0.25">
      <c r="AK50" s="2">
        <f>SUM(AK2:AK48)</f>
        <v>4758.8863999999985</v>
      </c>
    </row>
    <row r="51" spans="1:37" s="2" customFormat="1" x14ac:dyDescent="0.25">
      <c r="A51" s="2" t="s">
        <v>34</v>
      </c>
      <c r="F51" s="2">
        <f>SUM(F2:F48)</f>
        <v>4372.4863999999989</v>
      </c>
    </row>
    <row r="52" spans="1:37" x14ac:dyDescent="0.25">
      <c r="A52" t="s">
        <v>5</v>
      </c>
    </row>
    <row r="54" spans="1:37" s="2" customFormat="1" x14ac:dyDescent="0.25"/>
    <row r="55" spans="1:37" s="2" customFormat="1" x14ac:dyDescent="0.25"/>
    <row r="56" spans="1:37" x14ac:dyDescent="0.25">
      <c r="F5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F63" sqref="F63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明細!R1</f>
        <v>annie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明細!R2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明細!R3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明細!R4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明細!R5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明細!R6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明細!R7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明細!R8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明細!R9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明細!R10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明細!R11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明細!R12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明細!R13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明細!R14</f>
        <v>0</v>
      </c>
      <c r="D14" s="2">
        <f t="shared" si="0"/>
        <v>0</v>
      </c>
    </row>
    <row r="15" spans="1:4" x14ac:dyDescent="0.25">
      <c r="A15" s="2" t="str">
        <f>明細!A15</f>
        <v>染髮筆</v>
      </c>
      <c r="B15" s="2">
        <f>明細!E15</f>
        <v>330</v>
      </c>
      <c r="C15" s="2">
        <f>明細!R15</f>
        <v>1</v>
      </c>
      <c r="D15" s="2">
        <f t="shared" si="0"/>
        <v>330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明細!R16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明細!R17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明細!R18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明細!R19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明細!R20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明細!R21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明細!R22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明細!R23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明細!R24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明細!R25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明細!R26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明細!R27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明細!R28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明細!R29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明細!R30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明細!R31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明細!R32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明細!R33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明細!R34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明細!R35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明細!R36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明細!R37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明細!R38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明細!R39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明細!R40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明細!R41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明細!R42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明細!R43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明細!R44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明細!R45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明細!R46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明細!R47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明細!R48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明細!R49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330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B58" sqref="B58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明細!S1</f>
        <v>cat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明細!S2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明細!S3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明細!S4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明細!S5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明細!S6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明細!S7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明細!S8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明細!S9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明細!S10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明細!S11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明細!S12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明細!S13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明細!S14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明細!S15</f>
        <v>0</v>
      </c>
      <c r="D15" s="2">
        <f t="shared" si="0"/>
        <v>0</v>
      </c>
    </row>
    <row r="16" spans="1:4" x14ac:dyDescent="0.25">
      <c r="A16" s="2" t="str">
        <f>明細!A16</f>
        <v>百草丸</v>
      </c>
      <c r="B16" s="2">
        <f>明細!E16</f>
        <v>490</v>
      </c>
      <c r="C16" s="2">
        <f>明細!S16</f>
        <v>1</v>
      </c>
      <c r="D16" s="2">
        <f t="shared" si="0"/>
        <v>490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明細!S17</f>
        <v>0</v>
      </c>
      <c r="D17" s="2">
        <f t="shared" si="0"/>
        <v>0</v>
      </c>
    </row>
    <row r="18" spans="1:4" x14ac:dyDescent="0.25">
      <c r="A18" s="2" t="str">
        <f>明細!A18</f>
        <v>梅干小包</v>
      </c>
      <c r="B18" s="2">
        <f>明細!E18</f>
        <v>45</v>
      </c>
      <c r="C18" s="2">
        <f>明細!S18</f>
        <v>4</v>
      </c>
      <c r="D18" s="2">
        <f t="shared" si="0"/>
        <v>180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明細!S19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明細!S20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明細!S21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明細!S22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明細!S23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明細!S24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明細!S25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明細!S26</f>
        <v>0</v>
      </c>
      <c r="D26" s="2">
        <f t="shared" si="0"/>
        <v>0</v>
      </c>
    </row>
    <row r="27" spans="1:4" x14ac:dyDescent="0.25">
      <c r="A27" s="2" t="str">
        <f>明細!A27</f>
        <v>雪肌粹洗面乳</v>
      </c>
      <c r="B27" s="2">
        <f>明細!E27</f>
        <v>250</v>
      </c>
      <c r="C27" s="2">
        <f>明細!S27</f>
        <v>2</v>
      </c>
      <c r="D27" s="2">
        <f t="shared" si="0"/>
        <v>500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明細!S28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明細!S29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明細!S30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明細!S31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明細!S32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明細!S33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明細!S34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明細!S35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明細!S36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明細!S37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明細!S38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明細!S39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明細!S40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明細!S41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明細!S42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明細!S43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明細!S44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明細!S45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明細!S46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明細!S47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明細!S48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明細!S49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7</v>
      </c>
      <c r="D50" s="2">
        <f>SUM(D2:D49)</f>
        <v>1170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  <filter val="4"/>
        <filter val="7"/>
      </filters>
    </filterColumn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62" sqref="C62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明細!T1</f>
        <v>鄭惠雯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明細!T2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明細!T3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明細!T4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明細!T5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明細!T6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明細!T7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明細!T8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明細!T9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明細!T10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明細!T11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明細!T12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明細!T13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明細!T14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明細!T15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明細!T16</f>
        <v>0</v>
      </c>
      <c r="D16" s="2">
        <f t="shared" si="0"/>
        <v>0</v>
      </c>
    </row>
    <row r="17" spans="1:4" x14ac:dyDescent="0.25">
      <c r="A17" s="2" t="str">
        <f>明細!A17</f>
        <v>有型口罩</v>
      </c>
      <c r="B17" s="2">
        <f>明細!E17</f>
        <v>160</v>
      </c>
      <c r="C17" s="2">
        <f>明細!T17</f>
        <v>1</v>
      </c>
      <c r="D17" s="2">
        <f t="shared" si="0"/>
        <v>160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明細!T18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明細!T19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明細!T20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明細!T21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明細!T22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明細!T23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明細!T24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明細!T25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明細!T26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明細!T27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明細!T28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明細!T29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明細!T30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明細!T31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明細!T32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明細!T33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明細!T34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明細!T35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明細!T36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明細!T37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明細!T38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明細!T39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明細!T40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明細!T41</f>
        <v>0</v>
      </c>
      <c r="D41" s="2">
        <f t="shared" si="0"/>
        <v>0</v>
      </c>
    </row>
    <row r="42" spans="1:4" x14ac:dyDescent="0.25">
      <c r="A42" s="2" t="str">
        <f>明細!A42</f>
        <v>EMLO咬線器</v>
      </c>
      <c r="B42" s="2">
        <f>明細!E42</f>
        <v>270</v>
      </c>
      <c r="C42" s="2">
        <f>明細!T42</f>
        <v>1</v>
      </c>
      <c r="D42" s="2">
        <f t="shared" si="0"/>
        <v>270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明細!T43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明細!T44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明細!T45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明細!T46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明細!T47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明細!T48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明細!T49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2</v>
      </c>
      <c r="D50" s="2">
        <f>SUM(D2:D49)</f>
        <v>430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45" sqref="C45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明細!U1</f>
        <v>Grace Lin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明細!U2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明細!U3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明細!U4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明細!U5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明細!U6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明細!U7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明細!U8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明細!U9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明細!U10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明細!U11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明細!U12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明細!U13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明細!U14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明細!U15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明細!U16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明細!U17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明細!U18</f>
        <v>0</v>
      </c>
      <c r="D18" s="2">
        <f t="shared" si="0"/>
        <v>0</v>
      </c>
    </row>
    <row r="19" spans="1:4" x14ac:dyDescent="0.25">
      <c r="A19" s="2" t="str">
        <f>明細!A19</f>
        <v>Lowry’s farm淡藍色上衣</v>
      </c>
      <c r="B19" s="2">
        <f>明細!E19</f>
        <v>490</v>
      </c>
      <c r="C19" s="2">
        <f>明細!U19</f>
        <v>1</v>
      </c>
      <c r="D19" s="2">
        <f t="shared" si="0"/>
        <v>490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明細!U20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明細!U21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明細!U22</f>
        <v>0</v>
      </c>
      <c r="D22" s="2">
        <f t="shared" si="0"/>
        <v>0</v>
      </c>
    </row>
    <row r="23" spans="1:4" x14ac:dyDescent="0.25">
      <c r="A23" s="2" t="str">
        <f>明細!A23</f>
        <v>皮卡丘一番賞G&amp;E</v>
      </c>
      <c r="B23" s="2">
        <f>明細!E23</f>
        <v>500</v>
      </c>
      <c r="C23" s="2">
        <f>明細!U23</f>
        <v>1</v>
      </c>
      <c r="D23" s="2">
        <f t="shared" si="0"/>
        <v>500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明細!U24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明細!U25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明細!U26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明細!U27</f>
        <v>0</v>
      </c>
      <c r="D27" s="2">
        <f t="shared" si="0"/>
        <v>0</v>
      </c>
    </row>
    <row r="28" spans="1:4" x14ac:dyDescent="0.25">
      <c r="A28" s="2" t="str">
        <f>明細!A28</f>
        <v>角落生物杯緣子</v>
      </c>
      <c r="B28" s="2">
        <f>明細!E28</f>
        <v>140</v>
      </c>
      <c r="C28" s="2">
        <f>明細!U28</f>
        <v>2</v>
      </c>
      <c r="D28" s="2">
        <f t="shared" si="0"/>
        <v>280</v>
      </c>
    </row>
    <row r="29" spans="1:4" x14ac:dyDescent="0.25">
      <c r="A29" s="2" t="str">
        <f>明細!A29</f>
        <v>酷企鵝</v>
      </c>
      <c r="B29" s="2">
        <f>明細!E29</f>
        <v>190</v>
      </c>
      <c r="C29" s="2">
        <f>明細!U29</f>
        <v>1</v>
      </c>
      <c r="D29" s="2">
        <f t="shared" si="0"/>
        <v>190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明細!U30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明細!U31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明細!U32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明細!U33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明細!U34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明細!U35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明細!U36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明細!U37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明細!U38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明細!U39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明細!U40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明細!U41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明細!U42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明細!U43</f>
        <v>2</v>
      </c>
      <c r="D43" s="2">
        <f t="shared" si="0"/>
        <v>360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明細!U44</f>
        <v>0</v>
      </c>
      <c r="D44" s="2">
        <f t="shared" si="0"/>
        <v>0</v>
      </c>
    </row>
    <row r="45" spans="1:4" x14ac:dyDescent="0.25">
      <c r="A45" s="2" t="str">
        <f>明細!A45</f>
        <v>常磐神社_交通安全守</v>
      </c>
      <c r="B45" s="2">
        <f>明細!E45</f>
        <v>270</v>
      </c>
      <c r="C45" s="2">
        <f>明細!U45</f>
        <v>1</v>
      </c>
      <c r="D45" s="2">
        <f t="shared" si="0"/>
        <v>270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明細!U46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明細!U47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明細!U48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明細!U49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8</v>
      </c>
      <c r="D50" s="2">
        <f>SUM(D2:D49)</f>
        <v>2090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  <filter val="6"/>
      </filters>
    </filterColumn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6" sqref="D6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明細!V1</f>
        <v>私下訂購</v>
      </c>
      <c r="D1" s="2" t="s">
        <v>73</v>
      </c>
    </row>
    <row r="2" spans="1:4" x14ac:dyDescent="0.25">
      <c r="A2" s="2" t="str">
        <f>明細!A2</f>
        <v>香菸</v>
      </c>
      <c r="B2" s="2">
        <f>明細!E2</f>
        <v>750</v>
      </c>
      <c r="C2" s="2">
        <f>明細!V2</f>
        <v>0</v>
      </c>
      <c r="D2" s="2">
        <f>B2*C2</f>
        <v>0</v>
      </c>
    </row>
    <row r="3" spans="1:4" x14ac:dyDescent="0.25">
      <c r="A3" s="2" t="str">
        <f>明細!A3</f>
        <v>史迪奇咬線器</v>
      </c>
      <c r="B3" s="2">
        <f>明細!E3</f>
        <v>260</v>
      </c>
      <c r="C3" s="2">
        <f>明細!V3</f>
        <v>0</v>
      </c>
      <c r="D3" s="2">
        <f t="shared" ref="D3:D49" si="0">B3*C3</f>
        <v>0</v>
      </c>
    </row>
    <row r="4" spans="1:4" x14ac:dyDescent="0.25">
      <c r="A4" s="2" t="str">
        <f>明細!A4</f>
        <v>蝦皮-史迪奇</v>
      </c>
      <c r="B4" s="2">
        <f>明細!E4</f>
        <v>260</v>
      </c>
      <c r="C4" s="2">
        <f>明細!V4</f>
        <v>0</v>
      </c>
      <c r="D4" s="2">
        <f t="shared" si="0"/>
        <v>0</v>
      </c>
    </row>
    <row r="5" spans="1:4" x14ac:dyDescent="0.25">
      <c r="A5" s="2" t="str">
        <f>明細!A5</f>
        <v>維尼咬線器</v>
      </c>
      <c r="B5" s="2">
        <f>明細!E5</f>
        <v>245</v>
      </c>
      <c r="C5" s="2">
        <f>明細!V5</f>
        <v>0</v>
      </c>
      <c r="D5" s="2">
        <f t="shared" si="0"/>
        <v>0</v>
      </c>
    </row>
    <row r="6" spans="1:4" x14ac:dyDescent="0.25">
      <c r="A6" s="2" t="str">
        <f>明細!A6</f>
        <v>蝦皮-維尼</v>
      </c>
      <c r="B6" s="2">
        <f>明細!E6</f>
        <v>265</v>
      </c>
      <c r="C6" s="2">
        <f>明細!V6</f>
        <v>0</v>
      </c>
      <c r="D6" s="2">
        <f t="shared" si="0"/>
        <v>0</v>
      </c>
    </row>
    <row r="7" spans="1:4" x14ac:dyDescent="0.25">
      <c r="A7" s="2" t="str">
        <f>明細!A7</f>
        <v>蝦皮-米奇</v>
      </c>
      <c r="B7" s="2">
        <f>明細!E7</f>
        <v>260</v>
      </c>
      <c r="C7" s="2">
        <f>明細!V7</f>
        <v>0</v>
      </c>
      <c r="D7" s="2">
        <f t="shared" si="0"/>
        <v>0</v>
      </c>
    </row>
    <row r="8" spans="1:4" x14ac:dyDescent="0.25">
      <c r="A8" s="2" t="str">
        <f>明細!A8</f>
        <v>米奇圍裙</v>
      </c>
      <c r="B8" s="2">
        <f>明細!E8</f>
        <v>430</v>
      </c>
      <c r="C8" s="2">
        <f>明細!V8</f>
        <v>0</v>
      </c>
      <c r="D8" s="2">
        <f t="shared" si="0"/>
        <v>0</v>
      </c>
    </row>
    <row r="9" spans="1:4" x14ac:dyDescent="0.25">
      <c r="A9" s="2" t="str">
        <f>明細!A9</f>
        <v>lec抹布</v>
      </c>
      <c r="B9" s="2">
        <f>明細!E9</f>
        <v>68</v>
      </c>
      <c r="C9" s="2">
        <f>明細!V9</f>
        <v>0</v>
      </c>
      <c r="D9" s="2">
        <f t="shared" si="0"/>
        <v>0</v>
      </c>
    </row>
    <row r="10" spans="1:4" x14ac:dyDescent="0.25">
      <c r="A10" s="2" t="str">
        <f>明細!A10</f>
        <v>資生堂粉餅</v>
      </c>
      <c r="B10" s="2">
        <f>明細!E10</f>
        <v>1425</v>
      </c>
      <c r="C10" s="2">
        <f>明細!V10</f>
        <v>0</v>
      </c>
      <c r="D10" s="2">
        <f t="shared" si="0"/>
        <v>0</v>
      </c>
    </row>
    <row r="11" spans="1:4" x14ac:dyDescent="0.25">
      <c r="A11" s="2" t="str">
        <f>明細!A11</f>
        <v>亞馬遜_exo</v>
      </c>
      <c r="B11" s="2">
        <f>明細!E11</f>
        <v>1760</v>
      </c>
      <c r="C11" s="2">
        <f>明細!V11</f>
        <v>0</v>
      </c>
      <c r="D11" s="2">
        <f t="shared" si="0"/>
        <v>0</v>
      </c>
    </row>
    <row r="12" spans="1:4" x14ac:dyDescent="0.25">
      <c r="A12" s="2" t="str">
        <f>明細!A12</f>
        <v>亞馬遜_magic</v>
      </c>
      <c r="B12" s="2">
        <f>明細!E12</f>
        <v>1280</v>
      </c>
      <c r="C12" s="2">
        <f>明細!V12</f>
        <v>0</v>
      </c>
      <c r="D12" s="2">
        <f t="shared" si="0"/>
        <v>0</v>
      </c>
    </row>
    <row r="13" spans="1:4" x14ac:dyDescent="0.25">
      <c r="A13" s="2" t="str">
        <f>明細!A13</f>
        <v>亞馬遜_愛迪達鞋</v>
      </c>
      <c r="B13" s="2">
        <f>明細!E13</f>
        <v>1490</v>
      </c>
      <c r="C13" s="2">
        <f>明細!V13</f>
        <v>0</v>
      </c>
      <c r="D13" s="2">
        <f t="shared" si="0"/>
        <v>0</v>
      </c>
    </row>
    <row r="14" spans="1:4" x14ac:dyDescent="0.25">
      <c r="A14" s="2" t="str">
        <f>明細!A14</f>
        <v>亞馬遜_乾洗髮</v>
      </c>
      <c r="B14" s="2">
        <f>明細!E14</f>
        <v>128</v>
      </c>
      <c r="C14" s="2">
        <f>明細!V14</f>
        <v>0</v>
      </c>
      <c r="D14" s="2">
        <f t="shared" si="0"/>
        <v>0</v>
      </c>
    </row>
    <row r="15" spans="1:4" x14ac:dyDescent="0.25">
      <c r="A15" s="2" t="str">
        <f>明細!A15</f>
        <v>染髮筆</v>
      </c>
      <c r="B15" s="2">
        <f>明細!E15</f>
        <v>330</v>
      </c>
      <c r="C15" s="2">
        <f>明細!V15</f>
        <v>0</v>
      </c>
      <c r="D15" s="2">
        <f t="shared" si="0"/>
        <v>0</v>
      </c>
    </row>
    <row r="16" spans="1:4" x14ac:dyDescent="0.25">
      <c r="A16" s="2" t="str">
        <f>明細!A16</f>
        <v>百草丸</v>
      </c>
      <c r="B16" s="2">
        <f>明細!E16</f>
        <v>490</v>
      </c>
      <c r="C16" s="2">
        <f>明細!V16</f>
        <v>0</v>
      </c>
      <c r="D16" s="2">
        <f t="shared" si="0"/>
        <v>0</v>
      </c>
    </row>
    <row r="17" spans="1:4" x14ac:dyDescent="0.25">
      <c r="A17" s="2" t="str">
        <f>明細!A17</f>
        <v>有型口罩</v>
      </c>
      <c r="B17" s="2">
        <f>明細!E17</f>
        <v>160</v>
      </c>
      <c r="C17" s="2">
        <f>明細!V17</f>
        <v>0</v>
      </c>
      <c r="D17" s="2">
        <f t="shared" si="0"/>
        <v>0</v>
      </c>
    </row>
    <row r="18" spans="1:4" x14ac:dyDescent="0.25">
      <c r="A18" s="2" t="str">
        <f>明細!A18</f>
        <v>梅干小包</v>
      </c>
      <c r="B18" s="2">
        <f>明細!E18</f>
        <v>45</v>
      </c>
      <c r="C18" s="2">
        <f>明細!V18</f>
        <v>0</v>
      </c>
      <c r="D18" s="2">
        <f t="shared" si="0"/>
        <v>0</v>
      </c>
    </row>
    <row r="19" spans="1:4" x14ac:dyDescent="0.25">
      <c r="A19" s="2" t="str">
        <f>明細!A19</f>
        <v>Lowry’s farm淡藍色上衣</v>
      </c>
      <c r="B19" s="2">
        <f>明細!E19</f>
        <v>490</v>
      </c>
      <c r="C19" s="2">
        <f>明細!V19</f>
        <v>0</v>
      </c>
      <c r="D19" s="2">
        <f t="shared" si="0"/>
        <v>0</v>
      </c>
    </row>
    <row r="20" spans="1:4" x14ac:dyDescent="0.25">
      <c r="A20" s="2" t="str">
        <f>明細!A20</f>
        <v>earth白色袖口蕾絲上衣</v>
      </c>
      <c r="B20" s="2">
        <f>明細!E20</f>
        <v>550</v>
      </c>
      <c r="C20" s="2">
        <f>明細!V20</f>
        <v>0</v>
      </c>
      <c r="D20" s="2">
        <f t="shared" si="0"/>
        <v>0</v>
      </c>
    </row>
    <row r="21" spans="1:4" x14ac:dyDescent="0.25">
      <c r="A21" s="2" t="str">
        <f>明細!A21</f>
        <v>earth白短袖配深藍花色上衣</v>
      </c>
      <c r="B21" s="2">
        <f>明細!E21</f>
        <v>800</v>
      </c>
      <c r="C21" s="2">
        <f>明細!V21</f>
        <v>0</v>
      </c>
      <c r="D21" s="2">
        <f t="shared" si="0"/>
        <v>0</v>
      </c>
    </row>
    <row r="22" spans="1:4" x14ac:dyDescent="0.25">
      <c r="A22" s="2" t="str">
        <f>明細!A22</f>
        <v>靴下屋_FU蕾絲邊*2紫點點襪子</v>
      </c>
      <c r="B22" s="2">
        <f>明細!E22</f>
        <v>534</v>
      </c>
      <c r="C22" s="2">
        <f>明細!V22</f>
        <v>0</v>
      </c>
      <c r="D22" s="2">
        <f t="shared" si="0"/>
        <v>0</v>
      </c>
    </row>
    <row r="23" spans="1:4" x14ac:dyDescent="0.25">
      <c r="A23" s="2" t="str">
        <f>明細!A23</f>
        <v>皮卡丘一番賞G&amp;E</v>
      </c>
      <c r="B23" s="2">
        <f>明細!E23</f>
        <v>500</v>
      </c>
      <c r="C23" s="2">
        <f>明細!V23</f>
        <v>0</v>
      </c>
      <c r="D23" s="2">
        <f t="shared" si="0"/>
        <v>0</v>
      </c>
    </row>
    <row r="24" spans="1:4" x14ac:dyDescent="0.25">
      <c r="A24" s="2" t="str">
        <f>明細!A24</f>
        <v>皮卡丘一番賞G</v>
      </c>
      <c r="B24" s="2">
        <f>明細!E24</f>
        <v>250</v>
      </c>
      <c r="C24" s="2">
        <f>明細!V24</f>
        <v>0</v>
      </c>
      <c r="D24" s="2">
        <f t="shared" si="0"/>
        <v>0</v>
      </c>
    </row>
    <row r="25" spans="1:4" x14ac:dyDescent="0.25">
      <c r="A25" s="2" t="str">
        <f>明細!A25</f>
        <v>溫泉杯緣子</v>
      </c>
      <c r="B25" s="2">
        <f>明細!E25</f>
        <v>240</v>
      </c>
      <c r="C25" s="2">
        <f>明細!V25</f>
        <v>0</v>
      </c>
      <c r="D25" s="2">
        <f t="shared" si="0"/>
        <v>0</v>
      </c>
    </row>
    <row r="26" spans="1:4" x14ac:dyDescent="0.25">
      <c r="A26" s="2" t="str">
        <f>明細!A26</f>
        <v>拉拉熊一番賞毛巾</v>
      </c>
      <c r="B26" s="2">
        <f>明細!E26</f>
        <v>230</v>
      </c>
      <c r="C26" s="2">
        <f>明細!V26</f>
        <v>0</v>
      </c>
      <c r="D26" s="2">
        <f t="shared" si="0"/>
        <v>0</v>
      </c>
    </row>
    <row r="27" spans="1:4" x14ac:dyDescent="0.25">
      <c r="A27" s="2" t="str">
        <f>明細!A27</f>
        <v>雪肌粹洗面乳</v>
      </c>
      <c r="B27" s="2">
        <f>明細!E27</f>
        <v>250</v>
      </c>
      <c r="C27" s="2">
        <f>明細!V27</f>
        <v>0</v>
      </c>
      <c r="D27" s="2">
        <f t="shared" si="0"/>
        <v>0</v>
      </c>
    </row>
    <row r="28" spans="1:4" x14ac:dyDescent="0.25">
      <c r="A28" s="2" t="str">
        <f>明細!A28</f>
        <v>角落生物杯緣子</v>
      </c>
      <c r="B28" s="2">
        <f>明細!E28</f>
        <v>140</v>
      </c>
      <c r="C28" s="2">
        <f>明細!V28</f>
        <v>0</v>
      </c>
      <c r="D28" s="2">
        <f t="shared" si="0"/>
        <v>0</v>
      </c>
    </row>
    <row r="29" spans="1:4" x14ac:dyDescent="0.25">
      <c r="A29" s="2" t="str">
        <f>明細!A29</f>
        <v>酷企鵝</v>
      </c>
      <c r="B29" s="2">
        <f>明細!E29</f>
        <v>190</v>
      </c>
      <c r="C29" s="2">
        <f>明細!V29</f>
        <v>0</v>
      </c>
      <c r="D29" s="2">
        <f t="shared" si="0"/>
        <v>0</v>
      </c>
    </row>
    <row r="30" spans="1:4" x14ac:dyDescent="0.25">
      <c r="A30" s="2" t="str">
        <f>明細!A30</f>
        <v>小小兵味覺糖</v>
      </c>
      <c r="B30" s="2">
        <f>明細!E30</f>
        <v>35</v>
      </c>
      <c r="C30" s="2">
        <f>明細!V30</f>
        <v>0</v>
      </c>
      <c r="D30" s="2">
        <f t="shared" si="0"/>
        <v>0</v>
      </c>
    </row>
    <row r="31" spans="1:4" x14ac:dyDescent="0.25">
      <c r="A31" s="2" t="str">
        <f>明細!A31</f>
        <v>擦眼鏡</v>
      </c>
      <c r="B31" s="2">
        <f>明細!E31</f>
        <v>150</v>
      </c>
      <c r="C31" s="2">
        <f>明細!V31</f>
        <v>0</v>
      </c>
      <c r="D31" s="2">
        <f t="shared" si="0"/>
        <v>0</v>
      </c>
    </row>
    <row r="32" spans="1:4" x14ac:dyDescent="0.25">
      <c r="A32" s="2" t="str">
        <f>明細!A32</f>
        <v>美少女眼藥水</v>
      </c>
      <c r="B32" s="2">
        <f>明細!E32</f>
        <v>190</v>
      </c>
      <c r="C32" s="2">
        <f>明細!V32</f>
        <v>0</v>
      </c>
      <c r="D32" s="2">
        <f t="shared" si="0"/>
        <v>0</v>
      </c>
    </row>
    <row r="33" spans="1:4" x14ac:dyDescent="0.25">
      <c r="A33" s="2" t="str">
        <f>明細!A33</f>
        <v>麵包超人眼藥水</v>
      </c>
      <c r="B33" s="2">
        <f>明細!E33</f>
        <v>190</v>
      </c>
      <c r="C33" s="2">
        <f>明細!V33</f>
        <v>0</v>
      </c>
      <c r="D33" s="2">
        <f t="shared" si="0"/>
        <v>0</v>
      </c>
    </row>
    <row r="34" spans="1:4" x14ac:dyDescent="0.25">
      <c r="A34" s="2" t="str">
        <f>明細!A34</f>
        <v>茨城梅片</v>
      </c>
      <c r="B34" s="2">
        <f>明細!E34</f>
        <v>45</v>
      </c>
      <c r="C34" s="2">
        <f>明細!V34</f>
        <v>0</v>
      </c>
      <c r="D34" s="2">
        <f t="shared" si="0"/>
        <v>0</v>
      </c>
    </row>
    <row r="35" spans="1:4" x14ac:dyDescent="0.25">
      <c r="A35" s="2" t="str">
        <f>明細!A35</f>
        <v>梅子海苔</v>
      </c>
      <c r="B35" s="2">
        <f>明細!E35</f>
        <v>80</v>
      </c>
      <c r="C35" s="2">
        <f>明細!V35</f>
        <v>0</v>
      </c>
      <c r="D35" s="2">
        <f t="shared" si="0"/>
        <v>0</v>
      </c>
    </row>
    <row r="36" spans="1:4" x14ac:dyDescent="0.25">
      <c r="A36" s="2" t="str">
        <f>明細!A36</f>
        <v>男梅糖</v>
      </c>
      <c r="B36" s="2">
        <f>明細!E36</f>
        <v>100</v>
      </c>
      <c r="C36" s="2">
        <f>明細!V36</f>
        <v>0</v>
      </c>
      <c r="D36" s="2">
        <f t="shared" si="0"/>
        <v>0</v>
      </c>
    </row>
    <row r="37" spans="1:4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明細!V37</f>
        <v>0</v>
      </c>
      <c r="D37" s="2">
        <f t="shared" si="0"/>
        <v>0</v>
      </c>
    </row>
    <row r="38" spans="1:4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明細!V38</f>
        <v>0</v>
      </c>
      <c r="D38" s="2">
        <f t="shared" si="0"/>
        <v>0</v>
      </c>
    </row>
    <row r="39" spans="1:4" x14ac:dyDescent="0.25">
      <c r="A39" s="2" t="str">
        <f>明細!A39</f>
        <v>海鹽起司&amp;蜂蜜起司禮盒</v>
      </c>
      <c r="B39" s="2">
        <f>明細!E39</f>
        <v>590</v>
      </c>
      <c r="C39" s="2">
        <f>明細!V39</f>
        <v>0</v>
      </c>
      <c r="D39" s="2">
        <f t="shared" si="0"/>
        <v>0</v>
      </c>
    </row>
    <row r="40" spans="1:4" x14ac:dyDescent="0.25">
      <c r="A40" s="2" t="str">
        <f>明細!A40</f>
        <v>虎航免稅_OPI指甲油</v>
      </c>
      <c r="B40" s="2">
        <f>明細!E40</f>
        <v>660</v>
      </c>
      <c r="C40" s="2">
        <f>明細!V40</f>
        <v>0</v>
      </c>
      <c r="D40" s="2">
        <f t="shared" si="0"/>
        <v>0</v>
      </c>
    </row>
    <row r="41" spans="1:4" x14ac:dyDescent="0.25">
      <c r="A41" s="2" t="str">
        <f>明細!A41</f>
        <v>拉拉熊杯套</v>
      </c>
      <c r="B41" s="2">
        <f>明細!E41</f>
        <v>60</v>
      </c>
      <c r="C41" s="2">
        <f>明細!V41</f>
        <v>0</v>
      </c>
      <c r="D41" s="2">
        <f t="shared" si="0"/>
        <v>0</v>
      </c>
    </row>
    <row r="42" spans="1:4" x14ac:dyDescent="0.25">
      <c r="A42" s="2" t="str">
        <f>明細!A42</f>
        <v>EMLO咬線器</v>
      </c>
      <c r="B42" s="2">
        <f>明細!E42</f>
        <v>270</v>
      </c>
      <c r="C42" s="2">
        <f>明細!V42</f>
        <v>0</v>
      </c>
      <c r="D42" s="2">
        <f t="shared" si="0"/>
        <v>0</v>
      </c>
    </row>
    <row r="43" spans="1:4" x14ac:dyDescent="0.25">
      <c r="A43" s="2" t="str">
        <f>明細!A43</f>
        <v>扭蛋(聯名款杯緣子)</v>
      </c>
      <c r="B43" s="2">
        <f>明細!E43</f>
        <v>180</v>
      </c>
      <c r="C43" s="2">
        <f>明細!V43</f>
        <v>0</v>
      </c>
      <c r="D43" s="2">
        <f t="shared" si="0"/>
        <v>0</v>
      </c>
    </row>
    <row r="44" spans="1:4" x14ac:dyDescent="0.25">
      <c r="A44" s="2" t="str">
        <f>明細!A44</f>
        <v>扭蛋(青蛙家族)</v>
      </c>
      <c r="B44" s="2">
        <f>明細!E44</f>
        <v>140</v>
      </c>
      <c r="C44" s="2">
        <f>明細!V44</f>
        <v>0</v>
      </c>
      <c r="D44" s="2">
        <f t="shared" si="0"/>
        <v>0</v>
      </c>
    </row>
    <row r="45" spans="1:4" x14ac:dyDescent="0.25">
      <c r="A45" s="2" t="str">
        <f>明細!A45</f>
        <v>常磐神社_交通安全守</v>
      </c>
      <c r="B45" s="2">
        <f>明細!E45</f>
        <v>270</v>
      </c>
      <c r="C45" s="2">
        <f>明細!V45</f>
        <v>0</v>
      </c>
      <c r="D45" s="2">
        <f t="shared" si="0"/>
        <v>0</v>
      </c>
    </row>
    <row r="46" spans="1:4" x14ac:dyDescent="0.25">
      <c r="A46" s="2" t="str">
        <f>明細!A46</f>
        <v>常磐神社_合格鉛筆守</v>
      </c>
      <c r="B46" s="2">
        <f>明細!E46</f>
        <v>270</v>
      </c>
      <c r="C46" s="2">
        <f>明細!V46</f>
        <v>0</v>
      </c>
      <c r="D46" s="2">
        <f t="shared" si="0"/>
        <v>0</v>
      </c>
    </row>
    <row r="47" spans="1:4" x14ac:dyDescent="0.25">
      <c r="A47" s="2" t="str">
        <f>明細!A47</f>
        <v>常磐神社_朱印帳</v>
      </c>
      <c r="B47" s="2">
        <f>明細!E47</f>
        <v>420</v>
      </c>
      <c r="C47" s="2">
        <f>明細!V47</f>
        <v>0</v>
      </c>
      <c r="D47" s="2">
        <f t="shared" si="0"/>
        <v>0</v>
      </c>
    </row>
    <row r="48" spans="1:4" x14ac:dyDescent="0.25">
      <c r="A48" s="2" t="str">
        <f>明細!A48</f>
        <v>OPERA 38</v>
      </c>
      <c r="B48" s="2">
        <f>明細!E48</f>
        <v>363</v>
      </c>
      <c r="C48" s="2">
        <f>明細!V48</f>
        <v>0</v>
      </c>
      <c r="D48" s="2">
        <f t="shared" si="0"/>
        <v>0</v>
      </c>
    </row>
    <row r="49" spans="1:4" x14ac:dyDescent="0.25">
      <c r="A49" s="2" t="str">
        <f>明細!A49</f>
        <v>earth不規則裙子</v>
      </c>
      <c r="B49" s="2">
        <f>明細!E49</f>
        <v>285</v>
      </c>
      <c r="C49" s="2">
        <f>明細!V49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0</v>
      </c>
      <c r="D50" s="2">
        <f>SUM(D2:D49)</f>
        <v>0</v>
      </c>
    </row>
  </sheetData>
  <autoFilter ref="A1:D53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D54" sqref="D54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明細!W1</f>
        <v>YiTsen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明細!W2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明細!W3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明細!W4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明細!W5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明細!W6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明細!W7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明細!W8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明細!W9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明細!W10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明細!W11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明細!W12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明細!W13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明細!W14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明細!W15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明細!W16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明細!W17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明細!W18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明細!W19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明細!W20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明細!W21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明細!W22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明細!W23</f>
        <v>0</v>
      </c>
      <c r="D23" s="2">
        <f t="shared" si="0"/>
        <v>0</v>
      </c>
    </row>
    <row r="24" spans="1:4" x14ac:dyDescent="0.25">
      <c r="A24" s="2" t="str">
        <f>明細!A24</f>
        <v>皮卡丘一番賞G</v>
      </c>
      <c r="B24" s="2">
        <f>明細!E24</f>
        <v>250</v>
      </c>
      <c r="C24" s="2">
        <f>明細!W24</f>
        <v>1</v>
      </c>
      <c r="D24" s="2">
        <f t="shared" si="0"/>
        <v>250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明細!W25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明細!W26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明細!W27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明細!W28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明細!W29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明細!W30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明細!W31</f>
        <v>0</v>
      </c>
      <c r="D31" s="2">
        <f t="shared" si="0"/>
        <v>0</v>
      </c>
    </row>
    <row r="32" spans="1:4" x14ac:dyDescent="0.25">
      <c r="A32" s="2" t="str">
        <f>明細!A32</f>
        <v>美少女眼藥水</v>
      </c>
      <c r="B32" s="2">
        <f>明細!E32</f>
        <v>190</v>
      </c>
      <c r="C32" s="2">
        <f>明細!W32</f>
        <v>1</v>
      </c>
      <c r="D32" s="2">
        <f t="shared" si="0"/>
        <v>190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明細!W33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明細!W34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明細!W35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明細!W36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明細!W37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明細!W38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明細!W39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明細!W40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明細!W41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明細!W42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明細!W43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明細!W44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明細!W45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明細!W46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明細!W47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明細!W48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明細!W49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2</v>
      </c>
      <c r="D50" s="2">
        <f>SUM(D2:D49)</f>
        <v>440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B57" sqref="B57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明細!X1</f>
        <v>小艾Less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明細!X2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明細!X3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明細!X4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明細!X5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明細!X6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明細!X7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明細!X8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明細!X9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明細!X10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明細!X11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明細!X12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明細!X13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明細!X14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明細!X15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明細!X16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明細!X17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明細!X18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明細!X19</f>
        <v>0</v>
      </c>
      <c r="D19" s="2">
        <f t="shared" si="0"/>
        <v>0</v>
      </c>
    </row>
    <row r="20" spans="1:4" x14ac:dyDescent="0.25">
      <c r="A20" s="2" t="str">
        <f>明細!A20</f>
        <v>earth白色袖口蕾絲上衣</v>
      </c>
      <c r="B20" s="2">
        <f>明細!E20</f>
        <v>550</v>
      </c>
      <c r="C20" s="2">
        <f>明細!X20</f>
        <v>1</v>
      </c>
      <c r="D20" s="2">
        <f t="shared" si="0"/>
        <v>550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明細!X21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明細!X22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明細!X23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明細!X24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明細!X25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明細!X26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明細!X27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明細!X28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明細!X29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明細!X30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明細!X31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明細!X32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明細!X33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明細!X34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明細!X35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明細!X36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明細!X37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明細!X38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明細!X39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明細!X40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明細!X41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明細!X42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明細!X43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明細!X44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明細!X45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明細!X46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明細!X47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明細!X48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明細!X49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550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D58" sqref="D58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明細!Y1</f>
        <v>AMBER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明細!Y2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明細!Y3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明細!Y4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明細!Y5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明細!Y6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明細!Y7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明細!Y8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明細!Y9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明細!Y10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明細!Y11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明細!Y12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明細!Y13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明細!Y14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明細!Y15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明細!Y16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明細!Y17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明細!Y18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明細!Y19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明細!Y20</f>
        <v>0</v>
      </c>
      <c r="D20" s="2">
        <f t="shared" si="0"/>
        <v>0</v>
      </c>
    </row>
    <row r="21" spans="1:4" x14ac:dyDescent="0.25">
      <c r="A21" s="2" t="str">
        <f>明細!A21</f>
        <v>earth白短袖配深藍花色上衣</v>
      </c>
      <c r="B21" s="2">
        <f>明細!E21</f>
        <v>800</v>
      </c>
      <c r="C21" s="2">
        <f>明細!Y21</f>
        <v>1</v>
      </c>
      <c r="D21" s="2">
        <f t="shared" si="0"/>
        <v>800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明細!Y22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明細!Y23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明細!Y24</f>
        <v>0</v>
      </c>
      <c r="D24" s="2">
        <f t="shared" si="0"/>
        <v>0</v>
      </c>
    </row>
    <row r="25" spans="1:4" x14ac:dyDescent="0.25">
      <c r="A25" s="2" t="str">
        <f>明細!A25</f>
        <v>溫泉杯緣子</v>
      </c>
      <c r="B25" s="2">
        <f>明細!E25</f>
        <v>240</v>
      </c>
      <c r="C25" s="2">
        <f>明細!Y25</f>
        <v>2</v>
      </c>
      <c r="D25" s="2">
        <f t="shared" si="0"/>
        <v>480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明細!Y26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明細!Y27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明細!Y28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明細!Y29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明細!Y30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明細!Y31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明細!Y32</f>
        <v>0</v>
      </c>
      <c r="D32" s="2">
        <f t="shared" si="0"/>
        <v>0</v>
      </c>
    </row>
    <row r="33" spans="1:4" x14ac:dyDescent="0.25">
      <c r="A33" s="2" t="str">
        <f>明細!A33</f>
        <v>麵包超人眼藥水</v>
      </c>
      <c r="B33" s="2">
        <f>明細!E33</f>
        <v>190</v>
      </c>
      <c r="C33" s="2">
        <f>明細!Y33</f>
        <v>1</v>
      </c>
      <c r="D33" s="2">
        <f t="shared" si="0"/>
        <v>190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明細!Y34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明細!Y35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明細!Y36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明細!Y37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明細!Y38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明細!Y39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明細!Y40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明細!Y41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明細!Y42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明細!Y43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明細!Y44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明細!Y45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明細!Y46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明細!Y47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明細!Y48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明細!Y49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4</v>
      </c>
      <c r="D50" s="2">
        <f>SUM(D2:D49)</f>
        <v>1470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3"/>
      </filters>
    </filterColumn>
  </autoFilter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56" sqref="C56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明細!Z1</f>
        <v>張純菱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明細!Z2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明細!Z3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明細!Z4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明細!Z5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明細!Z6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明細!Z7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明細!Z8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明細!Z9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明細!Z10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明細!Z11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明細!Z12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明細!Z13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明細!Z14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明細!Z15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明細!Z16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明細!Z17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明細!Z18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明細!Z19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明細!Z20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明細!Z21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明細!Z22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明細!Z23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明細!Z24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明細!Z25</f>
        <v>0</v>
      </c>
      <c r="D25" s="2">
        <f t="shared" si="0"/>
        <v>0</v>
      </c>
    </row>
    <row r="26" spans="1:4" x14ac:dyDescent="0.25">
      <c r="A26" s="2" t="str">
        <f>明細!A26</f>
        <v>拉拉熊一番賞毛巾</v>
      </c>
      <c r="B26" s="2">
        <f>明細!E26</f>
        <v>230</v>
      </c>
      <c r="C26" s="2">
        <f>明細!Z26</f>
        <v>1</v>
      </c>
      <c r="D26" s="2">
        <f t="shared" si="0"/>
        <v>230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明細!Z27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明細!Z28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明細!Z29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明細!Z30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明細!Z31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明細!Z32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明細!Z33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明細!Z34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明細!Z35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明細!Z36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明細!Z37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明細!Z38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明細!Z39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明細!Z40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明細!Z41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明細!Z42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明細!Z43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明細!Z44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明細!Z45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明細!Z46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明細!Z47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明細!Z48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明細!Z49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230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D60" sqref="D60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明細!AA1</f>
        <v>yen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明細!AA2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明細!AA3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明細!AA4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明細!AA5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明細!AA6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明細!AA7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明細!AA8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明細!AA9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明細!AA10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明細!AA11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明細!AA12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明細!AA13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明細!AA14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明細!AA15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明細!AA16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明細!AA17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明細!AA18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明細!AA19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明細!AA20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明細!AA21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明細!AA22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明細!AA23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明細!AA24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明細!AA25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明細!AA26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明細!AA27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明細!AA28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明細!AA29</f>
        <v>0</v>
      </c>
      <c r="D29" s="2">
        <f t="shared" si="0"/>
        <v>0</v>
      </c>
    </row>
    <row r="30" spans="1:4" x14ac:dyDescent="0.25">
      <c r="A30" s="2" t="str">
        <f>明細!A30</f>
        <v>小小兵味覺糖</v>
      </c>
      <c r="B30" s="2">
        <f>明細!E30</f>
        <v>35</v>
      </c>
      <c r="C30" s="2">
        <f>明細!AA30</f>
        <v>1</v>
      </c>
      <c r="D30" s="2">
        <f t="shared" si="0"/>
        <v>35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明細!AA31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明細!AA32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明細!AA33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明細!AA34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明細!AA35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明細!AA36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明細!AA37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明細!AA38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明細!AA39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明細!AA40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明細!AA41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明細!AA42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明細!AA43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明細!AA44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明細!AA45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明細!AA46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明細!AA47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明細!AA48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明細!AA49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35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6.5" x14ac:dyDescent="0.25"/>
  <sheetData>
    <row r="1" spans="1:4" x14ac:dyDescent="0.25">
      <c r="A1" s="2">
        <f>明細!A1</f>
        <v>0.28000000000000003</v>
      </c>
      <c r="B1" s="2" t="s">
        <v>72</v>
      </c>
      <c r="C1" s="2" t="str">
        <f>明細!J1</f>
        <v>J-BOSS</v>
      </c>
      <c r="D1" s="2" t="s">
        <v>73</v>
      </c>
    </row>
    <row r="2" spans="1:4" x14ac:dyDescent="0.25">
      <c r="A2" s="2" t="s">
        <v>74</v>
      </c>
      <c r="B2" s="2">
        <f>明細!E2</f>
        <v>750</v>
      </c>
      <c r="C2" s="2">
        <f>明細!G2</f>
        <v>0</v>
      </c>
      <c r="D2" s="2">
        <f>B2*C2</f>
        <v>0</v>
      </c>
    </row>
    <row r="3" spans="1:4" x14ac:dyDescent="0.25">
      <c r="A3" s="2" t="s">
        <v>75</v>
      </c>
      <c r="B3" s="2"/>
      <c r="C3" s="2">
        <v>1</v>
      </c>
      <c r="D3" s="2">
        <v>1000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1" sqref="C1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明細!AB1</f>
        <v>yi Huei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明細!AB2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明細!AB3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明細!AB4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明細!AB5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明細!AB6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明細!AB7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明細!AB8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明細!AB9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明細!AB10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明細!AB11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明細!AB12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明細!AB13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明細!AB14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明細!AB15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明細!AB16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明細!AB17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明細!AB18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明細!AB19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明細!AB20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明細!AB21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明細!AB22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明細!AB23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明細!AB24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明細!AB25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明細!AB26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明細!AB27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明細!AB28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明細!AB29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明細!AB30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明細!AB31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明細!AB32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明細!AB33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明細!AB34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明細!AB35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明細!AB36</f>
        <v>0</v>
      </c>
      <c r="D36" s="2">
        <f t="shared" si="0"/>
        <v>0</v>
      </c>
    </row>
    <row r="37" spans="1:4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明細!AB37</f>
        <v>1</v>
      </c>
      <c r="D37" s="2">
        <f t="shared" si="0"/>
        <v>290</v>
      </c>
    </row>
    <row r="38" spans="1:4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明細!AB38</f>
        <v>1</v>
      </c>
      <c r="D38" s="2">
        <f t="shared" si="0"/>
        <v>310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明細!AB39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明細!AB40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明細!AB41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明細!AB42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明細!AB43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明細!AB44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明細!AB45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明細!AB46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明細!AB47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明細!AB48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明細!AB49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2</v>
      </c>
      <c r="D50" s="2">
        <f>SUM(D2:D49)</f>
        <v>600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64" sqref="C64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明細!AC1</f>
        <v>宥蓁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明細!AC2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明細!AC3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明細!AC4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明細!AC5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明細!AC6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明細!AC7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明細!AC8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明細!AC9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明細!AC10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明細!AC11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明細!AC12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明細!AC13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明細!AC14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明細!AC15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明細!AC16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明細!AC17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明細!AC18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明細!AC19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明細!AC20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明細!AC21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明細!AC22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明細!AC23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明細!AC24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明細!AC25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明細!AC26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明細!AC27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明細!AC28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明細!AC29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明細!AC30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明細!AC31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明細!AC32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明細!AC33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明細!AC34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明細!AC35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明細!AC36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明細!AC37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明細!AC38</f>
        <v>0</v>
      </c>
      <c r="D38" s="2">
        <f t="shared" si="0"/>
        <v>0</v>
      </c>
    </row>
    <row r="39" spans="1:4" x14ac:dyDescent="0.25">
      <c r="A39" s="2" t="str">
        <f>明細!A39</f>
        <v>海鹽起司&amp;蜂蜜起司禮盒</v>
      </c>
      <c r="B39" s="2">
        <f>明細!E39</f>
        <v>590</v>
      </c>
      <c r="C39" s="2">
        <f>明細!AC39</f>
        <v>1</v>
      </c>
      <c r="D39" s="2">
        <f t="shared" si="0"/>
        <v>590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明細!AC40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明細!AC41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明細!AC42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明細!AC43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明細!AC44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明細!AC45</f>
        <v>0</v>
      </c>
      <c r="D45" s="2">
        <f t="shared" si="0"/>
        <v>0</v>
      </c>
    </row>
    <row r="46" spans="1:4" x14ac:dyDescent="0.25">
      <c r="A46" s="2" t="str">
        <f>明細!A46</f>
        <v>常磐神社_合格鉛筆守</v>
      </c>
      <c r="B46" s="2">
        <f>明細!E46</f>
        <v>270</v>
      </c>
      <c r="C46" s="2">
        <f>明細!AC46</f>
        <v>2</v>
      </c>
      <c r="D46" s="2">
        <f t="shared" si="0"/>
        <v>540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明細!AC47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明細!AC48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明細!AC49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3</v>
      </c>
      <c r="D50" s="2">
        <f>SUM(D2:D49)</f>
        <v>1130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1" sqref="C1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明細!AD1</f>
        <v>fu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明細!AD2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明細!AD3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明細!AD4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明細!AD5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明細!AD6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明細!AD7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明細!AD8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明細!AD9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明細!AD10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明細!AD11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明細!AD12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明細!AD13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明細!AD14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明細!AD15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明細!AD16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明細!AD17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明細!AD18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明細!AD19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明細!AD20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明細!AD21</f>
        <v>0</v>
      </c>
      <c r="D21" s="2">
        <f t="shared" si="0"/>
        <v>0</v>
      </c>
    </row>
    <row r="22" spans="1:4" x14ac:dyDescent="0.25">
      <c r="A22" s="2" t="str">
        <f>明細!A22</f>
        <v>靴下屋_FU蕾絲邊*2紫點點襪子</v>
      </c>
      <c r="B22" s="2">
        <f>明細!E22</f>
        <v>534</v>
      </c>
      <c r="C22" s="2">
        <f>明細!AD22</f>
        <v>1</v>
      </c>
      <c r="D22" s="2">
        <f t="shared" si="0"/>
        <v>534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明細!AD23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明細!AD24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明細!AD25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明細!AD26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明細!AD27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明細!AD28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明細!AD29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明細!AD30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明細!AD31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明細!AD32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明細!AD33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明細!AD34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明細!AD35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明細!AD36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明細!AD37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明細!AD38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明細!AD39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明細!AD40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明細!AD41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明細!AD42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明細!AD43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明細!AD44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明細!AD45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明細!AD46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明細!AD47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明細!AD48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明細!AD49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534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1" sqref="C1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明細!AE1</f>
        <v>sun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明細!AE2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明細!AE3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明細!AE4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明細!AE5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明細!AE6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明細!AE7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明細!AE8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明細!AE9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明細!AE10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明細!AE11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明細!AE12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明細!AE13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明細!AE14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明細!AE15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明細!AE16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明細!AE17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明細!AE18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明細!AE19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明細!AE20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明細!AE21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明細!AE22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明細!AE23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明細!AE24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明細!AE25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明細!AE26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明細!AE27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明細!AE28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明細!AE29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明細!AE30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明細!AE31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明細!AE32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明細!AE33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明細!AE34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明細!AE35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明細!AE36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明細!AE37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明細!AE38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明細!AE39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明細!AE40</f>
        <v>0</v>
      </c>
      <c r="D40" s="2">
        <f t="shared" si="0"/>
        <v>0</v>
      </c>
    </row>
    <row r="41" spans="1:4" x14ac:dyDescent="0.25">
      <c r="A41" s="2" t="str">
        <f>明細!A41</f>
        <v>拉拉熊杯套</v>
      </c>
      <c r="B41" s="2">
        <f>明細!E41</f>
        <v>60</v>
      </c>
      <c r="C41" s="2">
        <f>明細!AE41</f>
        <v>4</v>
      </c>
      <c r="D41" s="2">
        <f t="shared" si="0"/>
        <v>240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明細!AE42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明細!AE43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明細!AE44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明細!AE45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明細!AE46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明細!AE47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明細!AE48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明細!AE49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4</v>
      </c>
      <c r="D50" s="2">
        <f>SUM(D2:D49)</f>
        <v>240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4"/>
      </filters>
    </filterColumn>
  </autoFilter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62" sqref="C62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明細!AF1</f>
        <v>MeiHsuan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明細!AF2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明細!AF3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明細!AF4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明細!AF5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明細!AF6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明細!AF7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明細!AF8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明細!AF9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明細!AF10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明細!AF11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明細!AF12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明細!AF13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明細!AF14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明細!AF15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明細!AF16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明細!AF17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明細!AF18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明細!AF19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明細!AF20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明細!AF21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明細!AF22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明細!AF23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明細!AF24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明細!AF25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明細!AF26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明細!AF27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明細!AF28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明細!AF29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明細!AF30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明細!AF31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明細!AF32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明細!AF33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明細!AF34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明細!AF35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明細!AF36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明細!AF37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明細!AF38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明細!AF39</f>
        <v>0</v>
      </c>
      <c r="D39" s="2">
        <f t="shared" si="0"/>
        <v>0</v>
      </c>
    </row>
    <row r="40" spans="1:4" x14ac:dyDescent="0.25">
      <c r="A40" s="2" t="str">
        <f>明細!A40</f>
        <v>虎航免稅_OPI指甲油</v>
      </c>
      <c r="B40" s="2">
        <f>明細!E40</f>
        <v>660</v>
      </c>
      <c r="C40" s="2">
        <f>明細!AF40</f>
        <v>1</v>
      </c>
      <c r="D40" s="2">
        <f t="shared" si="0"/>
        <v>660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明細!AF41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明細!AF42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明細!AF43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明細!AF44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明細!AF45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明細!AF46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明細!AF47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明細!AF48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明細!AF49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660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1" sqref="C1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明細!AG1</f>
        <v>BAMBI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明細!AG2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明細!AG3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明細!AG4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明細!AG5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明細!AG6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明細!AG7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明細!AG8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明細!AG9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明細!AG10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明細!AG11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明細!AG12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明細!AG13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明細!AG14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明細!AG15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明細!AG16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明細!AG17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明細!AG18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明細!AG19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明細!AG20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明細!AG21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明細!AG22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明細!AG23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明細!AG24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明細!AG25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明細!AG26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明細!AG27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明細!AG28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明細!AG29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明細!AG30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明細!AG31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明細!AG32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明細!AG33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明細!AG34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明細!AG35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明細!AG36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明細!AG37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明細!AG38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明細!AG39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明細!AG40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明細!AG41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明細!AG42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明細!AG43</f>
        <v>0</v>
      </c>
      <c r="D43" s="2">
        <f t="shared" si="0"/>
        <v>0</v>
      </c>
    </row>
    <row r="44" spans="1:4" x14ac:dyDescent="0.25">
      <c r="A44" s="2" t="str">
        <f>明細!A44</f>
        <v>扭蛋(青蛙家族)</v>
      </c>
      <c r="B44" s="2">
        <f>明細!E44</f>
        <v>140</v>
      </c>
      <c r="C44" s="2">
        <f>明細!AG44</f>
        <v>7</v>
      </c>
      <c r="D44" s="2">
        <f t="shared" si="0"/>
        <v>980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明細!AG45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明細!AG46</f>
        <v>0</v>
      </c>
      <c r="D46" s="2">
        <f t="shared" si="0"/>
        <v>0</v>
      </c>
    </row>
    <row r="47" spans="1:4" x14ac:dyDescent="0.25">
      <c r="A47" s="2" t="str">
        <f>明細!A47</f>
        <v>常磐神社_朱印帳</v>
      </c>
      <c r="B47" s="2">
        <f>明細!E47</f>
        <v>420</v>
      </c>
      <c r="C47" s="2">
        <f>明細!AG47</f>
        <v>1</v>
      </c>
      <c r="D47" s="2">
        <f t="shared" si="0"/>
        <v>420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明細!AG48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明細!AG49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8</v>
      </c>
      <c r="D50" s="2">
        <f>SUM(D2:D49)</f>
        <v>1400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"/>
  <sheetViews>
    <sheetView workbookViewId="0">
      <selection activeCell="C5" sqref="C5"/>
    </sheetView>
  </sheetViews>
  <sheetFormatPr defaultRowHeight="16.5" x14ac:dyDescent="0.25"/>
  <cols>
    <col min="1" max="1" width="37.5" bestFit="1" customWidth="1"/>
  </cols>
  <sheetData>
    <row r="1" spans="1:5" x14ac:dyDescent="0.25">
      <c r="A1" s="2">
        <f>明細!A1</f>
        <v>0.28000000000000003</v>
      </c>
      <c r="B1" s="2" t="s">
        <v>72</v>
      </c>
      <c r="C1" s="2" t="str">
        <f>明細!K1</f>
        <v>蹦蹦</v>
      </c>
      <c r="D1" s="2" t="s">
        <v>73</v>
      </c>
    </row>
    <row r="2" spans="1:5" hidden="1" x14ac:dyDescent="0.25">
      <c r="A2" s="2" t="str">
        <f>明細!A2</f>
        <v>香菸</v>
      </c>
      <c r="B2" s="2">
        <f>明細!E2</f>
        <v>750</v>
      </c>
      <c r="C2" s="2">
        <f>明細!K2</f>
        <v>0</v>
      </c>
      <c r="D2" s="2">
        <f>B2*C2</f>
        <v>0</v>
      </c>
    </row>
    <row r="3" spans="1:5" x14ac:dyDescent="0.25">
      <c r="A3" s="2" t="str">
        <f>明細!A3</f>
        <v>史迪奇咬線器</v>
      </c>
      <c r="B3" s="2">
        <f>明細!E3</f>
        <v>260</v>
      </c>
      <c r="C3" s="2">
        <v>0</v>
      </c>
      <c r="D3" s="2">
        <f t="shared" ref="D3:D49" si="0">B3*C3</f>
        <v>0</v>
      </c>
      <c r="E3" t="s">
        <v>79</v>
      </c>
    </row>
    <row r="4" spans="1:5" hidden="1" x14ac:dyDescent="0.25">
      <c r="A4" s="2" t="str">
        <f>明細!A4</f>
        <v>蝦皮-史迪奇</v>
      </c>
      <c r="B4" s="2">
        <f>明細!E4</f>
        <v>260</v>
      </c>
      <c r="C4" s="2">
        <f>明細!K4</f>
        <v>0</v>
      </c>
      <c r="D4" s="2">
        <f t="shared" si="0"/>
        <v>0</v>
      </c>
    </row>
    <row r="5" spans="1:5" x14ac:dyDescent="0.25">
      <c r="A5" s="2" t="str">
        <f>明細!A5</f>
        <v>維尼咬線器</v>
      </c>
      <c r="B5" s="2">
        <f>明細!E5</f>
        <v>245</v>
      </c>
      <c r="C5" s="2">
        <f>明細!K5</f>
        <v>1</v>
      </c>
      <c r="D5" s="2">
        <f t="shared" si="0"/>
        <v>245</v>
      </c>
      <c r="E5" t="s">
        <v>78</v>
      </c>
    </row>
    <row r="6" spans="1:5" hidden="1" x14ac:dyDescent="0.25">
      <c r="A6" s="2" t="str">
        <f>明細!A6</f>
        <v>蝦皮-維尼</v>
      </c>
      <c r="B6" s="2">
        <f>明細!E6</f>
        <v>265</v>
      </c>
      <c r="C6" s="2">
        <f>明細!K6</f>
        <v>0</v>
      </c>
      <c r="D6" s="2">
        <f t="shared" si="0"/>
        <v>0</v>
      </c>
    </row>
    <row r="7" spans="1:5" hidden="1" x14ac:dyDescent="0.25">
      <c r="A7" s="2" t="str">
        <f>明細!A7</f>
        <v>蝦皮-米奇</v>
      </c>
      <c r="B7" s="2">
        <f>明細!E7</f>
        <v>260</v>
      </c>
      <c r="C7" s="2">
        <f>明細!K7</f>
        <v>0</v>
      </c>
      <c r="D7" s="2">
        <f t="shared" si="0"/>
        <v>0</v>
      </c>
    </row>
    <row r="8" spans="1:5" hidden="1" x14ac:dyDescent="0.25">
      <c r="A8" s="2" t="str">
        <f>明細!A8</f>
        <v>米奇圍裙</v>
      </c>
      <c r="B8" s="2">
        <f>明細!E8</f>
        <v>430</v>
      </c>
      <c r="C8" s="2">
        <f>明細!K8</f>
        <v>0</v>
      </c>
      <c r="D8" s="2">
        <f t="shared" si="0"/>
        <v>0</v>
      </c>
    </row>
    <row r="9" spans="1:5" hidden="1" x14ac:dyDescent="0.25">
      <c r="A9" s="2" t="str">
        <f>明細!A9</f>
        <v>lec抹布</v>
      </c>
      <c r="B9" s="2">
        <f>明細!E9</f>
        <v>68</v>
      </c>
      <c r="C9" s="2">
        <f>明細!K9</f>
        <v>0</v>
      </c>
      <c r="D9" s="2">
        <f t="shared" si="0"/>
        <v>0</v>
      </c>
    </row>
    <row r="10" spans="1:5" hidden="1" x14ac:dyDescent="0.25">
      <c r="A10" s="2" t="str">
        <f>明細!A10</f>
        <v>資生堂粉餅</v>
      </c>
      <c r="B10" s="2">
        <f>明細!E10</f>
        <v>1425</v>
      </c>
      <c r="C10" s="2">
        <f>明細!K10</f>
        <v>0</v>
      </c>
      <c r="D10" s="2">
        <f t="shared" si="0"/>
        <v>0</v>
      </c>
    </row>
    <row r="11" spans="1:5" hidden="1" x14ac:dyDescent="0.25">
      <c r="A11" s="2" t="str">
        <f>明細!A11</f>
        <v>亞馬遜_exo</v>
      </c>
      <c r="B11" s="2">
        <f>明細!E11</f>
        <v>1760</v>
      </c>
      <c r="C11" s="2">
        <f>明細!K11</f>
        <v>0</v>
      </c>
      <c r="D11" s="2">
        <f t="shared" si="0"/>
        <v>0</v>
      </c>
    </row>
    <row r="12" spans="1:5" hidden="1" x14ac:dyDescent="0.25">
      <c r="A12" s="2" t="str">
        <f>明細!A12</f>
        <v>亞馬遜_magic</v>
      </c>
      <c r="B12" s="2">
        <f>明細!E12</f>
        <v>1280</v>
      </c>
      <c r="C12" s="2">
        <f>明細!K12</f>
        <v>0</v>
      </c>
      <c r="D12" s="2">
        <f t="shared" si="0"/>
        <v>0</v>
      </c>
    </row>
    <row r="13" spans="1:5" hidden="1" x14ac:dyDescent="0.25">
      <c r="A13" s="2" t="str">
        <f>明細!A13</f>
        <v>亞馬遜_愛迪達鞋</v>
      </c>
      <c r="B13" s="2">
        <f>明細!E13</f>
        <v>1490</v>
      </c>
      <c r="C13" s="2">
        <f>明細!K13</f>
        <v>0</v>
      </c>
      <c r="D13" s="2">
        <f t="shared" si="0"/>
        <v>0</v>
      </c>
    </row>
    <row r="14" spans="1:5" hidden="1" x14ac:dyDescent="0.25">
      <c r="A14" s="2" t="str">
        <f>明細!A14</f>
        <v>亞馬遜_乾洗髮</v>
      </c>
      <c r="B14" s="2">
        <f>明細!E14</f>
        <v>128</v>
      </c>
      <c r="C14" s="2">
        <f>明細!K14</f>
        <v>0</v>
      </c>
      <c r="D14" s="2">
        <f t="shared" si="0"/>
        <v>0</v>
      </c>
    </row>
    <row r="15" spans="1:5" hidden="1" x14ac:dyDescent="0.25">
      <c r="A15" s="2" t="str">
        <f>明細!A15</f>
        <v>染髮筆</v>
      </c>
      <c r="B15" s="2">
        <f>明細!E15</f>
        <v>330</v>
      </c>
      <c r="C15" s="2">
        <f>明細!K15</f>
        <v>0</v>
      </c>
      <c r="D15" s="2">
        <f t="shared" si="0"/>
        <v>0</v>
      </c>
    </row>
    <row r="16" spans="1:5" hidden="1" x14ac:dyDescent="0.25">
      <c r="A16" s="2" t="str">
        <f>明細!A16</f>
        <v>百草丸</v>
      </c>
      <c r="B16" s="2">
        <f>明細!E16</f>
        <v>490</v>
      </c>
      <c r="C16" s="2">
        <f>明細!K16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明細!K17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明細!K18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明細!K19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明細!K20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明細!K21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明細!K22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明細!K23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明細!K24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明細!K25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明細!K26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明細!K27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明細!K28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明細!K29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明細!K30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明細!K31</f>
        <v>0</v>
      </c>
      <c r="D31" s="2">
        <f t="shared" si="0"/>
        <v>0</v>
      </c>
    </row>
    <row r="32" spans="1:4" x14ac:dyDescent="0.25">
      <c r="A32" s="2" t="str">
        <f>明細!A32</f>
        <v>美少女眼藥水</v>
      </c>
      <c r="B32" s="2">
        <f>明細!E32</f>
        <v>190</v>
      </c>
      <c r="C32" s="2">
        <f>明細!K32</f>
        <v>1</v>
      </c>
      <c r="D32" s="2">
        <f t="shared" si="0"/>
        <v>190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明細!K33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明細!K34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明細!K35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明細!K36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明細!K37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明細!K38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明細!K39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明細!K40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明細!K41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明細!K42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明細!K43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明細!K44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明細!K45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明細!K46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明細!K47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明細!K48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明細!K49</f>
        <v>0</v>
      </c>
      <c r="D49" s="2">
        <f t="shared" si="0"/>
        <v>0</v>
      </c>
    </row>
    <row r="50" spans="1:4" x14ac:dyDescent="0.25">
      <c r="A50" s="2" t="s">
        <v>77</v>
      </c>
      <c r="B50" s="2"/>
      <c r="C50" s="2">
        <f>SUM(C2:C49)</f>
        <v>2</v>
      </c>
      <c r="D50" s="2">
        <f>SUM(D2:D49)</f>
        <v>435</v>
      </c>
    </row>
    <row r="51" spans="1:4" hidden="1" x14ac:dyDescent="0.25">
      <c r="A51" s="2"/>
    </row>
    <row r="52" spans="1:4" hidden="1" x14ac:dyDescent="0.25">
      <c r="A52" s="2"/>
    </row>
    <row r="53" spans="1:4" hidden="1" x14ac:dyDescent="0.25">
      <c r="A53" s="2"/>
    </row>
  </sheetData>
  <autoFilter ref="A1:D53">
    <filterColumn colId="2">
      <filters>
        <filter val="1"/>
        <filter val="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"/>
  <sheetViews>
    <sheetView workbookViewId="0">
      <selection activeCell="C8" sqref="C8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5" x14ac:dyDescent="0.25">
      <c r="A1" s="2">
        <f>明細!A1</f>
        <v>0.28000000000000003</v>
      </c>
      <c r="B1" s="2" t="s">
        <v>72</v>
      </c>
      <c r="C1" s="2" t="str">
        <f>明細!L1</f>
        <v>林小靜</v>
      </c>
      <c r="D1" s="2" t="s">
        <v>73</v>
      </c>
    </row>
    <row r="2" spans="1:5" hidden="1" x14ac:dyDescent="0.25">
      <c r="A2" s="2" t="str">
        <f>明細!A2</f>
        <v>香菸</v>
      </c>
      <c r="B2" s="2">
        <f>明細!E2</f>
        <v>750</v>
      </c>
      <c r="C2" s="2">
        <f>明細!L2</f>
        <v>0</v>
      </c>
      <c r="D2" s="2">
        <f>B2*C2</f>
        <v>0</v>
      </c>
    </row>
    <row r="3" spans="1:5" x14ac:dyDescent="0.25">
      <c r="A3" s="2" t="str">
        <f>明細!A3</f>
        <v>史迪奇咬線器</v>
      </c>
      <c r="B3" s="2">
        <f>明細!E3</f>
        <v>260</v>
      </c>
      <c r="C3" s="2">
        <v>0</v>
      </c>
      <c r="D3" s="2">
        <f t="shared" ref="D3:D49" si="0">B3*C3</f>
        <v>0</v>
      </c>
      <c r="E3" t="s">
        <v>81</v>
      </c>
    </row>
    <row r="4" spans="1:5" hidden="1" x14ac:dyDescent="0.25">
      <c r="A4" s="2" t="str">
        <f>明細!A4</f>
        <v>蝦皮-史迪奇</v>
      </c>
      <c r="B4" s="2">
        <f>明細!E4</f>
        <v>260</v>
      </c>
      <c r="C4" s="2">
        <v>0</v>
      </c>
      <c r="D4" s="2">
        <f t="shared" si="0"/>
        <v>0</v>
      </c>
    </row>
    <row r="5" spans="1:5" hidden="1" x14ac:dyDescent="0.25">
      <c r="A5" s="2" t="str">
        <f>明細!A5</f>
        <v>維尼咬線器</v>
      </c>
      <c r="B5" s="2">
        <f>明細!E5</f>
        <v>245</v>
      </c>
      <c r="C5" s="2">
        <f>明細!L5</f>
        <v>0</v>
      </c>
      <c r="D5" s="2">
        <f t="shared" si="0"/>
        <v>0</v>
      </c>
    </row>
    <row r="6" spans="1:5" hidden="1" x14ac:dyDescent="0.25">
      <c r="A6" s="2" t="str">
        <f>明細!A6</f>
        <v>蝦皮-維尼</v>
      </c>
      <c r="B6" s="2">
        <f>明細!E6</f>
        <v>265</v>
      </c>
      <c r="C6" s="2">
        <f>明細!L6</f>
        <v>0</v>
      </c>
      <c r="D6" s="2">
        <f t="shared" si="0"/>
        <v>0</v>
      </c>
    </row>
    <row r="7" spans="1:5" hidden="1" x14ac:dyDescent="0.25">
      <c r="A7" s="2" t="str">
        <f>明細!A7</f>
        <v>蝦皮-米奇</v>
      </c>
      <c r="B7" s="2">
        <f>明細!E7</f>
        <v>260</v>
      </c>
      <c r="C7" s="2">
        <f>明細!L7</f>
        <v>0</v>
      </c>
      <c r="D7" s="2">
        <f t="shared" si="0"/>
        <v>0</v>
      </c>
    </row>
    <row r="8" spans="1:5" x14ac:dyDescent="0.25">
      <c r="A8" s="2" t="str">
        <f>明細!A8</f>
        <v>米奇圍裙</v>
      </c>
      <c r="B8" s="2">
        <f>明細!E8</f>
        <v>430</v>
      </c>
      <c r="C8" s="2">
        <f>明細!L8</f>
        <v>1</v>
      </c>
      <c r="D8" s="2">
        <f t="shared" si="0"/>
        <v>430</v>
      </c>
    </row>
    <row r="9" spans="1:5" hidden="1" x14ac:dyDescent="0.25">
      <c r="A9" s="2" t="str">
        <f>明細!A9</f>
        <v>lec抹布</v>
      </c>
      <c r="B9" s="2">
        <f>明細!E9</f>
        <v>68</v>
      </c>
      <c r="C9" s="2">
        <f>明細!L9</f>
        <v>0</v>
      </c>
      <c r="D9" s="2">
        <f t="shared" si="0"/>
        <v>0</v>
      </c>
    </row>
    <row r="10" spans="1:5" hidden="1" x14ac:dyDescent="0.25">
      <c r="A10" s="2" t="str">
        <f>明細!A10</f>
        <v>資生堂粉餅</v>
      </c>
      <c r="B10" s="2">
        <f>明細!E10</f>
        <v>1425</v>
      </c>
      <c r="C10" s="2">
        <f>明細!L10</f>
        <v>0</v>
      </c>
      <c r="D10" s="2">
        <f t="shared" si="0"/>
        <v>0</v>
      </c>
    </row>
    <row r="11" spans="1:5" hidden="1" x14ac:dyDescent="0.25">
      <c r="A11" s="2" t="str">
        <f>明細!A11</f>
        <v>亞馬遜_exo</v>
      </c>
      <c r="B11" s="2">
        <f>明細!E11</f>
        <v>1760</v>
      </c>
      <c r="C11" s="2">
        <f>明細!L11</f>
        <v>0</v>
      </c>
      <c r="D11" s="2">
        <f t="shared" si="0"/>
        <v>0</v>
      </c>
    </row>
    <row r="12" spans="1:5" hidden="1" x14ac:dyDescent="0.25">
      <c r="A12" s="2" t="str">
        <f>明細!A12</f>
        <v>亞馬遜_magic</v>
      </c>
      <c r="B12" s="2">
        <f>明細!E12</f>
        <v>1280</v>
      </c>
      <c r="C12" s="2">
        <f>明細!L12</f>
        <v>0</v>
      </c>
      <c r="D12" s="2">
        <f t="shared" si="0"/>
        <v>0</v>
      </c>
    </row>
    <row r="13" spans="1:5" hidden="1" x14ac:dyDescent="0.25">
      <c r="A13" s="2" t="str">
        <f>明細!A13</f>
        <v>亞馬遜_愛迪達鞋</v>
      </c>
      <c r="B13" s="2">
        <f>明細!E13</f>
        <v>1490</v>
      </c>
      <c r="C13" s="2">
        <f>明細!L13</f>
        <v>0</v>
      </c>
      <c r="D13" s="2">
        <f t="shared" si="0"/>
        <v>0</v>
      </c>
    </row>
    <row r="14" spans="1:5" hidden="1" x14ac:dyDescent="0.25">
      <c r="A14" s="2" t="str">
        <f>明細!A14</f>
        <v>亞馬遜_乾洗髮</v>
      </c>
      <c r="B14" s="2">
        <f>明細!E14</f>
        <v>128</v>
      </c>
      <c r="C14" s="2">
        <f>明細!L14</f>
        <v>0</v>
      </c>
      <c r="D14" s="2">
        <f t="shared" si="0"/>
        <v>0</v>
      </c>
    </row>
    <row r="15" spans="1:5" hidden="1" x14ac:dyDescent="0.25">
      <c r="A15" s="2" t="str">
        <f>明細!A15</f>
        <v>染髮筆</v>
      </c>
      <c r="B15" s="2">
        <f>明細!E15</f>
        <v>330</v>
      </c>
      <c r="C15" s="2">
        <f>明細!L15</f>
        <v>0</v>
      </c>
      <c r="D15" s="2">
        <f t="shared" si="0"/>
        <v>0</v>
      </c>
    </row>
    <row r="16" spans="1:5" hidden="1" x14ac:dyDescent="0.25">
      <c r="A16" s="2" t="str">
        <f>明細!A16</f>
        <v>百草丸</v>
      </c>
      <c r="B16" s="2">
        <f>明細!E16</f>
        <v>490</v>
      </c>
      <c r="C16" s="2">
        <f>明細!L16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明細!L17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明細!L18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明細!L19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明細!L20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明細!L21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明細!L22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明細!L23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明細!L24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明細!L25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明細!L26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明細!L27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明細!L28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明細!L29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明細!L30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明細!L31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明細!L32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明細!L33</f>
        <v>0</v>
      </c>
      <c r="D33" s="2">
        <f t="shared" si="0"/>
        <v>0</v>
      </c>
    </row>
    <row r="34" spans="1:4" x14ac:dyDescent="0.25">
      <c r="A34" s="2" t="str">
        <f>明細!A34</f>
        <v>茨城梅片</v>
      </c>
      <c r="B34" s="2">
        <f>明細!E34</f>
        <v>45</v>
      </c>
      <c r="C34" s="2">
        <f>明細!L34</f>
        <v>2</v>
      </c>
      <c r="D34" s="2">
        <f t="shared" si="0"/>
        <v>90</v>
      </c>
    </row>
    <row r="35" spans="1:4" x14ac:dyDescent="0.25">
      <c r="A35" s="2" t="str">
        <f>明細!A35</f>
        <v>梅子海苔</v>
      </c>
      <c r="B35" s="2">
        <f>明細!E35</f>
        <v>80</v>
      </c>
      <c r="C35" s="2">
        <f>明細!L35</f>
        <v>1</v>
      </c>
      <c r="D35" s="2">
        <f t="shared" si="0"/>
        <v>80</v>
      </c>
    </row>
    <row r="36" spans="1:4" x14ac:dyDescent="0.25">
      <c r="A36" s="2" t="str">
        <f>明細!A36</f>
        <v>男梅糖</v>
      </c>
      <c r="B36" s="2">
        <f>明細!E36</f>
        <v>100</v>
      </c>
      <c r="C36" s="2">
        <f>明細!L36</f>
        <v>1</v>
      </c>
      <c r="D36" s="2">
        <f t="shared" si="0"/>
        <v>100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明細!L37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明細!L38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明細!L39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明細!L40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明細!L41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明細!L42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明細!L43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明細!L44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明細!L45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明細!L46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明細!L47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明細!L48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明細!L49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5</v>
      </c>
      <c r="D50" s="2">
        <f>SUM(D2:D49)</f>
        <v>700</v>
      </c>
    </row>
  </sheetData>
  <autoFilter ref="A1:D50">
    <filterColumn colId="2">
      <filters>
        <filter val="1"/>
        <filter val="2"/>
        <filter val="6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"/>
  <sheetViews>
    <sheetView workbookViewId="0">
      <selection activeCell="B4" sqref="B4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5" x14ac:dyDescent="0.25">
      <c r="A1" s="2">
        <f>明細!A1</f>
        <v>0.28000000000000003</v>
      </c>
      <c r="B1" s="2" t="s">
        <v>72</v>
      </c>
      <c r="C1" s="2" t="str">
        <f>明細!M1</f>
        <v>蝦皮Yu</v>
      </c>
      <c r="D1" s="2" t="s">
        <v>73</v>
      </c>
    </row>
    <row r="2" spans="1:5" hidden="1" x14ac:dyDescent="0.25">
      <c r="A2" s="2" t="str">
        <f>明細!A2</f>
        <v>香菸</v>
      </c>
      <c r="B2" s="2">
        <f>明細!E2</f>
        <v>750</v>
      </c>
      <c r="C2" s="2">
        <f>明細!M2</f>
        <v>0</v>
      </c>
      <c r="D2" s="2">
        <f>B2*C2</f>
        <v>0</v>
      </c>
    </row>
    <row r="3" spans="1:5" hidden="1" x14ac:dyDescent="0.25">
      <c r="A3" s="2" t="str">
        <f>明細!A3</f>
        <v>史迪奇咬線器</v>
      </c>
      <c r="B3" s="2">
        <f>明細!E3</f>
        <v>260</v>
      </c>
      <c r="C3" s="2">
        <f>明細!M3</f>
        <v>0</v>
      </c>
      <c r="D3" s="2">
        <f t="shared" ref="D3:D49" si="0">B3*C3</f>
        <v>0</v>
      </c>
    </row>
    <row r="4" spans="1:5" x14ac:dyDescent="0.25">
      <c r="A4" s="2" t="str">
        <f>明細!A4</f>
        <v>蝦皮-史迪奇</v>
      </c>
      <c r="B4" s="2">
        <f>明細!E4</f>
        <v>260</v>
      </c>
      <c r="C4" s="2">
        <v>0</v>
      </c>
      <c r="D4" s="2">
        <f t="shared" si="0"/>
        <v>0</v>
      </c>
      <c r="E4" t="s">
        <v>79</v>
      </c>
    </row>
    <row r="5" spans="1:5" hidden="1" x14ac:dyDescent="0.25">
      <c r="A5" s="2" t="str">
        <f>明細!A5</f>
        <v>維尼咬線器</v>
      </c>
      <c r="B5" s="2">
        <f>明細!E5</f>
        <v>245</v>
      </c>
      <c r="C5" s="2">
        <f>明細!M5</f>
        <v>0</v>
      </c>
      <c r="D5" s="2">
        <f t="shared" si="0"/>
        <v>0</v>
      </c>
    </row>
    <row r="6" spans="1:5" hidden="1" x14ac:dyDescent="0.25">
      <c r="A6" s="2" t="str">
        <f>明細!A6</f>
        <v>蝦皮-維尼</v>
      </c>
      <c r="B6" s="2">
        <f>明細!E6</f>
        <v>265</v>
      </c>
      <c r="C6" s="2">
        <f>明細!M6</f>
        <v>0</v>
      </c>
      <c r="D6" s="2">
        <f t="shared" si="0"/>
        <v>0</v>
      </c>
    </row>
    <row r="7" spans="1:5" x14ac:dyDescent="0.25">
      <c r="A7" s="2" t="str">
        <f>明細!A7</f>
        <v>蝦皮-米奇</v>
      </c>
      <c r="B7" s="2">
        <f>明細!E7</f>
        <v>260</v>
      </c>
      <c r="C7" s="2">
        <f>明細!M7</f>
        <v>1</v>
      </c>
      <c r="D7" s="2">
        <f t="shared" si="0"/>
        <v>260</v>
      </c>
    </row>
    <row r="8" spans="1:5" hidden="1" x14ac:dyDescent="0.25">
      <c r="A8" s="2" t="str">
        <f>明細!A8</f>
        <v>米奇圍裙</v>
      </c>
      <c r="B8" s="2">
        <f>明細!E8</f>
        <v>430</v>
      </c>
      <c r="C8" s="2">
        <f>明細!M8</f>
        <v>0</v>
      </c>
      <c r="D8" s="2">
        <f t="shared" si="0"/>
        <v>0</v>
      </c>
    </row>
    <row r="9" spans="1:5" hidden="1" x14ac:dyDescent="0.25">
      <c r="A9" s="2" t="str">
        <f>明細!A9</f>
        <v>lec抹布</v>
      </c>
      <c r="B9" s="2">
        <f>明細!E9</f>
        <v>68</v>
      </c>
      <c r="C9" s="2">
        <f>明細!M9</f>
        <v>0</v>
      </c>
      <c r="D9" s="2">
        <f t="shared" si="0"/>
        <v>0</v>
      </c>
    </row>
    <row r="10" spans="1:5" hidden="1" x14ac:dyDescent="0.25">
      <c r="A10" s="2" t="str">
        <f>明細!A10</f>
        <v>資生堂粉餅</v>
      </c>
      <c r="B10" s="2">
        <f>明細!E10</f>
        <v>1425</v>
      </c>
      <c r="C10" s="2">
        <f>明細!M10</f>
        <v>0</v>
      </c>
      <c r="D10" s="2">
        <f t="shared" si="0"/>
        <v>0</v>
      </c>
    </row>
    <row r="11" spans="1:5" hidden="1" x14ac:dyDescent="0.25">
      <c r="A11" s="2" t="str">
        <f>明細!A11</f>
        <v>亞馬遜_exo</v>
      </c>
      <c r="B11" s="2">
        <f>明細!E11</f>
        <v>1760</v>
      </c>
      <c r="C11" s="2">
        <f>明細!M11</f>
        <v>0</v>
      </c>
      <c r="D11" s="2">
        <f t="shared" si="0"/>
        <v>0</v>
      </c>
    </row>
    <row r="12" spans="1:5" hidden="1" x14ac:dyDescent="0.25">
      <c r="A12" s="2" t="str">
        <f>明細!A12</f>
        <v>亞馬遜_magic</v>
      </c>
      <c r="B12" s="2">
        <f>明細!E12</f>
        <v>1280</v>
      </c>
      <c r="C12" s="2">
        <f>明細!M12</f>
        <v>0</v>
      </c>
      <c r="D12" s="2">
        <f t="shared" si="0"/>
        <v>0</v>
      </c>
    </row>
    <row r="13" spans="1:5" hidden="1" x14ac:dyDescent="0.25">
      <c r="A13" s="2" t="str">
        <f>明細!A13</f>
        <v>亞馬遜_愛迪達鞋</v>
      </c>
      <c r="B13" s="2">
        <f>明細!E13</f>
        <v>1490</v>
      </c>
      <c r="C13" s="2">
        <f>明細!M13</f>
        <v>0</v>
      </c>
      <c r="D13" s="2">
        <f t="shared" si="0"/>
        <v>0</v>
      </c>
    </row>
    <row r="14" spans="1:5" hidden="1" x14ac:dyDescent="0.25">
      <c r="A14" s="2" t="str">
        <f>明細!A14</f>
        <v>亞馬遜_乾洗髮</v>
      </c>
      <c r="B14" s="2">
        <f>明細!E14</f>
        <v>128</v>
      </c>
      <c r="C14" s="2">
        <f>明細!M14</f>
        <v>0</v>
      </c>
      <c r="D14" s="2">
        <f t="shared" si="0"/>
        <v>0</v>
      </c>
    </row>
    <row r="15" spans="1:5" hidden="1" x14ac:dyDescent="0.25">
      <c r="A15" s="2" t="str">
        <f>明細!A15</f>
        <v>染髮筆</v>
      </c>
      <c r="B15" s="2">
        <f>明細!E15</f>
        <v>330</v>
      </c>
      <c r="C15" s="2">
        <f>明細!M15</f>
        <v>0</v>
      </c>
      <c r="D15" s="2">
        <f t="shared" si="0"/>
        <v>0</v>
      </c>
    </row>
    <row r="16" spans="1:5" hidden="1" x14ac:dyDescent="0.25">
      <c r="A16" s="2" t="str">
        <f>明細!A16</f>
        <v>百草丸</v>
      </c>
      <c r="B16" s="2">
        <f>明細!E16</f>
        <v>490</v>
      </c>
      <c r="C16" s="2">
        <f>明細!M16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明細!M17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明細!M18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明細!M19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明細!M20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明細!M21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明細!M22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明細!M23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明細!M24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明細!M25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明細!M26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明細!M27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明細!M28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明細!M29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明細!M30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明細!M31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明細!M32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明細!M33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明細!M34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明細!M35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明細!M36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明細!M37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明細!M38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明細!M39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明細!M40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明細!M41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明細!M42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明細!M43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明細!M44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明細!M45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明細!M46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明細!M47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明細!M48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明細!M49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260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59" sqref="C59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明細!N1</f>
        <v>蝦皮sullen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明細!N2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明細!N3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明細!N4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明細!N5</f>
        <v>0</v>
      </c>
      <c r="D5" s="2">
        <f t="shared" si="0"/>
        <v>0</v>
      </c>
    </row>
    <row r="6" spans="1:4" x14ac:dyDescent="0.25">
      <c r="A6" s="2" t="str">
        <f>明細!A6</f>
        <v>蝦皮-維尼</v>
      </c>
      <c r="B6" s="2">
        <f>明細!E6</f>
        <v>265</v>
      </c>
      <c r="C6" s="2">
        <f>明細!N6</f>
        <v>1</v>
      </c>
      <c r="D6" s="2">
        <f t="shared" si="0"/>
        <v>265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明細!N7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明細!N8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明細!N9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明細!N10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明細!N11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明細!N12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明細!N13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明細!N14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明細!N15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明細!N16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明細!N17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明細!N18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明細!N19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明細!N20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明細!N21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明細!N22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明細!N23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明細!N24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明細!N25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明細!N26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明細!N27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明細!N28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明細!N29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明細!N30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明細!N31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明細!N32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明細!N33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明細!N34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明細!N35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明細!N36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明細!N37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明細!N38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明細!N39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明細!N40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明細!N41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明細!N42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明細!N43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明細!N44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明細!N45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明細!N46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明細!N47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明細!N48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明細!N49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265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B60" sqref="B60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明細!O1</f>
        <v>Mindy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明細!O2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明細!O3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明細!O4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明細!O5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明細!O6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明細!O7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明細!O8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明細!O9</f>
        <v>0</v>
      </c>
      <c r="D9" s="2">
        <f t="shared" si="0"/>
        <v>0</v>
      </c>
    </row>
    <row r="10" spans="1:4" x14ac:dyDescent="0.25">
      <c r="A10" s="2" t="str">
        <f>明細!A10</f>
        <v>資生堂粉餅</v>
      </c>
      <c r="B10" s="2">
        <f>明細!E10</f>
        <v>1425</v>
      </c>
      <c r="C10" s="2">
        <f>明細!O10</f>
        <v>1</v>
      </c>
      <c r="D10" s="2">
        <f t="shared" si="0"/>
        <v>1425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明細!O11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明細!O12</f>
        <v>0</v>
      </c>
      <c r="D12" s="2">
        <f t="shared" si="0"/>
        <v>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明細!O13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明細!O14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明細!O15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明細!O16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明細!O17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明細!O18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明細!O19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明細!O20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明細!O21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明細!O22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明細!O23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明細!O24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明細!O25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明細!O26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明細!O27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明細!O28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明細!O29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明細!O30</f>
        <v>0</v>
      </c>
      <c r="D30" s="2">
        <f t="shared" si="0"/>
        <v>0</v>
      </c>
    </row>
    <row r="31" spans="1:4" x14ac:dyDescent="0.25">
      <c r="A31" s="2" t="str">
        <f>明細!A31</f>
        <v>擦眼鏡</v>
      </c>
      <c r="B31" s="2">
        <f>明細!E31</f>
        <v>150</v>
      </c>
      <c r="C31" s="2">
        <f>明細!O31</f>
        <v>1</v>
      </c>
      <c r="D31" s="2">
        <f t="shared" si="0"/>
        <v>150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明細!O32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明細!O33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明細!O34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明細!O35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明細!O36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明細!O37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明細!O38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明細!O39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明細!O40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明細!O41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明細!O42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明細!O43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明細!O44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明細!O45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明細!O46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明細!O47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明細!O48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明細!O49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2</v>
      </c>
      <c r="D50" s="2">
        <f>SUM(D2:D49)</f>
        <v>1575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C59" sqref="C59"/>
    </sheetView>
  </sheetViews>
  <sheetFormatPr defaultRowHeight="16.5" x14ac:dyDescent="0.25"/>
  <cols>
    <col min="1" max="1" width="37.5" style="2" bestFit="1" customWidth="1"/>
    <col min="2" max="2" width="9" style="2"/>
    <col min="3" max="3" width="10.5" style="2" bestFit="1" customWidth="1"/>
    <col min="4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明細!P1</f>
        <v>代購_阿啾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明細!P2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明細!P3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明細!P4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明細!P5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明細!P6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明細!P7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明細!P8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明細!P9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明細!P10</f>
        <v>0</v>
      </c>
      <c r="D10" s="2">
        <f t="shared" si="0"/>
        <v>0</v>
      </c>
    </row>
    <row r="11" spans="1:4" x14ac:dyDescent="0.25">
      <c r="A11" s="2" t="str">
        <f>明細!A11</f>
        <v>亞馬遜_exo</v>
      </c>
      <c r="B11" s="2">
        <f>明細!E11</f>
        <v>1760</v>
      </c>
      <c r="C11" s="2">
        <f>明細!P11</f>
        <v>1</v>
      </c>
      <c r="D11" s="2">
        <f t="shared" si="0"/>
        <v>1760</v>
      </c>
    </row>
    <row r="12" spans="1:4" x14ac:dyDescent="0.25">
      <c r="A12" s="2" t="str">
        <f>明細!A12</f>
        <v>亞馬遜_magic</v>
      </c>
      <c r="B12" s="2">
        <f>明細!E12</f>
        <v>1280</v>
      </c>
      <c r="C12" s="2">
        <f>明細!P12</f>
        <v>1</v>
      </c>
      <c r="D12" s="2">
        <f t="shared" si="0"/>
        <v>1280</v>
      </c>
    </row>
    <row r="13" spans="1:4" hidden="1" x14ac:dyDescent="0.25">
      <c r="A13" s="2" t="str">
        <f>明細!A13</f>
        <v>亞馬遜_愛迪達鞋</v>
      </c>
      <c r="B13" s="2">
        <f>明細!E13</f>
        <v>1490</v>
      </c>
      <c r="C13" s="2">
        <f>明細!P13</f>
        <v>0</v>
      </c>
      <c r="D13" s="2">
        <f t="shared" si="0"/>
        <v>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明細!P14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明細!P15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明細!P16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明細!P17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明細!P18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明細!P19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明細!P20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明細!P21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明細!P22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明細!P23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明細!P24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明細!P25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明細!P26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明細!P27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明細!P28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明細!P29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明細!P30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明細!P31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明細!P32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明細!P33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明細!P34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明細!P35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明細!P36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明細!P37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明細!P38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明細!P39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明細!P40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明細!P41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明細!P42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明細!P43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明細!P44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明細!P45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明細!P46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明細!P47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明細!P48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明細!P49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2</v>
      </c>
      <c r="D50" s="2">
        <f>SUM(D2:D49)</f>
        <v>3040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"/>
  <sheetViews>
    <sheetView workbookViewId="0">
      <selection activeCell="B50" sqref="B50"/>
    </sheetView>
  </sheetViews>
  <sheetFormatPr defaultRowHeight="16.5" x14ac:dyDescent="0.25"/>
  <cols>
    <col min="1" max="1" width="37.5" style="2" bestFit="1" customWidth="1"/>
    <col min="2" max="4" width="9" style="2"/>
  </cols>
  <sheetData>
    <row r="1" spans="1:4" x14ac:dyDescent="0.25">
      <c r="A1" s="2">
        <f>明細!A1</f>
        <v>0.28000000000000003</v>
      </c>
      <c r="B1" s="2" t="s">
        <v>72</v>
      </c>
      <c r="C1" s="2" t="str">
        <f>明細!Q1</f>
        <v>代購＿su</v>
      </c>
      <c r="D1" s="2" t="s">
        <v>73</v>
      </c>
    </row>
    <row r="2" spans="1:4" hidden="1" x14ac:dyDescent="0.25">
      <c r="A2" s="2" t="str">
        <f>明細!A2</f>
        <v>香菸</v>
      </c>
      <c r="B2" s="2">
        <f>明細!E2</f>
        <v>750</v>
      </c>
      <c r="C2" s="2">
        <f>明細!Q2</f>
        <v>0</v>
      </c>
      <c r="D2" s="2">
        <f>B2*C2</f>
        <v>0</v>
      </c>
    </row>
    <row r="3" spans="1:4" hidden="1" x14ac:dyDescent="0.25">
      <c r="A3" s="2" t="str">
        <f>明細!A3</f>
        <v>史迪奇咬線器</v>
      </c>
      <c r="B3" s="2">
        <f>明細!E3</f>
        <v>260</v>
      </c>
      <c r="C3" s="2">
        <f>明細!Q3</f>
        <v>0</v>
      </c>
      <c r="D3" s="2">
        <f t="shared" ref="D3:D49" si="0">B3*C3</f>
        <v>0</v>
      </c>
    </row>
    <row r="4" spans="1:4" hidden="1" x14ac:dyDescent="0.25">
      <c r="A4" s="2" t="str">
        <f>明細!A4</f>
        <v>蝦皮-史迪奇</v>
      </c>
      <c r="B4" s="2">
        <f>明細!E4</f>
        <v>260</v>
      </c>
      <c r="C4" s="2">
        <f>明細!Q4</f>
        <v>0</v>
      </c>
      <c r="D4" s="2">
        <f t="shared" si="0"/>
        <v>0</v>
      </c>
    </row>
    <row r="5" spans="1:4" hidden="1" x14ac:dyDescent="0.25">
      <c r="A5" s="2" t="str">
        <f>明細!A5</f>
        <v>維尼咬線器</v>
      </c>
      <c r="B5" s="2">
        <f>明細!E5</f>
        <v>245</v>
      </c>
      <c r="C5" s="2">
        <f>明細!Q5</f>
        <v>0</v>
      </c>
      <c r="D5" s="2">
        <f t="shared" si="0"/>
        <v>0</v>
      </c>
    </row>
    <row r="6" spans="1:4" hidden="1" x14ac:dyDescent="0.25">
      <c r="A6" s="2" t="str">
        <f>明細!A6</f>
        <v>蝦皮-維尼</v>
      </c>
      <c r="B6" s="2">
        <f>明細!E6</f>
        <v>265</v>
      </c>
      <c r="C6" s="2">
        <f>明細!Q6</f>
        <v>0</v>
      </c>
      <c r="D6" s="2">
        <f t="shared" si="0"/>
        <v>0</v>
      </c>
    </row>
    <row r="7" spans="1:4" hidden="1" x14ac:dyDescent="0.25">
      <c r="A7" s="2" t="str">
        <f>明細!A7</f>
        <v>蝦皮-米奇</v>
      </c>
      <c r="B7" s="2">
        <f>明細!E7</f>
        <v>260</v>
      </c>
      <c r="C7" s="2">
        <f>明細!Q7</f>
        <v>0</v>
      </c>
      <c r="D7" s="2">
        <f t="shared" si="0"/>
        <v>0</v>
      </c>
    </row>
    <row r="8" spans="1:4" hidden="1" x14ac:dyDescent="0.25">
      <c r="A8" s="2" t="str">
        <f>明細!A8</f>
        <v>米奇圍裙</v>
      </c>
      <c r="B8" s="2">
        <f>明細!E8</f>
        <v>430</v>
      </c>
      <c r="C8" s="2">
        <f>明細!Q8</f>
        <v>0</v>
      </c>
      <c r="D8" s="2">
        <f t="shared" si="0"/>
        <v>0</v>
      </c>
    </row>
    <row r="9" spans="1:4" hidden="1" x14ac:dyDescent="0.25">
      <c r="A9" s="2" t="str">
        <f>明細!A9</f>
        <v>lec抹布</v>
      </c>
      <c r="B9" s="2">
        <f>明細!E9</f>
        <v>68</v>
      </c>
      <c r="C9" s="2">
        <f>明細!Q9</f>
        <v>0</v>
      </c>
      <c r="D9" s="2">
        <f t="shared" si="0"/>
        <v>0</v>
      </c>
    </row>
    <row r="10" spans="1:4" hidden="1" x14ac:dyDescent="0.25">
      <c r="A10" s="2" t="str">
        <f>明細!A10</f>
        <v>資生堂粉餅</v>
      </c>
      <c r="B10" s="2">
        <f>明細!E10</f>
        <v>1425</v>
      </c>
      <c r="C10" s="2">
        <f>明細!Q10</f>
        <v>0</v>
      </c>
      <c r="D10" s="2">
        <f t="shared" si="0"/>
        <v>0</v>
      </c>
    </row>
    <row r="11" spans="1:4" hidden="1" x14ac:dyDescent="0.25">
      <c r="A11" s="2" t="str">
        <f>明細!A11</f>
        <v>亞馬遜_exo</v>
      </c>
      <c r="B11" s="2">
        <f>明細!E11</f>
        <v>1760</v>
      </c>
      <c r="C11" s="2">
        <f>明細!Q11</f>
        <v>0</v>
      </c>
      <c r="D11" s="2">
        <f t="shared" si="0"/>
        <v>0</v>
      </c>
    </row>
    <row r="12" spans="1:4" hidden="1" x14ac:dyDescent="0.25">
      <c r="A12" s="2" t="str">
        <f>明細!A12</f>
        <v>亞馬遜_magic</v>
      </c>
      <c r="B12" s="2">
        <f>明細!E12</f>
        <v>1280</v>
      </c>
      <c r="C12" s="2">
        <f>明細!Q12</f>
        <v>0</v>
      </c>
      <c r="D12" s="2">
        <f t="shared" si="0"/>
        <v>0</v>
      </c>
    </row>
    <row r="13" spans="1:4" x14ac:dyDescent="0.25">
      <c r="A13" s="2" t="str">
        <f>明細!A13</f>
        <v>亞馬遜_愛迪達鞋</v>
      </c>
      <c r="B13" s="2">
        <f>明細!E13</f>
        <v>1490</v>
      </c>
      <c r="C13" s="2">
        <f>明細!Q13</f>
        <v>1</v>
      </c>
      <c r="D13" s="2">
        <f t="shared" si="0"/>
        <v>1490</v>
      </c>
    </row>
    <row r="14" spans="1:4" hidden="1" x14ac:dyDescent="0.25">
      <c r="A14" s="2" t="str">
        <f>明細!A14</f>
        <v>亞馬遜_乾洗髮</v>
      </c>
      <c r="B14" s="2">
        <f>明細!E14</f>
        <v>128</v>
      </c>
      <c r="C14" s="2">
        <f>明細!Q14</f>
        <v>0</v>
      </c>
      <c r="D14" s="2">
        <f t="shared" si="0"/>
        <v>0</v>
      </c>
    </row>
    <row r="15" spans="1:4" hidden="1" x14ac:dyDescent="0.25">
      <c r="A15" s="2" t="str">
        <f>明細!A15</f>
        <v>染髮筆</v>
      </c>
      <c r="B15" s="2">
        <f>明細!E15</f>
        <v>330</v>
      </c>
      <c r="C15" s="2">
        <f>明細!Q15</f>
        <v>0</v>
      </c>
      <c r="D15" s="2">
        <f t="shared" si="0"/>
        <v>0</v>
      </c>
    </row>
    <row r="16" spans="1:4" hidden="1" x14ac:dyDescent="0.25">
      <c r="A16" s="2" t="str">
        <f>明細!A16</f>
        <v>百草丸</v>
      </c>
      <c r="B16" s="2">
        <f>明細!E16</f>
        <v>490</v>
      </c>
      <c r="C16" s="2">
        <f>明細!Q16</f>
        <v>0</v>
      </c>
      <c r="D16" s="2">
        <f t="shared" si="0"/>
        <v>0</v>
      </c>
    </row>
    <row r="17" spans="1:4" hidden="1" x14ac:dyDescent="0.25">
      <c r="A17" s="2" t="str">
        <f>明細!A17</f>
        <v>有型口罩</v>
      </c>
      <c r="B17" s="2">
        <f>明細!E17</f>
        <v>160</v>
      </c>
      <c r="C17" s="2">
        <f>明細!Q17</f>
        <v>0</v>
      </c>
      <c r="D17" s="2">
        <f t="shared" si="0"/>
        <v>0</v>
      </c>
    </row>
    <row r="18" spans="1:4" hidden="1" x14ac:dyDescent="0.25">
      <c r="A18" s="2" t="str">
        <f>明細!A18</f>
        <v>梅干小包</v>
      </c>
      <c r="B18" s="2">
        <f>明細!E18</f>
        <v>45</v>
      </c>
      <c r="C18" s="2">
        <f>明細!Q18</f>
        <v>0</v>
      </c>
      <c r="D18" s="2">
        <f t="shared" si="0"/>
        <v>0</v>
      </c>
    </row>
    <row r="19" spans="1:4" hidden="1" x14ac:dyDescent="0.25">
      <c r="A19" s="2" t="str">
        <f>明細!A19</f>
        <v>Lowry’s farm淡藍色上衣</v>
      </c>
      <c r="B19" s="2">
        <f>明細!E19</f>
        <v>490</v>
      </c>
      <c r="C19" s="2">
        <f>明細!Q19</f>
        <v>0</v>
      </c>
      <c r="D19" s="2">
        <f t="shared" si="0"/>
        <v>0</v>
      </c>
    </row>
    <row r="20" spans="1:4" hidden="1" x14ac:dyDescent="0.25">
      <c r="A20" s="2" t="str">
        <f>明細!A20</f>
        <v>earth白色袖口蕾絲上衣</v>
      </c>
      <c r="B20" s="2">
        <f>明細!E20</f>
        <v>550</v>
      </c>
      <c r="C20" s="2">
        <f>明細!Q20</f>
        <v>0</v>
      </c>
      <c r="D20" s="2">
        <f t="shared" si="0"/>
        <v>0</v>
      </c>
    </row>
    <row r="21" spans="1:4" hidden="1" x14ac:dyDescent="0.25">
      <c r="A21" s="2" t="str">
        <f>明細!A21</f>
        <v>earth白短袖配深藍花色上衣</v>
      </c>
      <c r="B21" s="2">
        <f>明細!E21</f>
        <v>800</v>
      </c>
      <c r="C21" s="2">
        <f>明細!Q21</f>
        <v>0</v>
      </c>
      <c r="D21" s="2">
        <f t="shared" si="0"/>
        <v>0</v>
      </c>
    </row>
    <row r="22" spans="1:4" hidden="1" x14ac:dyDescent="0.25">
      <c r="A22" s="2" t="str">
        <f>明細!A22</f>
        <v>靴下屋_FU蕾絲邊*2紫點點襪子</v>
      </c>
      <c r="B22" s="2">
        <f>明細!E22</f>
        <v>534</v>
      </c>
      <c r="C22" s="2">
        <f>明細!Q22</f>
        <v>0</v>
      </c>
      <c r="D22" s="2">
        <f t="shared" si="0"/>
        <v>0</v>
      </c>
    </row>
    <row r="23" spans="1:4" hidden="1" x14ac:dyDescent="0.25">
      <c r="A23" s="2" t="str">
        <f>明細!A23</f>
        <v>皮卡丘一番賞G&amp;E</v>
      </c>
      <c r="B23" s="2">
        <f>明細!E23</f>
        <v>500</v>
      </c>
      <c r="C23" s="2">
        <f>明細!Q23</f>
        <v>0</v>
      </c>
      <c r="D23" s="2">
        <f t="shared" si="0"/>
        <v>0</v>
      </c>
    </row>
    <row r="24" spans="1:4" hidden="1" x14ac:dyDescent="0.25">
      <c r="A24" s="2" t="str">
        <f>明細!A24</f>
        <v>皮卡丘一番賞G</v>
      </c>
      <c r="B24" s="2">
        <f>明細!E24</f>
        <v>250</v>
      </c>
      <c r="C24" s="2">
        <f>明細!Q24</f>
        <v>0</v>
      </c>
      <c r="D24" s="2">
        <f t="shared" si="0"/>
        <v>0</v>
      </c>
    </row>
    <row r="25" spans="1:4" hidden="1" x14ac:dyDescent="0.25">
      <c r="A25" s="2" t="str">
        <f>明細!A25</f>
        <v>溫泉杯緣子</v>
      </c>
      <c r="B25" s="2">
        <f>明細!E25</f>
        <v>240</v>
      </c>
      <c r="C25" s="2">
        <f>明細!Q25</f>
        <v>0</v>
      </c>
      <c r="D25" s="2">
        <f t="shared" si="0"/>
        <v>0</v>
      </c>
    </row>
    <row r="26" spans="1:4" hidden="1" x14ac:dyDescent="0.25">
      <c r="A26" s="2" t="str">
        <f>明細!A26</f>
        <v>拉拉熊一番賞毛巾</v>
      </c>
      <c r="B26" s="2">
        <f>明細!E26</f>
        <v>230</v>
      </c>
      <c r="C26" s="2">
        <f>明細!Q26</f>
        <v>0</v>
      </c>
      <c r="D26" s="2">
        <f t="shared" si="0"/>
        <v>0</v>
      </c>
    </row>
    <row r="27" spans="1:4" hidden="1" x14ac:dyDescent="0.25">
      <c r="A27" s="2" t="str">
        <f>明細!A27</f>
        <v>雪肌粹洗面乳</v>
      </c>
      <c r="B27" s="2">
        <f>明細!E27</f>
        <v>250</v>
      </c>
      <c r="C27" s="2">
        <f>明細!Q27</f>
        <v>0</v>
      </c>
      <c r="D27" s="2">
        <f t="shared" si="0"/>
        <v>0</v>
      </c>
    </row>
    <row r="28" spans="1:4" hidden="1" x14ac:dyDescent="0.25">
      <c r="A28" s="2" t="str">
        <f>明細!A28</f>
        <v>角落生物杯緣子</v>
      </c>
      <c r="B28" s="2">
        <f>明細!E28</f>
        <v>140</v>
      </c>
      <c r="C28" s="2">
        <f>明細!Q28</f>
        <v>0</v>
      </c>
      <c r="D28" s="2">
        <f t="shared" si="0"/>
        <v>0</v>
      </c>
    </row>
    <row r="29" spans="1:4" hidden="1" x14ac:dyDescent="0.25">
      <c r="A29" s="2" t="str">
        <f>明細!A29</f>
        <v>酷企鵝</v>
      </c>
      <c r="B29" s="2">
        <f>明細!E29</f>
        <v>190</v>
      </c>
      <c r="C29" s="2">
        <f>明細!Q29</f>
        <v>0</v>
      </c>
      <c r="D29" s="2">
        <f t="shared" si="0"/>
        <v>0</v>
      </c>
    </row>
    <row r="30" spans="1:4" hidden="1" x14ac:dyDescent="0.25">
      <c r="A30" s="2" t="str">
        <f>明細!A30</f>
        <v>小小兵味覺糖</v>
      </c>
      <c r="B30" s="2">
        <f>明細!E30</f>
        <v>35</v>
      </c>
      <c r="C30" s="2">
        <f>明細!Q30</f>
        <v>0</v>
      </c>
      <c r="D30" s="2">
        <f t="shared" si="0"/>
        <v>0</v>
      </c>
    </row>
    <row r="31" spans="1:4" hidden="1" x14ac:dyDescent="0.25">
      <c r="A31" s="2" t="str">
        <f>明細!A31</f>
        <v>擦眼鏡</v>
      </c>
      <c r="B31" s="2">
        <f>明細!E31</f>
        <v>150</v>
      </c>
      <c r="C31" s="2">
        <f>明細!Q31</f>
        <v>0</v>
      </c>
      <c r="D31" s="2">
        <f t="shared" si="0"/>
        <v>0</v>
      </c>
    </row>
    <row r="32" spans="1:4" hidden="1" x14ac:dyDescent="0.25">
      <c r="A32" s="2" t="str">
        <f>明細!A32</f>
        <v>美少女眼藥水</v>
      </c>
      <c r="B32" s="2">
        <f>明細!E32</f>
        <v>190</v>
      </c>
      <c r="C32" s="2">
        <f>明細!Q32</f>
        <v>0</v>
      </c>
      <c r="D32" s="2">
        <f t="shared" si="0"/>
        <v>0</v>
      </c>
    </row>
    <row r="33" spans="1:4" hidden="1" x14ac:dyDescent="0.25">
      <c r="A33" s="2" t="str">
        <f>明細!A33</f>
        <v>麵包超人眼藥水</v>
      </c>
      <c r="B33" s="2">
        <f>明細!E33</f>
        <v>190</v>
      </c>
      <c r="C33" s="2">
        <f>明細!Q33</f>
        <v>0</v>
      </c>
      <c r="D33" s="2">
        <f t="shared" si="0"/>
        <v>0</v>
      </c>
    </row>
    <row r="34" spans="1:4" hidden="1" x14ac:dyDescent="0.25">
      <c r="A34" s="2" t="str">
        <f>明細!A34</f>
        <v>茨城梅片</v>
      </c>
      <c r="B34" s="2">
        <f>明細!E34</f>
        <v>45</v>
      </c>
      <c r="C34" s="2">
        <f>明細!Q34</f>
        <v>0</v>
      </c>
      <c r="D34" s="2">
        <f t="shared" si="0"/>
        <v>0</v>
      </c>
    </row>
    <row r="35" spans="1:4" hidden="1" x14ac:dyDescent="0.25">
      <c r="A35" s="2" t="str">
        <f>明細!A35</f>
        <v>梅子海苔</v>
      </c>
      <c r="B35" s="2">
        <f>明細!E35</f>
        <v>80</v>
      </c>
      <c r="C35" s="2">
        <f>明細!Q35</f>
        <v>0</v>
      </c>
      <c r="D35" s="2">
        <f t="shared" si="0"/>
        <v>0</v>
      </c>
    </row>
    <row r="36" spans="1:4" hidden="1" x14ac:dyDescent="0.25">
      <c r="A36" s="2" t="str">
        <f>明細!A36</f>
        <v>男梅糖</v>
      </c>
      <c r="B36" s="2">
        <f>明細!E36</f>
        <v>100</v>
      </c>
      <c r="C36" s="2">
        <f>明細!Q36</f>
        <v>0</v>
      </c>
      <c r="D36" s="2">
        <f t="shared" si="0"/>
        <v>0</v>
      </c>
    </row>
    <row r="37" spans="1:4" hidden="1" x14ac:dyDescent="0.25">
      <c r="A37" s="2" t="str">
        <f>明細!A37</f>
        <v>東京牛奶起司工坊(海鹽起司夾心餅乾)</v>
      </c>
      <c r="B37" s="2">
        <f>明細!E37</f>
        <v>290</v>
      </c>
      <c r="C37" s="2">
        <f>明細!Q37</f>
        <v>0</v>
      </c>
      <c r="D37" s="2">
        <f t="shared" si="0"/>
        <v>0</v>
      </c>
    </row>
    <row r="38" spans="1:4" hidden="1" x14ac:dyDescent="0.25">
      <c r="A38" s="2" t="str">
        <f>明細!A38</f>
        <v>東京牛奶起司工坊(蜂蜜起司夾心餅乾)</v>
      </c>
      <c r="B38" s="2">
        <f>明細!E38</f>
        <v>310</v>
      </c>
      <c r="C38" s="2">
        <f>明細!Q38</f>
        <v>0</v>
      </c>
      <c r="D38" s="2">
        <f t="shared" si="0"/>
        <v>0</v>
      </c>
    </row>
    <row r="39" spans="1:4" hidden="1" x14ac:dyDescent="0.25">
      <c r="A39" s="2" t="str">
        <f>明細!A39</f>
        <v>海鹽起司&amp;蜂蜜起司禮盒</v>
      </c>
      <c r="B39" s="2">
        <f>明細!E39</f>
        <v>590</v>
      </c>
      <c r="C39" s="2">
        <f>明細!Q39</f>
        <v>0</v>
      </c>
      <c r="D39" s="2">
        <f t="shared" si="0"/>
        <v>0</v>
      </c>
    </row>
    <row r="40" spans="1:4" hidden="1" x14ac:dyDescent="0.25">
      <c r="A40" s="2" t="str">
        <f>明細!A40</f>
        <v>虎航免稅_OPI指甲油</v>
      </c>
      <c r="B40" s="2">
        <f>明細!E40</f>
        <v>660</v>
      </c>
      <c r="C40" s="2">
        <f>明細!Q40</f>
        <v>0</v>
      </c>
      <c r="D40" s="2">
        <f t="shared" si="0"/>
        <v>0</v>
      </c>
    </row>
    <row r="41" spans="1:4" hidden="1" x14ac:dyDescent="0.25">
      <c r="A41" s="2" t="str">
        <f>明細!A41</f>
        <v>拉拉熊杯套</v>
      </c>
      <c r="B41" s="2">
        <f>明細!E41</f>
        <v>60</v>
      </c>
      <c r="C41" s="2">
        <f>明細!Q41</f>
        <v>0</v>
      </c>
      <c r="D41" s="2">
        <f t="shared" si="0"/>
        <v>0</v>
      </c>
    </row>
    <row r="42" spans="1:4" hidden="1" x14ac:dyDescent="0.25">
      <c r="A42" s="2" t="str">
        <f>明細!A42</f>
        <v>EMLO咬線器</v>
      </c>
      <c r="B42" s="2">
        <f>明細!E42</f>
        <v>270</v>
      </c>
      <c r="C42" s="2">
        <f>明細!Q42</f>
        <v>0</v>
      </c>
      <c r="D42" s="2">
        <f t="shared" si="0"/>
        <v>0</v>
      </c>
    </row>
    <row r="43" spans="1:4" hidden="1" x14ac:dyDescent="0.25">
      <c r="A43" s="2" t="str">
        <f>明細!A43</f>
        <v>扭蛋(聯名款杯緣子)</v>
      </c>
      <c r="B43" s="2">
        <f>明細!E43</f>
        <v>180</v>
      </c>
      <c r="C43" s="2">
        <f>明細!Q43</f>
        <v>0</v>
      </c>
      <c r="D43" s="2">
        <f t="shared" si="0"/>
        <v>0</v>
      </c>
    </row>
    <row r="44" spans="1:4" hidden="1" x14ac:dyDescent="0.25">
      <c r="A44" s="2" t="str">
        <f>明細!A44</f>
        <v>扭蛋(青蛙家族)</v>
      </c>
      <c r="B44" s="2">
        <f>明細!E44</f>
        <v>140</v>
      </c>
      <c r="C44" s="2">
        <f>明細!Q44</f>
        <v>0</v>
      </c>
      <c r="D44" s="2">
        <f t="shared" si="0"/>
        <v>0</v>
      </c>
    </row>
    <row r="45" spans="1:4" hidden="1" x14ac:dyDescent="0.25">
      <c r="A45" s="2" t="str">
        <f>明細!A45</f>
        <v>常磐神社_交通安全守</v>
      </c>
      <c r="B45" s="2">
        <f>明細!E45</f>
        <v>270</v>
      </c>
      <c r="C45" s="2">
        <f>明細!Q45</f>
        <v>0</v>
      </c>
      <c r="D45" s="2">
        <f t="shared" si="0"/>
        <v>0</v>
      </c>
    </row>
    <row r="46" spans="1:4" hidden="1" x14ac:dyDescent="0.25">
      <c r="A46" s="2" t="str">
        <f>明細!A46</f>
        <v>常磐神社_合格鉛筆守</v>
      </c>
      <c r="B46" s="2">
        <f>明細!E46</f>
        <v>270</v>
      </c>
      <c r="C46" s="2">
        <f>明細!Q46</f>
        <v>0</v>
      </c>
      <c r="D46" s="2">
        <f t="shared" si="0"/>
        <v>0</v>
      </c>
    </row>
    <row r="47" spans="1:4" hidden="1" x14ac:dyDescent="0.25">
      <c r="A47" s="2" t="str">
        <f>明細!A47</f>
        <v>常磐神社_朱印帳</v>
      </c>
      <c r="B47" s="2">
        <f>明細!E47</f>
        <v>420</v>
      </c>
      <c r="C47" s="2">
        <f>明細!Q47</f>
        <v>0</v>
      </c>
      <c r="D47" s="2">
        <f t="shared" si="0"/>
        <v>0</v>
      </c>
    </row>
    <row r="48" spans="1:4" hidden="1" x14ac:dyDescent="0.25">
      <c r="A48" s="2" t="str">
        <f>明細!A48</f>
        <v>OPERA 38</v>
      </c>
      <c r="B48" s="2">
        <f>明細!E48</f>
        <v>363</v>
      </c>
      <c r="C48" s="2">
        <f>明細!Q48</f>
        <v>0</v>
      </c>
      <c r="D48" s="2">
        <f t="shared" si="0"/>
        <v>0</v>
      </c>
    </row>
    <row r="49" spans="1:4" hidden="1" x14ac:dyDescent="0.25">
      <c r="A49" s="2" t="str">
        <f>明細!A49</f>
        <v>earth不規則裙子</v>
      </c>
      <c r="B49" s="2">
        <f>明細!E49</f>
        <v>285</v>
      </c>
      <c r="C49" s="2">
        <f>明細!Q49</f>
        <v>0</v>
      </c>
      <c r="D49" s="2">
        <f t="shared" si="0"/>
        <v>0</v>
      </c>
    </row>
    <row r="50" spans="1:4" x14ac:dyDescent="0.25">
      <c r="A50" s="2" t="s">
        <v>77</v>
      </c>
      <c r="C50" s="2">
        <f>SUM(C2:C49)</f>
        <v>1</v>
      </c>
      <c r="D50" s="2">
        <f>SUM(D2:D49)</f>
        <v>1490</v>
      </c>
    </row>
    <row r="51" spans="1:4" hidden="1" x14ac:dyDescent="0.25"/>
    <row r="52" spans="1:4" hidden="1" x14ac:dyDescent="0.25"/>
    <row r="53" spans="1:4" hidden="1" x14ac:dyDescent="0.25"/>
  </sheetData>
  <autoFilter ref="A1:D53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明細</vt:lpstr>
      <vt:lpstr>jboss</vt:lpstr>
      <vt:lpstr>蹦蹦</vt:lpstr>
      <vt:lpstr>林小靜</vt:lpstr>
      <vt:lpstr>蝦皮Yu</vt:lpstr>
      <vt:lpstr>蝦皮sullen</vt:lpstr>
      <vt:lpstr>Mindy</vt:lpstr>
      <vt:lpstr>代購_阿啾</vt:lpstr>
      <vt:lpstr>代購＿su</vt:lpstr>
      <vt:lpstr>annie</vt:lpstr>
      <vt:lpstr>cat</vt:lpstr>
      <vt:lpstr>鄭惠雯</vt:lpstr>
      <vt:lpstr>Grace Lin</vt:lpstr>
      <vt:lpstr>私下訂購</vt:lpstr>
      <vt:lpstr>YiTsen</vt:lpstr>
      <vt:lpstr>小艾Less</vt:lpstr>
      <vt:lpstr>AMBER</vt:lpstr>
      <vt:lpstr>張純菱</vt:lpstr>
      <vt:lpstr>yen</vt:lpstr>
      <vt:lpstr>yi Huei</vt:lpstr>
      <vt:lpstr>宥蓁</vt:lpstr>
      <vt:lpstr>fu</vt:lpstr>
      <vt:lpstr>sun</vt:lpstr>
      <vt:lpstr>MeiHsuan</vt:lpstr>
      <vt:lpstr>BAMBI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hrne</dc:creator>
  <cp:lastModifiedBy>hrne</cp:lastModifiedBy>
  <dcterms:created xsi:type="dcterms:W3CDTF">2017-11-22T12:29:13Z</dcterms:created>
  <dcterms:modified xsi:type="dcterms:W3CDTF">2018-07-24T16:33:30Z</dcterms:modified>
</cp:coreProperties>
</file>