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5605" windowHeight="14400" tabRatio="500" activeTab="3"/>
  </bookViews>
  <sheets>
    <sheet name="迪士尼" sheetId="1" r:id="rId1"/>
    <sheet name="兩個540" sheetId="2" r:id="rId2"/>
    <sheet name="原價區" sheetId="3" r:id="rId3"/>
    <sheet name="下訂訂單" sheetId="4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0" i="4" l="1"/>
  <c r="G19" i="4"/>
  <c r="G3" i="4"/>
  <c r="K17" i="1"/>
  <c r="K22" i="1"/>
  <c r="H33" i="1"/>
  <c r="F33" i="1"/>
  <c r="E33" i="1"/>
  <c r="H32" i="1"/>
  <c r="E32" i="1"/>
  <c r="F32" i="1"/>
  <c r="H30" i="1"/>
  <c r="H31" i="1"/>
  <c r="F31" i="1"/>
  <c r="E31" i="1"/>
  <c r="F30" i="1"/>
  <c r="E30" i="1"/>
  <c r="G2" i="4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F29" i="1"/>
  <c r="F28" i="1"/>
  <c r="F27" i="1"/>
  <c r="F26" i="1"/>
  <c r="F24" i="1"/>
  <c r="F23" i="1"/>
  <c r="F22" i="1"/>
  <c r="F21" i="1"/>
  <c r="F20" i="1"/>
  <c r="F19" i="1"/>
  <c r="F18" i="1"/>
  <c r="F17" i="1"/>
  <c r="G16" i="1"/>
  <c r="F15" i="1"/>
  <c r="F14" i="1"/>
  <c r="F13" i="1"/>
  <c r="F12" i="1"/>
  <c r="F11" i="1"/>
  <c r="F10" i="1"/>
  <c r="F9" i="1"/>
  <c r="F8" i="1"/>
  <c r="F7" i="1"/>
  <c r="G6" i="1"/>
  <c r="F5" i="1"/>
  <c r="F4" i="1"/>
  <c r="F3" i="1"/>
  <c r="F2" i="1"/>
  <c r="E29" i="1"/>
  <c r="E28" i="1"/>
  <c r="E27" i="1"/>
  <c r="G25" i="1"/>
  <c r="E25" i="1"/>
  <c r="E26" i="1"/>
  <c r="E24" i="1"/>
  <c r="E23" i="1"/>
  <c r="E22" i="1"/>
  <c r="E21" i="1"/>
  <c r="E20" i="1"/>
  <c r="E19" i="1"/>
  <c r="E18" i="1"/>
  <c r="E2" i="1"/>
  <c r="E17" i="1"/>
  <c r="E16" i="1"/>
  <c r="E15" i="1"/>
  <c r="C2" i="3"/>
  <c r="D2" i="3"/>
  <c r="E14" i="1"/>
  <c r="E13" i="1"/>
  <c r="E12" i="1"/>
  <c r="E11" i="1"/>
  <c r="E10" i="1"/>
  <c r="E9" i="1"/>
  <c r="D2" i="2"/>
  <c r="E2" i="2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<sst xmlns="http://schemas.openxmlformats.org/spreadsheetml/2006/main" count="66" uniqueCount="60">
  <si>
    <t>票卡夾</t>
    <phoneticPr fontId="1" type="noConversion"/>
  </si>
  <si>
    <t>特價價格</t>
    <phoneticPr fontId="1" type="noConversion"/>
  </si>
  <si>
    <t>原價</t>
  </si>
  <si>
    <t>原價</t>
    <phoneticPr fontId="1" type="noConversion"/>
  </si>
  <si>
    <t>高飛uffuy小娃娃</t>
    <phoneticPr fontId="1" type="noConversion"/>
  </si>
  <si>
    <t>護手霜</t>
    <phoneticPr fontId="1" type="noConversion"/>
  </si>
  <si>
    <t>小美人魚護手霜</t>
    <phoneticPr fontId="1" type="noConversion"/>
  </si>
  <si>
    <t>紙膠帶</t>
    <phoneticPr fontId="1" type="noConversion"/>
  </si>
  <si>
    <t>維尼髮帶</t>
    <phoneticPr fontId="1" type="noConversion"/>
  </si>
  <si>
    <t>車票夾</t>
    <phoneticPr fontId="1" type="noConversion"/>
  </si>
  <si>
    <t>小美人魚化妝包</t>
    <phoneticPr fontId="1" type="noConversion"/>
  </si>
  <si>
    <t>小美人魚相機帶</t>
    <phoneticPr fontId="1" type="noConversion"/>
  </si>
  <si>
    <t>米奇茶匙</t>
    <phoneticPr fontId="1" type="noConversion"/>
  </si>
  <si>
    <t>擦擦筆</t>
    <phoneticPr fontId="1" type="noConversion"/>
  </si>
  <si>
    <t>小美人魚運動臂帶</t>
    <phoneticPr fontId="1" type="noConversion"/>
  </si>
  <si>
    <t>證件帶</t>
    <phoneticPr fontId="1" type="noConversion"/>
  </si>
  <si>
    <t>迪士尼咬線</t>
    <phoneticPr fontId="1" type="noConversion"/>
  </si>
  <si>
    <t>小美人魚/長髮公主車票夾</t>
    <phoneticPr fontId="1" type="noConversion"/>
  </si>
  <si>
    <t>長髮公主指環</t>
    <phoneticPr fontId="1" type="noConversion"/>
  </si>
  <si>
    <t>米奇米妮圍裙組</t>
    <phoneticPr fontId="1" type="noConversion"/>
  </si>
  <si>
    <t>奇奇蒂蒂老鼠三人組</t>
    <phoneticPr fontId="1" type="noConversion"/>
  </si>
  <si>
    <t>三色原子筆組</t>
    <phoneticPr fontId="1" type="noConversion"/>
  </si>
  <si>
    <t>小美人魚雨衣</t>
    <phoneticPr fontId="1" type="noConversion"/>
  </si>
  <si>
    <t>奇奇蒂蒂好收納雨衣</t>
    <phoneticPr fontId="1" type="noConversion"/>
  </si>
  <si>
    <t>iphone X 殼(阿拉丁公主,愛麗絲,美女與野獸</t>
    <phoneticPr fontId="1" type="noConversion"/>
  </si>
  <si>
    <t>iphone X 殼(小美人魚,長髮公主</t>
    <phoneticPr fontId="1" type="noConversion"/>
  </si>
  <si>
    <t>販售價格</t>
    <phoneticPr fontId="1" type="noConversion"/>
  </si>
  <si>
    <t>11*9.5*3</t>
    <phoneticPr fontId="1" type="noConversion"/>
  </si>
  <si>
    <t>size</t>
    <phoneticPr fontId="1" type="noConversion"/>
  </si>
  <si>
    <t>15*21.5*1</t>
    <phoneticPr fontId="1" type="noConversion"/>
  </si>
  <si>
    <t>會動的吊飾娃娃(雪寶 瑪麗貓 愛麗絲貓 唐老鴨  杯麵)</t>
    <phoneticPr fontId="1" type="noConversion"/>
  </si>
  <si>
    <t>杯麵  11.5.11.5.2
瑪麗貓  9.5*8.8*13</t>
    <phoneticPr fontId="1" type="noConversion"/>
  </si>
  <si>
    <t>小美人魚扁的化妝包(blue)</t>
    <phoneticPr fontId="1" type="noConversion"/>
  </si>
  <si>
    <t>10*13*2</t>
    <phoneticPr fontId="1" type="noConversion"/>
  </si>
  <si>
    <t>小美人魚扁的衛生紙包(pink)</t>
    <phoneticPr fontId="1" type="noConversion"/>
  </si>
  <si>
    <t>賺頭</t>
    <phoneticPr fontId="1" type="noConversion"/>
  </si>
  <si>
    <t>林小靜</t>
    <phoneticPr fontId="1" type="noConversion"/>
  </si>
  <si>
    <t>一包貼紙(tsum 小美人魚 toys)</t>
    <phoneticPr fontId="1" type="noConversion"/>
  </si>
  <si>
    <t>訂購人名</t>
    <phoneticPr fontId="1" type="noConversion"/>
  </si>
  <si>
    <t>美女與野獸杯子小錢包</t>
    <phoneticPr fontId="1" type="noConversion"/>
  </si>
  <si>
    <t>商品名稱</t>
    <phoneticPr fontId="1" type="noConversion"/>
  </si>
  <si>
    <t>商品原價</t>
    <phoneticPr fontId="1" type="noConversion"/>
  </si>
  <si>
    <t>商品售價</t>
    <phoneticPr fontId="1" type="noConversion"/>
  </si>
  <si>
    <t>購買人</t>
    <phoneticPr fontId="1" type="noConversion"/>
  </si>
  <si>
    <t>購買數量</t>
    <phoneticPr fontId="1" type="noConversion"/>
  </si>
  <si>
    <t>林小靜</t>
    <phoneticPr fontId="1" type="noConversion"/>
  </si>
  <si>
    <t>訂購標準門檻</t>
    <phoneticPr fontId="1" type="noConversion"/>
  </si>
  <si>
    <t>下單日期</t>
    <phoneticPr fontId="1" type="noConversion"/>
  </si>
  <si>
    <t>S UFUFY娃娃</t>
    <phoneticPr fontId="1" type="noConversion"/>
  </si>
  <si>
    <t>冰雪奇緣小孩包巾</t>
    <phoneticPr fontId="1" type="noConversion"/>
  </si>
  <si>
    <t>小孩子包巾</t>
    <phoneticPr fontId="1" type="noConversion"/>
  </si>
  <si>
    <t>小美人魚小孩包巾</t>
    <phoneticPr fontId="1" type="noConversion"/>
  </si>
  <si>
    <t>114*57</t>
    <phoneticPr fontId="1" type="noConversion"/>
  </si>
  <si>
    <t>瑪麗貓小孩包巾</t>
    <phoneticPr fontId="1" type="noConversion"/>
  </si>
  <si>
    <t>身高105-115
胸圍53-59
腰圍47-53</t>
    <phoneticPr fontId="1" type="noConversion"/>
  </si>
  <si>
    <t>米奇變色雨衣</t>
    <phoneticPr fontId="1" type="noConversion"/>
  </si>
  <si>
    <t>柔新</t>
    <phoneticPr fontId="1" type="noConversion"/>
  </si>
  <si>
    <t>柔欣</t>
    <phoneticPr fontId="1" type="noConversion"/>
  </si>
  <si>
    <t>總金額(日圓)</t>
    <phoneticPr fontId="1" type="noConversion"/>
  </si>
  <si>
    <t>目前訂購金額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</si>
</sst>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0.0_ "/>
    <numFmt numFmtId="179" formatCode="m&quot;月&quot;d&quot;日&quot;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49" fontId="0" fillId="0" borderId="0" xfId="0" applyNumberFormat="1"/>
    <xf numFmtId="178" fontId="0" fillId="0" borderId="0" xfId="0" applyNumberFormat="1"/>
    <xf numFmtId="49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79" fontId="0" fillId="0" borderId="0" xfId="0" applyNumberFormat="1"/>
  </cellXfs>
  <cellStyles count="5">
    <cellStyle name="一般" xfId="0" builtinId="0"/>
    <cellStyle name="已瀏覽過的超連結" xfId="2" builtinId="9" hidden="1"/>
    <cellStyle name="已瀏覽過的超連結" xfId="4" builtinId="9" hidden="1"/>
    <cellStyle name="超連結" xfId="1" builtinId="8" hidden="1"/>
    <cellStyle name="超連結" xfId="3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A10" workbookViewId="0">
      <selection activeCell="C22" sqref="C22:D22"/>
    </sheetView>
  </sheetViews>
  <sheetFormatPr defaultColWidth="11" defaultRowHeight="16.5" x14ac:dyDescent="0.25"/>
  <cols>
    <col min="1" max="1" width="31" customWidth="1"/>
    <col min="2" max="2" width="16.875" customWidth="1"/>
    <col min="7" max="7" width="9.25" customWidth="1"/>
    <col min="8" max="8" width="11" style="4"/>
    <col min="10" max="10" width="9.75" customWidth="1"/>
  </cols>
  <sheetData>
    <row r="1" spans="1:11" x14ac:dyDescent="0.25">
      <c r="B1" s="3" t="s">
        <v>28</v>
      </c>
      <c r="C1" s="3" t="s">
        <v>3</v>
      </c>
      <c r="D1" s="3" t="s">
        <v>1</v>
      </c>
      <c r="E1" s="3">
        <v>0.28499999999999998</v>
      </c>
      <c r="F1" s="3">
        <v>50</v>
      </c>
      <c r="G1" s="3">
        <v>30</v>
      </c>
      <c r="H1" s="6">
        <v>0.28000000000000003</v>
      </c>
      <c r="I1" s="7" t="s">
        <v>26</v>
      </c>
      <c r="J1" s="7" t="s">
        <v>38</v>
      </c>
      <c r="K1" s="7" t="s">
        <v>35</v>
      </c>
    </row>
    <row r="2" spans="1:11" x14ac:dyDescent="0.25">
      <c r="A2" t="s">
        <v>0</v>
      </c>
      <c r="C2">
        <v>540</v>
      </c>
      <c r="D2">
        <v>270</v>
      </c>
      <c r="E2">
        <f>D2*E1</f>
        <v>76.949999999999989</v>
      </c>
      <c r="F2">
        <f>E2+F1</f>
        <v>126.94999999999999</v>
      </c>
      <c r="H2" s="5">
        <f>D2*H1</f>
        <v>75.600000000000009</v>
      </c>
    </row>
    <row r="3" spans="1:11" x14ac:dyDescent="0.25">
      <c r="A3" t="s">
        <v>4</v>
      </c>
      <c r="C3">
        <v>540</v>
      </c>
      <c r="D3">
        <v>135</v>
      </c>
      <c r="E3">
        <f>D3*E1</f>
        <v>38.474999999999994</v>
      </c>
      <c r="F3">
        <f>E3+F1</f>
        <v>88.474999999999994</v>
      </c>
      <c r="H3" s="5">
        <f>D3*H1</f>
        <v>37.800000000000004</v>
      </c>
    </row>
    <row r="4" spans="1:11" x14ac:dyDescent="0.25">
      <c r="A4" t="s">
        <v>5</v>
      </c>
      <c r="C4">
        <v>324</v>
      </c>
      <c r="D4">
        <v>162</v>
      </c>
      <c r="E4">
        <f>D4*E1</f>
        <v>46.169999999999995</v>
      </c>
      <c r="F4">
        <f>E4+F1</f>
        <v>96.169999999999987</v>
      </c>
      <c r="H4" s="5">
        <f>D4*H1</f>
        <v>45.360000000000007</v>
      </c>
    </row>
    <row r="5" spans="1:11" x14ac:dyDescent="0.25">
      <c r="A5" t="s">
        <v>6</v>
      </c>
      <c r="C5">
        <v>432</v>
      </c>
      <c r="D5">
        <v>216</v>
      </c>
      <c r="E5">
        <f>D5*E1</f>
        <v>61.559999999999995</v>
      </c>
      <c r="F5">
        <f>E5+F1</f>
        <v>111.56</v>
      </c>
      <c r="H5" s="5">
        <f>D5*H1</f>
        <v>60.480000000000004</v>
      </c>
    </row>
    <row r="6" spans="1:11" x14ac:dyDescent="0.25">
      <c r="A6" t="s">
        <v>7</v>
      </c>
      <c r="C6">
        <v>432</v>
      </c>
      <c r="D6">
        <v>216</v>
      </c>
      <c r="E6">
        <f>D6*E1</f>
        <v>61.559999999999995</v>
      </c>
      <c r="G6">
        <f>E6+G1</f>
        <v>91.56</v>
      </c>
      <c r="H6" s="5">
        <f>D6*H1</f>
        <v>60.480000000000004</v>
      </c>
    </row>
    <row r="7" spans="1:11" x14ac:dyDescent="0.25">
      <c r="A7" t="s">
        <v>8</v>
      </c>
      <c r="C7">
        <v>864</v>
      </c>
      <c r="D7">
        <v>216</v>
      </c>
      <c r="E7">
        <f>D7*E1</f>
        <v>61.559999999999995</v>
      </c>
      <c r="F7">
        <f>E7+F1</f>
        <v>111.56</v>
      </c>
      <c r="H7" s="5">
        <f>D7*H1</f>
        <v>60.480000000000004</v>
      </c>
    </row>
    <row r="8" spans="1:11" x14ac:dyDescent="0.25">
      <c r="A8" t="s">
        <v>9</v>
      </c>
      <c r="C8">
        <v>540</v>
      </c>
      <c r="D8">
        <v>270</v>
      </c>
      <c r="E8">
        <f>D8*E1</f>
        <v>76.949999999999989</v>
      </c>
      <c r="F8">
        <f>E8+F1</f>
        <v>126.94999999999999</v>
      </c>
      <c r="H8" s="5">
        <f>D8*H1</f>
        <v>75.600000000000009</v>
      </c>
    </row>
    <row r="9" spans="1:11" x14ac:dyDescent="0.25">
      <c r="A9" t="s">
        <v>10</v>
      </c>
      <c r="C9">
        <v>1728</v>
      </c>
      <c r="D9">
        <v>1209</v>
      </c>
      <c r="E9">
        <f>D9*E1</f>
        <v>344.565</v>
      </c>
      <c r="F9">
        <f>E9+F1</f>
        <v>394.565</v>
      </c>
      <c r="H9" s="5">
        <f>D9*H1</f>
        <v>338.52000000000004</v>
      </c>
    </row>
    <row r="10" spans="1:11" x14ac:dyDescent="0.25">
      <c r="A10" t="s">
        <v>11</v>
      </c>
      <c r="C10">
        <v>2160</v>
      </c>
      <c r="D10">
        <v>1728</v>
      </c>
      <c r="E10">
        <f>D10*E1</f>
        <v>492.47999999999996</v>
      </c>
      <c r="F10">
        <f>E10+F1</f>
        <v>542.48</v>
      </c>
      <c r="H10" s="5">
        <f>D10*H1</f>
        <v>483.84000000000003</v>
      </c>
    </row>
    <row r="11" spans="1:11" x14ac:dyDescent="0.25">
      <c r="A11" t="s">
        <v>12</v>
      </c>
      <c r="C11">
        <v>864</v>
      </c>
      <c r="D11">
        <v>432</v>
      </c>
      <c r="E11">
        <f>D11*E1</f>
        <v>123.11999999999999</v>
      </c>
      <c r="F11">
        <f>E11+F1</f>
        <v>173.12</v>
      </c>
      <c r="H11" s="5">
        <f>D11*H1</f>
        <v>120.96000000000001</v>
      </c>
    </row>
    <row r="12" spans="1:11" x14ac:dyDescent="0.25">
      <c r="A12" t="s">
        <v>13</v>
      </c>
      <c r="C12">
        <v>1080</v>
      </c>
      <c r="D12">
        <v>540</v>
      </c>
      <c r="E12">
        <f>D12*E1</f>
        <v>153.89999999999998</v>
      </c>
      <c r="F12">
        <f>E12+F1</f>
        <v>203.89999999999998</v>
      </c>
      <c r="H12" s="5">
        <f>D12*H1</f>
        <v>151.20000000000002</v>
      </c>
    </row>
    <row r="13" spans="1:11" x14ac:dyDescent="0.25">
      <c r="A13" t="s">
        <v>14</v>
      </c>
      <c r="C13">
        <v>3240</v>
      </c>
      <c r="D13">
        <v>2592</v>
      </c>
      <c r="E13">
        <f>D13*E1</f>
        <v>738.71999999999991</v>
      </c>
      <c r="F13">
        <f>E13+F1</f>
        <v>788.71999999999991</v>
      </c>
      <c r="H13" s="5">
        <f>D13*H1</f>
        <v>725.7600000000001</v>
      </c>
    </row>
    <row r="14" spans="1:11" x14ac:dyDescent="0.25">
      <c r="A14" t="s">
        <v>15</v>
      </c>
      <c r="C14">
        <v>1728</v>
      </c>
      <c r="D14">
        <v>864</v>
      </c>
      <c r="E14">
        <f>D14*E1</f>
        <v>246.23999999999998</v>
      </c>
      <c r="F14">
        <f>E14+F1</f>
        <v>296.24</v>
      </c>
      <c r="H14" s="5">
        <f>D14*H1</f>
        <v>241.92000000000002</v>
      </c>
    </row>
    <row r="15" spans="1:11" x14ac:dyDescent="0.25">
      <c r="A15" t="s">
        <v>17</v>
      </c>
      <c r="C15">
        <v>540</v>
      </c>
      <c r="D15">
        <v>432</v>
      </c>
      <c r="E15">
        <f>D15*E1</f>
        <v>123.11999999999999</v>
      </c>
      <c r="F15">
        <f>E15+F1</f>
        <v>173.12</v>
      </c>
      <c r="H15" s="5">
        <f>D15*H1</f>
        <v>120.96000000000001</v>
      </c>
    </row>
    <row r="16" spans="1:11" x14ac:dyDescent="0.25">
      <c r="A16" t="s">
        <v>18</v>
      </c>
      <c r="C16">
        <v>1404</v>
      </c>
      <c r="D16">
        <v>1123</v>
      </c>
      <c r="E16">
        <f>D16*E1</f>
        <v>320.05499999999995</v>
      </c>
      <c r="G16">
        <f>E16+G1</f>
        <v>350.05499999999995</v>
      </c>
      <c r="H16" s="5">
        <f>D16*H1</f>
        <v>314.44000000000005</v>
      </c>
    </row>
    <row r="17" spans="1:11" ht="19.5" customHeight="1" x14ac:dyDescent="0.25">
      <c r="A17" t="s">
        <v>19</v>
      </c>
      <c r="C17">
        <v>2484</v>
      </c>
      <c r="D17">
        <v>1242</v>
      </c>
      <c r="E17">
        <f>D17*E1</f>
        <v>353.96999999999997</v>
      </c>
      <c r="F17">
        <f>E17+F1</f>
        <v>403.96999999999997</v>
      </c>
      <c r="H17" s="5">
        <f>D17*H1</f>
        <v>347.76000000000005</v>
      </c>
      <c r="I17">
        <v>430</v>
      </c>
      <c r="J17" s="2" t="s">
        <v>36</v>
      </c>
      <c r="K17" s="5">
        <f>I17-H17</f>
        <v>82.239999999999952</v>
      </c>
    </row>
    <row r="18" spans="1:11" x14ac:dyDescent="0.25">
      <c r="A18" t="s">
        <v>20</v>
      </c>
      <c r="C18">
        <v>1620</v>
      </c>
      <c r="D18">
        <v>810</v>
      </c>
      <c r="E18">
        <f>D18*E1</f>
        <v>230.85</v>
      </c>
      <c r="F18">
        <f>E18+F2</f>
        <v>357.79999999999995</v>
      </c>
      <c r="H18" s="5">
        <f>D18*H1</f>
        <v>226.8</v>
      </c>
    </row>
    <row r="19" spans="1:11" x14ac:dyDescent="0.25">
      <c r="A19" t="s">
        <v>21</v>
      </c>
      <c r="C19">
        <v>810</v>
      </c>
      <c r="D19">
        <v>405</v>
      </c>
      <c r="E19">
        <f>D19*E1</f>
        <v>115.425</v>
      </c>
      <c r="F19">
        <f>E19+50</f>
        <v>165.42500000000001</v>
      </c>
      <c r="H19" s="5">
        <f>D19*H1</f>
        <v>113.4</v>
      </c>
    </row>
    <row r="20" spans="1:11" x14ac:dyDescent="0.25">
      <c r="A20" t="s">
        <v>50</v>
      </c>
      <c r="C20">
        <v>2484</v>
      </c>
      <c r="D20">
        <v>1987</v>
      </c>
      <c r="E20">
        <f>D20*E1</f>
        <v>566.29499999999996</v>
      </c>
      <c r="F20">
        <f>E20+50</f>
        <v>616.29499999999996</v>
      </c>
      <c r="H20" s="5">
        <f>D20*H1</f>
        <v>556.36</v>
      </c>
    </row>
    <row r="21" spans="1:11" x14ac:dyDescent="0.25">
      <c r="A21" t="s">
        <v>22</v>
      </c>
      <c r="C21">
        <v>4212</v>
      </c>
      <c r="D21">
        <v>2948</v>
      </c>
      <c r="E21">
        <f>D21*E1</f>
        <v>840.18</v>
      </c>
      <c r="F21">
        <f>E21+50</f>
        <v>890.18</v>
      </c>
      <c r="H21" s="5">
        <f>D21*H1</f>
        <v>825.44</v>
      </c>
      <c r="I21">
        <v>930</v>
      </c>
    </row>
    <row r="22" spans="1:11" x14ac:dyDescent="0.25">
      <c r="A22" t="s">
        <v>23</v>
      </c>
      <c r="C22">
        <v>2700</v>
      </c>
      <c r="D22">
        <v>2160</v>
      </c>
      <c r="E22">
        <f>D22*E1</f>
        <v>615.59999999999991</v>
      </c>
      <c r="F22">
        <f>E22+F1</f>
        <v>665.59999999999991</v>
      </c>
      <c r="H22" s="5">
        <f>D22*H1</f>
        <v>604.80000000000007</v>
      </c>
      <c r="I22">
        <v>690</v>
      </c>
      <c r="J22" t="s">
        <v>56</v>
      </c>
      <c r="K22" s="5">
        <f>I22-H22</f>
        <v>85.199999999999932</v>
      </c>
    </row>
    <row r="23" spans="1:11" x14ac:dyDescent="0.25">
      <c r="A23" t="s">
        <v>25</v>
      </c>
      <c r="C23">
        <v>3132</v>
      </c>
      <c r="D23">
        <v>2505</v>
      </c>
      <c r="E23">
        <f>D23*E1</f>
        <v>713.92499999999995</v>
      </c>
      <c r="F23">
        <f>E23+F1</f>
        <v>763.92499999999995</v>
      </c>
      <c r="H23" s="5">
        <f>D23*H1</f>
        <v>701.40000000000009</v>
      </c>
      <c r="I23">
        <v>770</v>
      </c>
    </row>
    <row r="24" spans="1:11" ht="33" x14ac:dyDescent="0.25">
      <c r="A24" s="2" t="s">
        <v>24</v>
      </c>
      <c r="B24" s="2"/>
      <c r="C24">
        <v>3132</v>
      </c>
      <c r="D24">
        <v>1556</v>
      </c>
      <c r="E24">
        <f>D24*E1</f>
        <v>443.46</v>
      </c>
      <c r="F24">
        <f>E24+50</f>
        <v>493.46</v>
      </c>
      <c r="H24" s="5">
        <f>D24*H1</f>
        <v>435.68000000000006</v>
      </c>
      <c r="I24">
        <v>500</v>
      </c>
    </row>
    <row r="25" spans="1:11" x14ac:dyDescent="0.25">
      <c r="A25" t="s">
        <v>37</v>
      </c>
      <c r="C25">
        <v>432</v>
      </c>
      <c r="D25">
        <v>216</v>
      </c>
      <c r="E25">
        <f>D25*E1</f>
        <v>61.559999999999995</v>
      </c>
      <c r="G25">
        <f>E25+G1</f>
        <v>91.56</v>
      </c>
      <c r="H25" s="5">
        <f>D25*H1</f>
        <v>60.480000000000004</v>
      </c>
      <c r="I25">
        <v>95</v>
      </c>
    </row>
    <row r="26" spans="1:11" x14ac:dyDescent="0.25">
      <c r="A26" t="s">
        <v>39</v>
      </c>
      <c r="B26" t="s">
        <v>27</v>
      </c>
      <c r="C26">
        <v>648</v>
      </c>
      <c r="D26">
        <v>162</v>
      </c>
      <c r="E26">
        <f>D26*E1</f>
        <v>46.169999999999995</v>
      </c>
      <c r="F26">
        <f>E26+50</f>
        <v>96.169999999999987</v>
      </c>
      <c r="H26" s="5">
        <f>D26*H1</f>
        <v>45.360000000000007</v>
      </c>
      <c r="I26">
        <v>95</v>
      </c>
    </row>
    <row r="27" spans="1:11" ht="33" x14ac:dyDescent="0.25">
      <c r="A27" s="2" t="s">
        <v>30</v>
      </c>
      <c r="B27" s="2" t="s">
        <v>31</v>
      </c>
      <c r="C27">
        <v>1620</v>
      </c>
      <c r="D27">
        <v>810</v>
      </c>
      <c r="E27">
        <f>D27*E1</f>
        <v>230.85</v>
      </c>
      <c r="F27">
        <f>E27+50</f>
        <v>280.85000000000002</v>
      </c>
      <c r="H27" s="5">
        <f>D27*H1</f>
        <v>226.8</v>
      </c>
      <c r="I27">
        <v>290</v>
      </c>
    </row>
    <row r="28" spans="1:11" x14ac:dyDescent="0.25">
      <c r="A28" t="s">
        <v>32</v>
      </c>
      <c r="B28" t="s">
        <v>29</v>
      </c>
      <c r="C28">
        <v>1944</v>
      </c>
      <c r="D28">
        <v>1360</v>
      </c>
      <c r="E28">
        <f>D28*E1</f>
        <v>387.59999999999997</v>
      </c>
      <c r="F28">
        <f>E28+50</f>
        <v>437.59999999999997</v>
      </c>
      <c r="H28" s="5">
        <f>D28*H1</f>
        <v>380.8</v>
      </c>
      <c r="I28">
        <v>460</v>
      </c>
    </row>
    <row r="29" spans="1:11" x14ac:dyDescent="0.25">
      <c r="A29" t="s">
        <v>34</v>
      </c>
      <c r="B29" t="s">
        <v>33</v>
      </c>
      <c r="C29">
        <v>1404</v>
      </c>
      <c r="D29">
        <v>982</v>
      </c>
      <c r="E29">
        <f>D29*E1</f>
        <v>279.86999999999995</v>
      </c>
      <c r="F29">
        <f>E29+50</f>
        <v>329.86999999999995</v>
      </c>
      <c r="H29" s="5">
        <f>D29*H1</f>
        <v>274.96000000000004</v>
      </c>
      <c r="I29">
        <v>350</v>
      </c>
    </row>
    <row r="30" spans="1:11" x14ac:dyDescent="0.25">
      <c r="A30" t="s">
        <v>49</v>
      </c>
      <c r="B30" t="s">
        <v>52</v>
      </c>
      <c r="C30">
        <v>2484</v>
      </c>
      <c r="D30">
        <v>1987</v>
      </c>
      <c r="E30">
        <f>D30*E1</f>
        <v>566.29499999999996</v>
      </c>
      <c r="F30">
        <f>E30+50</f>
        <v>616.29499999999996</v>
      </c>
      <c r="H30" s="5">
        <f>D30*H1</f>
        <v>556.36</v>
      </c>
      <c r="I30">
        <v>650</v>
      </c>
    </row>
    <row r="31" spans="1:11" x14ac:dyDescent="0.25">
      <c r="A31" t="s">
        <v>51</v>
      </c>
      <c r="B31" t="s">
        <v>52</v>
      </c>
      <c r="C31">
        <v>2484</v>
      </c>
      <c r="D31">
        <v>1987</v>
      </c>
      <c r="E31">
        <f>D31*E1</f>
        <v>566.29499999999996</v>
      </c>
      <c r="F31">
        <f>E31+50</f>
        <v>616.29499999999996</v>
      </c>
      <c r="H31" s="5">
        <f>D31*H1</f>
        <v>556.36</v>
      </c>
      <c r="I31">
        <v>650</v>
      </c>
    </row>
    <row r="32" spans="1:11" x14ac:dyDescent="0.25">
      <c r="A32" t="s">
        <v>53</v>
      </c>
      <c r="B32" t="s">
        <v>52</v>
      </c>
      <c r="C32">
        <v>2484</v>
      </c>
      <c r="D32">
        <v>1987</v>
      </c>
      <c r="E32">
        <f>D32*E1</f>
        <v>566.29499999999996</v>
      </c>
      <c r="F32">
        <f>E32+50</f>
        <v>616.29499999999996</v>
      </c>
      <c r="H32" s="5">
        <f>D32*H1</f>
        <v>556.36</v>
      </c>
      <c r="I32">
        <v>650</v>
      </c>
    </row>
    <row r="33" spans="1:9" ht="49.5" x14ac:dyDescent="0.25">
      <c r="A33" t="s">
        <v>55</v>
      </c>
      <c r="B33" s="2" t="s">
        <v>54</v>
      </c>
      <c r="C33">
        <v>4212</v>
      </c>
      <c r="D33">
        <v>2948</v>
      </c>
      <c r="E33">
        <f>D33*E1</f>
        <v>840.18</v>
      </c>
      <c r="F33">
        <f>E33+50</f>
        <v>890.18</v>
      </c>
      <c r="H33" s="5">
        <f>D33*H1</f>
        <v>825.44</v>
      </c>
      <c r="I33">
        <v>930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defaultColWidth="11" defaultRowHeight="16.5" x14ac:dyDescent="0.25"/>
  <cols>
    <col min="1" max="1" width="15" customWidth="1"/>
  </cols>
  <sheetData>
    <row r="1" spans="1:5" x14ac:dyDescent="0.25">
      <c r="B1" t="s">
        <v>3</v>
      </c>
      <c r="C1" t="s">
        <v>1</v>
      </c>
      <c r="D1">
        <v>0.28499999999999998</v>
      </c>
      <c r="E1">
        <v>50</v>
      </c>
    </row>
    <row r="2" spans="1:5" x14ac:dyDescent="0.25">
      <c r="A2" t="s">
        <v>48</v>
      </c>
      <c r="B2">
        <v>756</v>
      </c>
      <c r="C2">
        <v>540</v>
      </c>
      <c r="D2">
        <f>C2*D1</f>
        <v>153.89999999999998</v>
      </c>
      <c r="E2">
        <f>D2+E1</f>
        <v>203.89999999999998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5" sqref="A5"/>
    </sheetView>
  </sheetViews>
  <sheetFormatPr defaultColWidth="11" defaultRowHeight="16.5" x14ac:dyDescent="0.25"/>
  <cols>
    <col min="1" max="1" width="18.625" customWidth="1"/>
  </cols>
  <sheetData>
    <row r="1" spans="1:4" x14ac:dyDescent="0.25">
      <c r="B1" s="1" t="s">
        <v>2</v>
      </c>
      <c r="C1" s="1">
        <v>0.28499999999999998</v>
      </c>
      <c r="D1" s="1">
        <v>50</v>
      </c>
    </row>
    <row r="2" spans="1:4" x14ac:dyDescent="0.25">
      <c r="A2" t="s">
        <v>16</v>
      </c>
      <c r="B2" s="1">
        <v>756</v>
      </c>
      <c r="C2" s="1">
        <f>B2*C1</f>
        <v>215.45999999999998</v>
      </c>
      <c r="D2" s="1">
        <f>C2+D1</f>
        <v>265.45999999999998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A19" sqref="A19:XFD19"/>
    </sheetView>
  </sheetViews>
  <sheetFormatPr defaultRowHeight="16.5" x14ac:dyDescent="0.25"/>
  <cols>
    <col min="1" max="1" width="20.75" customWidth="1"/>
    <col min="2" max="2" width="10.5" customWidth="1"/>
    <col min="3" max="3" width="11.875" customWidth="1"/>
    <col min="4" max="4" width="10" customWidth="1"/>
    <col min="5" max="5" width="9.5" customWidth="1"/>
    <col min="6" max="6" width="9.75" customWidth="1"/>
    <col min="7" max="7" width="13.375" customWidth="1"/>
  </cols>
  <sheetData>
    <row r="1" spans="1:12" x14ac:dyDescent="0.25">
      <c r="A1" s="3" t="s">
        <v>40</v>
      </c>
      <c r="B1" s="3" t="s">
        <v>47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58</v>
      </c>
    </row>
    <row r="2" spans="1:12" x14ac:dyDescent="0.25">
      <c r="A2" t="s">
        <v>19</v>
      </c>
      <c r="B2" s="8">
        <v>43276</v>
      </c>
      <c r="C2">
        <v>2484</v>
      </c>
      <c r="D2">
        <v>1242</v>
      </c>
      <c r="E2" t="s">
        <v>45</v>
      </c>
      <c r="F2">
        <v>1</v>
      </c>
      <c r="G2">
        <f>D2*F2</f>
        <v>1242</v>
      </c>
      <c r="I2" s="5"/>
      <c r="K2" s="2"/>
      <c r="L2" s="5"/>
    </row>
    <row r="3" spans="1:12" x14ac:dyDescent="0.25">
      <c r="A3" t="s">
        <v>23</v>
      </c>
      <c r="B3" s="8">
        <v>43276</v>
      </c>
      <c r="C3">
        <v>2700</v>
      </c>
      <c r="D3">
        <v>2160</v>
      </c>
      <c r="E3" t="s">
        <v>57</v>
      </c>
      <c r="F3">
        <v>1</v>
      </c>
      <c r="G3">
        <f>D3*F3</f>
        <v>2160</v>
      </c>
    </row>
    <row r="19" spans="1:7" x14ac:dyDescent="0.25">
      <c r="A19" t="s">
        <v>59</v>
      </c>
      <c r="G19">
        <f>SUM(G2:G18)</f>
        <v>3402</v>
      </c>
    </row>
    <row r="20" spans="1:7" x14ac:dyDescent="0.25">
      <c r="A20" t="s">
        <v>46</v>
      </c>
      <c r="F20">
        <v>6000</v>
      </c>
      <c r="G20">
        <f>F20-G19</f>
        <v>2598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迪士尼</vt:lpstr>
      <vt:lpstr>兩個540</vt:lpstr>
      <vt:lpstr>原價區</vt:lpstr>
      <vt:lpstr>下訂訂單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Twe</dc:creator>
  <cp:lastModifiedBy>涂宇欣</cp:lastModifiedBy>
  <dcterms:created xsi:type="dcterms:W3CDTF">2018-06-24T04:10:07Z</dcterms:created>
  <dcterms:modified xsi:type="dcterms:W3CDTF">2018-06-27T01:45:40Z</dcterms:modified>
</cp:coreProperties>
</file>