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7560" activeTab="3"/>
  </bookViews>
  <sheets>
    <sheet name="ESME" sheetId="1" r:id="rId1"/>
    <sheet name="YU LING" sheetId="2" r:id="rId2"/>
    <sheet name="DISNEY" sheetId="3" r:id="rId3"/>
    <sheet name="TN" sheetId="4" r:id="rId4"/>
  </sheets>
  <calcPr calcId="145621"/>
</workbook>
</file>

<file path=xl/calcChain.xml><?xml version="1.0" encoding="utf-8"?>
<calcChain xmlns="http://schemas.openxmlformats.org/spreadsheetml/2006/main">
  <c r="G12" i="4" l="1"/>
  <c r="E12" i="4"/>
  <c r="G10" i="4"/>
  <c r="E10" i="4"/>
  <c r="E4" i="4"/>
  <c r="G3" i="4"/>
  <c r="G4" i="4" s="1"/>
  <c r="G6" i="4"/>
  <c r="G7" i="4"/>
  <c r="G8" i="4"/>
  <c r="E3" i="4"/>
  <c r="E6" i="4"/>
  <c r="E7" i="4"/>
  <c r="E8" i="4"/>
  <c r="E9" i="4"/>
  <c r="G9" i="4" s="1"/>
  <c r="E2" i="4"/>
  <c r="G2" i="4" s="1"/>
  <c r="G8" i="3"/>
  <c r="G16" i="3"/>
  <c r="E16" i="3"/>
  <c r="G7" i="3"/>
  <c r="G3" i="3"/>
  <c r="E5" i="3"/>
  <c r="G5" i="3" s="1"/>
  <c r="E6" i="3"/>
  <c r="G6" i="3" s="1"/>
  <c r="E7" i="3"/>
  <c r="E4" i="3"/>
  <c r="G4" i="3" s="1"/>
  <c r="E10" i="3"/>
  <c r="G10" i="3" s="1"/>
  <c r="E12" i="3"/>
  <c r="G12" i="3" s="1"/>
  <c r="E14" i="3"/>
  <c r="G14" i="3" s="1"/>
  <c r="E3" i="3"/>
  <c r="F6" i="2"/>
  <c r="F5" i="2"/>
  <c r="F2" i="2"/>
  <c r="C5" i="1"/>
  <c r="F3" i="1"/>
  <c r="E3" i="1"/>
  <c r="E4" i="1"/>
  <c r="F4" i="1" s="1"/>
  <c r="E2" i="1"/>
  <c r="E5" i="1" s="1"/>
  <c r="E8" i="3" l="1"/>
  <c r="F2" i="1"/>
  <c r="F7" i="1" s="1"/>
  <c r="F8" i="1" s="1"/>
</calcChain>
</file>

<file path=xl/sharedStrings.xml><?xml version="1.0" encoding="utf-8"?>
<sst xmlns="http://schemas.openxmlformats.org/spreadsheetml/2006/main" count="64" uniqueCount="43">
  <si>
    <t>品名</t>
    <phoneticPr fontId="1" type="noConversion"/>
  </si>
  <si>
    <t>含稅價格</t>
    <phoneticPr fontId="1" type="noConversion"/>
  </si>
  <si>
    <t>顏色</t>
    <phoneticPr fontId="1" type="noConversion"/>
  </si>
  <si>
    <t>綠</t>
    <phoneticPr fontId="1" type="noConversion"/>
  </si>
  <si>
    <t>藍</t>
    <phoneticPr fontId="1" type="noConversion"/>
  </si>
  <si>
    <t>TO&amp;FRO 大的保護套</t>
    <phoneticPr fontId="1" type="noConversion"/>
  </si>
  <si>
    <t>TO&amp;FRO  小的保護套</t>
    <phoneticPr fontId="1" type="noConversion"/>
  </si>
  <si>
    <t>數量</t>
    <phoneticPr fontId="1" type="noConversion"/>
  </si>
  <si>
    <t>總價</t>
    <phoneticPr fontId="1" type="noConversion"/>
  </si>
  <si>
    <t>代購費</t>
    <phoneticPr fontId="1" type="noConversion"/>
  </si>
  <si>
    <t>商品總金額+代購費</t>
    <phoneticPr fontId="1" type="noConversion"/>
  </si>
  <si>
    <t>代購費30(個)</t>
    <phoneticPr fontId="1" type="noConversion"/>
  </si>
  <si>
    <t>訂金為總價的1/2</t>
    <phoneticPr fontId="1" type="noConversion"/>
  </si>
  <si>
    <t>阿楞行動電源</t>
    <phoneticPr fontId="1" type="noConversion"/>
  </si>
  <si>
    <t>總金額</t>
    <phoneticPr fontId="1" type="noConversion"/>
  </si>
  <si>
    <t>V</t>
    <phoneticPr fontId="1" type="noConversion"/>
  </si>
  <si>
    <t>V</t>
    <phoneticPr fontId="1" type="noConversion"/>
  </si>
  <si>
    <t>購買人</t>
    <phoneticPr fontId="1" type="noConversion"/>
  </si>
  <si>
    <t>項目</t>
    <phoneticPr fontId="1" type="noConversion"/>
  </si>
  <si>
    <t>數量</t>
    <phoneticPr fontId="1" type="noConversion"/>
  </si>
  <si>
    <t>單價</t>
    <phoneticPr fontId="1" type="noConversion"/>
  </si>
  <si>
    <t>總金額</t>
    <phoneticPr fontId="1" type="noConversion"/>
  </si>
  <si>
    <t>匯率</t>
    <phoneticPr fontId="1" type="noConversion"/>
  </si>
  <si>
    <t>台幣金額</t>
    <phoneticPr fontId="1" type="noConversion"/>
  </si>
  <si>
    <t>涂</t>
    <phoneticPr fontId="1" type="noConversion"/>
  </si>
  <si>
    <t>米奇仙人掌包</t>
    <phoneticPr fontId="1" type="noConversion"/>
  </si>
  <si>
    <t>毛怪豆腐頭</t>
    <phoneticPr fontId="1" type="noConversion"/>
  </si>
  <si>
    <t>柔欣</t>
    <phoneticPr fontId="1" type="noConversion"/>
  </si>
  <si>
    <t>米奇相機袋</t>
    <phoneticPr fontId="1" type="noConversion"/>
  </si>
  <si>
    <t>保溫杯</t>
    <phoneticPr fontId="1" type="noConversion"/>
  </si>
  <si>
    <t>米奇仙人掌相機包</t>
    <phoneticPr fontId="1" type="noConversion"/>
  </si>
  <si>
    <t>維尼紙膠帶</t>
    <phoneticPr fontId="1" type="noConversion"/>
  </si>
  <si>
    <t>維尼包</t>
    <phoneticPr fontId="1" type="noConversion"/>
  </si>
  <si>
    <t>蝦皮</t>
    <phoneticPr fontId="1" type="noConversion"/>
  </si>
  <si>
    <t>koko</t>
    <phoneticPr fontId="1" type="noConversion"/>
  </si>
  <si>
    <t>總金額</t>
    <phoneticPr fontId="1" type="noConversion"/>
  </si>
  <si>
    <t>總金額</t>
    <phoneticPr fontId="1" type="noConversion"/>
  </si>
  <si>
    <t>ESME</t>
    <phoneticPr fontId="1" type="noConversion"/>
  </si>
  <si>
    <t>TO&amp;FRO 小的保護套</t>
    <phoneticPr fontId="1" type="noConversion"/>
  </si>
  <si>
    <t>北斗星紙膠帶</t>
    <phoneticPr fontId="1" type="noConversion"/>
  </si>
  <si>
    <t>火車紙膠帶</t>
    <phoneticPr fontId="1" type="noConversion"/>
  </si>
  <si>
    <t>方眼筆記本</t>
    <phoneticPr fontId="1" type="noConversion"/>
  </si>
  <si>
    <t>富士山吊牌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</si>
</sst>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A3"/>
    </sheetView>
  </sheetViews>
  <sheetFormatPr defaultRowHeight="16.5" x14ac:dyDescent="0.25"/>
  <cols>
    <col min="1" max="1" width="20.25" customWidth="1"/>
    <col min="2" max="3" width="8.25" customWidth="1"/>
  </cols>
  <sheetData>
    <row r="1" spans="1:7" s="1" customFormat="1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8</v>
      </c>
      <c r="F1" s="1">
        <v>0.3</v>
      </c>
    </row>
    <row r="2" spans="1:7" x14ac:dyDescent="0.25">
      <c r="A2" t="s">
        <v>5</v>
      </c>
      <c r="B2" t="s">
        <v>3</v>
      </c>
      <c r="C2">
        <v>2</v>
      </c>
      <c r="D2">
        <v>2052</v>
      </c>
      <c r="E2">
        <f>SUM(C2*D2)</f>
        <v>4104</v>
      </c>
      <c r="F2">
        <f>SUM(E2*F1)</f>
        <v>1231.2</v>
      </c>
    </row>
    <row r="3" spans="1:7" x14ac:dyDescent="0.25">
      <c r="A3" t="s">
        <v>5</v>
      </c>
      <c r="B3" t="s">
        <v>4</v>
      </c>
      <c r="C3">
        <v>1</v>
      </c>
      <c r="D3">
        <v>2052</v>
      </c>
      <c r="E3">
        <f t="shared" ref="E3:E4" si="0">SUM(C3*D3)</f>
        <v>2052</v>
      </c>
      <c r="F3">
        <f>SUM(E3*F1)</f>
        <v>615.6</v>
      </c>
    </row>
    <row r="4" spans="1:7" x14ac:dyDescent="0.25">
      <c r="A4" t="s">
        <v>6</v>
      </c>
      <c r="B4" t="s">
        <v>4</v>
      </c>
      <c r="C4">
        <v>1</v>
      </c>
      <c r="D4">
        <v>1836</v>
      </c>
      <c r="E4">
        <f t="shared" si="0"/>
        <v>1836</v>
      </c>
      <c r="F4">
        <f>SUM(E4*F1)</f>
        <v>550.79999999999995</v>
      </c>
    </row>
    <row r="5" spans="1:7" x14ac:dyDescent="0.25">
      <c r="C5">
        <f>SUM(C2:C4)</f>
        <v>4</v>
      </c>
      <c r="E5">
        <f>SUM(E2:E4)</f>
        <v>7992</v>
      </c>
    </row>
    <row r="6" spans="1:7" x14ac:dyDescent="0.25">
      <c r="A6" t="s">
        <v>11</v>
      </c>
      <c r="F6">
        <v>120</v>
      </c>
    </row>
    <row r="7" spans="1:7" x14ac:dyDescent="0.25">
      <c r="A7" t="s">
        <v>10</v>
      </c>
      <c r="F7">
        <f>SUM(F2:F6)</f>
        <v>2517.6000000000004</v>
      </c>
    </row>
    <row r="8" spans="1:7" x14ac:dyDescent="0.25">
      <c r="A8" t="s">
        <v>12</v>
      </c>
      <c r="F8">
        <f>SUM(F7*50%)</f>
        <v>1258.8000000000002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6.5" x14ac:dyDescent="0.25"/>
  <cols>
    <col min="1" max="1" width="17.375" customWidth="1"/>
  </cols>
  <sheetData>
    <row r="1" spans="1:7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8</v>
      </c>
      <c r="F1" s="1">
        <v>0.3</v>
      </c>
    </row>
    <row r="2" spans="1:7" x14ac:dyDescent="0.25">
      <c r="A2" t="s">
        <v>13</v>
      </c>
      <c r="D2">
        <v>2380</v>
      </c>
      <c r="E2">
        <v>2380</v>
      </c>
      <c r="F2">
        <f>SUM(E2*F1)</f>
        <v>714</v>
      </c>
    </row>
    <row r="3" spans="1:7" x14ac:dyDescent="0.25">
      <c r="A3" t="s">
        <v>9</v>
      </c>
      <c r="F3">
        <v>100</v>
      </c>
    </row>
    <row r="5" spans="1:7" x14ac:dyDescent="0.25">
      <c r="A5" t="s">
        <v>14</v>
      </c>
      <c r="F5">
        <f>SUM(F3+F2)</f>
        <v>814</v>
      </c>
    </row>
    <row r="6" spans="1:7" x14ac:dyDescent="0.25">
      <c r="A6" t="s">
        <v>12</v>
      </c>
      <c r="F6">
        <f>SUM(F5*50%)</f>
        <v>407</v>
      </c>
      <c r="G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6.5" x14ac:dyDescent="0.25"/>
  <cols>
    <col min="1" max="1" width="8.5" customWidth="1"/>
    <col min="2" max="2" width="28.25" customWidth="1"/>
  </cols>
  <sheetData>
    <row r="1" spans="1:7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3" spans="1:7" x14ac:dyDescent="0.25">
      <c r="A3" t="s">
        <v>24</v>
      </c>
      <c r="B3" t="s">
        <v>25</v>
      </c>
      <c r="C3">
        <v>2</v>
      </c>
      <c r="D3">
        <v>810</v>
      </c>
      <c r="E3">
        <f>SUM(D3*C3)</f>
        <v>1620</v>
      </c>
      <c r="F3">
        <v>0.29499999999999998</v>
      </c>
      <c r="G3">
        <f>SUM(F3*E3)</f>
        <v>477.9</v>
      </c>
    </row>
    <row r="4" spans="1:7" x14ac:dyDescent="0.25">
      <c r="B4" t="s">
        <v>26</v>
      </c>
      <c r="C4">
        <v>1</v>
      </c>
      <c r="D4">
        <v>1123</v>
      </c>
      <c r="E4">
        <f t="shared" ref="E4:E14" si="0">SUM(D4*C4)</f>
        <v>1123</v>
      </c>
      <c r="F4">
        <v>0.29499999999999998</v>
      </c>
      <c r="G4">
        <f t="shared" ref="G4:G16" si="1">SUM(F4*E4)</f>
        <v>331.28499999999997</v>
      </c>
    </row>
    <row r="5" spans="1:7" x14ac:dyDescent="0.25">
      <c r="B5" t="s">
        <v>30</v>
      </c>
      <c r="C5">
        <v>1</v>
      </c>
      <c r="D5">
        <v>972</v>
      </c>
      <c r="E5">
        <f t="shared" si="0"/>
        <v>972</v>
      </c>
      <c r="F5">
        <v>0.29499999999999998</v>
      </c>
      <c r="G5">
        <f t="shared" si="1"/>
        <v>286.74</v>
      </c>
    </row>
    <row r="6" spans="1:7" x14ac:dyDescent="0.25">
      <c r="B6" t="s">
        <v>31</v>
      </c>
      <c r="C6">
        <v>1</v>
      </c>
      <c r="D6">
        <v>378</v>
      </c>
      <c r="E6">
        <f t="shared" si="0"/>
        <v>378</v>
      </c>
      <c r="F6">
        <v>0.29499999999999998</v>
      </c>
      <c r="G6">
        <f t="shared" si="1"/>
        <v>111.50999999999999</v>
      </c>
    </row>
    <row r="7" spans="1:7" x14ac:dyDescent="0.25">
      <c r="B7" t="s">
        <v>32</v>
      </c>
      <c r="C7">
        <v>1</v>
      </c>
      <c r="D7">
        <v>810</v>
      </c>
      <c r="E7">
        <f t="shared" si="0"/>
        <v>810</v>
      </c>
      <c r="F7">
        <v>0.29499999999999998</v>
      </c>
      <c r="G7">
        <f t="shared" si="1"/>
        <v>238.95</v>
      </c>
    </row>
    <row r="8" spans="1:7" x14ac:dyDescent="0.25">
      <c r="B8" s="2" t="s">
        <v>35</v>
      </c>
      <c r="C8" s="2"/>
      <c r="D8" s="2"/>
      <c r="E8" s="2">
        <f>SUM(E3:E7)</f>
        <v>4903</v>
      </c>
      <c r="F8" s="2">
        <v>0.29499999999999998</v>
      </c>
      <c r="G8" s="2">
        <f t="shared" si="1"/>
        <v>1446.385</v>
      </c>
    </row>
    <row r="10" spans="1:7" x14ac:dyDescent="0.25">
      <c r="A10" t="s">
        <v>27</v>
      </c>
      <c r="B10" t="s">
        <v>28</v>
      </c>
      <c r="C10">
        <v>1</v>
      </c>
      <c r="D10">
        <v>1080</v>
      </c>
      <c r="E10">
        <f t="shared" si="0"/>
        <v>1080</v>
      </c>
      <c r="F10">
        <v>0.29499999999999998</v>
      </c>
      <c r="G10">
        <f t="shared" si="1"/>
        <v>318.59999999999997</v>
      </c>
    </row>
    <row r="12" spans="1:7" x14ac:dyDescent="0.25">
      <c r="A12" t="s">
        <v>33</v>
      </c>
      <c r="B12" t="s">
        <v>26</v>
      </c>
      <c r="C12">
        <v>1</v>
      </c>
      <c r="D12">
        <v>1123</v>
      </c>
      <c r="E12">
        <f t="shared" si="0"/>
        <v>1123</v>
      </c>
      <c r="F12">
        <v>0.29499999999999998</v>
      </c>
      <c r="G12">
        <f t="shared" si="1"/>
        <v>331.28499999999997</v>
      </c>
    </row>
    <row r="14" spans="1:7" x14ac:dyDescent="0.25">
      <c r="A14" t="s">
        <v>34</v>
      </c>
      <c r="B14" t="s">
        <v>29</v>
      </c>
      <c r="C14">
        <v>1</v>
      </c>
      <c r="D14">
        <v>1512</v>
      </c>
      <c r="E14">
        <f t="shared" si="0"/>
        <v>1512</v>
      </c>
      <c r="F14">
        <v>0.29499999999999998</v>
      </c>
      <c r="G14">
        <f t="shared" si="1"/>
        <v>446.03999999999996</v>
      </c>
    </row>
    <row r="16" spans="1:7" x14ac:dyDescent="0.25">
      <c r="B16" t="s">
        <v>36</v>
      </c>
      <c r="E16">
        <f>SUM(E8+E10+E12+E14)</f>
        <v>8618</v>
      </c>
      <c r="F16">
        <v>0.29499999999999998</v>
      </c>
      <c r="G16">
        <f t="shared" si="1"/>
        <v>2542.31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4" sqref="I14"/>
    </sheetView>
  </sheetViews>
  <sheetFormatPr defaultRowHeight="16.5" x14ac:dyDescent="0.25"/>
  <cols>
    <col min="1" max="1" width="13.5" customWidth="1"/>
    <col min="2" max="2" width="25.375" customWidth="1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t="s">
        <v>37</v>
      </c>
      <c r="B2" t="s">
        <v>5</v>
      </c>
      <c r="C2">
        <v>3</v>
      </c>
      <c r="D2">
        <v>2052</v>
      </c>
      <c r="E2">
        <f>SUM(D2*C2)</f>
        <v>6156</v>
      </c>
      <c r="F2">
        <v>0.29499999999999998</v>
      </c>
      <c r="G2">
        <f>SUM(F2*E2)</f>
        <v>1816.02</v>
      </c>
    </row>
    <row r="3" spans="1:7" x14ac:dyDescent="0.25">
      <c r="B3" t="s">
        <v>38</v>
      </c>
      <c r="C3">
        <v>1</v>
      </c>
      <c r="D3">
        <v>1836</v>
      </c>
      <c r="E3">
        <f t="shared" ref="E3:E9" si="0">SUM(D3*C3)</f>
        <v>1836</v>
      </c>
      <c r="F3">
        <v>0.29499999999999998</v>
      </c>
      <c r="G3">
        <f t="shared" ref="G3:G9" si="1">SUM(F3*E3)</f>
        <v>541.62</v>
      </c>
    </row>
    <row r="4" spans="1:7" x14ac:dyDescent="0.25">
      <c r="B4" t="s">
        <v>21</v>
      </c>
      <c r="E4">
        <f>SUM(E2:E3)</f>
        <v>7992</v>
      </c>
      <c r="G4">
        <f>SUM(G2:G3)</f>
        <v>2357.64</v>
      </c>
    </row>
    <row r="6" spans="1:7" x14ac:dyDescent="0.25">
      <c r="A6" t="s">
        <v>24</v>
      </c>
      <c r="B6" t="s">
        <v>39</v>
      </c>
      <c r="C6">
        <v>1</v>
      </c>
      <c r="D6">
        <v>561</v>
      </c>
      <c r="E6">
        <f t="shared" si="0"/>
        <v>561</v>
      </c>
      <c r="F6">
        <v>0.29499999999999998</v>
      </c>
      <c r="G6">
        <f t="shared" si="1"/>
        <v>165.495</v>
      </c>
    </row>
    <row r="7" spans="1:7" x14ac:dyDescent="0.25">
      <c r="B7" t="s">
        <v>40</v>
      </c>
      <c r="C7">
        <v>1</v>
      </c>
      <c r="D7">
        <v>432</v>
      </c>
      <c r="E7">
        <f t="shared" si="0"/>
        <v>432</v>
      </c>
      <c r="F7">
        <v>0.29499999999999998</v>
      </c>
      <c r="G7">
        <f t="shared" si="1"/>
        <v>127.44</v>
      </c>
    </row>
    <row r="8" spans="1:7" x14ac:dyDescent="0.25">
      <c r="B8" t="s">
        <v>41</v>
      </c>
      <c r="C8">
        <v>1</v>
      </c>
      <c r="D8">
        <v>324</v>
      </c>
      <c r="E8">
        <f t="shared" si="0"/>
        <v>324</v>
      </c>
      <c r="F8">
        <v>0.29499999999999998</v>
      </c>
      <c r="G8">
        <f t="shared" si="1"/>
        <v>95.58</v>
      </c>
    </row>
    <row r="9" spans="1:7" x14ac:dyDescent="0.25">
      <c r="B9" t="s">
        <v>42</v>
      </c>
      <c r="C9">
        <v>1</v>
      </c>
      <c r="D9">
        <v>518</v>
      </c>
      <c r="E9">
        <f t="shared" si="0"/>
        <v>518</v>
      </c>
      <c r="F9">
        <v>0.29499999999999998</v>
      </c>
      <c r="G9">
        <f t="shared" si="1"/>
        <v>152.81</v>
      </c>
    </row>
    <row r="10" spans="1:7" x14ac:dyDescent="0.25">
      <c r="B10" t="s">
        <v>21</v>
      </c>
      <c r="E10">
        <f>SUM(E6:E9)</f>
        <v>1835</v>
      </c>
      <c r="G10">
        <f>SUM(G6:G9)</f>
        <v>541.32500000000005</v>
      </c>
    </row>
    <row r="12" spans="1:7" x14ac:dyDescent="0.25">
      <c r="B12" t="s">
        <v>36</v>
      </c>
      <c r="E12">
        <f>SUM(E4+E10)</f>
        <v>9827</v>
      </c>
      <c r="G12">
        <f>SUM(G4+G10)</f>
        <v>2898.9650000000001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ESME</vt:lpstr>
      <vt:lpstr>YU LING</vt:lpstr>
      <vt:lpstr>DISNEY</vt:lpstr>
      <vt:lpstr>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2019-07-08T06:21:14Z</dcterms:created>
  <dcterms:modified xsi:type="dcterms:W3CDTF">2019-07-12T08:25:07Z</dcterms:modified>
</cp:coreProperties>
</file>