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ncalo\Software\KiCad\Projects\DU_Classes\Embedded_Class\2025_04_STM32F103_RobotBrain\BOM\"/>
    </mc:Choice>
  </mc:AlternateContent>
  <xr:revisionPtr revIDLastSave="0" documentId="13_ncr:1_{CD288ED2-E724-44FB-98C2-65254ACA6EB7}" xr6:coauthVersionLast="47" xr6:coauthVersionMax="47" xr10:uidLastSave="{00000000-0000-0000-0000-000000000000}"/>
  <bookViews>
    <workbookView xWindow="-98" yWindow="-98" windowWidth="21795" windowHeight="12975" xr2:uid="{3F79BA0C-438C-48F8-8070-EDF3DA74F529}"/>
  </bookViews>
  <sheets>
    <sheet name="2025_04_STM32F103_RobotB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I34" i="1"/>
  <c r="I28" i="1"/>
  <c r="I29" i="1"/>
  <c r="I30" i="1"/>
  <c r="I31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<sst xmlns="http://schemas.openxmlformats.org/spreadsheetml/2006/main" count="142" uniqueCount="126">
  <si>
    <t>Reference</t>
  </si>
  <si>
    <t>Qty</t>
  </si>
  <si>
    <t>Value</t>
  </si>
  <si>
    <t>DNP</t>
  </si>
  <si>
    <t>Footprint</t>
  </si>
  <si>
    <t>Mfr #P</t>
  </si>
  <si>
    <t>Mouser</t>
  </si>
  <si>
    <t>Unit Price($)</t>
  </si>
  <si>
    <t>C1,C2,C3,C4,C5,C11,C12</t>
  </si>
  <si>
    <t>0.1uF</t>
  </si>
  <si>
    <t>Capacitor_SMD:C_0805_2012Metric_Pad1.18x1.45mm_HandSolder</t>
  </si>
  <si>
    <t>KAM21BR71H104JT</t>
  </si>
  <si>
    <t>https://www.mouser.com/ProductDetail/KYOCERA-AVX/KAM21BR71H104JT?qs=sGAEpiMZZMsh%252B1woXyUXj17cMikWvs6%2F6aKx5H2Tu1A%3D</t>
  </si>
  <si>
    <t>C6</t>
  </si>
  <si>
    <t>10uF</t>
  </si>
  <si>
    <t xml:space="preserve">LMK212ABJ106KG-T </t>
  </si>
  <si>
    <t>https://www.mouser.com/ProductDetail/TAIYO-YUDEN/LMK212ABJ106KG-T?qs=vF%252B8ahGVileYw6h2RCH8zg%3D%3D</t>
  </si>
  <si>
    <t>C7</t>
  </si>
  <si>
    <t>0.01uF</t>
  </si>
  <si>
    <t xml:space="preserve">KAF21BR72A103JT </t>
  </si>
  <si>
    <t>https://www.mouser.com/ProductDetail/KYOCERA-AVX/KAF21BR72A103JT?qs=sGAEpiMZZMvsSlwiRhF8qrQG6leidpLjcDGchfK3z7vBa8kdIii1%252Bg%3D%3D</t>
  </si>
  <si>
    <t>C8,C9</t>
  </si>
  <si>
    <t>22pF</t>
  </si>
  <si>
    <t>0805ZA220JAT2A</t>
  </si>
  <si>
    <t>https://www.mouser.com/ProductDetail/KYOCERA-AVX/0805ZA220JAT2A?qs=qVfB0%2FDaMDayn2JkoZWS9w%3D%3D</t>
  </si>
  <si>
    <t>D1</t>
  </si>
  <si>
    <t>USB_PWR_LED</t>
  </si>
  <si>
    <t>LED_SMD:LED_0805_2012Metric_Pad1.15x1.40mm_HandSolder</t>
  </si>
  <si>
    <t xml:space="preserve">150080VS75000 </t>
  </si>
  <si>
    <t>https://www.mouser.com/ProductDetail/Wurth-Elektronik/150080VS75000?qs=sGAEpiMZZMv0DJfhVcWlKwb9uSCDLxPfZ0A4%252BcEoadIpft0N0W21Jg%3D%3D</t>
  </si>
  <si>
    <t>D2</t>
  </si>
  <si>
    <t>uP_PWR_LED</t>
  </si>
  <si>
    <t>D3</t>
  </si>
  <si>
    <t>USER_LED</t>
  </si>
  <si>
    <t>150080RS75000</t>
  </si>
  <si>
    <t>https://www.mouser.com/ProductDetail/Wurth-Elektronik/150080RS75000?qs=sGAEpiMZZMv0DJfhVcWlKwb9uSCDLxPfZ0A4%252BcEoadLByPAPOjX%252B%252BQ%3D%3D</t>
  </si>
  <si>
    <t>D4</t>
  </si>
  <si>
    <t>BL_IND_LED</t>
  </si>
  <si>
    <t>F1</t>
  </si>
  <si>
    <t>PTCSMD</t>
  </si>
  <si>
    <t>Fuse:Fuse_0805_2012Metric_Pad1.15x1.40mm_HandSolder</t>
  </si>
  <si>
    <t>0ZCK0050AF2E</t>
  </si>
  <si>
    <t>https://www.mouser.com/ProductDetail/Bel-Fuse/0ZCK0050AF2E?qs=jyPKP7YLNfA3woHzbzsK%2FQ%3D%3D</t>
  </si>
  <si>
    <t>J1</t>
  </si>
  <si>
    <t>USB_B_Mini</t>
  </si>
  <si>
    <t>Connector_USB:USB_Mini-B_Lumberg_2486_01_Horizontal</t>
  </si>
  <si>
    <t xml:space="preserve">UJ2-MBH-4-SMT-TR </t>
  </si>
  <si>
    <t>https://www.mouser.com/ProductDetail/Same-Sky/UJ2-MBH-4-SMT-TR?qs=5mqXD9RfOg1Zr%252BwuyT2Oxw%3D%3D</t>
  </si>
  <si>
    <t>J2</t>
  </si>
  <si>
    <t>CONN_MPU6050</t>
  </si>
  <si>
    <t>Connector_PinSocket_2.54mm:PinSocket_1x08_P2.54mm_Vertical</t>
  </si>
  <si>
    <t>J3</t>
  </si>
  <si>
    <t>CONN_ULTRA</t>
  </si>
  <si>
    <t>Connector_PinSocket_2.54mm:PinSocket_1x04_P2.54mm_Vertical</t>
  </si>
  <si>
    <t>J4</t>
  </si>
  <si>
    <t>CONN_SWD</t>
  </si>
  <si>
    <t>J5</t>
  </si>
  <si>
    <t>CONN_5V</t>
  </si>
  <si>
    <t>Connector_JST:JST_XH_B2B-XH-A_1x02_P2.50mm_Vertical</t>
  </si>
  <si>
    <t>J6</t>
  </si>
  <si>
    <t>CONN_3V3</t>
  </si>
  <si>
    <t>J7</t>
  </si>
  <si>
    <t>CONN_DRIVE</t>
  </si>
  <si>
    <t>Connector_JST:JST_XH_B4B-XH-A_1x04_P2.50mm_Vertical</t>
  </si>
  <si>
    <t>J8</t>
  </si>
  <si>
    <t>CONN_HAL</t>
  </si>
  <si>
    <t>Connector_JST:JST_XH_B5B-XH-A_1x05_P2.50mm_Vertical</t>
  </si>
  <si>
    <t>J9</t>
  </si>
  <si>
    <t>CONN_PS2</t>
  </si>
  <si>
    <t>Connector_PinHeader_2.54mm:PinHeader_1x07_P2.54mm_Vertical</t>
  </si>
  <si>
    <t>J10</t>
  </si>
  <si>
    <t>CONN_TRACK</t>
  </si>
  <si>
    <t>Connector_JST:JST_XH_B6B-XH-A_1x06_P2.50mm_Vertical</t>
  </si>
  <si>
    <t>J11</t>
  </si>
  <si>
    <t>CONN_UART</t>
  </si>
  <si>
    <t>LED1,LED2</t>
  </si>
  <si>
    <t>IN-PI55TATPRPGPB</t>
  </si>
  <si>
    <t>RGB_LED:INPI55TATPRPGPB</t>
  </si>
  <si>
    <t xml:space="preserve">IN-PI55TATPRPGPB </t>
  </si>
  <si>
    <t>https://www.mouser.com/ProductDetail/Inolux/IN-PI55TATPRPGPB?qs=sGAEpiMZZMv0DJfhVcWlKxHzv%2FYltZfu%252BBc1TH6u%252BMwsxhHGIlDXAQ%3D%3D</t>
  </si>
  <si>
    <t>MDBT42T-AT1</t>
  </si>
  <si>
    <t>MDBT42T-AT</t>
  </si>
  <si>
    <t>MDBT42T-AT:MDBT42T</t>
  </si>
  <si>
    <t>Q1</t>
  </si>
  <si>
    <t>BSS138</t>
  </si>
  <si>
    <t>Package_TO_SOT_SMD:SOT-23</t>
  </si>
  <si>
    <t>https://www.mouser.com/ProductDetail/onsemi-Fairchild/BSS138?qs=HK%252BeIG1iaahCeqBvjB4arg%3D%3D&amp;utm_id=9523809487&amp;utm_source=google&amp;utm_medium=cpc&amp;utm_marketing_tactic=amercorp&amp;gad_source=1&amp;gbraid=0AAAAADn_wf2cV0lSxB29jQoWDRwwId2wz&amp;gclid=Cj0KCQjw8cHABhC-ARIsAJnY12zMXAFUoQ3904vzvJd28FuY3n8joEsY5rky5Uj9eqBs7Un41wZ7yoYaAr5qEALw_wcB</t>
  </si>
  <si>
    <t>R1,R4,R5,R6,R7,R8,R9,R10</t>
  </si>
  <si>
    <t>10k</t>
  </si>
  <si>
    <t>Resistor_SMD:R_0805_2012Metric_Pad1.20x1.40mm_HandSolder</t>
  </si>
  <si>
    <t>RK73B2ATTE103J</t>
  </si>
  <si>
    <t>https://www.mouser.com/ProductDetail/KOA-Speer/RK73B2ATTE103J?qs=I90P2AZw0BqeB%252B5wjce35A%3D%3D</t>
  </si>
  <si>
    <t>R2,R3</t>
  </si>
  <si>
    <t xml:space="preserve">RC0805FR-7W22RL </t>
  </si>
  <si>
    <t>https://www.mouser.com/ProductDetail/YAGEO/RC0805FR-7W22RL?qs=tggtontpCXP%252BlWTvsYhmYQ%3D%3D</t>
  </si>
  <si>
    <t>S1</t>
  </si>
  <si>
    <t>JS202011SCQN</t>
  </si>
  <si>
    <t>SW_uP_Boot:SW_uP_Boot</t>
  </si>
  <si>
    <t>https://www.mouser.com/ProductDetail/CK/JS202011SCQN?qs=LgMIjt8LuD95JYWxZ7NvZA%3D%3D&amp;srsltid=AfmBOooDk10u84nJj48V7uU3bUDgIDkJTIEAKKzntJY8as7ztywHo2vc</t>
  </si>
  <si>
    <t>SW1</t>
  </si>
  <si>
    <t>SW_uP_Reset</t>
  </si>
  <si>
    <t>SW_uP_Reset:SW_uP_Reset</t>
  </si>
  <si>
    <t>https://www.mouser.com/ProductDetail/Wurth-Elektronik/434121025816?qs=wr8lucFkNMWyfcUAFbmtRw%3D%3D&amp;srsltid=AfmBOoqmUzwVR0rhJCccY2qUadJOE4Zbjl9C5AaSfC2M-qOmMq9QkSd8</t>
  </si>
  <si>
    <t>SW2</t>
  </si>
  <si>
    <t>SW_USER</t>
  </si>
  <si>
    <t>Button_Switch_SMD:SW_SPST_PTS647_Sx50</t>
  </si>
  <si>
    <t>TL3305BF100QG</t>
  </si>
  <si>
    <t>https://www.mouser.com/ProductDetail/E-Switch/TL3305BF100QG?qs=IKkN%2F947nfDIPwqPQja%252BvQ%3D%3D</t>
  </si>
  <si>
    <t>U1</t>
  </si>
  <si>
    <t>STM32F103RCTx</t>
  </si>
  <si>
    <t>Package_QFP:LQFP-64_10x10mm_P0.5mm</t>
  </si>
  <si>
    <t>STM32F103RCT6</t>
  </si>
  <si>
    <t>https://www.mouser.com/ProductDetail/STMicroelectronics/STM32F103RCT6?qs=%252BB84zevwoRA6TYzZIgOIoA%3D%3D&amp;srsltid=AfmBOorB_wk13aQhkXRAmWqKkEkl1AJMQaZdGBpGRlHPtWF7jJ_US4zo</t>
  </si>
  <si>
    <t>U2</t>
  </si>
  <si>
    <t>USBLC6-2SC6</t>
  </si>
  <si>
    <t>Package_TO_SOT_SMD:SOT-23-6</t>
  </si>
  <si>
    <t xml:space="preserve">USBLC6-2SC6 </t>
  </si>
  <si>
    <t>https://www.mouser.com/ProductDetail/STMicroelectronics/USBLC6-2SC6?qs=po45yt2pPpu%2FhNIlwQdTlg%3D%3D&amp;srsltid=AfmBOorrb4qcHt_zavpx6dW-2N_nD-ypjQQTl8BX5PqweivSa0U7CcDK</t>
  </si>
  <si>
    <t>Y2</t>
  </si>
  <si>
    <t>16MHz</t>
  </si>
  <si>
    <t>Crystal:Crystal_SMD_Abracon_ABM8G-4Pin_3.2x2.5mm</t>
  </si>
  <si>
    <t xml:space="preserve">ABM8-16.000MHZ-D1X-T </t>
  </si>
  <si>
    <t>https://www.mouser.com/ProductDetail/ABRACON/ABM8-16.000MHZ-D1X-T?qs=vLWxofP3U2w30ayrUAlCvg%3D%3D&amp;srsltid=AfmBOooiNWtWT-IA7ZdvVyV7-fIjOSW66zYC3zO0IDFU50s-rFdXbPsT</t>
  </si>
  <si>
    <t>Number of Students</t>
  </si>
  <si>
    <t>Total Cost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</si>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</sst>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ED7A-D8A6-45E9-80A1-256742EC07F9}">
  <dimension ref="A1:L36"/>
  <sheetViews>
    <sheetView tabSelected="1" workbookViewId="0">
      <selection activeCell="J37" sqref="J37"/>
    </sheetView>
  </sheetViews>
  <sheetFormatPr defaultRowHeight="14.25" x14ac:dyDescent="0.45"/>
  <cols>
    <col min="3" max="7" width="0" hidden="1" customWidth="1"/>
    <col min="8" max="8" width="10.46484375" bestFit="1" customWidth="1"/>
    <col min="9" max="9" width="10.39843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45">
      <c r="A2" t="s">
        <v>8</v>
      </c>
      <c r="B2">
        <v>7</v>
      </c>
      <c r="C2" t="s">
        <v>9</v>
      </c>
      <c r="E2" t="s">
        <v>10</v>
      </c>
      <c r="F2" t="s">
        <v>11</v>
      </c>
      <c r="G2" t="s">
        <v>12</v>
      </c>
      <c r="H2">
        <v>0.2</v>
      </c>
      <c r="I2">
        <f>B2*H2</f>
        <v>1.4000000000000001</v>
      </c>
    </row>
    <row r="3" spans="1:9" x14ac:dyDescent="0.45">
      <c r="A3" t="s">
        <v>13</v>
      </c>
      <c r="B3">
        <v>1</v>
      </c>
      <c r="C3" t="s">
        <v>14</v>
      </c>
      <c r="E3" t="s">
        <v>10</v>
      </c>
      <c r="F3" t="s">
        <v>15</v>
      </c>
      <c r="G3" t="s">
        <v>16</v>
      </c>
      <c r="H3">
        <v>0.11</v>
      </c>
      <c r="I3">
        <f t="shared" ref="I3:I32" si="0">B3*H3</f>
        <v>0.11</v>
      </c>
    </row>
    <row r="4" spans="1:9" x14ac:dyDescent="0.45">
      <c r="A4" t="s">
        <v>17</v>
      </c>
      <c r="B4">
        <v>1</v>
      </c>
      <c r="C4" t="s">
        <v>18</v>
      </c>
      <c r="E4" t="s">
        <v>10</v>
      </c>
      <c r="F4" t="s">
        <v>19</v>
      </c>
      <c r="G4" t="s">
        <v>20</v>
      </c>
      <c r="H4">
        <v>0.1</v>
      </c>
      <c r="I4">
        <f t="shared" si="0"/>
        <v>0.1</v>
      </c>
    </row>
    <row r="5" spans="1:9" x14ac:dyDescent="0.45">
      <c r="A5" t="s">
        <v>21</v>
      </c>
      <c r="B5">
        <v>2</v>
      </c>
      <c r="C5" t="s">
        <v>22</v>
      </c>
      <c r="E5" t="s">
        <v>10</v>
      </c>
      <c r="F5" t="s">
        <v>23</v>
      </c>
      <c r="G5" t="s">
        <v>24</v>
      </c>
      <c r="H5">
        <v>0.21</v>
      </c>
      <c r="I5">
        <f t="shared" si="0"/>
        <v>0.42</v>
      </c>
    </row>
    <row r="6" spans="1:9" x14ac:dyDescent="0.45">
      <c r="A6" t="s">
        <v>25</v>
      </c>
      <c r="B6">
        <v>1</v>
      </c>
      <c r="C6" t="s">
        <v>26</v>
      </c>
      <c r="E6" t="s">
        <v>27</v>
      </c>
      <c r="F6" t="s">
        <v>28</v>
      </c>
      <c r="G6" t="s">
        <v>29</v>
      </c>
      <c r="H6">
        <v>0.19</v>
      </c>
      <c r="I6">
        <f t="shared" si="0"/>
        <v>0.19</v>
      </c>
    </row>
    <row r="7" spans="1:9" x14ac:dyDescent="0.45">
      <c r="A7" t="s">
        <v>30</v>
      </c>
      <c r="B7">
        <v>1</v>
      </c>
      <c r="C7" t="s">
        <v>31</v>
      </c>
      <c r="E7" t="s">
        <v>27</v>
      </c>
      <c r="F7" t="s">
        <v>28</v>
      </c>
      <c r="G7" t="s">
        <v>29</v>
      </c>
      <c r="H7">
        <v>0.19</v>
      </c>
      <c r="I7">
        <f t="shared" si="0"/>
        <v>0.19</v>
      </c>
    </row>
    <row r="8" spans="1:9" x14ac:dyDescent="0.45">
      <c r="A8" t="s">
        <v>32</v>
      </c>
      <c r="B8">
        <v>1</v>
      </c>
      <c r="C8" t="s">
        <v>33</v>
      </c>
      <c r="E8" t="s">
        <v>27</v>
      </c>
      <c r="F8" t="s">
        <v>34</v>
      </c>
      <c r="G8" t="s">
        <v>35</v>
      </c>
      <c r="H8">
        <v>0.19</v>
      </c>
      <c r="I8">
        <f t="shared" si="0"/>
        <v>0.19</v>
      </c>
    </row>
    <row r="9" spans="1:9" x14ac:dyDescent="0.45">
      <c r="A9" t="s">
        <v>36</v>
      </c>
      <c r="B9">
        <v>1</v>
      </c>
      <c r="C9" t="s">
        <v>37</v>
      </c>
      <c r="E9" t="s">
        <v>27</v>
      </c>
      <c r="F9" t="s">
        <v>28</v>
      </c>
      <c r="G9" t="s">
        <v>29</v>
      </c>
      <c r="H9">
        <v>0.19</v>
      </c>
      <c r="I9">
        <f t="shared" si="0"/>
        <v>0.19</v>
      </c>
    </row>
    <row r="10" spans="1:9" x14ac:dyDescent="0.45">
      <c r="A10" t="s">
        <v>38</v>
      </c>
      <c r="B10">
        <v>1</v>
      </c>
      <c r="C10" t="s">
        <v>39</v>
      </c>
      <c r="E10" t="s">
        <v>40</v>
      </c>
      <c r="F10" t="s">
        <v>41</v>
      </c>
      <c r="G10" t="s">
        <v>42</v>
      </c>
      <c r="H10">
        <v>0.32</v>
      </c>
      <c r="I10">
        <f t="shared" si="0"/>
        <v>0.32</v>
      </c>
    </row>
    <row r="11" spans="1:9" x14ac:dyDescent="0.45">
      <c r="A11" t="s">
        <v>43</v>
      </c>
      <c r="B11">
        <v>1</v>
      </c>
      <c r="C11" t="s">
        <v>44</v>
      </c>
      <c r="E11" t="s">
        <v>45</v>
      </c>
      <c r="F11" t="s">
        <v>46</v>
      </c>
      <c r="G11" t="s">
        <v>47</v>
      </c>
      <c r="H11">
        <v>0.81</v>
      </c>
      <c r="I11">
        <f t="shared" si="0"/>
        <v>0.81</v>
      </c>
    </row>
    <row r="12" spans="1:9" x14ac:dyDescent="0.45">
      <c r="A12" t="s">
        <v>48</v>
      </c>
      <c r="B12">
        <v>1</v>
      </c>
      <c r="C12" t="s">
        <v>49</v>
      </c>
      <c r="E12" t="s">
        <v>50</v>
      </c>
      <c r="I12">
        <f t="shared" si="0"/>
        <v>0</v>
      </c>
    </row>
    <row r="13" spans="1:9" x14ac:dyDescent="0.45">
      <c r="A13" t="s">
        <v>51</v>
      </c>
      <c r="B13">
        <v>1</v>
      </c>
      <c r="C13" t="s">
        <v>52</v>
      </c>
      <c r="E13" t="s">
        <v>53</v>
      </c>
      <c r="I13">
        <f t="shared" si="0"/>
        <v>0</v>
      </c>
    </row>
    <row r="14" spans="1:9" x14ac:dyDescent="0.45">
      <c r="A14" t="s">
        <v>54</v>
      </c>
      <c r="B14">
        <v>1</v>
      </c>
      <c r="C14" t="s">
        <v>55</v>
      </c>
      <c r="E14" t="s">
        <v>53</v>
      </c>
      <c r="I14">
        <f t="shared" si="0"/>
        <v>0</v>
      </c>
    </row>
    <row r="15" spans="1:9" x14ac:dyDescent="0.45">
      <c r="A15" t="s">
        <v>56</v>
      </c>
      <c r="B15">
        <v>1</v>
      </c>
      <c r="C15" t="s">
        <v>57</v>
      </c>
      <c r="E15" t="s">
        <v>58</v>
      </c>
      <c r="I15">
        <f t="shared" si="0"/>
        <v>0</v>
      </c>
    </row>
    <row r="16" spans="1:9" x14ac:dyDescent="0.45">
      <c r="A16" t="s">
        <v>59</v>
      </c>
      <c r="B16">
        <v>1</v>
      </c>
      <c r="C16" t="s">
        <v>60</v>
      </c>
      <c r="E16" t="s">
        <v>58</v>
      </c>
      <c r="I16">
        <f t="shared" si="0"/>
        <v>0</v>
      </c>
    </row>
    <row r="17" spans="1:9" x14ac:dyDescent="0.45">
      <c r="A17" t="s">
        <v>61</v>
      </c>
      <c r="B17">
        <v>1</v>
      </c>
      <c r="C17" t="s">
        <v>62</v>
      </c>
      <c r="E17" t="s">
        <v>63</v>
      </c>
      <c r="I17">
        <f t="shared" si="0"/>
        <v>0</v>
      </c>
    </row>
    <row r="18" spans="1:9" x14ac:dyDescent="0.45">
      <c r="A18" t="s">
        <v>64</v>
      </c>
      <c r="B18">
        <v>1</v>
      </c>
      <c r="C18" t="s">
        <v>65</v>
      </c>
      <c r="E18" t="s">
        <v>66</v>
      </c>
      <c r="I18">
        <f t="shared" si="0"/>
        <v>0</v>
      </c>
    </row>
    <row r="19" spans="1:9" x14ac:dyDescent="0.45">
      <c r="A19" t="s">
        <v>67</v>
      </c>
      <c r="B19">
        <v>1</v>
      </c>
      <c r="C19" t="s">
        <v>68</v>
      </c>
      <c r="E19" t="s">
        <v>69</v>
      </c>
      <c r="I19">
        <f t="shared" si="0"/>
        <v>0</v>
      </c>
    </row>
    <row r="20" spans="1:9" x14ac:dyDescent="0.45">
      <c r="A20" t="s">
        <v>70</v>
      </c>
      <c r="B20">
        <v>1</v>
      </c>
      <c r="C20" t="s">
        <v>71</v>
      </c>
      <c r="E20" t="s">
        <v>72</v>
      </c>
      <c r="I20">
        <f t="shared" si="0"/>
        <v>0</v>
      </c>
    </row>
    <row r="21" spans="1:9" x14ac:dyDescent="0.45">
      <c r="A21" t="s">
        <v>73</v>
      </c>
      <c r="B21">
        <v>1</v>
      </c>
      <c r="C21" t="s">
        <v>74</v>
      </c>
      <c r="E21" t="s">
        <v>63</v>
      </c>
      <c r="I21">
        <f t="shared" si="0"/>
        <v>0</v>
      </c>
    </row>
    <row r="22" spans="1:9" x14ac:dyDescent="0.45">
      <c r="A22" t="s">
        <v>75</v>
      </c>
      <c r="B22">
        <v>2</v>
      </c>
      <c r="C22" t="s">
        <v>76</v>
      </c>
      <c r="E22" t="s">
        <v>77</v>
      </c>
      <c r="F22" t="s">
        <v>78</v>
      </c>
      <c r="G22" t="s">
        <v>79</v>
      </c>
      <c r="H22">
        <v>0.55000000000000004</v>
      </c>
      <c r="I22">
        <f t="shared" si="0"/>
        <v>1.1000000000000001</v>
      </c>
    </row>
    <row r="23" spans="1:9" x14ac:dyDescent="0.45">
      <c r="A23" t="s">
        <v>80</v>
      </c>
      <c r="B23">
        <v>1</v>
      </c>
      <c r="C23" t="s">
        <v>81</v>
      </c>
      <c r="E23" t="s">
        <v>82</v>
      </c>
      <c r="I23">
        <f t="shared" si="0"/>
        <v>0</v>
      </c>
    </row>
    <row r="24" spans="1:9" x14ac:dyDescent="0.45">
      <c r="A24" t="s">
        <v>83</v>
      </c>
      <c r="B24">
        <v>1</v>
      </c>
      <c r="C24" t="s">
        <v>84</v>
      </c>
      <c r="E24" t="s">
        <v>85</v>
      </c>
      <c r="F24" t="s">
        <v>84</v>
      </c>
      <c r="G24" t="s">
        <v>86</v>
      </c>
      <c r="H24">
        <v>0.27</v>
      </c>
      <c r="I24">
        <f t="shared" si="0"/>
        <v>0.27</v>
      </c>
    </row>
    <row r="25" spans="1:9" x14ac:dyDescent="0.45">
      <c r="A25" t="s">
        <v>87</v>
      </c>
      <c r="B25">
        <v>8</v>
      </c>
      <c r="C25" t="s">
        <v>88</v>
      </c>
      <c r="E25" t="s">
        <v>89</v>
      </c>
      <c r="F25" t="s">
        <v>90</v>
      </c>
      <c r="G25" t="s">
        <v>91</v>
      </c>
      <c r="H25">
        <v>0.11</v>
      </c>
      <c r="I25">
        <f t="shared" si="0"/>
        <v>0.88</v>
      </c>
    </row>
    <row r="26" spans="1:9" x14ac:dyDescent="0.45">
      <c r="A26" t="s">
        <v>92</v>
      </c>
      <c r="B26">
        <v>2</v>
      </c>
      <c r="C26">
        <v>22</v>
      </c>
      <c r="E26" t="s">
        <v>89</v>
      </c>
      <c r="F26" t="s">
        <v>93</v>
      </c>
      <c r="G26" t="s">
        <v>94</v>
      </c>
      <c r="H26">
        <v>0.11</v>
      </c>
      <c r="I26">
        <f t="shared" si="0"/>
        <v>0.22</v>
      </c>
    </row>
    <row r="27" spans="1:9" x14ac:dyDescent="0.45">
      <c r="A27" t="s">
        <v>95</v>
      </c>
      <c r="B27">
        <v>1</v>
      </c>
      <c r="C27" t="s">
        <v>96</v>
      </c>
      <c r="E27" t="s">
        <v>97</v>
      </c>
      <c r="F27" t="s">
        <v>96</v>
      </c>
      <c r="G27" t="s">
        <v>98</v>
      </c>
      <c r="H27">
        <v>0.74</v>
      </c>
      <c r="I27">
        <f t="shared" si="0"/>
        <v>0.74</v>
      </c>
    </row>
    <row r="28" spans="1:9" x14ac:dyDescent="0.45">
      <c r="A28" t="s">
        <v>99</v>
      </c>
      <c r="B28">
        <v>1</v>
      </c>
      <c r="C28" t="s">
        <v>100</v>
      </c>
      <c r="E28" t="s">
        <v>101</v>
      </c>
      <c r="F28">
        <v>434121025816</v>
      </c>
      <c r="G28" t="s">
        <v>102</v>
      </c>
      <c r="H28">
        <v>0.57999999999999996</v>
      </c>
      <c r="I28">
        <f>B28*H28</f>
        <v>0.57999999999999996</v>
      </c>
    </row>
    <row r="29" spans="1:9" x14ac:dyDescent="0.45">
      <c r="A29" t="s">
        <v>103</v>
      </c>
      <c r="B29">
        <v>1</v>
      </c>
      <c r="C29" t="s">
        <v>104</v>
      </c>
      <c r="E29" t="s">
        <v>105</v>
      </c>
      <c r="F29" t="s">
        <v>106</v>
      </c>
      <c r="G29" t="s">
        <v>107</v>
      </c>
      <c r="H29">
        <v>0.17</v>
      </c>
      <c r="I29">
        <f t="shared" si="0"/>
        <v>0.17</v>
      </c>
    </row>
    <row r="30" spans="1:9" x14ac:dyDescent="0.45">
      <c r="A30" t="s">
        <v>108</v>
      </c>
      <c r="B30">
        <v>1</v>
      </c>
      <c r="C30" t="s">
        <v>109</v>
      </c>
      <c r="E30" t="s">
        <v>110</v>
      </c>
      <c r="F30" t="s">
        <v>111</v>
      </c>
      <c r="G30" t="s">
        <v>112</v>
      </c>
      <c r="H30">
        <v>8.08</v>
      </c>
      <c r="I30">
        <f t="shared" si="0"/>
        <v>8.08</v>
      </c>
    </row>
    <row r="31" spans="1:9" x14ac:dyDescent="0.45">
      <c r="A31" t="s">
        <v>113</v>
      </c>
      <c r="B31">
        <v>1</v>
      </c>
      <c r="C31" t="s">
        <v>114</v>
      </c>
      <c r="E31" t="s">
        <v>115</v>
      </c>
      <c r="F31" t="s">
        <v>116</v>
      </c>
      <c r="G31" t="s">
        <v>117</v>
      </c>
      <c r="H31">
        <v>0.36</v>
      </c>
      <c r="I31">
        <f t="shared" si="0"/>
        <v>0.36</v>
      </c>
    </row>
    <row r="32" spans="1:9" x14ac:dyDescent="0.45">
      <c r="A32" t="s">
        <v>118</v>
      </c>
      <c r="B32">
        <v>1</v>
      </c>
      <c r="C32" t="s">
        <v>119</v>
      </c>
      <c r="E32" t="s">
        <v>120</v>
      </c>
      <c r="F32" t="s">
        <v>121</v>
      </c>
      <c r="G32" t="s">
        <v>122</v>
      </c>
      <c r="H32">
        <v>0.43</v>
      </c>
      <c r="I32">
        <f t="shared" si="0"/>
        <v>0.43</v>
      </c>
    </row>
    <row r="34" spans="8:12" x14ac:dyDescent="0.45">
      <c r="H34" t="s">
        <v>125</v>
      </c>
      <c r="I34">
        <f>SUM(I2:I32)</f>
        <v>16.75</v>
      </c>
      <c r="K34" t="s">
        <v>124</v>
      </c>
      <c r="L34">
        <f>J36*I34</f>
        <v>351.75</v>
      </c>
    </row>
    <row r="36" spans="8:12" x14ac:dyDescent="0.45">
      <c r="H36" t="s">
        <v>123</v>
      </c>
      <c r="J3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2025_04_STM32F103_RobotBrain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 Martins</dc:creator>
  <cp:lastModifiedBy>Goncalo Martins</cp:lastModifiedBy>
  <dcterms:created xsi:type="dcterms:W3CDTF">2025-05-01T04:04:29Z</dcterms:created>
  <dcterms:modified xsi:type="dcterms:W3CDTF">2025-05-01T04:06:36Z</dcterms:modified>
</cp:coreProperties>
</file>