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lberto\Cosas a parte\"/>
    </mc:Choice>
  </mc:AlternateContent>
  <bookViews>
    <workbookView xWindow="0" yWindow="0" windowWidth="20490" windowHeight="7650"/>
  </bookViews>
  <sheets>
    <sheet name="Hoja1" sheetId="1" r:id="rId1"/>
    <sheet name="Hoja2" sheetId="3" r:id="rId2"/>
  </sheets>
  <definedNames>
    <definedName name="_xlnm._FilterDatabase" localSheetId="0" hidden="1">Hoja1!$B$3:$K$3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6" i="1"/>
  <c r="L107" i="1"/>
  <c r="L108" i="1"/>
  <c r="L110" i="1"/>
  <c r="L111" i="1"/>
  <c r="L112" i="1"/>
  <c r="L114" i="1"/>
  <c r="L115" i="1"/>
  <c r="L116" i="1"/>
  <c r="L118" i="1"/>
  <c r="L119" i="1"/>
  <c r="L120" i="1"/>
  <c r="L121" i="1"/>
  <c r="L123" i="1"/>
  <c r="L124" i="1"/>
  <c r="L125" i="1"/>
  <c r="L126" i="1"/>
  <c r="L128" i="1"/>
  <c r="L129" i="1"/>
  <c r="L130" i="1"/>
  <c r="L131" i="1"/>
  <c r="L133" i="1"/>
  <c r="L134" i="1"/>
  <c r="L136" i="1"/>
  <c r="L137" i="1"/>
  <c r="L138" i="1"/>
  <c r="L139" i="1"/>
  <c r="L140" i="1"/>
  <c r="L142" i="1"/>
  <c r="L143" i="1"/>
  <c r="L144" i="1"/>
  <c r="L145" i="1"/>
  <c r="L146" i="1"/>
  <c r="L147" i="1"/>
  <c r="L149" i="1"/>
  <c r="L150" i="1"/>
  <c r="L151" i="1"/>
  <c r="L152" i="1"/>
  <c r="L153" i="1"/>
  <c r="L155" i="1"/>
  <c r="L156" i="1"/>
  <c r="L157" i="1"/>
  <c r="L158" i="1"/>
  <c r="L159" i="1"/>
  <c r="L160" i="1"/>
  <c r="L5" i="1"/>
  <c r="L6" i="1"/>
  <c r="L7" i="1"/>
  <c r="L8" i="1"/>
  <c r="L4" i="1"/>
  <c r="F16" i="1" l="1"/>
  <c r="G16" i="1"/>
  <c r="H16" i="1" s="1"/>
  <c r="I16" i="1" s="1"/>
  <c r="J16" i="1" s="1"/>
  <c r="F92" i="1"/>
  <c r="G92" i="1" s="1"/>
  <c r="H92" i="1" s="1"/>
  <c r="I92" i="1" s="1"/>
  <c r="J92" i="1" s="1"/>
  <c r="G80" i="1"/>
  <c r="H80" i="1" s="1"/>
  <c r="I80" i="1" s="1"/>
  <c r="J80" i="1" s="1"/>
  <c r="F80" i="1"/>
  <c r="F67" i="1"/>
  <c r="G67" i="1" s="1"/>
  <c r="H67" i="1" s="1"/>
  <c r="I67" i="1" s="1"/>
  <c r="J67" i="1" s="1"/>
  <c r="F14" i="1"/>
  <c r="G14" i="1" s="1"/>
  <c r="H14" i="1" s="1"/>
  <c r="I14" i="1" s="1"/>
  <c r="J14" i="1" s="1"/>
  <c r="F9" i="1"/>
  <c r="G9" i="1"/>
  <c r="H9" i="1" s="1"/>
  <c r="I9" i="1" s="1"/>
  <c r="J9" i="1" s="1"/>
  <c r="F43" i="1" l="1"/>
  <c r="G43" i="1" s="1"/>
  <c r="H43" i="1" s="1"/>
  <c r="I43" i="1" s="1"/>
  <c r="J43" i="1" s="1"/>
  <c r="F42" i="1"/>
  <c r="G42" i="1" s="1"/>
  <c r="H42" i="1" s="1"/>
  <c r="I42" i="1" s="1"/>
  <c r="J42" i="1" s="1"/>
  <c r="F41" i="1"/>
  <c r="G41" i="1" s="1"/>
  <c r="H41" i="1" s="1"/>
  <c r="I41" i="1" s="1"/>
  <c r="J41" i="1" s="1"/>
  <c r="F40" i="1"/>
  <c r="G40" i="1" s="1"/>
  <c r="H40" i="1" s="1"/>
  <c r="I40" i="1" s="1"/>
  <c r="J40" i="1" s="1"/>
  <c r="E44" i="1"/>
  <c r="F44" i="1"/>
  <c r="G44" i="1"/>
  <c r="H44" i="1"/>
  <c r="I44" i="1" s="1"/>
  <c r="J44" i="1" s="1"/>
  <c r="F45" i="1"/>
  <c r="G45" i="1"/>
  <c r="H45" i="1" s="1"/>
  <c r="I45" i="1" s="1"/>
  <c r="J45" i="1" s="1"/>
  <c r="F46" i="1"/>
  <c r="G46" i="1" s="1"/>
  <c r="H46" i="1" s="1"/>
  <c r="I46" i="1" s="1"/>
  <c r="J46" i="1" s="1"/>
  <c r="E93" i="1" l="1"/>
  <c r="D162" i="1" l="1"/>
  <c r="F153" i="1"/>
  <c r="G153" i="1" s="1"/>
  <c r="H153" i="1" s="1"/>
  <c r="I153" i="1" s="1"/>
  <c r="J153" i="1" s="1"/>
  <c r="E157" i="1" l="1"/>
  <c r="E154" i="1"/>
  <c r="L154" i="1" s="1"/>
  <c r="E148" i="1"/>
  <c r="L148" i="1" s="1"/>
  <c r="E141" i="1"/>
  <c r="L141" i="1" s="1"/>
  <c r="E135" i="1"/>
  <c r="L135" i="1" s="1"/>
  <c r="E132" i="1"/>
  <c r="L132" i="1" s="1"/>
  <c r="E127" i="1"/>
  <c r="L127" i="1" s="1"/>
  <c r="E122" i="1"/>
  <c r="L122" i="1" s="1"/>
  <c r="E117" i="1"/>
  <c r="L117" i="1" s="1"/>
  <c r="E113" i="1"/>
  <c r="L113" i="1" s="1"/>
  <c r="E109" i="1"/>
  <c r="L109" i="1" s="1"/>
  <c r="E105" i="1"/>
  <c r="L105" i="1" s="1"/>
  <c r="E102" i="1"/>
  <c r="L102" i="1" s="1"/>
  <c r="E70" i="1"/>
  <c r="E81" i="1"/>
  <c r="E84" i="1"/>
  <c r="E74" i="1"/>
  <c r="E66" i="1"/>
  <c r="E55" i="1"/>
  <c r="E49" i="1"/>
  <c r="E48" i="1"/>
  <c r="E37" i="1"/>
  <c r="E30" i="1"/>
  <c r="E4" i="1"/>
  <c r="E17" i="1"/>
  <c r="E10" i="1"/>
  <c r="E162" i="1" l="1"/>
  <c r="F98" i="1"/>
  <c r="F21" i="1"/>
  <c r="G21" i="1" s="1"/>
  <c r="H21" i="1" s="1"/>
  <c r="I21" i="1" s="1"/>
  <c r="J21" i="1" s="1"/>
  <c r="F22" i="1"/>
  <c r="G22" i="1" s="1"/>
  <c r="H22" i="1" s="1"/>
  <c r="I22" i="1" s="1"/>
  <c r="J22" i="1" s="1"/>
  <c r="F23" i="1"/>
  <c r="G23" i="1" s="1"/>
  <c r="H23" i="1" s="1"/>
  <c r="I23" i="1" s="1"/>
  <c r="J23" i="1" s="1"/>
  <c r="F24" i="1"/>
  <c r="G24" i="1" s="1"/>
  <c r="H24" i="1" s="1"/>
  <c r="I24" i="1" s="1"/>
  <c r="J24" i="1" s="1"/>
  <c r="F25" i="1"/>
  <c r="G25" i="1" s="1"/>
  <c r="H25" i="1" s="1"/>
  <c r="I25" i="1" s="1"/>
  <c r="J25" i="1" s="1"/>
  <c r="F26" i="1"/>
  <c r="G26" i="1" s="1"/>
  <c r="H26" i="1" s="1"/>
  <c r="I26" i="1" s="1"/>
  <c r="J26" i="1" s="1"/>
  <c r="F27" i="1"/>
  <c r="G27" i="1" s="1"/>
  <c r="H27" i="1" s="1"/>
  <c r="I27" i="1" s="1"/>
  <c r="J27" i="1" s="1"/>
  <c r="F28" i="1"/>
  <c r="G28" i="1" s="1"/>
  <c r="H28" i="1" s="1"/>
  <c r="I28" i="1" s="1"/>
  <c r="J28" i="1" s="1"/>
  <c r="F29" i="1"/>
  <c r="G29" i="1" s="1"/>
  <c r="H29" i="1" s="1"/>
  <c r="I29" i="1" s="1"/>
  <c r="J29" i="1" s="1"/>
  <c r="F20" i="1"/>
  <c r="G20" i="1" s="1"/>
  <c r="H20" i="1" s="1"/>
  <c r="I20" i="1" s="1"/>
  <c r="J20" i="1" s="1"/>
  <c r="F144" i="1" l="1"/>
  <c r="G144" i="1" s="1"/>
  <c r="H144" i="1" s="1"/>
  <c r="I144" i="1" s="1"/>
  <c r="J144" i="1" s="1"/>
  <c r="F128" i="1"/>
  <c r="G128" i="1" s="1"/>
  <c r="H128" i="1" s="1"/>
  <c r="I128" i="1" s="1"/>
  <c r="J128" i="1" s="1"/>
  <c r="F129" i="1"/>
  <c r="G129" i="1" s="1"/>
  <c r="H129" i="1" s="1"/>
  <c r="I129" i="1" s="1"/>
  <c r="J129" i="1" s="1"/>
  <c r="F130" i="1"/>
  <c r="G130" i="1" s="1"/>
  <c r="H130" i="1" s="1"/>
  <c r="I130" i="1" s="1"/>
  <c r="J130" i="1" s="1"/>
  <c r="F131" i="1"/>
  <c r="G131" i="1" s="1"/>
  <c r="H131" i="1" s="1"/>
  <c r="I131" i="1" s="1"/>
  <c r="J131" i="1" s="1"/>
  <c r="F127" i="1"/>
  <c r="G127" i="1" s="1"/>
  <c r="H127" i="1" s="1"/>
  <c r="I127" i="1" s="1"/>
  <c r="J127" i="1" s="1"/>
  <c r="F110" i="1"/>
  <c r="G110" i="1" s="1"/>
  <c r="H110" i="1" s="1"/>
  <c r="I110" i="1" s="1"/>
  <c r="J110" i="1" s="1"/>
  <c r="F111" i="1"/>
  <c r="G111" i="1" s="1"/>
  <c r="H111" i="1" s="1"/>
  <c r="I111" i="1" s="1"/>
  <c r="J111" i="1" s="1"/>
  <c r="F109" i="1"/>
  <c r="G109" i="1" s="1"/>
  <c r="H109" i="1" s="1"/>
  <c r="I109" i="1" s="1"/>
  <c r="J109" i="1" s="1"/>
  <c r="F94" i="1"/>
  <c r="G94" i="1" s="1"/>
  <c r="H94" i="1" s="1"/>
  <c r="I94" i="1" s="1"/>
  <c r="J94" i="1" s="1"/>
  <c r="F95" i="1"/>
  <c r="G95" i="1" s="1"/>
  <c r="H95" i="1" s="1"/>
  <c r="I95" i="1" s="1"/>
  <c r="J95" i="1" s="1"/>
  <c r="F96" i="1"/>
  <c r="G96" i="1" s="1"/>
  <c r="H96" i="1" s="1"/>
  <c r="I96" i="1" s="1"/>
  <c r="J96" i="1" s="1"/>
  <c r="F97" i="1"/>
  <c r="G97" i="1" s="1"/>
  <c r="H97" i="1" s="1"/>
  <c r="I97" i="1" s="1"/>
  <c r="J97" i="1" s="1"/>
  <c r="G98" i="1"/>
  <c r="H98" i="1" s="1"/>
  <c r="I98" i="1" s="1"/>
  <c r="J98" i="1" s="1"/>
  <c r="F99" i="1"/>
  <c r="G99" i="1" s="1"/>
  <c r="H99" i="1" s="1"/>
  <c r="I99" i="1" s="1"/>
  <c r="J99" i="1" s="1"/>
  <c r="F85" i="1"/>
  <c r="G85" i="1" s="1"/>
  <c r="H85" i="1" s="1"/>
  <c r="I85" i="1" s="1"/>
  <c r="J85" i="1" s="1"/>
  <c r="F86" i="1"/>
  <c r="G86" i="1" s="1"/>
  <c r="H86" i="1" s="1"/>
  <c r="I86" i="1" s="1"/>
  <c r="J86" i="1" s="1"/>
  <c r="F87" i="1"/>
  <c r="G87" i="1" s="1"/>
  <c r="H87" i="1" s="1"/>
  <c r="I87" i="1" s="1"/>
  <c r="J87" i="1" s="1"/>
  <c r="F88" i="1"/>
  <c r="G88" i="1" s="1"/>
  <c r="H88" i="1" s="1"/>
  <c r="I88" i="1" s="1"/>
  <c r="J88" i="1" s="1"/>
  <c r="F89" i="1"/>
  <c r="G89" i="1" s="1"/>
  <c r="H89" i="1" s="1"/>
  <c r="I89" i="1" s="1"/>
  <c r="J89" i="1" s="1"/>
  <c r="F90" i="1"/>
  <c r="G90" i="1" s="1"/>
  <c r="H90" i="1" s="1"/>
  <c r="I90" i="1" s="1"/>
  <c r="J90" i="1" s="1"/>
  <c r="F91" i="1"/>
  <c r="G91" i="1" s="1"/>
  <c r="H91" i="1" s="1"/>
  <c r="I91" i="1" s="1"/>
  <c r="J91" i="1" s="1"/>
  <c r="F93" i="1"/>
  <c r="G93" i="1" s="1"/>
  <c r="H93" i="1" s="1"/>
  <c r="I93" i="1" s="1"/>
  <c r="J93" i="1" s="1"/>
  <c r="K17" i="1" l="1"/>
  <c r="F100" i="1" l="1"/>
  <c r="G100" i="1" s="1"/>
  <c r="H100" i="1" s="1"/>
  <c r="I100" i="1" s="1"/>
  <c r="J100" i="1" s="1"/>
  <c r="F101" i="1"/>
  <c r="G101" i="1" s="1"/>
  <c r="H101" i="1" s="1"/>
  <c r="I101" i="1" s="1"/>
  <c r="J101" i="1" s="1"/>
  <c r="F102" i="1"/>
  <c r="G102" i="1" s="1"/>
  <c r="H102" i="1" s="1"/>
  <c r="I102" i="1" s="1"/>
  <c r="J102" i="1" s="1"/>
  <c r="F103" i="1"/>
  <c r="G103" i="1" s="1"/>
  <c r="H103" i="1" s="1"/>
  <c r="I103" i="1" s="1"/>
  <c r="J103" i="1" s="1"/>
  <c r="F104" i="1"/>
  <c r="G104" i="1" s="1"/>
  <c r="H104" i="1" s="1"/>
  <c r="I104" i="1" s="1"/>
  <c r="J104" i="1" s="1"/>
  <c r="F105" i="1"/>
  <c r="G105" i="1" s="1"/>
  <c r="H105" i="1" s="1"/>
  <c r="I105" i="1" s="1"/>
  <c r="J105" i="1" s="1"/>
  <c r="F106" i="1"/>
  <c r="G106" i="1" s="1"/>
  <c r="H106" i="1" s="1"/>
  <c r="I106" i="1" s="1"/>
  <c r="J106" i="1" s="1"/>
  <c r="F107" i="1"/>
  <c r="G107" i="1" s="1"/>
  <c r="H107" i="1" s="1"/>
  <c r="I107" i="1" s="1"/>
  <c r="J107" i="1" s="1"/>
  <c r="F108" i="1"/>
  <c r="G108" i="1" s="1"/>
  <c r="H108" i="1" s="1"/>
  <c r="I108" i="1" s="1"/>
  <c r="J108" i="1" s="1"/>
  <c r="F112" i="1"/>
  <c r="G112" i="1" s="1"/>
  <c r="H112" i="1" s="1"/>
  <c r="I112" i="1" s="1"/>
  <c r="J112" i="1" s="1"/>
  <c r="F113" i="1"/>
  <c r="G113" i="1" s="1"/>
  <c r="H113" i="1" s="1"/>
  <c r="I113" i="1" s="1"/>
  <c r="J113" i="1" s="1"/>
  <c r="F114" i="1"/>
  <c r="G114" i="1" s="1"/>
  <c r="H114" i="1" s="1"/>
  <c r="I114" i="1" s="1"/>
  <c r="J114" i="1" s="1"/>
  <c r="F115" i="1"/>
  <c r="G115" i="1" s="1"/>
  <c r="H115" i="1" s="1"/>
  <c r="I115" i="1" s="1"/>
  <c r="J115" i="1" s="1"/>
  <c r="F116" i="1"/>
  <c r="G116" i="1" s="1"/>
  <c r="H116" i="1" s="1"/>
  <c r="I116" i="1" s="1"/>
  <c r="J116" i="1" s="1"/>
  <c r="F117" i="1"/>
  <c r="G117" i="1" s="1"/>
  <c r="H117" i="1" s="1"/>
  <c r="I117" i="1" s="1"/>
  <c r="J117" i="1" s="1"/>
  <c r="F118" i="1"/>
  <c r="G118" i="1" s="1"/>
  <c r="H118" i="1" s="1"/>
  <c r="I118" i="1" s="1"/>
  <c r="J118" i="1" s="1"/>
  <c r="F119" i="1"/>
  <c r="G119" i="1" s="1"/>
  <c r="H119" i="1" s="1"/>
  <c r="I119" i="1" s="1"/>
  <c r="J119" i="1" s="1"/>
  <c r="F120" i="1"/>
  <c r="G120" i="1" s="1"/>
  <c r="H120" i="1" s="1"/>
  <c r="I120" i="1" s="1"/>
  <c r="J120" i="1" s="1"/>
  <c r="F121" i="1"/>
  <c r="G121" i="1" s="1"/>
  <c r="H121" i="1" s="1"/>
  <c r="I121" i="1" s="1"/>
  <c r="J121" i="1" s="1"/>
  <c r="F122" i="1"/>
  <c r="G122" i="1" s="1"/>
  <c r="H122" i="1" s="1"/>
  <c r="I122" i="1" s="1"/>
  <c r="J122" i="1" s="1"/>
  <c r="F123" i="1"/>
  <c r="G123" i="1" s="1"/>
  <c r="H123" i="1" s="1"/>
  <c r="I123" i="1" s="1"/>
  <c r="J123" i="1" s="1"/>
  <c r="F124" i="1"/>
  <c r="G124" i="1" s="1"/>
  <c r="H124" i="1" s="1"/>
  <c r="I124" i="1" s="1"/>
  <c r="J124" i="1" s="1"/>
  <c r="F125" i="1"/>
  <c r="G125" i="1" s="1"/>
  <c r="H125" i="1" s="1"/>
  <c r="I125" i="1" s="1"/>
  <c r="J125" i="1" s="1"/>
  <c r="F126" i="1"/>
  <c r="G126" i="1" s="1"/>
  <c r="H126" i="1" s="1"/>
  <c r="I126" i="1" s="1"/>
  <c r="J126" i="1" s="1"/>
  <c r="F132" i="1"/>
  <c r="G132" i="1" s="1"/>
  <c r="H132" i="1" s="1"/>
  <c r="I132" i="1" s="1"/>
  <c r="J132" i="1" s="1"/>
  <c r="F133" i="1"/>
  <c r="G133" i="1" s="1"/>
  <c r="H133" i="1" s="1"/>
  <c r="I133" i="1" s="1"/>
  <c r="J133" i="1" s="1"/>
  <c r="F134" i="1"/>
  <c r="G134" i="1" s="1"/>
  <c r="H134" i="1" s="1"/>
  <c r="I134" i="1" s="1"/>
  <c r="J134" i="1" s="1"/>
  <c r="F135" i="1"/>
  <c r="G135" i="1" s="1"/>
  <c r="H135" i="1" s="1"/>
  <c r="I135" i="1" s="1"/>
  <c r="J135" i="1" s="1"/>
  <c r="F136" i="1"/>
  <c r="G136" i="1" s="1"/>
  <c r="H136" i="1" s="1"/>
  <c r="I136" i="1" s="1"/>
  <c r="J136" i="1" s="1"/>
  <c r="F137" i="1"/>
  <c r="G137" i="1" s="1"/>
  <c r="H137" i="1" s="1"/>
  <c r="I137" i="1" s="1"/>
  <c r="J137" i="1" s="1"/>
  <c r="F138" i="1"/>
  <c r="G138" i="1" s="1"/>
  <c r="H138" i="1" s="1"/>
  <c r="I138" i="1" s="1"/>
  <c r="J138" i="1" s="1"/>
  <c r="F139" i="1"/>
  <c r="G139" i="1" s="1"/>
  <c r="H139" i="1" s="1"/>
  <c r="I139" i="1" s="1"/>
  <c r="J139" i="1" s="1"/>
  <c r="F140" i="1"/>
  <c r="G140" i="1" s="1"/>
  <c r="H140" i="1" s="1"/>
  <c r="I140" i="1" s="1"/>
  <c r="J140" i="1" s="1"/>
  <c r="F141" i="1"/>
  <c r="G141" i="1" s="1"/>
  <c r="H141" i="1" s="1"/>
  <c r="I141" i="1" s="1"/>
  <c r="J141" i="1" s="1"/>
  <c r="F142" i="1"/>
  <c r="G142" i="1" s="1"/>
  <c r="H142" i="1" s="1"/>
  <c r="I142" i="1" s="1"/>
  <c r="J142" i="1" s="1"/>
  <c r="F143" i="1"/>
  <c r="G143" i="1" s="1"/>
  <c r="H143" i="1" s="1"/>
  <c r="I143" i="1" s="1"/>
  <c r="J143" i="1" s="1"/>
  <c r="F145" i="1"/>
  <c r="G145" i="1" s="1"/>
  <c r="H145" i="1" s="1"/>
  <c r="I145" i="1" s="1"/>
  <c r="J145" i="1" s="1"/>
  <c r="F146" i="1"/>
  <c r="G146" i="1" s="1"/>
  <c r="H146" i="1" s="1"/>
  <c r="I146" i="1" s="1"/>
  <c r="J146" i="1" s="1"/>
  <c r="F147" i="1"/>
  <c r="G147" i="1" s="1"/>
  <c r="H147" i="1" s="1"/>
  <c r="I147" i="1" s="1"/>
  <c r="J147" i="1" s="1"/>
  <c r="F148" i="1"/>
  <c r="G148" i="1" s="1"/>
  <c r="H148" i="1" s="1"/>
  <c r="I148" i="1" s="1"/>
  <c r="J148" i="1" s="1"/>
  <c r="F149" i="1"/>
  <c r="G149" i="1" s="1"/>
  <c r="H149" i="1" s="1"/>
  <c r="I149" i="1" s="1"/>
  <c r="J149" i="1" s="1"/>
  <c r="F150" i="1"/>
  <c r="G150" i="1" s="1"/>
  <c r="H150" i="1" s="1"/>
  <c r="I150" i="1" s="1"/>
  <c r="J150" i="1" s="1"/>
  <c r="F151" i="1"/>
  <c r="G151" i="1" s="1"/>
  <c r="H151" i="1" s="1"/>
  <c r="I151" i="1" s="1"/>
  <c r="J151" i="1" s="1"/>
  <c r="F152" i="1"/>
  <c r="G152" i="1" s="1"/>
  <c r="H152" i="1" s="1"/>
  <c r="I152" i="1" s="1"/>
  <c r="J152" i="1" s="1"/>
  <c r="F154" i="1"/>
  <c r="G154" i="1" s="1"/>
  <c r="H154" i="1" s="1"/>
  <c r="I154" i="1" s="1"/>
  <c r="J154" i="1" s="1"/>
  <c r="F155" i="1"/>
  <c r="G155" i="1" s="1"/>
  <c r="H155" i="1" s="1"/>
  <c r="I155" i="1" s="1"/>
  <c r="J155" i="1" s="1"/>
  <c r="F156" i="1"/>
  <c r="G156" i="1" s="1"/>
  <c r="H156" i="1" s="1"/>
  <c r="I156" i="1" s="1"/>
  <c r="J156" i="1" s="1"/>
  <c r="F157" i="1"/>
  <c r="G157" i="1" s="1"/>
  <c r="H157" i="1" s="1"/>
  <c r="I157" i="1" s="1"/>
  <c r="J157" i="1" s="1"/>
  <c r="F158" i="1"/>
  <c r="G158" i="1" s="1"/>
  <c r="H158" i="1" s="1"/>
  <c r="I158" i="1" s="1"/>
  <c r="J158" i="1" s="1"/>
  <c r="F159" i="1"/>
  <c r="G159" i="1" s="1"/>
  <c r="H159" i="1" s="1"/>
  <c r="I159" i="1" s="1"/>
  <c r="J159" i="1" s="1"/>
  <c r="F160" i="1"/>
  <c r="G160" i="1" s="1"/>
  <c r="H160" i="1" s="1"/>
  <c r="I160" i="1" s="1"/>
  <c r="J160" i="1" s="1"/>
  <c r="F161" i="1"/>
  <c r="G161" i="1" s="1"/>
  <c r="H161" i="1" s="1"/>
  <c r="I161" i="1" s="1"/>
  <c r="J161" i="1" s="1"/>
  <c r="F162" i="1"/>
  <c r="G162" i="1" s="1"/>
  <c r="H162" i="1" s="1"/>
  <c r="I162" i="1" s="1"/>
  <c r="J162" i="1" s="1"/>
  <c r="F163" i="1"/>
  <c r="G163" i="1" s="1"/>
  <c r="H163" i="1" s="1"/>
  <c r="I163" i="1" s="1"/>
  <c r="J163" i="1" s="1"/>
  <c r="F164" i="1"/>
  <c r="G164" i="1" s="1"/>
  <c r="H164" i="1" s="1"/>
  <c r="I164" i="1" s="1"/>
  <c r="J164" i="1" s="1"/>
  <c r="F165" i="1"/>
  <c r="G165" i="1" s="1"/>
  <c r="H165" i="1" s="1"/>
  <c r="I165" i="1" s="1"/>
  <c r="J165" i="1" s="1"/>
  <c r="F166" i="1"/>
  <c r="G166" i="1" s="1"/>
  <c r="H166" i="1" s="1"/>
  <c r="I166" i="1" s="1"/>
  <c r="J166" i="1" s="1"/>
  <c r="F167" i="1"/>
  <c r="G167" i="1" s="1"/>
  <c r="H167" i="1" s="1"/>
  <c r="I167" i="1" s="1"/>
  <c r="J167" i="1" s="1"/>
  <c r="F168" i="1"/>
  <c r="G168" i="1" s="1"/>
  <c r="H168" i="1" s="1"/>
  <c r="I168" i="1" s="1"/>
  <c r="J168" i="1" s="1"/>
  <c r="F169" i="1"/>
  <c r="G169" i="1" s="1"/>
  <c r="H169" i="1" s="1"/>
  <c r="I169" i="1" s="1"/>
  <c r="J169" i="1" s="1"/>
  <c r="F170" i="1"/>
  <c r="G170" i="1" s="1"/>
  <c r="H170" i="1" s="1"/>
  <c r="I170" i="1" s="1"/>
  <c r="J170" i="1" s="1"/>
  <c r="F171" i="1"/>
  <c r="G171" i="1" s="1"/>
  <c r="H171" i="1" s="1"/>
  <c r="I171" i="1" s="1"/>
  <c r="J171" i="1" s="1"/>
  <c r="F172" i="1"/>
  <c r="G172" i="1" s="1"/>
  <c r="H172" i="1" s="1"/>
  <c r="I172" i="1" s="1"/>
  <c r="J172" i="1" s="1"/>
  <c r="F173" i="1"/>
  <c r="G173" i="1" s="1"/>
  <c r="H173" i="1" s="1"/>
  <c r="I173" i="1" s="1"/>
  <c r="J173" i="1" s="1"/>
  <c r="F174" i="1"/>
  <c r="G174" i="1" s="1"/>
  <c r="H174" i="1" s="1"/>
  <c r="I174" i="1" s="1"/>
  <c r="J174" i="1" s="1"/>
  <c r="F175" i="1"/>
  <c r="G175" i="1" s="1"/>
  <c r="H175" i="1" s="1"/>
  <c r="I175" i="1" s="1"/>
  <c r="J175" i="1" s="1"/>
  <c r="F176" i="1"/>
  <c r="G176" i="1" s="1"/>
  <c r="H176" i="1" s="1"/>
  <c r="I176" i="1" s="1"/>
  <c r="J176" i="1" s="1"/>
  <c r="F177" i="1"/>
  <c r="G177" i="1" s="1"/>
  <c r="H177" i="1" s="1"/>
  <c r="I177" i="1" s="1"/>
  <c r="J177" i="1" s="1"/>
  <c r="F178" i="1"/>
  <c r="G178" i="1" s="1"/>
  <c r="H178" i="1" s="1"/>
  <c r="I178" i="1" s="1"/>
  <c r="J178" i="1" s="1"/>
  <c r="F179" i="1"/>
  <c r="G179" i="1" s="1"/>
  <c r="H179" i="1" s="1"/>
  <c r="I179" i="1" s="1"/>
  <c r="J179" i="1" s="1"/>
  <c r="F180" i="1"/>
  <c r="G180" i="1" s="1"/>
  <c r="H180" i="1" s="1"/>
  <c r="I180" i="1" s="1"/>
  <c r="J180" i="1" s="1"/>
  <c r="F181" i="1"/>
  <c r="G181" i="1" s="1"/>
  <c r="H181" i="1" s="1"/>
  <c r="I181" i="1" s="1"/>
  <c r="J181" i="1" s="1"/>
  <c r="F182" i="1"/>
  <c r="G182" i="1" s="1"/>
  <c r="H182" i="1" s="1"/>
  <c r="I182" i="1" s="1"/>
  <c r="J182" i="1" s="1"/>
  <c r="F183" i="1"/>
  <c r="G183" i="1" s="1"/>
  <c r="H183" i="1" s="1"/>
  <c r="I183" i="1" s="1"/>
  <c r="J183" i="1" s="1"/>
  <c r="F184" i="1"/>
  <c r="G184" i="1" s="1"/>
  <c r="H184" i="1" s="1"/>
  <c r="I184" i="1" s="1"/>
  <c r="J184" i="1" s="1"/>
  <c r="F185" i="1"/>
  <c r="G185" i="1" s="1"/>
  <c r="H185" i="1" s="1"/>
  <c r="I185" i="1" s="1"/>
  <c r="J185" i="1" s="1"/>
  <c r="F186" i="1"/>
  <c r="G186" i="1" s="1"/>
  <c r="H186" i="1" s="1"/>
  <c r="I186" i="1" s="1"/>
  <c r="J186" i="1" s="1"/>
  <c r="F187" i="1"/>
  <c r="G187" i="1" s="1"/>
  <c r="H187" i="1" s="1"/>
  <c r="I187" i="1" s="1"/>
  <c r="J187" i="1" s="1"/>
  <c r="F188" i="1"/>
  <c r="G188" i="1" s="1"/>
  <c r="H188" i="1" s="1"/>
  <c r="I188" i="1" s="1"/>
  <c r="J188" i="1" s="1"/>
  <c r="F189" i="1"/>
  <c r="G189" i="1" s="1"/>
  <c r="H189" i="1" s="1"/>
  <c r="I189" i="1" s="1"/>
  <c r="J189" i="1" s="1"/>
  <c r="F190" i="1"/>
  <c r="G190" i="1" s="1"/>
  <c r="H190" i="1" s="1"/>
  <c r="I190" i="1" s="1"/>
  <c r="J190" i="1" s="1"/>
  <c r="F191" i="1"/>
  <c r="G191" i="1" s="1"/>
  <c r="H191" i="1" s="1"/>
  <c r="I191" i="1" s="1"/>
  <c r="J191" i="1" s="1"/>
  <c r="F192" i="1"/>
  <c r="G192" i="1" s="1"/>
  <c r="H192" i="1" s="1"/>
  <c r="I192" i="1" s="1"/>
  <c r="J192" i="1" s="1"/>
  <c r="F193" i="1"/>
  <c r="G193" i="1" s="1"/>
  <c r="H193" i="1" s="1"/>
  <c r="I193" i="1" s="1"/>
  <c r="J193" i="1" s="1"/>
  <c r="F194" i="1"/>
  <c r="G194" i="1" s="1"/>
  <c r="H194" i="1" s="1"/>
  <c r="I194" i="1" s="1"/>
  <c r="J194" i="1" s="1"/>
  <c r="F195" i="1"/>
  <c r="G195" i="1" s="1"/>
  <c r="H195" i="1" s="1"/>
  <c r="I195" i="1" s="1"/>
  <c r="J195" i="1" s="1"/>
  <c r="F196" i="1"/>
  <c r="G196" i="1" s="1"/>
  <c r="H196" i="1" s="1"/>
  <c r="I196" i="1" s="1"/>
  <c r="J196" i="1" s="1"/>
  <c r="F197" i="1"/>
  <c r="G197" i="1" s="1"/>
  <c r="H197" i="1" s="1"/>
  <c r="I197" i="1" s="1"/>
  <c r="J197" i="1" s="1"/>
  <c r="F198" i="1"/>
  <c r="G198" i="1" s="1"/>
  <c r="H198" i="1" s="1"/>
  <c r="I198" i="1" s="1"/>
  <c r="J198" i="1" s="1"/>
  <c r="F199" i="1"/>
  <c r="G199" i="1" s="1"/>
  <c r="H199" i="1" s="1"/>
  <c r="I199" i="1" s="1"/>
  <c r="J199" i="1" s="1"/>
  <c r="F200" i="1"/>
  <c r="G200" i="1" s="1"/>
  <c r="H200" i="1" s="1"/>
  <c r="I200" i="1" s="1"/>
  <c r="J200" i="1" s="1"/>
  <c r="F201" i="1"/>
  <c r="G201" i="1" s="1"/>
  <c r="H201" i="1" s="1"/>
  <c r="I201" i="1" s="1"/>
  <c r="J201" i="1" s="1"/>
  <c r="F202" i="1"/>
  <c r="G202" i="1" s="1"/>
  <c r="H202" i="1" s="1"/>
  <c r="I202" i="1" s="1"/>
  <c r="J202" i="1" s="1"/>
  <c r="F203" i="1"/>
  <c r="G203" i="1" s="1"/>
  <c r="H203" i="1" s="1"/>
  <c r="I203" i="1" s="1"/>
  <c r="J203" i="1" s="1"/>
  <c r="F204" i="1"/>
  <c r="G204" i="1" s="1"/>
  <c r="H204" i="1" s="1"/>
  <c r="I204" i="1" s="1"/>
  <c r="J204" i="1" s="1"/>
  <c r="F205" i="1"/>
  <c r="G205" i="1" s="1"/>
  <c r="H205" i="1" s="1"/>
  <c r="I205" i="1" s="1"/>
  <c r="J205" i="1" s="1"/>
  <c r="F206" i="1"/>
  <c r="G206" i="1" s="1"/>
  <c r="H206" i="1" s="1"/>
  <c r="I206" i="1" s="1"/>
  <c r="J206" i="1" s="1"/>
  <c r="F207" i="1"/>
  <c r="G207" i="1" s="1"/>
  <c r="H207" i="1" s="1"/>
  <c r="I207" i="1" s="1"/>
  <c r="J207" i="1" s="1"/>
  <c r="F208" i="1"/>
  <c r="G208" i="1" s="1"/>
  <c r="H208" i="1" s="1"/>
  <c r="I208" i="1" s="1"/>
  <c r="J208" i="1" s="1"/>
  <c r="F209" i="1"/>
  <c r="G209" i="1" s="1"/>
  <c r="H209" i="1" s="1"/>
  <c r="I209" i="1" s="1"/>
  <c r="J209" i="1" s="1"/>
  <c r="F210" i="1"/>
  <c r="G210" i="1" s="1"/>
  <c r="H210" i="1" s="1"/>
  <c r="I210" i="1" s="1"/>
  <c r="J210" i="1" s="1"/>
  <c r="F211" i="1"/>
  <c r="G211" i="1" s="1"/>
  <c r="H211" i="1" s="1"/>
  <c r="I211" i="1" s="1"/>
  <c r="J211" i="1" s="1"/>
  <c r="F212" i="1"/>
  <c r="G212" i="1" s="1"/>
  <c r="H212" i="1" s="1"/>
  <c r="I212" i="1" s="1"/>
  <c r="J212" i="1" s="1"/>
  <c r="F213" i="1"/>
  <c r="G213" i="1" s="1"/>
  <c r="H213" i="1" s="1"/>
  <c r="I213" i="1" s="1"/>
  <c r="J213" i="1" s="1"/>
  <c r="F214" i="1"/>
  <c r="G214" i="1" s="1"/>
  <c r="H214" i="1" s="1"/>
  <c r="I214" i="1" s="1"/>
  <c r="J214" i="1" s="1"/>
  <c r="F215" i="1"/>
  <c r="G215" i="1" s="1"/>
  <c r="H215" i="1" s="1"/>
  <c r="I215" i="1" s="1"/>
  <c r="J215" i="1" s="1"/>
  <c r="F216" i="1"/>
  <c r="G216" i="1" s="1"/>
  <c r="H216" i="1" s="1"/>
  <c r="I216" i="1" s="1"/>
  <c r="J216" i="1" s="1"/>
  <c r="F217" i="1"/>
  <c r="G217" i="1" s="1"/>
  <c r="H217" i="1" s="1"/>
  <c r="I217" i="1" s="1"/>
  <c r="J217" i="1" s="1"/>
  <c r="F218" i="1"/>
  <c r="G218" i="1" s="1"/>
  <c r="H218" i="1" s="1"/>
  <c r="I218" i="1" s="1"/>
  <c r="J218" i="1" s="1"/>
  <c r="F219" i="1"/>
  <c r="G219" i="1" s="1"/>
  <c r="H219" i="1" s="1"/>
  <c r="I219" i="1" s="1"/>
  <c r="J219" i="1" s="1"/>
  <c r="F220" i="1"/>
  <c r="G220" i="1" s="1"/>
  <c r="H220" i="1" s="1"/>
  <c r="I220" i="1" s="1"/>
  <c r="J220" i="1" s="1"/>
  <c r="F221" i="1"/>
  <c r="G221" i="1" s="1"/>
  <c r="H221" i="1" s="1"/>
  <c r="I221" i="1" s="1"/>
  <c r="J221" i="1" s="1"/>
  <c r="F222" i="1"/>
  <c r="G222" i="1" s="1"/>
  <c r="H222" i="1" s="1"/>
  <c r="I222" i="1" s="1"/>
  <c r="J222" i="1" s="1"/>
  <c r="F223" i="1"/>
  <c r="G223" i="1" s="1"/>
  <c r="H223" i="1" s="1"/>
  <c r="I223" i="1" s="1"/>
  <c r="J223" i="1" s="1"/>
  <c r="F224" i="1"/>
  <c r="G224" i="1" s="1"/>
  <c r="H224" i="1" s="1"/>
  <c r="I224" i="1" s="1"/>
  <c r="J224" i="1" s="1"/>
  <c r="F225" i="1"/>
  <c r="G225" i="1" s="1"/>
  <c r="H225" i="1" s="1"/>
  <c r="I225" i="1" s="1"/>
  <c r="J225" i="1" s="1"/>
  <c r="F226" i="1"/>
  <c r="G226" i="1" s="1"/>
  <c r="H226" i="1" s="1"/>
  <c r="I226" i="1" s="1"/>
  <c r="J226" i="1" s="1"/>
  <c r="F227" i="1"/>
  <c r="G227" i="1" s="1"/>
  <c r="H227" i="1" s="1"/>
  <c r="I227" i="1" s="1"/>
  <c r="J227" i="1" s="1"/>
  <c r="F228" i="1"/>
  <c r="G228" i="1" s="1"/>
  <c r="H228" i="1" s="1"/>
  <c r="I228" i="1" s="1"/>
  <c r="J228" i="1" s="1"/>
  <c r="F229" i="1"/>
  <c r="G229" i="1" s="1"/>
  <c r="H229" i="1" s="1"/>
  <c r="I229" i="1" s="1"/>
  <c r="J229" i="1" s="1"/>
  <c r="F230" i="1"/>
  <c r="G230" i="1" s="1"/>
  <c r="H230" i="1" s="1"/>
  <c r="I230" i="1" s="1"/>
  <c r="J230" i="1" s="1"/>
  <c r="F49" i="1"/>
  <c r="G49" i="1" s="1"/>
  <c r="H49" i="1" s="1"/>
  <c r="I49" i="1" s="1"/>
  <c r="J49" i="1" s="1"/>
  <c r="F47" i="1"/>
  <c r="G47" i="1" s="1"/>
  <c r="H47" i="1" s="1"/>
  <c r="I47" i="1" s="1"/>
  <c r="J47" i="1" s="1"/>
  <c r="F48" i="1"/>
  <c r="G48" i="1" s="1"/>
  <c r="H48" i="1" s="1"/>
  <c r="I48" i="1" s="1"/>
  <c r="J48" i="1" s="1"/>
  <c r="F50" i="1"/>
  <c r="G50" i="1" s="1"/>
  <c r="H50" i="1" s="1"/>
  <c r="I50" i="1" s="1"/>
  <c r="J50" i="1" s="1"/>
  <c r="F51" i="1"/>
  <c r="G51" i="1" s="1"/>
  <c r="H51" i="1" s="1"/>
  <c r="I51" i="1" s="1"/>
  <c r="J51" i="1" s="1"/>
  <c r="F52" i="1"/>
  <c r="G52" i="1" s="1"/>
  <c r="H52" i="1" s="1"/>
  <c r="I52" i="1" s="1"/>
  <c r="J52" i="1" s="1"/>
  <c r="F53" i="1"/>
  <c r="G53" i="1" s="1"/>
  <c r="H53" i="1" s="1"/>
  <c r="I53" i="1" s="1"/>
  <c r="J53" i="1" s="1"/>
  <c r="F54" i="1"/>
  <c r="G54" i="1" s="1"/>
  <c r="H54" i="1" s="1"/>
  <c r="I54" i="1" s="1"/>
  <c r="J54" i="1" s="1"/>
  <c r="F55" i="1"/>
  <c r="G55" i="1" s="1"/>
  <c r="H55" i="1" s="1"/>
  <c r="I55" i="1" s="1"/>
  <c r="J55" i="1" s="1"/>
  <c r="F56" i="1"/>
  <c r="G56" i="1" s="1"/>
  <c r="H56" i="1" s="1"/>
  <c r="I56" i="1" s="1"/>
  <c r="J56" i="1" s="1"/>
  <c r="F57" i="1"/>
  <c r="G57" i="1" s="1"/>
  <c r="H57" i="1" s="1"/>
  <c r="I57" i="1" s="1"/>
  <c r="J57" i="1" s="1"/>
  <c r="F58" i="1"/>
  <c r="G58" i="1" s="1"/>
  <c r="H58" i="1" s="1"/>
  <c r="I58" i="1" s="1"/>
  <c r="J58" i="1" s="1"/>
  <c r="F59" i="1"/>
  <c r="G59" i="1" s="1"/>
  <c r="H59" i="1" s="1"/>
  <c r="I59" i="1" s="1"/>
  <c r="J59" i="1" s="1"/>
  <c r="F60" i="1"/>
  <c r="G60" i="1" s="1"/>
  <c r="H60" i="1" s="1"/>
  <c r="I60" i="1" s="1"/>
  <c r="J60" i="1" s="1"/>
  <c r="F61" i="1"/>
  <c r="G61" i="1" s="1"/>
  <c r="H61" i="1" s="1"/>
  <c r="I61" i="1" s="1"/>
  <c r="J61" i="1" s="1"/>
  <c r="F62" i="1"/>
  <c r="G62" i="1" s="1"/>
  <c r="H62" i="1" s="1"/>
  <c r="I62" i="1" s="1"/>
  <c r="J62" i="1" s="1"/>
  <c r="F63" i="1"/>
  <c r="G63" i="1" s="1"/>
  <c r="H63" i="1" s="1"/>
  <c r="I63" i="1" s="1"/>
  <c r="J63" i="1" s="1"/>
  <c r="F64" i="1"/>
  <c r="G64" i="1" s="1"/>
  <c r="H64" i="1" s="1"/>
  <c r="I64" i="1" s="1"/>
  <c r="J64" i="1" s="1"/>
  <c r="F65" i="1"/>
  <c r="G65" i="1" s="1"/>
  <c r="H65" i="1" s="1"/>
  <c r="I65" i="1" s="1"/>
  <c r="J65" i="1" s="1"/>
  <c r="F66" i="1"/>
  <c r="G66" i="1" s="1"/>
  <c r="H66" i="1" s="1"/>
  <c r="I66" i="1" s="1"/>
  <c r="J66" i="1" s="1"/>
  <c r="F68" i="1"/>
  <c r="G68" i="1" s="1"/>
  <c r="H68" i="1" s="1"/>
  <c r="I68" i="1" s="1"/>
  <c r="J68" i="1" s="1"/>
  <c r="F69" i="1"/>
  <c r="G69" i="1" s="1"/>
  <c r="H69" i="1" s="1"/>
  <c r="I69" i="1" s="1"/>
  <c r="J69" i="1" s="1"/>
  <c r="F70" i="1"/>
  <c r="G70" i="1" s="1"/>
  <c r="H70" i="1" s="1"/>
  <c r="I70" i="1" s="1"/>
  <c r="J70" i="1" s="1"/>
  <c r="F71" i="1"/>
  <c r="G71" i="1" s="1"/>
  <c r="H71" i="1" s="1"/>
  <c r="I71" i="1" s="1"/>
  <c r="J71" i="1" s="1"/>
  <c r="F72" i="1"/>
  <c r="G72" i="1" s="1"/>
  <c r="H72" i="1" s="1"/>
  <c r="I72" i="1" s="1"/>
  <c r="J72" i="1" s="1"/>
  <c r="F73" i="1"/>
  <c r="G73" i="1" s="1"/>
  <c r="H73" i="1" s="1"/>
  <c r="I73" i="1" s="1"/>
  <c r="J73" i="1" s="1"/>
  <c r="F74" i="1"/>
  <c r="G74" i="1" s="1"/>
  <c r="H74" i="1" s="1"/>
  <c r="I74" i="1" s="1"/>
  <c r="J74" i="1" s="1"/>
  <c r="F75" i="1"/>
  <c r="G75" i="1" s="1"/>
  <c r="H75" i="1" s="1"/>
  <c r="I75" i="1" s="1"/>
  <c r="J75" i="1" s="1"/>
  <c r="F76" i="1"/>
  <c r="G76" i="1" s="1"/>
  <c r="H76" i="1" s="1"/>
  <c r="I76" i="1" s="1"/>
  <c r="J76" i="1" s="1"/>
  <c r="F77" i="1"/>
  <c r="G77" i="1" s="1"/>
  <c r="H77" i="1" s="1"/>
  <c r="I77" i="1" s="1"/>
  <c r="J77" i="1" s="1"/>
  <c r="F78" i="1"/>
  <c r="G78" i="1" s="1"/>
  <c r="H78" i="1" s="1"/>
  <c r="I78" i="1" s="1"/>
  <c r="J78" i="1" s="1"/>
  <c r="F79" i="1"/>
  <c r="G79" i="1" s="1"/>
  <c r="H79" i="1" s="1"/>
  <c r="I79" i="1" s="1"/>
  <c r="J79" i="1" s="1"/>
  <c r="F81" i="1"/>
  <c r="G81" i="1" s="1"/>
  <c r="H81" i="1" s="1"/>
  <c r="I81" i="1" s="1"/>
  <c r="J81" i="1" s="1"/>
  <c r="F82" i="1"/>
  <c r="G82" i="1" s="1"/>
  <c r="H82" i="1" s="1"/>
  <c r="I82" i="1" s="1"/>
  <c r="J82" i="1" s="1"/>
  <c r="F83" i="1"/>
  <c r="G83" i="1" s="1"/>
  <c r="H83" i="1" s="1"/>
  <c r="I83" i="1" s="1"/>
  <c r="J83" i="1" s="1"/>
  <c r="F84" i="1"/>
  <c r="G84" i="1" s="1"/>
  <c r="H84" i="1" s="1"/>
  <c r="I84" i="1" s="1"/>
  <c r="J84" i="1" s="1"/>
  <c r="F30" i="1"/>
  <c r="G30" i="1" s="1"/>
  <c r="H30" i="1" s="1"/>
  <c r="I30" i="1" s="1"/>
  <c r="F17" i="1"/>
  <c r="G17" i="1" s="1"/>
  <c r="H17" i="1" s="1"/>
  <c r="I17" i="1" s="1"/>
  <c r="F13" i="1"/>
  <c r="G13" i="1" s="1"/>
  <c r="H13" i="1" s="1"/>
  <c r="I13" i="1" s="1"/>
  <c r="F15" i="1"/>
  <c r="G15" i="1" s="1"/>
  <c r="H15" i="1" s="1"/>
  <c r="F18" i="1"/>
  <c r="G18" i="1" s="1"/>
  <c r="H18" i="1" s="1"/>
  <c r="F19" i="1"/>
  <c r="G19" i="1" s="1"/>
  <c r="H19" i="1" s="1"/>
  <c r="I19" i="1" s="1"/>
  <c r="F31" i="1"/>
  <c r="G31" i="1" s="1"/>
  <c r="H31" i="1" s="1"/>
  <c r="I31" i="1" s="1"/>
  <c r="F32" i="1"/>
  <c r="G32" i="1" s="1"/>
  <c r="H32" i="1" s="1"/>
  <c r="I32" i="1" s="1"/>
  <c r="F33" i="1"/>
  <c r="G33" i="1" s="1"/>
  <c r="H33" i="1" s="1"/>
  <c r="I33" i="1" s="1"/>
  <c r="F34" i="1"/>
  <c r="G34" i="1" s="1"/>
  <c r="H34" i="1" s="1"/>
  <c r="I34" i="1" s="1"/>
  <c r="F35" i="1"/>
  <c r="G35" i="1" s="1"/>
  <c r="H35" i="1" s="1"/>
  <c r="I35" i="1" s="1"/>
  <c r="F36" i="1"/>
  <c r="G36" i="1" s="1"/>
  <c r="H36" i="1" s="1"/>
  <c r="I36" i="1" s="1"/>
  <c r="F4" i="1"/>
  <c r="G4" i="1" s="1"/>
  <c r="H4" i="1" s="1"/>
  <c r="I4" i="1" s="1"/>
  <c r="J4" i="1" s="1"/>
  <c r="F5" i="1"/>
  <c r="G5" i="1" s="1"/>
  <c r="H5" i="1" s="1"/>
  <c r="I5" i="1" s="1"/>
  <c r="F6" i="1"/>
  <c r="G6" i="1" s="1"/>
  <c r="H6" i="1" s="1"/>
  <c r="I6" i="1" s="1"/>
  <c r="F7" i="1"/>
  <c r="G7" i="1" s="1"/>
  <c r="H7" i="1" s="1"/>
  <c r="I7" i="1" s="1"/>
  <c r="F8" i="1"/>
  <c r="G8" i="1" s="1"/>
  <c r="H8" i="1" s="1"/>
  <c r="I8" i="1" s="1"/>
  <c r="F11" i="1"/>
  <c r="G11" i="1" s="1"/>
  <c r="H11" i="1" s="1"/>
  <c r="I11" i="1" s="1"/>
  <c r="F12" i="1"/>
  <c r="G12" i="1" s="1"/>
  <c r="H12" i="1" s="1"/>
  <c r="I12" i="1" s="1"/>
  <c r="F10" i="1"/>
  <c r="G10" i="1" s="1"/>
  <c r="H10" i="1" s="1"/>
  <c r="I10" i="1" s="1"/>
  <c r="I15" i="1" l="1"/>
  <c r="J15" i="1" s="1"/>
  <c r="J5" i="1"/>
  <c r="J6" i="1"/>
  <c r="J12" i="1"/>
  <c r="J11" i="1"/>
  <c r="J10" i="1"/>
  <c r="J17" i="1"/>
  <c r="I18" i="1"/>
  <c r="J18" i="1" s="1"/>
  <c r="F39" i="1"/>
  <c r="G39" i="1" s="1"/>
  <c r="H39" i="1" s="1"/>
  <c r="I39" i="1" s="1"/>
  <c r="J39" i="1" s="1"/>
  <c r="J32" i="1"/>
  <c r="J35" i="1"/>
  <c r="J31" i="1"/>
  <c r="J36" i="1"/>
  <c r="J34" i="1"/>
  <c r="J30" i="1"/>
  <c r="J7" i="1"/>
  <c r="J8" i="1"/>
  <c r="J33" i="1"/>
  <c r="J19" i="1"/>
  <c r="J13" i="1"/>
  <c r="F37" i="1" l="1"/>
  <c r="G37" i="1" s="1"/>
  <c r="H37" i="1" s="1"/>
  <c r="I37" i="1" s="1"/>
  <c r="J37" i="1" s="1"/>
  <c r="F38" i="1"/>
  <c r="G38" i="1" s="1"/>
  <c r="H38" i="1" s="1"/>
  <c r="I38" i="1" s="1"/>
  <c r="J38" i="1" s="1"/>
</calcChain>
</file>

<file path=xl/sharedStrings.xml><?xml version="1.0" encoding="utf-8"?>
<sst xmlns="http://schemas.openxmlformats.org/spreadsheetml/2006/main" count="421" uniqueCount="142">
  <si>
    <t>Título</t>
  </si>
  <si>
    <t>Valoración</t>
  </si>
  <si>
    <t>13 Reasons Why</t>
  </si>
  <si>
    <t>Temporada</t>
  </si>
  <si>
    <t>T1 - T4</t>
  </si>
  <si>
    <t>T1</t>
  </si>
  <si>
    <t>T2</t>
  </si>
  <si>
    <t>T4</t>
  </si>
  <si>
    <t>T3</t>
  </si>
  <si>
    <t>Alta Mar</t>
  </si>
  <si>
    <t>T1 -T3</t>
  </si>
  <si>
    <t>Así Nos Ven</t>
  </si>
  <si>
    <t>Ms</t>
  </si>
  <si>
    <t>Bonding</t>
  </si>
  <si>
    <t>T1 - T2</t>
  </si>
  <si>
    <t>T1 - T6</t>
  </si>
  <si>
    <t>T5</t>
  </si>
  <si>
    <t>T6</t>
  </si>
  <si>
    <t>Control Z</t>
  </si>
  <si>
    <t>T1 -T2</t>
  </si>
  <si>
    <t>Dinastía</t>
  </si>
  <si>
    <t>El Club</t>
  </si>
  <si>
    <t>Élite</t>
  </si>
  <si>
    <t>T1 -T4</t>
  </si>
  <si>
    <t>Esta Mierda Me Supera</t>
  </si>
  <si>
    <t>Friends</t>
  </si>
  <si>
    <t>T1 - T10</t>
  </si>
  <si>
    <t>T7</t>
  </si>
  <si>
    <t>T8</t>
  </si>
  <si>
    <t>T9</t>
  </si>
  <si>
    <t>T10</t>
  </si>
  <si>
    <t>Fugitiva</t>
  </si>
  <si>
    <t xml:space="preserve">Hache </t>
  </si>
  <si>
    <t>Hollywood</t>
  </si>
  <si>
    <t>La Casa De Las Flores</t>
  </si>
  <si>
    <t>T1 - T3</t>
  </si>
  <si>
    <t>La Casa De Papel</t>
  </si>
  <si>
    <t>T1 -T5</t>
  </si>
  <si>
    <t>Locke &amp; Key</t>
  </si>
  <si>
    <t>Los 100</t>
  </si>
  <si>
    <t>T1 - T7</t>
  </si>
  <si>
    <t>Luna Nera</t>
  </si>
  <si>
    <t>Maldita</t>
  </si>
  <si>
    <t>Mar De Plástico</t>
  </si>
  <si>
    <t>Merlí</t>
  </si>
  <si>
    <t>Oscuro Deseo</t>
  </si>
  <si>
    <t>Outer Banks</t>
  </si>
  <si>
    <t>Perdida</t>
  </si>
  <si>
    <t>Riverdale</t>
  </si>
  <si>
    <t>Sex Education</t>
  </si>
  <si>
    <t>The End Of The Fucking World</t>
  </si>
  <si>
    <t>The Good Place</t>
  </si>
  <si>
    <t>The I-Land</t>
  </si>
  <si>
    <t>The Politician</t>
  </si>
  <si>
    <t>The Witcher</t>
  </si>
  <si>
    <t>Toy Boy</t>
  </si>
  <si>
    <t>Unorthodox</t>
  </si>
  <si>
    <t xml:space="preserve">Vis A Vis </t>
  </si>
  <si>
    <t>Vivir Sin Permiso</t>
  </si>
  <si>
    <t>You</t>
  </si>
  <si>
    <t>NETFLIX SERIES</t>
  </si>
  <si>
    <t>Lucifer</t>
  </si>
  <si>
    <t>T1 - T5</t>
  </si>
  <si>
    <t>T5 / P1</t>
  </si>
  <si>
    <t>T5 / P2</t>
  </si>
  <si>
    <t>Muñeca Rusa</t>
  </si>
  <si>
    <t>Stranger Things</t>
  </si>
  <si>
    <t>The Society</t>
  </si>
  <si>
    <t>Cómo Conocí A Vuestra Madre</t>
  </si>
  <si>
    <t>Cómo Defender A Un Asesino</t>
  </si>
  <si>
    <t>T1 - T9</t>
  </si>
  <si>
    <t>Episodios</t>
  </si>
  <si>
    <t>Duración</t>
  </si>
  <si>
    <t>*72 h 04 min</t>
  </si>
  <si>
    <t>*64 h 30 min</t>
  </si>
  <si>
    <t>*85 h 54 min</t>
  </si>
  <si>
    <t>*30 h 20 min</t>
  </si>
  <si>
    <t>*41 h 49 min</t>
  </si>
  <si>
    <t>*31 h 25 min</t>
  </si>
  <si>
    <t>*34 h 25 min</t>
  </si>
  <si>
    <t>*53 h 12 min</t>
  </si>
  <si>
    <t>Sin Límites</t>
  </si>
  <si>
    <t>*42 h 25 min</t>
  </si>
  <si>
    <t>*28 h 45 min</t>
  </si>
  <si>
    <t>Vis A Vis: El Oasis</t>
  </si>
  <si>
    <t>*56 h 31 min</t>
  </si>
  <si>
    <t>4 Temporadas</t>
  </si>
  <si>
    <t xml:space="preserve">El estudiante de instituto Clay Jensen se ve atrapado en una serie de desgarradores enigmas en torno al trágico suicidio de su amiga.
</t>
  </si>
  <si>
    <t>Temporada 1</t>
  </si>
  <si>
    <t>Temporada 2</t>
  </si>
  <si>
    <t>Temporada 3</t>
  </si>
  <si>
    <t>Temporada 4</t>
  </si>
  <si>
    <t>13 Episodios</t>
  </si>
  <si>
    <t>15 Episodios</t>
  </si>
  <si>
    <t>10 Episodios</t>
  </si>
  <si>
    <t>2017 |</t>
  </si>
  <si>
    <t>2018 |</t>
  </si>
  <si>
    <t>2019 |</t>
  </si>
  <si>
    <t>2020 |</t>
  </si>
  <si>
    <t>2017 | 16+</t>
  </si>
  <si>
    <t>3 Temporadas</t>
  </si>
  <si>
    <t>2019 | 16+</t>
  </si>
  <si>
    <t>8 Episodios</t>
  </si>
  <si>
    <t>6 Episodios</t>
  </si>
  <si>
    <t>Dos hermanas descubren siniestros secretos familiares tras una oleada de misteriosos asesinatos en un barco de lujo que navega de España a Brasil en los años 40.</t>
  </si>
  <si>
    <t>9 Temporadas</t>
  </si>
  <si>
    <t>2005 | 13+</t>
  </si>
  <si>
    <t>Temporada 5</t>
  </si>
  <si>
    <t>Temporada 6</t>
  </si>
  <si>
    <t>Temporada 7</t>
  </si>
  <si>
    <t>Temporada 8</t>
  </si>
  <si>
    <t>Temporada 9</t>
  </si>
  <si>
    <t>2005 |</t>
  </si>
  <si>
    <t>2006 |</t>
  </si>
  <si>
    <t>2007 |</t>
  </si>
  <si>
    <t>2008 |</t>
  </si>
  <si>
    <t>2009 |</t>
  </si>
  <si>
    <t>2010 |</t>
  </si>
  <si>
    <t>2011 |</t>
  </si>
  <si>
    <t>2012 |</t>
  </si>
  <si>
    <t>2013 |</t>
  </si>
  <si>
    <t>La épica búsqueda del alma gemela de Ted se cuenta a través de flashbacks. Como adulto, Ted volverá a contar a sus hijos cómo conoció a su madre.</t>
  </si>
  <si>
    <t>22 Episodios</t>
  </si>
  <si>
    <t>20 Episodios</t>
  </si>
  <si>
    <t>24 Episodios</t>
  </si>
  <si>
    <t>6 Temporadas</t>
  </si>
  <si>
    <t>2014 | 13+</t>
  </si>
  <si>
    <t>2014 |</t>
  </si>
  <si>
    <t>2015 |</t>
  </si>
  <si>
    <t>2016 |</t>
  </si>
  <si>
    <t>La gran abogada defensora y profesora de derecho Annalise Keating, más cinco de sus alumnos, se ven involucrados en un caso de asesinato muy complejo.</t>
  </si>
  <si>
    <t>1 Temporada</t>
  </si>
  <si>
    <t>2020 | 16+</t>
  </si>
  <si>
    <t>Sofía, una chica asocial pero observadora, intenta descubrir quién es el hacker que está aireando los secretos de los alumnos por toda la escuela.</t>
  </si>
  <si>
    <t>Dark</t>
  </si>
  <si>
    <t>*24 h 20 min</t>
  </si>
  <si>
    <t>Amor y Anarquía</t>
  </si>
  <si>
    <t>Alguien Tiene Que Morir</t>
  </si>
  <si>
    <t>Gambito De Dama</t>
  </si>
  <si>
    <t>La Valla</t>
  </si>
  <si>
    <t>Los Favoritos De Midas</t>
  </si>
  <si>
    <t>Biohackers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</si>
</sst>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8">
    <font>
      <sz val="11"/>
      <color theme="1"/>
      <name val="Corbel"/>
      <family val="2"/>
      <scheme val="minor"/>
    </font>
    <font>
      <u/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2"/>
      <color theme="3"/>
      <name val="Corbel"/>
      <family val="2"/>
      <scheme val="minor"/>
    </font>
    <font>
      <b/>
      <sz val="10"/>
      <color theme="3"/>
      <name val="Corbel"/>
      <family val="2"/>
      <scheme val="minor"/>
    </font>
    <font>
      <b/>
      <sz val="40"/>
      <color rgb="FFFF0000"/>
      <name val="Arial Black"/>
      <family val="2"/>
    </font>
    <font>
      <sz val="40"/>
      <color theme="1"/>
      <name val="Arial Black"/>
      <family val="2"/>
    </font>
    <font>
      <b/>
      <sz val="18"/>
      <color theme="3"/>
      <name val="Corbel"/>
      <family val="2"/>
      <scheme val="major"/>
    </font>
    <font>
      <sz val="11"/>
      <color theme="1"/>
      <name val="Corbel"/>
      <family val="2"/>
      <scheme val="minor"/>
    </font>
    <font>
      <b/>
      <sz val="11"/>
      <color theme="0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/>
      <name val="Roboto"/>
    </font>
    <font>
      <sz val="10"/>
      <color theme="1"/>
      <name val="Roboto"/>
    </font>
    <font>
      <sz val="10"/>
      <color theme="1"/>
      <name val="Corbel"/>
      <family val="2"/>
      <scheme val="minor"/>
    </font>
    <font>
      <sz val="16"/>
      <color theme="1"/>
      <name val="Roboto"/>
    </font>
    <font>
      <sz val="10"/>
      <color theme="1"/>
      <name val="Nunito"/>
    </font>
    <font>
      <b/>
      <u/>
      <sz val="11"/>
      <color theme="1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1" fillId="4" borderId="0" applyNumberFormat="0" applyBorder="0" applyAlignment="0" applyProtection="0"/>
    <xf numFmtId="0" fontId="8" fillId="3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Border="1"/>
    <xf numFmtId="0" fontId="1" fillId="0" borderId="0" xfId="0" applyFont="1" applyBorder="1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9" fillId="4" borderId="3" xfId="4" applyFont="1" applyBorder="1"/>
    <xf numFmtId="0" fontId="9" fillId="4" borderId="3" xfId="4" applyNumberFormat="1" applyFont="1" applyBorder="1"/>
    <xf numFmtId="0" fontId="9" fillId="4" borderId="3" xfId="4" applyFont="1" applyBorder="1" applyAlignment="1">
      <alignment horizontal="center"/>
    </xf>
    <xf numFmtId="0" fontId="10" fillId="3" borderId="3" xfId="5" applyFont="1" applyBorder="1"/>
    <xf numFmtId="0" fontId="10" fillId="3" borderId="3" xfId="5" applyFont="1" applyBorder="1" applyAlignment="1">
      <alignment horizontal="center"/>
    </xf>
    <xf numFmtId="20" fontId="0" fillId="0" borderId="0" xfId="0" applyNumberFormat="1"/>
    <xf numFmtId="164" fontId="9" fillId="4" borderId="3" xfId="4" applyNumberFormat="1" applyFont="1" applyBorder="1"/>
    <xf numFmtId="164" fontId="10" fillId="3" borderId="3" xfId="5" applyNumberFormat="1" applyFont="1" applyBorder="1"/>
    <xf numFmtId="164" fontId="0" fillId="0" borderId="0" xfId="0" applyNumberFormat="1" applyBorder="1"/>
    <xf numFmtId="164" fontId="0" fillId="0" borderId="0" xfId="0" applyNumberFormat="1"/>
    <xf numFmtId="20" fontId="9" fillId="4" borderId="3" xfId="4" applyNumberFormat="1" applyFont="1" applyBorder="1"/>
    <xf numFmtId="0" fontId="0" fillId="0" borderId="0" xfId="0" applyNumberFormat="1" applyBorder="1"/>
    <xf numFmtId="0" fontId="14" fillId="0" borderId="0" xfId="0" applyFont="1"/>
    <xf numFmtId="0" fontId="13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7" fillId="3" borderId="3" xfId="5" applyFont="1" applyBorder="1"/>
    <xf numFmtId="0" fontId="0" fillId="0" borderId="0" xfId="0" applyAlignment="1"/>
    <xf numFmtId="0" fontId="9" fillId="4" borderId="3" xfId="4" applyFont="1" applyBorder="1" applyAlignment="1"/>
    <xf numFmtId="0" fontId="10" fillId="3" borderId="3" xfId="5" applyFont="1" applyBorder="1" applyAlignment="1"/>
    <xf numFmtId="0" fontId="1" fillId="0" borderId="0" xfId="0" applyFont="1" applyBorder="1" applyAlignment="1"/>
    <xf numFmtId="0" fontId="7" fillId="0" borderId="0" xfId="1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</cellXfs>
  <cellStyles count="6">
    <cellStyle name="40% - Énfasis6" xfId="5" builtinId="51"/>
    <cellStyle name="Encabezado 1" xfId="2" builtinId="16" customBuiltin="1"/>
    <cellStyle name="Énfasis6" xfId="4" builtinId="49" customBuiltin="1"/>
    <cellStyle name="Normal" xfId="0" builtinId="0"/>
    <cellStyle name="Título" xfId="1" builtinId="15"/>
    <cellStyle name="Título 3" xfId="3" builtinId="18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9525</xdr:colOff>
      <xdr:row>13</xdr:row>
      <xdr:rowOff>9525</xdr:rowOff>
    </xdr:to>
    <xdr:pic>
      <xdr:nvPicPr>
        <xdr:cNvPr id="6" name="Imagen 5" descr="https://occ-0-3282-360.1.nflxso.net/dnm/api/v6/6AYY37jfdO6hpXcMjf9Yu5cnmO0/AAAABd6x2qKLcX-_QN7hm9kiKH_YphryCj5_djfbBHQZJRCpjXc_a9vmg4DRQMvo-smPm4JU6YzA6JGoCEmSAqW2U5xpQtK0.jpg?r=72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81000"/>
          <a:ext cx="24384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8</xdr:col>
      <xdr:colOff>9525</xdr:colOff>
      <xdr:row>13</xdr:row>
      <xdr:rowOff>9525</xdr:rowOff>
    </xdr:to>
    <xdr:pic>
      <xdr:nvPicPr>
        <xdr:cNvPr id="9" name="Imagen 8" descr="https://occ-0-3282-360.1.nflxso.net/dnm/api/v6/6AYY37jfdO6hpXcMjf9Yu5cnmO0/AAAABVKyeU7DqVpgYjRkDDJYM2P5lpL5p9myFOXdGwj7PQGGKL_4C5IFrADeO6Dx1-sQkOY8AXgZUtamy77z9LyJLtFjArAi.jpg?r=2f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381000"/>
          <a:ext cx="24384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800100</xdr:colOff>
      <xdr:row>2</xdr:row>
      <xdr:rowOff>0</xdr:rowOff>
    </xdr:from>
    <xdr:to>
      <xdr:col>12</xdr:col>
      <xdr:colOff>0</xdr:colOff>
      <xdr:row>13</xdr:row>
      <xdr:rowOff>9525</xdr:rowOff>
    </xdr:to>
    <xdr:pic>
      <xdr:nvPicPr>
        <xdr:cNvPr id="10" name="Imagen 9" descr="https://occ-0-3282-360.1.nflxso.net/dnm/api/v6/6AYY37jfdO6hpXcMjf9Yu5cnmO0/AAAABQroD9ebH8U8CW2wdqLJDjaqA-PUDGEVZYw1fSfwQcXcsr0O8hlWrUdnYj8QLSXEXf8JdmV039XvUhTdytVHcz2jCMEO.jpg?r=a4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381000"/>
          <a:ext cx="24384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16</xdr:col>
      <xdr:colOff>9525</xdr:colOff>
      <xdr:row>13</xdr:row>
      <xdr:rowOff>9525</xdr:rowOff>
    </xdr:to>
    <xdr:pic>
      <xdr:nvPicPr>
        <xdr:cNvPr id="11" name="Imagen 10" descr="https://occ-0-3282-360.1.nflxso.net/dnm/api/v6/6AYY37jfdO6hpXcMjf9Yu5cnmO0/AAAABWGtXaCftZsyHAmKlZgOZbFUasFaH6_1GyRVLwYslOthxLvNMXzbkHlAhxJSfOkeT3ledfJt8lFvqGKbxo5ZhXGgPz1G.jpg?r=18a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381000"/>
          <a:ext cx="24384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20</xdr:col>
      <xdr:colOff>9525</xdr:colOff>
      <xdr:row>13</xdr:row>
      <xdr:rowOff>9525</xdr:rowOff>
    </xdr:to>
    <xdr:pic>
      <xdr:nvPicPr>
        <xdr:cNvPr id="12" name="Imagen 11" descr="https://occ-0-3282-360.1.nflxso.net/dnm/api/v6/6AYY37jfdO6hpXcMjf9Yu5cnmO0/AAAABU-nJlft1lzOvmO38sba7bPkMcwBxOcEK5JFwusViy-47COercdUhf53AIDLaFx94n0XQcXWy4ovS2OCY2xPZUpQgM1N.jpg?r=a6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3625" y="381000"/>
          <a:ext cx="24384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on bandas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on banda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on bandas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0"/>
  <sheetViews>
    <sheetView showGridLines="0" tabSelected="1" topLeftCell="A147" zoomScaleNormal="100" workbookViewId="0">
      <selection activeCell="L98" sqref="L98"/>
    </sheetView>
  </sheetViews>
  <sheetFormatPr baseColWidth="10" defaultRowHeight="15" outlineLevelRow="1"/>
  <cols>
    <col min="1" max="1" width="1.875" customWidth="1"/>
    <col min="2" max="2" width="38.5" customWidth="1"/>
    <col min="3" max="5" width="17.125" customWidth="1"/>
    <col min="6" max="10" width="3.125" style="24" customWidth="1"/>
    <col min="11" max="11" width="3.125" customWidth="1"/>
    <col min="12" max="12" width="13.5" customWidth="1"/>
  </cols>
  <sheetData>
    <row r="1" spans="2:19" ht="75.75" customHeight="1">
      <c r="B1" s="29" t="s">
        <v>60</v>
      </c>
      <c r="C1" s="30"/>
      <c r="D1" s="30"/>
      <c r="E1" s="30"/>
      <c r="F1" s="30"/>
      <c r="G1" s="30"/>
      <c r="H1" s="30"/>
      <c r="I1" s="30"/>
      <c r="J1" s="30"/>
      <c r="K1" s="30"/>
    </row>
    <row r="2" spans="2:19">
      <c r="R2" s="1"/>
      <c r="S2" s="1"/>
    </row>
    <row r="3" spans="2:19" ht="24" thickBot="1">
      <c r="B3" s="5" t="s">
        <v>0</v>
      </c>
      <c r="C3" s="5" t="s">
        <v>3</v>
      </c>
      <c r="D3" s="6" t="s">
        <v>71</v>
      </c>
      <c r="E3" s="6" t="s">
        <v>72</v>
      </c>
      <c r="F3" s="28" t="s">
        <v>1</v>
      </c>
      <c r="G3" s="28"/>
      <c r="H3" s="28"/>
      <c r="I3" s="28"/>
      <c r="J3" s="28"/>
      <c r="K3" s="28"/>
      <c r="L3" s="2"/>
    </row>
    <row r="4" spans="2:19" ht="16.5" thickTop="1" thickBot="1">
      <c r="B4" s="7" t="s">
        <v>2</v>
      </c>
      <c r="C4" s="8" t="s">
        <v>4</v>
      </c>
      <c r="D4" s="8">
        <v>49</v>
      </c>
      <c r="E4" s="13">
        <f>SUM(D5*E5,D6*E6,D7*E7,D8*E8)</f>
        <v>1.9965277777777777</v>
      </c>
      <c r="F4" s="25">
        <f t="shared" ref="F4" si="0">K4</f>
        <v>6</v>
      </c>
      <c r="G4" s="25">
        <f t="shared" ref="G4:J4" si="1">SUM(F4,-2)</f>
        <v>4</v>
      </c>
      <c r="H4" s="25">
        <f t="shared" si="1"/>
        <v>2</v>
      </c>
      <c r="I4" s="25">
        <f t="shared" si="1"/>
        <v>0</v>
      </c>
      <c r="J4" s="25">
        <f t="shared" si="1"/>
        <v>-2</v>
      </c>
      <c r="K4" s="9">
        <v>6</v>
      </c>
      <c r="L4" s="16">
        <f>D4*E4</f>
        <v>97.8298611111111</v>
      </c>
    </row>
    <row r="5" spans="2:19" ht="16.5" customHeight="1" outlineLevel="1" thickTop="1" thickBot="1">
      <c r="B5" s="10" t="s">
        <v>2</v>
      </c>
      <c r="C5" s="10" t="s">
        <v>5</v>
      </c>
      <c r="D5" s="10">
        <v>13</v>
      </c>
      <c r="E5" s="14">
        <v>3.8194444444444441E-2</v>
      </c>
      <c r="F5" s="26">
        <f t="shared" ref="F5:F85" si="2">K5</f>
        <v>7</v>
      </c>
      <c r="G5" s="26">
        <f t="shared" ref="G5:J37" si="3">SUM(F5,-2)</f>
        <v>5</v>
      </c>
      <c r="H5" s="26">
        <f t="shared" si="3"/>
        <v>3</v>
      </c>
      <c r="I5" s="26">
        <f t="shared" si="3"/>
        <v>1</v>
      </c>
      <c r="J5" s="26">
        <f t="shared" si="3"/>
        <v>-1</v>
      </c>
      <c r="K5" s="11">
        <v>7</v>
      </c>
      <c r="L5" s="16">
        <f t="shared" ref="L5:L68" si="4">D5*E5</f>
        <v>0.49652777777777773</v>
      </c>
    </row>
    <row r="6" spans="2:19" ht="16.5" outlineLevel="1" collapsed="1" thickTop="1" thickBot="1">
      <c r="B6" s="10" t="s">
        <v>2</v>
      </c>
      <c r="C6" s="10" t="s">
        <v>6</v>
      </c>
      <c r="D6" s="10">
        <v>13</v>
      </c>
      <c r="E6" s="14">
        <v>4.1666666666666664E-2</v>
      </c>
      <c r="F6" s="26">
        <f t="shared" si="2"/>
        <v>6</v>
      </c>
      <c r="G6" s="26">
        <f t="shared" si="3"/>
        <v>4</v>
      </c>
      <c r="H6" s="26">
        <f t="shared" si="3"/>
        <v>2</v>
      </c>
      <c r="I6" s="26">
        <f t="shared" si="3"/>
        <v>0</v>
      </c>
      <c r="J6" s="26">
        <f t="shared" si="3"/>
        <v>-2</v>
      </c>
      <c r="K6" s="11">
        <v>6</v>
      </c>
      <c r="L6" s="16">
        <f t="shared" si="4"/>
        <v>0.54166666666666663</v>
      </c>
    </row>
    <row r="7" spans="2:19" ht="16.5" outlineLevel="1" collapsed="1" thickTop="1" thickBot="1">
      <c r="B7" s="10" t="s">
        <v>2</v>
      </c>
      <c r="C7" s="10" t="s">
        <v>8</v>
      </c>
      <c r="D7" s="10">
        <v>13</v>
      </c>
      <c r="E7" s="14">
        <v>4.1666666666666664E-2</v>
      </c>
      <c r="F7" s="26">
        <f t="shared" si="2"/>
        <v>4</v>
      </c>
      <c r="G7" s="26">
        <f t="shared" si="3"/>
        <v>2</v>
      </c>
      <c r="H7" s="26">
        <f t="shared" si="3"/>
        <v>0</v>
      </c>
      <c r="I7" s="26">
        <f t="shared" si="3"/>
        <v>-2</v>
      </c>
      <c r="J7" s="26">
        <f t="shared" si="3"/>
        <v>-4</v>
      </c>
      <c r="K7" s="11">
        <v>4</v>
      </c>
      <c r="L7" s="16">
        <f t="shared" si="4"/>
        <v>0.54166666666666663</v>
      </c>
    </row>
    <row r="8" spans="2:19" ht="16.5" outlineLevel="1" collapsed="1" thickTop="1" thickBot="1">
      <c r="B8" s="10" t="s">
        <v>2</v>
      </c>
      <c r="C8" s="10" t="s">
        <v>7</v>
      </c>
      <c r="D8" s="10">
        <v>10</v>
      </c>
      <c r="E8" s="14">
        <v>4.1666666666666664E-2</v>
      </c>
      <c r="F8" s="26">
        <f t="shared" si="2"/>
        <v>6</v>
      </c>
      <c r="G8" s="26">
        <f t="shared" si="3"/>
        <v>4</v>
      </c>
      <c r="H8" s="26">
        <f t="shared" si="3"/>
        <v>2</v>
      </c>
      <c r="I8" s="26">
        <f t="shared" si="3"/>
        <v>0</v>
      </c>
      <c r="J8" s="26">
        <f t="shared" si="3"/>
        <v>-2</v>
      </c>
      <c r="K8" s="11">
        <v>6</v>
      </c>
      <c r="L8" s="16">
        <f t="shared" si="4"/>
        <v>0.41666666666666663</v>
      </c>
    </row>
    <row r="9" spans="2:19" ht="16.5" thickTop="1" thickBot="1">
      <c r="B9" s="7" t="s">
        <v>136</v>
      </c>
      <c r="C9" s="7" t="s">
        <v>12</v>
      </c>
      <c r="D9" s="7">
        <v>8</v>
      </c>
      <c r="E9" s="13">
        <v>0.16666666666666666</v>
      </c>
      <c r="F9" s="25">
        <f>K9</f>
        <v>7</v>
      </c>
      <c r="G9" s="25">
        <f t="shared" ref="G9" si="5">SUM(F9,-2)</f>
        <v>5</v>
      </c>
      <c r="H9" s="25">
        <f t="shared" ref="H9" si="6">SUM(G9,-2)</f>
        <v>3</v>
      </c>
      <c r="I9" s="25">
        <f t="shared" ref="I9" si="7">SUM(H9,-2)</f>
        <v>1</v>
      </c>
      <c r="J9" s="25">
        <f t="shared" ref="J9" si="8">SUM(I9,-2)</f>
        <v>-1</v>
      </c>
      <c r="K9" s="9">
        <v>7</v>
      </c>
      <c r="L9" s="16">
        <f t="shared" si="4"/>
        <v>1.3333333333333333</v>
      </c>
    </row>
    <row r="10" spans="2:19" ht="16.5" thickTop="1" thickBot="1">
      <c r="B10" s="7" t="s">
        <v>9</v>
      </c>
      <c r="C10" s="7" t="s">
        <v>10</v>
      </c>
      <c r="D10" s="7">
        <v>22</v>
      </c>
      <c r="E10" s="13">
        <f>D10*E11</f>
        <v>0.61111111111111105</v>
      </c>
      <c r="F10" s="25">
        <f t="shared" si="2"/>
        <v>7</v>
      </c>
      <c r="G10" s="25">
        <f t="shared" si="3"/>
        <v>5</v>
      </c>
      <c r="H10" s="25">
        <f t="shared" si="3"/>
        <v>3</v>
      </c>
      <c r="I10" s="25">
        <f t="shared" si="3"/>
        <v>1</v>
      </c>
      <c r="J10" s="25">
        <f t="shared" si="3"/>
        <v>-1</v>
      </c>
      <c r="K10" s="9">
        <v>7</v>
      </c>
      <c r="L10" s="16">
        <f t="shared" si="4"/>
        <v>13.444444444444443</v>
      </c>
    </row>
    <row r="11" spans="2:19" ht="16.5" outlineLevel="1" collapsed="1" thickTop="1" thickBot="1">
      <c r="B11" s="10" t="s">
        <v>9</v>
      </c>
      <c r="C11" s="10" t="s">
        <v>5</v>
      </c>
      <c r="D11" s="10">
        <v>8</v>
      </c>
      <c r="E11" s="14">
        <v>2.7777777777777776E-2</v>
      </c>
      <c r="F11" s="26">
        <f t="shared" si="2"/>
        <v>7</v>
      </c>
      <c r="G11" s="26">
        <f t="shared" si="3"/>
        <v>5</v>
      </c>
      <c r="H11" s="26">
        <f t="shared" si="3"/>
        <v>3</v>
      </c>
      <c r="I11" s="26">
        <f t="shared" si="3"/>
        <v>1</v>
      </c>
      <c r="J11" s="26">
        <f t="shared" si="3"/>
        <v>-1</v>
      </c>
      <c r="K11" s="11">
        <v>7</v>
      </c>
      <c r="L11" s="16">
        <f t="shared" si="4"/>
        <v>0.22222222222222221</v>
      </c>
    </row>
    <row r="12" spans="2:19" ht="16.5" outlineLevel="1" collapsed="1" thickTop="1" thickBot="1">
      <c r="B12" s="10" t="s">
        <v>9</v>
      </c>
      <c r="C12" s="10" t="s">
        <v>6</v>
      </c>
      <c r="D12" s="10">
        <v>8</v>
      </c>
      <c r="E12" s="14">
        <v>2.7777777777777776E-2</v>
      </c>
      <c r="F12" s="26">
        <f t="shared" si="2"/>
        <v>6</v>
      </c>
      <c r="G12" s="26">
        <f t="shared" si="3"/>
        <v>4</v>
      </c>
      <c r="H12" s="26">
        <f t="shared" si="3"/>
        <v>2</v>
      </c>
      <c r="I12" s="26">
        <f t="shared" si="3"/>
        <v>0</v>
      </c>
      <c r="J12" s="26">
        <f t="shared" si="3"/>
        <v>-2</v>
      </c>
      <c r="K12" s="11">
        <v>6</v>
      </c>
      <c r="L12" s="16">
        <f t="shared" si="4"/>
        <v>0.22222222222222221</v>
      </c>
    </row>
    <row r="13" spans="2:19" ht="16.5" outlineLevel="1" collapsed="1" thickTop="1" thickBot="1">
      <c r="B13" s="10" t="s">
        <v>9</v>
      </c>
      <c r="C13" s="10" t="s">
        <v>8</v>
      </c>
      <c r="D13" s="10">
        <v>6</v>
      </c>
      <c r="E13" s="14">
        <v>2.7777777777777776E-2</v>
      </c>
      <c r="F13" s="26">
        <f t="shared" si="2"/>
        <v>8</v>
      </c>
      <c r="G13" s="26">
        <f t="shared" si="3"/>
        <v>6</v>
      </c>
      <c r="H13" s="26">
        <f t="shared" si="3"/>
        <v>4</v>
      </c>
      <c r="I13" s="26">
        <f t="shared" si="3"/>
        <v>2</v>
      </c>
      <c r="J13" s="26">
        <f t="shared" si="3"/>
        <v>0</v>
      </c>
      <c r="K13" s="11">
        <v>8</v>
      </c>
      <c r="L13" s="16">
        <f t="shared" si="4"/>
        <v>0.16666666666666666</v>
      </c>
    </row>
    <row r="14" spans="2:19" ht="16.5" thickTop="1" thickBot="1">
      <c r="B14" s="7" t="s">
        <v>137</v>
      </c>
      <c r="C14" s="7" t="s">
        <v>12</v>
      </c>
      <c r="D14" s="7">
        <v>3</v>
      </c>
      <c r="E14" s="13">
        <v>0.10416666666666667</v>
      </c>
      <c r="F14" s="25">
        <f t="shared" ref="F14" si="9">K14</f>
        <v>6</v>
      </c>
      <c r="G14" s="25">
        <f t="shared" ref="G14" si="10">SUM(F14,-2)</f>
        <v>4</v>
      </c>
      <c r="H14" s="25">
        <f t="shared" ref="H14" si="11">SUM(G14,-2)</f>
        <v>2</v>
      </c>
      <c r="I14" s="25">
        <f t="shared" ref="I14" si="12">SUM(H14,-2)</f>
        <v>0</v>
      </c>
      <c r="J14" s="25">
        <f t="shared" ref="J14" si="13">SUM(I14,-2)</f>
        <v>-2</v>
      </c>
      <c r="K14" s="9">
        <v>6</v>
      </c>
      <c r="L14" s="16">
        <f t="shared" si="4"/>
        <v>0.3125</v>
      </c>
    </row>
    <row r="15" spans="2:19" ht="16.5" thickTop="1" thickBot="1">
      <c r="B15" s="7" t="s">
        <v>11</v>
      </c>
      <c r="C15" s="7" t="s">
        <v>12</v>
      </c>
      <c r="D15" s="7">
        <v>4</v>
      </c>
      <c r="E15" s="13">
        <v>0.19444444444444445</v>
      </c>
      <c r="F15" s="25">
        <f t="shared" si="2"/>
        <v>6</v>
      </c>
      <c r="G15" s="25">
        <f t="shared" si="3"/>
        <v>4</v>
      </c>
      <c r="H15" s="25">
        <f t="shared" si="3"/>
        <v>2</v>
      </c>
      <c r="I15" s="25">
        <f t="shared" si="3"/>
        <v>0</v>
      </c>
      <c r="J15" s="25">
        <f t="shared" si="3"/>
        <v>-2</v>
      </c>
      <c r="K15" s="9">
        <v>6</v>
      </c>
      <c r="L15" s="16">
        <f t="shared" si="4"/>
        <v>0.77777777777777779</v>
      </c>
    </row>
    <row r="16" spans="2:19" ht="16.5" thickTop="1" thickBot="1">
      <c r="B16" s="7" t="s">
        <v>141</v>
      </c>
      <c r="C16" s="7" t="s">
        <v>5</v>
      </c>
      <c r="D16" s="7">
        <v>6</v>
      </c>
      <c r="E16" s="13">
        <v>0.20138888888888887</v>
      </c>
      <c r="F16" s="25">
        <f t="shared" si="2"/>
        <v>8</v>
      </c>
      <c r="G16" s="25">
        <f t="shared" si="3"/>
        <v>6</v>
      </c>
      <c r="H16" s="25">
        <f t="shared" si="3"/>
        <v>4</v>
      </c>
      <c r="I16" s="25">
        <f t="shared" si="3"/>
        <v>2</v>
      </c>
      <c r="J16" s="25">
        <f t="shared" si="3"/>
        <v>0</v>
      </c>
      <c r="K16" s="9">
        <v>8</v>
      </c>
      <c r="L16" s="16">
        <f t="shared" si="4"/>
        <v>1.2083333333333333</v>
      </c>
    </row>
    <row r="17" spans="2:14" ht="16.5" thickTop="1" thickBot="1">
      <c r="B17" s="7" t="s">
        <v>13</v>
      </c>
      <c r="C17" s="7" t="s">
        <v>14</v>
      </c>
      <c r="D17" s="7">
        <v>7</v>
      </c>
      <c r="E17" s="13">
        <f>D17*E18</f>
        <v>7.2916666666666657E-2</v>
      </c>
      <c r="F17" s="25">
        <f t="shared" si="2"/>
        <v>7</v>
      </c>
      <c r="G17" s="25">
        <f t="shared" si="3"/>
        <v>5</v>
      </c>
      <c r="H17" s="25">
        <f t="shared" si="3"/>
        <v>3</v>
      </c>
      <c r="I17" s="25">
        <f t="shared" si="3"/>
        <v>1</v>
      </c>
      <c r="J17" s="25">
        <f t="shared" si="3"/>
        <v>-1</v>
      </c>
      <c r="K17" s="9">
        <f>K18</f>
        <v>7</v>
      </c>
      <c r="L17" s="16">
        <f t="shared" si="4"/>
        <v>0.51041666666666663</v>
      </c>
    </row>
    <row r="18" spans="2:14" ht="16.5" hidden="1" outlineLevel="1" collapsed="1" thickTop="1" thickBot="1">
      <c r="B18" s="10" t="s">
        <v>13</v>
      </c>
      <c r="C18" s="10" t="s">
        <v>5</v>
      </c>
      <c r="D18" s="10">
        <v>7</v>
      </c>
      <c r="E18" s="14">
        <v>1.0416666666666666E-2</v>
      </c>
      <c r="F18" s="26">
        <f t="shared" si="2"/>
        <v>7</v>
      </c>
      <c r="G18" s="26">
        <f t="shared" si="3"/>
        <v>5</v>
      </c>
      <c r="H18" s="26">
        <f t="shared" si="3"/>
        <v>3</v>
      </c>
      <c r="I18" s="26">
        <f t="shared" si="3"/>
        <v>1</v>
      </c>
      <c r="J18" s="26">
        <f t="shared" si="3"/>
        <v>-1</v>
      </c>
      <c r="K18" s="11">
        <v>7</v>
      </c>
      <c r="L18" s="16">
        <f t="shared" si="4"/>
        <v>7.2916666666666657E-2</v>
      </c>
    </row>
    <row r="19" spans="2:14" ht="16.5" hidden="1" outlineLevel="1" collapsed="1" thickTop="1" thickBot="1">
      <c r="B19" s="10" t="s">
        <v>13</v>
      </c>
      <c r="C19" s="10" t="s">
        <v>6</v>
      </c>
      <c r="D19" s="10"/>
      <c r="E19" s="14"/>
      <c r="F19" s="26">
        <f t="shared" si="2"/>
        <v>0</v>
      </c>
      <c r="G19" s="26">
        <f t="shared" si="3"/>
        <v>-2</v>
      </c>
      <c r="H19" s="26">
        <f t="shared" si="3"/>
        <v>-4</v>
      </c>
      <c r="I19" s="26">
        <f t="shared" si="3"/>
        <v>-6</v>
      </c>
      <c r="J19" s="26">
        <f t="shared" si="3"/>
        <v>-8</v>
      </c>
      <c r="K19" s="11"/>
      <c r="L19" s="16">
        <f t="shared" si="4"/>
        <v>0</v>
      </c>
    </row>
    <row r="20" spans="2:14" ht="16.5" collapsed="1" thickTop="1" thickBot="1">
      <c r="B20" s="7" t="s">
        <v>68</v>
      </c>
      <c r="C20" s="7" t="s">
        <v>70</v>
      </c>
      <c r="D20" s="7">
        <v>208</v>
      </c>
      <c r="E20" s="17">
        <v>3.0027777777777778</v>
      </c>
      <c r="F20" s="25">
        <f t="shared" ref="F20" si="14">K20</f>
        <v>9</v>
      </c>
      <c r="G20" s="25">
        <f t="shared" ref="G20" si="15">SUM(F20,-2)</f>
        <v>7</v>
      </c>
      <c r="H20" s="25">
        <f t="shared" ref="H20" si="16">SUM(G20,-2)</f>
        <v>5</v>
      </c>
      <c r="I20" s="25">
        <f t="shared" ref="I20" si="17">SUM(H20,-2)</f>
        <v>3</v>
      </c>
      <c r="J20" s="25">
        <f t="shared" ref="J20" si="18">SUM(I20,-2)</f>
        <v>1</v>
      </c>
      <c r="K20" s="9">
        <v>9</v>
      </c>
      <c r="L20" s="16">
        <f t="shared" si="4"/>
        <v>624.57777777777778</v>
      </c>
      <c r="M20" s="16" t="s">
        <v>73</v>
      </c>
    </row>
    <row r="21" spans="2:14" ht="16.5" outlineLevel="1" thickTop="1" thickBot="1">
      <c r="B21" s="10" t="s">
        <v>68</v>
      </c>
      <c r="C21" s="10" t="s">
        <v>5</v>
      </c>
      <c r="D21" s="10">
        <v>22</v>
      </c>
      <c r="E21" s="14">
        <v>1.5277777777777777E-2</v>
      </c>
      <c r="F21" s="26">
        <f t="shared" ref="F21:F29" si="19">K21</f>
        <v>9</v>
      </c>
      <c r="G21" s="26">
        <f t="shared" ref="G21:G29" si="20">SUM(F21,-2)</f>
        <v>7</v>
      </c>
      <c r="H21" s="26">
        <f t="shared" ref="H21:H29" si="21">SUM(G21,-2)</f>
        <v>5</v>
      </c>
      <c r="I21" s="26">
        <f t="shared" ref="I21:I29" si="22">SUM(H21,-2)</f>
        <v>3</v>
      </c>
      <c r="J21" s="26">
        <f t="shared" ref="J21:J29" si="23">SUM(I21,-2)</f>
        <v>1</v>
      </c>
      <c r="K21" s="11">
        <v>9</v>
      </c>
      <c r="L21" s="16">
        <f t="shared" si="4"/>
        <v>0.33611111111111108</v>
      </c>
      <c r="M21" s="16"/>
    </row>
    <row r="22" spans="2:14" ht="16.5" outlineLevel="1" thickTop="1" thickBot="1">
      <c r="B22" s="10" t="s">
        <v>68</v>
      </c>
      <c r="C22" s="10" t="s">
        <v>6</v>
      </c>
      <c r="D22" s="10">
        <v>22</v>
      </c>
      <c r="E22" s="14">
        <v>1.5277777777777777E-2</v>
      </c>
      <c r="F22" s="26">
        <f t="shared" si="19"/>
        <v>8</v>
      </c>
      <c r="G22" s="26">
        <f t="shared" si="20"/>
        <v>6</v>
      </c>
      <c r="H22" s="26">
        <f t="shared" si="21"/>
        <v>4</v>
      </c>
      <c r="I22" s="26">
        <f t="shared" si="22"/>
        <v>2</v>
      </c>
      <c r="J22" s="26">
        <f t="shared" si="23"/>
        <v>0</v>
      </c>
      <c r="K22" s="11">
        <v>8</v>
      </c>
      <c r="L22" s="16">
        <f t="shared" si="4"/>
        <v>0.33611111111111108</v>
      </c>
    </row>
    <row r="23" spans="2:14" ht="16.5" outlineLevel="1" thickTop="1" thickBot="1">
      <c r="B23" s="10" t="s">
        <v>68</v>
      </c>
      <c r="C23" s="10" t="s">
        <v>8</v>
      </c>
      <c r="D23" s="10">
        <v>20</v>
      </c>
      <c r="E23" s="14">
        <v>1.5277777777777777E-2</v>
      </c>
      <c r="F23" s="26">
        <f t="shared" si="19"/>
        <v>9</v>
      </c>
      <c r="G23" s="26">
        <f t="shared" si="20"/>
        <v>7</v>
      </c>
      <c r="H23" s="26">
        <f t="shared" si="21"/>
        <v>5</v>
      </c>
      <c r="I23" s="26">
        <f t="shared" si="22"/>
        <v>3</v>
      </c>
      <c r="J23" s="26">
        <f t="shared" si="23"/>
        <v>1</v>
      </c>
      <c r="K23" s="11">
        <v>9</v>
      </c>
      <c r="L23" s="16">
        <f t="shared" si="4"/>
        <v>0.30555555555555552</v>
      </c>
    </row>
    <row r="24" spans="2:14" ht="16.5" outlineLevel="1" thickTop="1" thickBot="1">
      <c r="B24" s="10" t="s">
        <v>68</v>
      </c>
      <c r="C24" s="10" t="s">
        <v>7</v>
      </c>
      <c r="D24" s="10">
        <v>24</v>
      </c>
      <c r="E24" s="14">
        <v>1.5277777777777777E-2</v>
      </c>
      <c r="F24" s="26">
        <f t="shared" si="19"/>
        <v>9</v>
      </c>
      <c r="G24" s="26">
        <f t="shared" si="20"/>
        <v>7</v>
      </c>
      <c r="H24" s="26">
        <f t="shared" si="21"/>
        <v>5</v>
      </c>
      <c r="I24" s="26">
        <f t="shared" si="22"/>
        <v>3</v>
      </c>
      <c r="J24" s="26">
        <f t="shared" si="23"/>
        <v>1</v>
      </c>
      <c r="K24" s="11">
        <v>9</v>
      </c>
      <c r="L24" s="16">
        <f t="shared" si="4"/>
        <v>0.36666666666666664</v>
      </c>
    </row>
    <row r="25" spans="2:14" ht="16.5" outlineLevel="1" thickTop="1" thickBot="1">
      <c r="B25" s="10" t="s">
        <v>68</v>
      </c>
      <c r="C25" s="10" t="s">
        <v>16</v>
      </c>
      <c r="D25" s="10">
        <v>24</v>
      </c>
      <c r="E25" s="14">
        <v>1.5277777777777777E-2</v>
      </c>
      <c r="F25" s="26">
        <f t="shared" si="19"/>
        <v>8</v>
      </c>
      <c r="G25" s="26">
        <f t="shared" si="20"/>
        <v>6</v>
      </c>
      <c r="H25" s="26">
        <f t="shared" si="21"/>
        <v>4</v>
      </c>
      <c r="I25" s="26">
        <f t="shared" si="22"/>
        <v>2</v>
      </c>
      <c r="J25" s="26">
        <f t="shared" si="23"/>
        <v>0</v>
      </c>
      <c r="K25" s="11">
        <v>8</v>
      </c>
      <c r="L25" s="16">
        <f t="shared" si="4"/>
        <v>0.36666666666666664</v>
      </c>
    </row>
    <row r="26" spans="2:14" ht="16.5" outlineLevel="1" thickTop="1" thickBot="1">
      <c r="B26" s="10" t="s">
        <v>68</v>
      </c>
      <c r="C26" s="10" t="s">
        <v>17</v>
      </c>
      <c r="D26" s="10">
        <v>24</v>
      </c>
      <c r="E26" s="14">
        <v>1.4583333333333332E-2</v>
      </c>
      <c r="F26" s="26">
        <f t="shared" si="19"/>
        <v>9</v>
      </c>
      <c r="G26" s="26">
        <f t="shared" si="20"/>
        <v>7</v>
      </c>
      <c r="H26" s="26">
        <f t="shared" si="21"/>
        <v>5</v>
      </c>
      <c r="I26" s="26">
        <f t="shared" si="22"/>
        <v>3</v>
      </c>
      <c r="J26" s="26">
        <f t="shared" si="23"/>
        <v>1</v>
      </c>
      <c r="K26" s="11">
        <v>9</v>
      </c>
      <c r="L26" s="16">
        <f t="shared" si="4"/>
        <v>0.35</v>
      </c>
    </row>
    <row r="27" spans="2:14" ht="16.5" outlineLevel="1" thickTop="1" thickBot="1">
      <c r="B27" s="10" t="s">
        <v>68</v>
      </c>
      <c r="C27" s="10" t="s">
        <v>27</v>
      </c>
      <c r="D27" s="10">
        <v>24</v>
      </c>
      <c r="E27" s="14">
        <v>1.4583333333333332E-2</v>
      </c>
      <c r="F27" s="26">
        <f t="shared" si="19"/>
        <v>8</v>
      </c>
      <c r="G27" s="26">
        <f t="shared" si="20"/>
        <v>6</v>
      </c>
      <c r="H27" s="26">
        <f t="shared" si="21"/>
        <v>4</v>
      </c>
      <c r="I27" s="26">
        <f t="shared" si="22"/>
        <v>2</v>
      </c>
      <c r="J27" s="26">
        <f t="shared" si="23"/>
        <v>0</v>
      </c>
      <c r="K27" s="11">
        <v>8</v>
      </c>
      <c r="L27" s="16">
        <f t="shared" si="4"/>
        <v>0.35</v>
      </c>
    </row>
    <row r="28" spans="2:14" ht="16.5" outlineLevel="1" thickTop="1" thickBot="1">
      <c r="B28" s="10" t="s">
        <v>68</v>
      </c>
      <c r="C28" s="10" t="s">
        <v>28</v>
      </c>
      <c r="D28" s="10">
        <v>24</v>
      </c>
      <c r="E28" s="14">
        <v>1.4583333333333332E-2</v>
      </c>
      <c r="F28" s="26">
        <f t="shared" si="19"/>
        <v>9</v>
      </c>
      <c r="G28" s="26">
        <f t="shared" si="20"/>
        <v>7</v>
      </c>
      <c r="H28" s="26">
        <f t="shared" si="21"/>
        <v>5</v>
      </c>
      <c r="I28" s="26">
        <f t="shared" si="22"/>
        <v>3</v>
      </c>
      <c r="J28" s="26">
        <f t="shared" si="23"/>
        <v>1</v>
      </c>
      <c r="K28" s="11">
        <v>9</v>
      </c>
      <c r="L28" s="16">
        <f t="shared" si="4"/>
        <v>0.35</v>
      </c>
    </row>
    <row r="29" spans="2:14" ht="16.5" outlineLevel="1" thickTop="1" thickBot="1">
      <c r="B29" s="10" t="s">
        <v>68</v>
      </c>
      <c r="C29" s="10" t="s">
        <v>29</v>
      </c>
      <c r="D29" s="10">
        <v>24</v>
      </c>
      <c r="E29" s="14">
        <v>1.5277777777777777E-2</v>
      </c>
      <c r="F29" s="26">
        <f t="shared" si="19"/>
        <v>9</v>
      </c>
      <c r="G29" s="26">
        <f t="shared" si="20"/>
        <v>7</v>
      </c>
      <c r="H29" s="26">
        <f t="shared" si="21"/>
        <v>5</v>
      </c>
      <c r="I29" s="26">
        <f t="shared" si="22"/>
        <v>3</v>
      </c>
      <c r="J29" s="26">
        <f t="shared" si="23"/>
        <v>1</v>
      </c>
      <c r="K29" s="11">
        <v>9</v>
      </c>
      <c r="L29" s="16">
        <f t="shared" si="4"/>
        <v>0.36666666666666664</v>
      </c>
    </row>
    <row r="30" spans="2:14" ht="16.5" thickTop="1" thickBot="1">
      <c r="B30" s="7" t="s">
        <v>69</v>
      </c>
      <c r="C30" s="7" t="s">
        <v>15</v>
      </c>
      <c r="D30" s="7">
        <v>90</v>
      </c>
      <c r="E30" s="13">
        <f>D30*E31</f>
        <v>2.6875</v>
      </c>
      <c r="F30" s="25">
        <f t="shared" si="2"/>
        <v>8</v>
      </c>
      <c r="G30" s="25">
        <f t="shared" si="3"/>
        <v>6</v>
      </c>
      <c r="H30" s="25">
        <f t="shared" si="3"/>
        <v>4</v>
      </c>
      <c r="I30" s="25">
        <f t="shared" si="3"/>
        <v>2</v>
      </c>
      <c r="J30" s="25">
        <f t="shared" si="3"/>
        <v>0</v>
      </c>
      <c r="K30" s="9">
        <v>8</v>
      </c>
      <c r="L30" s="16">
        <f t="shared" si="4"/>
        <v>241.875</v>
      </c>
      <c r="M30" t="s">
        <v>74</v>
      </c>
    </row>
    <row r="31" spans="2:14" ht="16.5" outlineLevel="1" collapsed="1" thickTop="1" thickBot="1">
      <c r="B31" s="10" t="s">
        <v>69</v>
      </c>
      <c r="C31" s="10" t="s">
        <v>5</v>
      </c>
      <c r="D31" s="10">
        <v>15</v>
      </c>
      <c r="E31" s="14">
        <v>2.9861111111111113E-2</v>
      </c>
      <c r="F31" s="26">
        <f t="shared" si="2"/>
        <v>10</v>
      </c>
      <c r="G31" s="26">
        <f t="shared" si="3"/>
        <v>8</v>
      </c>
      <c r="H31" s="26">
        <f t="shared" si="3"/>
        <v>6</v>
      </c>
      <c r="I31" s="26">
        <f t="shared" si="3"/>
        <v>4</v>
      </c>
      <c r="J31" s="26">
        <f t="shared" si="3"/>
        <v>2</v>
      </c>
      <c r="K31" s="11">
        <v>10</v>
      </c>
      <c r="L31" s="16">
        <f t="shared" si="4"/>
        <v>0.44791666666666669</v>
      </c>
      <c r="M31" s="16"/>
      <c r="N31" s="16"/>
    </row>
    <row r="32" spans="2:14" ht="16.5" outlineLevel="1" collapsed="1" thickTop="1" thickBot="1">
      <c r="B32" s="10" t="s">
        <v>69</v>
      </c>
      <c r="C32" s="10" t="s">
        <v>6</v>
      </c>
      <c r="D32" s="10">
        <v>15</v>
      </c>
      <c r="E32" s="14">
        <v>2.9861111111111113E-2</v>
      </c>
      <c r="F32" s="26">
        <f t="shared" si="2"/>
        <v>7</v>
      </c>
      <c r="G32" s="26">
        <f t="shared" si="3"/>
        <v>5</v>
      </c>
      <c r="H32" s="26">
        <f t="shared" si="3"/>
        <v>3</v>
      </c>
      <c r="I32" s="26">
        <f t="shared" si="3"/>
        <v>1</v>
      </c>
      <c r="J32" s="26">
        <f t="shared" si="3"/>
        <v>-1</v>
      </c>
      <c r="K32" s="11">
        <v>7</v>
      </c>
      <c r="L32" s="16">
        <f t="shared" si="4"/>
        <v>0.44791666666666669</v>
      </c>
    </row>
    <row r="33" spans="2:13" ht="16.5" outlineLevel="1" thickTop="1" thickBot="1">
      <c r="B33" s="10" t="s">
        <v>69</v>
      </c>
      <c r="C33" s="10" t="s">
        <v>8</v>
      </c>
      <c r="D33" s="10">
        <v>15</v>
      </c>
      <c r="E33" s="14">
        <v>2.9861111111111113E-2</v>
      </c>
      <c r="F33" s="26">
        <f t="shared" si="2"/>
        <v>9</v>
      </c>
      <c r="G33" s="26">
        <f t="shared" si="3"/>
        <v>7</v>
      </c>
      <c r="H33" s="26">
        <f t="shared" si="3"/>
        <v>5</v>
      </c>
      <c r="I33" s="26">
        <f t="shared" si="3"/>
        <v>3</v>
      </c>
      <c r="J33" s="26">
        <f t="shared" si="3"/>
        <v>1</v>
      </c>
      <c r="K33" s="11">
        <v>9</v>
      </c>
      <c r="L33" s="16">
        <f t="shared" si="4"/>
        <v>0.44791666666666669</v>
      </c>
    </row>
    <row r="34" spans="2:13" ht="16.5" outlineLevel="1" thickTop="1" thickBot="1">
      <c r="B34" s="10" t="s">
        <v>69</v>
      </c>
      <c r="C34" s="10" t="s">
        <v>7</v>
      </c>
      <c r="D34" s="10">
        <v>15</v>
      </c>
      <c r="E34" s="14">
        <v>2.9861111111111113E-2</v>
      </c>
      <c r="F34" s="26">
        <f t="shared" si="2"/>
        <v>8</v>
      </c>
      <c r="G34" s="26">
        <f t="shared" si="3"/>
        <v>6</v>
      </c>
      <c r="H34" s="26">
        <f t="shared" si="3"/>
        <v>4</v>
      </c>
      <c r="I34" s="26">
        <f t="shared" si="3"/>
        <v>2</v>
      </c>
      <c r="J34" s="26">
        <f t="shared" si="3"/>
        <v>0</v>
      </c>
      <c r="K34" s="11">
        <v>8</v>
      </c>
      <c r="L34" s="16">
        <f t="shared" si="4"/>
        <v>0.44791666666666669</v>
      </c>
    </row>
    <row r="35" spans="2:13" ht="16.5" outlineLevel="1" thickTop="1" thickBot="1">
      <c r="B35" s="10" t="s">
        <v>69</v>
      </c>
      <c r="C35" s="10" t="s">
        <v>16</v>
      </c>
      <c r="D35" s="10">
        <v>15</v>
      </c>
      <c r="E35" s="14">
        <v>2.9861111111111113E-2</v>
      </c>
      <c r="F35" s="26">
        <f t="shared" si="2"/>
        <v>7</v>
      </c>
      <c r="G35" s="26">
        <f t="shared" si="3"/>
        <v>5</v>
      </c>
      <c r="H35" s="26">
        <f t="shared" si="3"/>
        <v>3</v>
      </c>
      <c r="I35" s="26">
        <f t="shared" si="3"/>
        <v>1</v>
      </c>
      <c r="J35" s="26">
        <f t="shared" si="3"/>
        <v>-1</v>
      </c>
      <c r="K35" s="11">
        <v>7</v>
      </c>
      <c r="L35" s="16">
        <f t="shared" si="4"/>
        <v>0.44791666666666669</v>
      </c>
    </row>
    <row r="36" spans="2:13" ht="16.5" outlineLevel="1" thickTop="1" thickBot="1">
      <c r="B36" s="10" t="s">
        <v>69</v>
      </c>
      <c r="C36" s="10" t="s">
        <v>17</v>
      </c>
      <c r="D36" s="10">
        <v>15</v>
      </c>
      <c r="E36" s="14">
        <v>2.9861111111111113E-2</v>
      </c>
      <c r="F36" s="26">
        <f t="shared" si="2"/>
        <v>8</v>
      </c>
      <c r="G36" s="26">
        <f t="shared" si="3"/>
        <v>6</v>
      </c>
      <c r="H36" s="26">
        <f t="shared" si="3"/>
        <v>4</v>
      </c>
      <c r="I36" s="26">
        <f t="shared" si="3"/>
        <v>2</v>
      </c>
      <c r="J36" s="26">
        <f t="shared" si="3"/>
        <v>0</v>
      </c>
      <c r="K36" s="11">
        <v>8</v>
      </c>
      <c r="L36" s="16">
        <f t="shared" si="4"/>
        <v>0.44791666666666669</v>
      </c>
    </row>
    <row r="37" spans="2:13" ht="16.5" thickTop="1" thickBot="1">
      <c r="B37" s="7" t="s">
        <v>18</v>
      </c>
      <c r="C37" s="7" t="s">
        <v>19</v>
      </c>
      <c r="D37" s="7">
        <v>8</v>
      </c>
      <c r="E37" s="13">
        <f>D38*E38</f>
        <v>0.22222222222222221</v>
      </c>
      <c r="F37" s="25">
        <f t="shared" si="2"/>
        <v>8</v>
      </c>
      <c r="G37" s="25">
        <f t="shared" si="3"/>
        <v>6</v>
      </c>
      <c r="H37" s="25">
        <f t="shared" si="3"/>
        <v>4</v>
      </c>
      <c r="I37" s="25">
        <f t="shared" si="3"/>
        <v>2</v>
      </c>
      <c r="J37" s="25">
        <f t="shared" si="3"/>
        <v>0</v>
      </c>
      <c r="K37" s="9">
        <v>8</v>
      </c>
      <c r="L37" s="16">
        <f t="shared" si="4"/>
        <v>1.7777777777777777</v>
      </c>
    </row>
    <row r="38" spans="2:13" ht="16.5" hidden="1" outlineLevel="1" collapsed="1" thickTop="1" thickBot="1">
      <c r="B38" s="10" t="s">
        <v>18</v>
      </c>
      <c r="C38" s="10" t="s">
        <v>5</v>
      </c>
      <c r="D38" s="10">
        <v>8</v>
      </c>
      <c r="E38" s="14">
        <v>2.7777777777777776E-2</v>
      </c>
      <c r="F38" s="26">
        <f t="shared" si="2"/>
        <v>8</v>
      </c>
      <c r="G38" s="26">
        <f t="shared" ref="G38:J59" si="24">SUM(F38,-2)</f>
        <v>6</v>
      </c>
      <c r="H38" s="26">
        <f t="shared" si="24"/>
        <v>4</v>
      </c>
      <c r="I38" s="26">
        <f t="shared" si="24"/>
        <v>2</v>
      </c>
      <c r="J38" s="26">
        <f t="shared" si="24"/>
        <v>0</v>
      </c>
      <c r="K38" s="11">
        <v>8</v>
      </c>
      <c r="L38" s="16">
        <f t="shared" si="4"/>
        <v>0.22222222222222221</v>
      </c>
    </row>
    <row r="39" spans="2:13" ht="16.5" hidden="1" outlineLevel="1" collapsed="1" thickTop="1" thickBot="1">
      <c r="B39" s="10" t="s">
        <v>18</v>
      </c>
      <c r="C39" s="10" t="s">
        <v>6</v>
      </c>
      <c r="D39" s="10"/>
      <c r="E39" s="14"/>
      <c r="F39" s="26">
        <f t="shared" si="2"/>
        <v>0</v>
      </c>
      <c r="G39" s="26">
        <f t="shared" si="24"/>
        <v>-2</v>
      </c>
      <c r="H39" s="26">
        <f t="shared" si="24"/>
        <v>-4</v>
      </c>
      <c r="I39" s="26">
        <f t="shared" si="24"/>
        <v>-6</v>
      </c>
      <c r="J39" s="26">
        <f t="shared" si="24"/>
        <v>-8</v>
      </c>
      <c r="K39" s="11"/>
      <c r="L39" s="16">
        <f t="shared" si="4"/>
        <v>0</v>
      </c>
    </row>
    <row r="40" spans="2:13" ht="16.5" collapsed="1" thickTop="1" thickBot="1">
      <c r="B40" s="7" t="s">
        <v>134</v>
      </c>
      <c r="C40" s="7" t="s">
        <v>10</v>
      </c>
      <c r="D40" s="7">
        <v>26</v>
      </c>
      <c r="E40" s="13">
        <v>1.0138888888888888</v>
      </c>
      <c r="F40" s="25">
        <f t="shared" ref="F40:F43" si="25">K40</f>
        <v>7</v>
      </c>
      <c r="G40" s="25">
        <f t="shared" ref="G40:G43" si="26">SUM(F40,-2)</f>
        <v>5</v>
      </c>
      <c r="H40" s="25">
        <f t="shared" ref="H40:H43" si="27">SUM(G40,-2)</f>
        <v>3</v>
      </c>
      <c r="I40" s="25">
        <f t="shared" ref="I40:I43" si="28">SUM(H40,-2)</f>
        <v>1</v>
      </c>
      <c r="J40" s="25">
        <f t="shared" ref="J40:J43" si="29">SUM(I40,-2)</f>
        <v>-1</v>
      </c>
      <c r="K40" s="9">
        <v>7</v>
      </c>
      <c r="L40" s="16">
        <f t="shared" si="4"/>
        <v>26.361111111111111</v>
      </c>
      <c r="M40" t="s">
        <v>135</v>
      </c>
    </row>
    <row r="41" spans="2:13" ht="16.5" hidden="1" outlineLevel="1" thickTop="1" thickBot="1">
      <c r="B41" s="10" t="s">
        <v>134</v>
      </c>
      <c r="C41" s="10" t="s">
        <v>5</v>
      </c>
      <c r="D41" s="23">
        <v>10</v>
      </c>
      <c r="E41" s="14">
        <v>3.4722222222222224E-2</v>
      </c>
      <c r="F41" s="26">
        <f t="shared" si="25"/>
        <v>7</v>
      </c>
      <c r="G41" s="26">
        <f t="shared" si="26"/>
        <v>5</v>
      </c>
      <c r="H41" s="26">
        <f t="shared" si="27"/>
        <v>3</v>
      </c>
      <c r="I41" s="26">
        <f t="shared" si="28"/>
        <v>1</v>
      </c>
      <c r="J41" s="26">
        <f t="shared" si="29"/>
        <v>-1</v>
      </c>
      <c r="K41" s="11">
        <v>7</v>
      </c>
      <c r="L41" s="16">
        <f t="shared" si="4"/>
        <v>0.34722222222222221</v>
      </c>
    </row>
    <row r="42" spans="2:13" ht="16.5" hidden="1" outlineLevel="1" thickTop="1" thickBot="1">
      <c r="B42" s="10" t="s">
        <v>134</v>
      </c>
      <c r="C42" s="10" t="s">
        <v>6</v>
      </c>
      <c r="D42" s="10">
        <v>8</v>
      </c>
      <c r="E42" s="14">
        <v>3.8194444444444441E-2</v>
      </c>
      <c r="F42" s="26">
        <f t="shared" si="25"/>
        <v>0</v>
      </c>
      <c r="G42" s="26">
        <f t="shared" si="26"/>
        <v>-2</v>
      </c>
      <c r="H42" s="26">
        <f t="shared" si="27"/>
        <v>-4</v>
      </c>
      <c r="I42" s="26">
        <f t="shared" si="28"/>
        <v>-6</v>
      </c>
      <c r="J42" s="26">
        <f t="shared" si="29"/>
        <v>-8</v>
      </c>
      <c r="K42" s="11"/>
      <c r="L42" s="16">
        <f t="shared" si="4"/>
        <v>0.30555555555555552</v>
      </c>
    </row>
    <row r="43" spans="2:13" ht="16.5" hidden="1" outlineLevel="1" thickTop="1" thickBot="1">
      <c r="B43" s="10" t="s">
        <v>134</v>
      </c>
      <c r="C43" s="10" t="s">
        <v>8</v>
      </c>
      <c r="D43" s="10">
        <v>8</v>
      </c>
      <c r="E43" s="14">
        <v>4.5138888888888888E-2</v>
      </c>
      <c r="F43" s="26">
        <f t="shared" si="25"/>
        <v>0</v>
      </c>
      <c r="G43" s="26">
        <f t="shared" si="26"/>
        <v>-2</v>
      </c>
      <c r="H43" s="26">
        <f t="shared" si="27"/>
        <v>-4</v>
      </c>
      <c r="I43" s="26">
        <f t="shared" si="28"/>
        <v>-6</v>
      </c>
      <c r="J43" s="26">
        <f t="shared" si="29"/>
        <v>-8</v>
      </c>
      <c r="K43" s="11"/>
      <c r="L43" s="16">
        <f t="shared" si="4"/>
        <v>0.3611111111111111</v>
      </c>
    </row>
    <row r="44" spans="2:13" ht="16.5" collapsed="1" thickTop="1" thickBot="1">
      <c r="B44" s="7" t="s">
        <v>20</v>
      </c>
      <c r="C44" s="7" t="s">
        <v>10</v>
      </c>
      <c r="D44" s="7">
        <v>64</v>
      </c>
      <c r="E44" s="13">
        <f>D44*E45</f>
        <v>1.9111111111111112</v>
      </c>
      <c r="F44" s="25">
        <f t="shared" si="2"/>
        <v>5</v>
      </c>
      <c r="G44" s="25">
        <f t="shared" si="24"/>
        <v>3</v>
      </c>
      <c r="H44" s="25">
        <f t="shared" si="24"/>
        <v>1</v>
      </c>
      <c r="I44" s="25">
        <f t="shared" si="24"/>
        <v>-1</v>
      </c>
      <c r="J44" s="25">
        <f t="shared" si="24"/>
        <v>-3</v>
      </c>
      <c r="K44" s="9">
        <v>5</v>
      </c>
      <c r="L44" s="16">
        <f t="shared" si="4"/>
        <v>122.31111111111112</v>
      </c>
    </row>
    <row r="45" spans="2:13" ht="16.5" outlineLevel="1" thickTop="1" thickBot="1">
      <c r="B45" s="10" t="s">
        <v>20</v>
      </c>
      <c r="C45" s="10" t="s">
        <v>5</v>
      </c>
      <c r="D45" s="10">
        <v>22</v>
      </c>
      <c r="E45" s="14">
        <v>2.9861111111111113E-2</v>
      </c>
      <c r="F45" s="26">
        <f t="shared" si="2"/>
        <v>6</v>
      </c>
      <c r="G45" s="26">
        <f t="shared" si="24"/>
        <v>4</v>
      </c>
      <c r="H45" s="26">
        <f t="shared" si="24"/>
        <v>2</v>
      </c>
      <c r="I45" s="26">
        <f t="shared" si="24"/>
        <v>0</v>
      </c>
      <c r="J45" s="26">
        <f t="shared" si="24"/>
        <v>-2</v>
      </c>
      <c r="K45" s="11">
        <v>6</v>
      </c>
      <c r="L45" s="16">
        <f t="shared" si="4"/>
        <v>0.65694444444444444</v>
      </c>
    </row>
    <row r="46" spans="2:13" ht="16.5" outlineLevel="1" thickTop="1" thickBot="1">
      <c r="B46" s="10" t="s">
        <v>20</v>
      </c>
      <c r="C46" s="10" t="s">
        <v>6</v>
      </c>
      <c r="D46" s="10">
        <v>22</v>
      </c>
      <c r="E46" s="14">
        <v>2.9861111111111113E-2</v>
      </c>
      <c r="F46" s="26">
        <f t="shared" si="2"/>
        <v>5</v>
      </c>
      <c r="G46" s="26">
        <f t="shared" si="24"/>
        <v>3</v>
      </c>
      <c r="H46" s="26">
        <f t="shared" si="24"/>
        <v>1</v>
      </c>
      <c r="I46" s="26">
        <f t="shared" si="24"/>
        <v>-1</v>
      </c>
      <c r="J46" s="26">
        <f t="shared" si="24"/>
        <v>-3</v>
      </c>
      <c r="K46" s="11">
        <v>5</v>
      </c>
      <c r="L46" s="16">
        <f t="shared" si="4"/>
        <v>0.65694444444444444</v>
      </c>
    </row>
    <row r="47" spans="2:13" ht="16.5" outlineLevel="1" collapsed="1" thickTop="1" thickBot="1">
      <c r="B47" s="10" t="s">
        <v>20</v>
      </c>
      <c r="C47" s="10" t="s">
        <v>8</v>
      </c>
      <c r="D47" s="10">
        <v>20</v>
      </c>
      <c r="E47" s="14">
        <v>2.9861111111111113E-2</v>
      </c>
      <c r="F47" s="26">
        <f t="shared" si="2"/>
        <v>5</v>
      </c>
      <c r="G47" s="26">
        <f t="shared" si="24"/>
        <v>3</v>
      </c>
      <c r="H47" s="26">
        <f t="shared" si="24"/>
        <v>1</v>
      </c>
      <c r="I47" s="26">
        <f t="shared" si="24"/>
        <v>-1</v>
      </c>
      <c r="J47" s="26">
        <f t="shared" si="24"/>
        <v>-3</v>
      </c>
      <c r="K47" s="11">
        <v>5</v>
      </c>
      <c r="L47" s="16">
        <f t="shared" si="4"/>
        <v>0.59722222222222221</v>
      </c>
    </row>
    <row r="48" spans="2:13" ht="16.5" thickTop="1" thickBot="1">
      <c r="B48" s="7" t="s">
        <v>21</v>
      </c>
      <c r="C48" s="7" t="s">
        <v>5</v>
      </c>
      <c r="D48" s="7">
        <v>25</v>
      </c>
      <c r="E48" s="13">
        <f>D48*0.5833335</f>
        <v>14.583337499999999</v>
      </c>
      <c r="F48" s="25">
        <f t="shared" si="2"/>
        <v>7</v>
      </c>
      <c r="G48" s="25">
        <f t="shared" si="24"/>
        <v>5</v>
      </c>
      <c r="H48" s="25">
        <f t="shared" si="24"/>
        <v>3</v>
      </c>
      <c r="I48" s="25">
        <f t="shared" si="24"/>
        <v>1</v>
      </c>
      <c r="J48" s="25">
        <f t="shared" si="24"/>
        <v>-1</v>
      </c>
      <c r="K48" s="9">
        <v>7</v>
      </c>
      <c r="L48" s="16">
        <f t="shared" si="4"/>
        <v>364.58343749999995</v>
      </c>
    </row>
    <row r="49" spans="2:13" ht="16.5" thickTop="1" thickBot="1">
      <c r="B49" s="7" t="s">
        <v>22</v>
      </c>
      <c r="C49" s="7" t="s">
        <v>23</v>
      </c>
      <c r="D49" s="7">
        <v>24</v>
      </c>
      <c r="E49" s="13">
        <f>SUM(D50*E50,D51*E51,D52*E52,D53*E53)</f>
        <v>0.86111111111111105</v>
      </c>
      <c r="F49" s="25">
        <f t="shared" si="2"/>
        <v>7</v>
      </c>
      <c r="G49" s="25">
        <f t="shared" si="24"/>
        <v>5</v>
      </c>
      <c r="H49" s="25">
        <f t="shared" si="24"/>
        <v>3</v>
      </c>
      <c r="I49" s="25">
        <f t="shared" si="24"/>
        <v>1</v>
      </c>
      <c r="J49" s="25">
        <f t="shared" si="24"/>
        <v>-1</v>
      </c>
      <c r="K49" s="9">
        <v>7</v>
      </c>
      <c r="L49" s="16">
        <f t="shared" si="4"/>
        <v>20.666666666666664</v>
      </c>
    </row>
    <row r="50" spans="2:13" ht="16.5" outlineLevel="1" thickTop="1" thickBot="1">
      <c r="B50" s="10" t="s">
        <v>22</v>
      </c>
      <c r="C50" s="10" t="s">
        <v>5</v>
      </c>
      <c r="D50" s="10">
        <v>8</v>
      </c>
      <c r="E50" s="14">
        <v>3.8194444444444441E-2</v>
      </c>
      <c r="F50" s="26">
        <f t="shared" si="2"/>
        <v>7</v>
      </c>
      <c r="G50" s="26">
        <f t="shared" si="24"/>
        <v>5</v>
      </c>
      <c r="H50" s="26">
        <f t="shared" si="24"/>
        <v>3</v>
      </c>
      <c r="I50" s="26">
        <f t="shared" si="24"/>
        <v>1</v>
      </c>
      <c r="J50" s="26">
        <f t="shared" si="24"/>
        <v>-1</v>
      </c>
      <c r="K50" s="11">
        <v>7</v>
      </c>
      <c r="L50" s="16">
        <f t="shared" si="4"/>
        <v>0.30555555555555552</v>
      </c>
    </row>
    <row r="51" spans="2:13" ht="16.5" outlineLevel="1" thickTop="1" thickBot="1">
      <c r="B51" s="10" t="s">
        <v>22</v>
      </c>
      <c r="C51" s="10" t="s">
        <v>6</v>
      </c>
      <c r="D51" s="10">
        <v>8</v>
      </c>
      <c r="E51" s="14">
        <v>3.4722222222222224E-2</v>
      </c>
      <c r="F51" s="26">
        <f t="shared" si="2"/>
        <v>8</v>
      </c>
      <c r="G51" s="26">
        <f t="shared" si="24"/>
        <v>6</v>
      </c>
      <c r="H51" s="26">
        <f t="shared" si="24"/>
        <v>4</v>
      </c>
      <c r="I51" s="26">
        <f t="shared" si="24"/>
        <v>2</v>
      </c>
      <c r="J51" s="26">
        <f t="shared" si="24"/>
        <v>0</v>
      </c>
      <c r="K51" s="11">
        <v>8</v>
      </c>
      <c r="L51" s="16">
        <f t="shared" si="4"/>
        <v>0.27777777777777779</v>
      </c>
    </row>
    <row r="52" spans="2:13" ht="16.5" outlineLevel="1" thickTop="1" thickBot="1">
      <c r="B52" s="10" t="s">
        <v>22</v>
      </c>
      <c r="C52" s="10" t="s">
        <v>8</v>
      </c>
      <c r="D52" s="10">
        <v>8</v>
      </c>
      <c r="E52" s="14">
        <v>3.4722222222222224E-2</v>
      </c>
      <c r="F52" s="26">
        <f t="shared" si="2"/>
        <v>6</v>
      </c>
      <c r="G52" s="26">
        <f t="shared" si="24"/>
        <v>4</v>
      </c>
      <c r="H52" s="26">
        <f t="shared" si="24"/>
        <v>2</v>
      </c>
      <c r="I52" s="26">
        <f t="shared" si="24"/>
        <v>0</v>
      </c>
      <c r="J52" s="26">
        <f t="shared" si="24"/>
        <v>-2</v>
      </c>
      <c r="K52" s="11">
        <v>6</v>
      </c>
      <c r="L52" s="16">
        <f t="shared" si="4"/>
        <v>0.27777777777777779</v>
      </c>
    </row>
    <row r="53" spans="2:13" ht="16.5" outlineLevel="1" thickTop="1" thickBot="1">
      <c r="B53" s="10" t="s">
        <v>22</v>
      </c>
      <c r="C53" s="10" t="s">
        <v>7</v>
      </c>
      <c r="D53" s="10"/>
      <c r="E53" s="14"/>
      <c r="F53" s="26">
        <f t="shared" si="2"/>
        <v>0</v>
      </c>
      <c r="G53" s="26">
        <f t="shared" si="24"/>
        <v>-2</v>
      </c>
      <c r="H53" s="26">
        <f t="shared" si="24"/>
        <v>-4</v>
      </c>
      <c r="I53" s="26">
        <f t="shared" si="24"/>
        <v>-6</v>
      </c>
      <c r="J53" s="26">
        <f t="shared" si="24"/>
        <v>-8</v>
      </c>
      <c r="K53" s="11"/>
      <c r="L53" s="16">
        <f t="shared" si="4"/>
        <v>0</v>
      </c>
    </row>
    <row r="54" spans="2:13" ht="16.5" thickTop="1" thickBot="1">
      <c r="B54" s="7" t="s">
        <v>24</v>
      </c>
      <c r="C54" s="7" t="s">
        <v>5</v>
      </c>
      <c r="D54" s="7">
        <v>7</v>
      </c>
      <c r="E54" s="13">
        <v>0.12152777777777778</v>
      </c>
      <c r="F54" s="25">
        <f t="shared" si="2"/>
        <v>8</v>
      </c>
      <c r="G54" s="25">
        <f t="shared" si="24"/>
        <v>6</v>
      </c>
      <c r="H54" s="25">
        <f t="shared" si="24"/>
        <v>4</v>
      </c>
      <c r="I54" s="25">
        <f t="shared" si="24"/>
        <v>2</v>
      </c>
      <c r="J54" s="25">
        <f t="shared" si="24"/>
        <v>0</v>
      </c>
      <c r="K54" s="9">
        <v>8</v>
      </c>
      <c r="L54" s="16">
        <f t="shared" si="4"/>
        <v>0.85069444444444442</v>
      </c>
    </row>
    <row r="55" spans="2:13" ht="16.5" thickTop="1" thickBot="1">
      <c r="B55" s="7" t="s">
        <v>25</v>
      </c>
      <c r="C55" s="7" t="s">
        <v>26</v>
      </c>
      <c r="D55" s="7">
        <v>234</v>
      </c>
      <c r="E55" s="13">
        <f>SUM(D56*E56,D57*E57,D58*E58,D59*E59,D60*E60,D61*E61,D62*E62,D63*E63,D64*E64,D65*E65)</f>
        <v>3.5791666666666666</v>
      </c>
      <c r="F55" s="25">
        <f t="shared" si="2"/>
        <v>10</v>
      </c>
      <c r="G55" s="25">
        <f t="shared" si="24"/>
        <v>8</v>
      </c>
      <c r="H55" s="25">
        <f t="shared" si="24"/>
        <v>6</v>
      </c>
      <c r="I55" s="25">
        <f t="shared" si="24"/>
        <v>4</v>
      </c>
      <c r="J55" s="25">
        <f t="shared" si="24"/>
        <v>2</v>
      </c>
      <c r="K55" s="9">
        <v>10</v>
      </c>
      <c r="L55" s="16">
        <f t="shared" si="4"/>
        <v>837.52499999999998</v>
      </c>
      <c r="M55" t="s">
        <v>75</v>
      </c>
    </row>
    <row r="56" spans="2:13" ht="16.5" outlineLevel="1" thickTop="1" thickBot="1">
      <c r="B56" s="10" t="s">
        <v>25</v>
      </c>
      <c r="C56" s="10" t="s">
        <v>5</v>
      </c>
      <c r="D56" s="10">
        <v>24</v>
      </c>
      <c r="E56" s="14">
        <v>1.5277777777777777E-2</v>
      </c>
      <c r="F56" s="26">
        <f t="shared" si="2"/>
        <v>10</v>
      </c>
      <c r="G56" s="26">
        <f t="shared" si="24"/>
        <v>8</v>
      </c>
      <c r="H56" s="26">
        <f t="shared" si="24"/>
        <v>6</v>
      </c>
      <c r="I56" s="26">
        <f t="shared" si="24"/>
        <v>4</v>
      </c>
      <c r="J56" s="26">
        <f t="shared" si="24"/>
        <v>2</v>
      </c>
      <c r="K56" s="11">
        <v>10</v>
      </c>
      <c r="L56" s="16">
        <f t="shared" si="4"/>
        <v>0.36666666666666664</v>
      </c>
    </row>
    <row r="57" spans="2:13" ht="16.5" outlineLevel="1" thickTop="1" thickBot="1">
      <c r="B57" s="10" t="s">
        <v>25</v>
      </c>
      <c r="C57" s="10" t="s">
        <v>6</v>
      </c>
      <c r="D57" s="10">
        <v>24</v>
      </c>
      <c r="E57" s="14">
        <v>1.5277777777777777E-2</v>
      </c>
      <c r="F57" s="26">
        <f t="shared" si="2"/>
        <v>10</v>
      </c>
      <c r="G57" s="26">
        <f t="shared" si="24"/>
        <v>8</v>
      </c>
      <c r="H57" s="26">
        <f t="shared" si="24"/>
        <v>6</v>
      </c>
      <c r="I57" s="26">
        <f t="shared" si="24"/>
        <v>4</v>
      </c>
      <c r="J57" s="26">
        <f t="shared" si="24"/>
        <v>2</v>
      </c>
      <c r="K57" s="11">
        <v>10</v>
      </c>
      <c r="L57" s="16">
        <f t="shared" si="4"/>
        <v>0.36666666666666664</v>
      </c>
    </row>
    <row r="58" spans="2:13" ht="16.5" outlineLevel="1" thickTop="1" thickBot="1">
      <c r="B58" s="10" t="s">
        <v>25</v>
      </c>
      <c r="C58" s="10" t="s">
        <v>8</v>
      </c>
      <c r="D58" s="10">
        <v>24</v>
      </c>
      <c r="E58" s="14">
        <v>1.5277777777777777E-2</v>
      </c>
      <c r="F58" s="26">
        <f t="shared" si="2"/>
        <v>10</v>
      </c>
      <c r="G58" s="26">
        <f t="shared" si="24"/>
        <v>8</v>
      </c>
      <c r="H58" s="26">
        <f t="shared" si="24"/>
        <v>6</v>
      </c>
      <c r="I58" s="26">
        <f t="shared" si="24"/>
        <v>4</v>
      </c>
      <c r="J58" s="26">
        <f t="shared" si="24"/>
        <v>2</v>
      </c>
      <c r="K58" s="11">
        <v>10</v>
      </c>
      <c r="L58" s="16">
        <f t="shared" si="4"/>
        <v>0.36666666666666664</v>
      </c>
    </row>
    <row r="59" spans="2:13" ht="16.5" outlineLevel="1" collapsed="1" thickTop="1" thickBot="1">
      <c r="B59" s="10" t="s">
        <v>25</v>
      </c>
      <c r="C59" s="10" t="s">
        <v>7</v>
      </c>
      <c r="D59" s="10">
        <v>24</v>
      </c>
      <c r="E59" s="14">
        <v>1.5277777777777777E-2</v>
      </c>
      <c r="F59" s="26">
        <f t="shared" si="2"/>
        <v>10</v>
      </c>
      <c r="G59" s="26">
        <f t="shared" si="24"/>
        <v>8</v>
      </c>
      <c r="H59" s="26">
        <f t="shared" si="24"/>
        <v>6</v>
      </c>
      <c r="I59" s="26">
        <f t="shared" si="24"/>
        <v>4</v>
      </c>
      <c r="J59" s="26">
        <f t="shared" si="24"/>
        <v>2</v>
      </c>
      <c r="K59" s="11">
        <v>10</v>
      </c>
      <c r="L59" s="16">
        <f t="shared" si="4"/>
        <v>0.36666666666666664</v>
      </c>
    </row>
    <row r="60" spans="2:13" ht="16.5" outlineLevel="1" thickTop="1" thickBot="1">
      <c r="B60" s="10" t="s">
        <v>25</v>
      </c>
      <c r="C60" s="10" t="s">
        <v>16</v>
      </c>
      <c r="D60" s="10">
        <v>24</v>
      </c>
      <c r="E60" s="14">
        <v>1.5277777777777777E-2</v>
      </c>
      <c r="F60" s="26">
        <f t="shared" si="2"/>
        <v>10</v>
      </c>
      <c r="G60" s="26">
        <f t="shared" ref="G60:J81" si="30">SUM(F60,-2)</f>
        <v>8</v>
      </c>
      <c r="H60" s="26">
        <f t="shared" si="30"/>
        <v>6</v>
      </c>
      <c r="I60" s="26">
        <f t="shared" si="30"/>
        <v>4</v>
      </c>
      <c r="J60" s="26">
        <f t="shared" si="30"/>
        <v>2</v>
      </c>
      <c r="K60" s="11">
        <v>10</v>
      </c>
      <c r="L60" s="16">
        <f t="shared" si="4"/>
        <v>0.36666666666666664</v>
      </c>
    </row>
    <row r="61" spans="2:13" ht="16.5" outlineLevel="1" thickTop="1" thickBot="1">
      <c r="B61" s="10" t="s">
        <v>25</v>
      </c>
      <c r="C61" s="10" t="s">
        <v>17</v>
      </c>
      <c r="D61" s="10">
        <v>24</v>
      </c>
      <c r="E61" s="14">
        <v>1.4583333333333332E-2</v>
      </c>
      <c r="F61" s="26">
        <f t="shared" si="2"/>
        <v>10</v>
      </c>
      <c r="G61" s="26">
        <f t="shared" si="30"/>
        <v>8</v>
      </c>
      <c r="H61" s="26">
        <f t="shared" si="30"/>
        <v>6</v>
      </c>
      <c r="I61" s="26">
        <f t="shared" si="30"/>
        <v>4</v>
      </c>
      <c r="J61" s="26">
        <f t="shared" si="30"/>
        <v>2</v>
      </c>
      <c r="K61" s="11">
        <v>10</v>
      </c>
      <c r="L61" s="16">
        <f t="shared" si="4"/>
        <v>0.35</v>
      </c>
    </row>
    <row r="62" spans="2:13" ht="16.5" outlineLevel="1" thickTop="1" thickBot="1">
      <c r="B62" s="10" t="s">
        <v>25</v>
      </c>
      <c r="C62" s="10" t="s">
        <v>27</v>
      </c>
      <c r="D62" s="10">
        <v>24</v>
      </c>
      <c r="E62" s="14">
        <v>1.4583333333333332E-2</v>
      </c>
      <c r="F62" s="26">
        <f t="shared" si="2"/>
        <v>10</v>
      </c>
      <c r="G62" s="26">
        <f t="shared" si="30"/>
        <v>8</v>
      </c>
      <c r="H62" s="26">
        <f t="shared" si="30"/>
        <v>6</v>
      </c>
      <c r="I62" s="26">
        <f t="shared" si="30"/>
        <v>4</v>
      </c>
      <c r="J62" s="26">
        <f t="shared" si="30"/>
        <v>2</v>
      </c>
      <c r="K62" s="11">
        <v>10</v>
      </c>
      <c r="L62" s="16">
        <f t="shared" si="4"/>
        <v>0.35</v>
      </c>
    </row>
    <row r="63" spans="2:13" ht="16.5" outlineLevel="1" thickTop="1" thickBot="1">
      <c r="B63" s="10" t="s">
        <v>25</v>
      </c>
      <c r="C63" s="10" t="s">
        <v>28</v>
      </c>
      <c r="D63" s="10">
        <v>24</v>
      </c>
      <c r="E63" s="14">
        <v>1.4583333333333332E-2</v>
      </c>
      <c r="F63" s="26">
        <f t="shared" si="2"/>
        <v>10</v>
      </c>
      <c r="G63" s="26">
        <f t="shared" si="30"/>
        <v>8</v>
      </c>
      <c r="H63" s="26">
        <f t="shared" si="30"/>
        <v>6</v>
      </c>
      <c r="I63" s="26">
        <f t="shared" si="30"/>
        <v>4</v>
      </c>
      <c r="J63" s="26">
        <f t="shared" si="30"/>
        <v>2</v>
      </c>
      <c r="K63" s="11">
        <v>10</v>
      </c>
      <c r="L63" s="16">
        <f t="shared" si="4"/>
        <v>0.35</v>
      </c>
    </row>
    <row r="64" spans="2:13" ht="16.5" outlineLevel="1" collapsed="1" thickTop="1" thickBot="1">
      <c r="B64" s="10" t="s">
        <v>25</v>
      </c>
      <c r="C64" s="10" t="s">
        <v>29</v>
      </c>
      <c r="D64" s="10">
        <v>24</v>
      </c>
      <c r="E64" s="14">
        <v>1.5972222222222224E-2</v>
      </c>
      <c r="F64" s="26">
        <f t="shared" si="2"/>
        <v>10</v>
      </c>
      <c r="G64" s="26">
        <f t="shared" si="30"/>
        <v>8</v>
      </c>
      <c r="H64" s="26">
        <f t="shared" si="30"/>
        <v>6</v>
      </c>
      <c r="I64" s="26">
        <f t="shared" si="30"/>
        <v>4</v>
      </c>
      <c r="J64" s="26">
        <f t="shared" si="30"/>
        <v>2</v>
      </c>
      <c r="K64" s="11">
        <v>10</v>
      </c>
      <c r="L64" s="16">
        <f t="shared" si="4"/>
        <v>0.38333333333333341</v>
      </c>
    </row>
    <row r="65" spans="2:13" ht="16.5" outlineLevel="1" thickTop="1" thickBot="1">
      <c r="B65" s="10" t="s">
        <v>25</v>
      </c>
      <c r="C65" s="10" t="s">
        <v>30</v>
      </c>
      <c r="D65" s="10">
        <v>18</v>
      </c>
      <c r="E65" s="14">
        <v>1.7361111111111112E-2</v>
      </c>
      <c r="F65" s="26">
        <f t="shared" si="2"/>
        <v>10</v>
      </c>
      <c r="G65" s="26">
        <f t="shared" si="30"/>
        <v>8</v>
      </c>
      <c r="H65" s="26">
        <f t="shared" si="30"/>
        <v>6</v>
      </c>
      <c r="I65" s="26">
        <f t="shared" si="30"/>
        <v>4</v>
      </c>
      <c r="J65" s="26">
        <f t="shared" si="30"/>
        <v>2</v>
      </c>
      <c r="K65" s="11">
        <v>10</v>
      </c>
      <c r="L65" s="16">
        <f t="shared" si="4"/>
        <v>0.3125</v>
      </c>
    </row>
    <row r="66" spans="2:13" ht="16.5" thickTop="1" thickBot="1">
      <c r="B66" s="7" t="s">
        <v>31</v>
      </c>
      <c r="C66" s="7" t="s">
        <v>5</v>
      </c>
      <c r="D66" s="7">
        <v>10</v>
      </c>
      <c r="E66" s="13">
        <f>D66*0.8333333333</f>
        <v>8.3333333330000006</v>
      </c>
      <c r="F66" s="25">
        <f t="shared" si="2"/>
        <v>7</v>
      </c>
      <c r="G66" s="25">
        <f t="shared" si="30"/>
        <v>5</v>
      </c>
      <c r="H66" s="25">
        <f t="shared" si="30"/>
        <v>3</v>
      </c>
      <c r="I66" s="25">
        <f t="shared" si="30"/>
        <v>1</v>
      </c>
      <c r="J66" s="25">
        <f t="shared" si="30"/>
        <v>-1</v>
      </c>
      <c r="K66" s="9">
        <v>7</v>
      </c>
      <c r="L66" s="16">
        <f t="shared" si="4"/>
        <v>83.333333330000002</v>
      </c>
    </row>
    <row r="67" spans="2:13" ht="16.5" thickTop="1" thickBot="1">
      <c r="B67" s="7" t="s">
        <v>138</v>
      </c>
      <c r="C67" s="7" t="s">
        <v>12</v>
      </c>
      <c r="D67" s="7">
        <v>7</v>
      </c>
      <c r="E67" s="13">
        <v>0.29166666666666669</v>
      </c>
      <c r="F67" s="25">
        <f t="shared" ref="F67" si="31">K67</f>
        <v>8</v>
      </c>
      <c r="G67" s="25">
        <f t="shared" ref="G67" si="32">SUM(F67,-2)</f>
        <v>6</v>
      </c>
      <c r="H67" s="25">
        <f t="shared" ref="H67" si="33">SUM(G67,-2)</f>
        <v>4</v>
      </c>
      <c r="I67" s="25">
        <f t="shared" ref="I67" si="34">SUM(H67,-2)</f>
        <v>2</v>
      </c>
      <c r="J67" s="25">
        <f t="shared" ref="J67" si="35">SUM(I67,-2)</f>
        <v>0</v>
      </c>
      <c r="K67" s="9">
        <v>8</v>
      </c>
      <c r="L67" s="16">
        <f t="shared" si="4"/>
        <v>2.041666666666667</v>
      </c>
    </row>
    <row r="68" spans="2:13" ht="16.5" collapsed="1" thickTop="1" thickBot="1">
      <c r="B68" s="7" t="s">
        <v>32</v>
      </c>
      <c r="C68" s="7" t="s">
        <v>5</v>
      </c>
      <c r="D68" s="7">
        <v>8</v>
      </c>
      <c r="E68" s="13">
        <v>0.25</v>
      </c>
      <c r="F68" s="25">
        <f t="shared" si="2"/>
        <v>8</v>
      </c>
      <c r="G68" s="25">
        <f t="shared" si="30"/>
        <v>6</v>
      </c>
      <c r="H68" s="25">
        <f t="shared" si="30"/>
        <v>4</v>
      </c>
      <c r="I68" s="25">
        <f t="shared" si="30"/>
        <v>2</v>
      </c>
      <c r="J68" s="25">
        <f t="shared" si="30"/>
        <v>0</v>
      </c>
      <c r="K68" s="9">
        <v>8</v>
      </c>
      <c r="L68" s="16">
        <f t="shared" si="4"/>
        <v>2</v>
      </c>
    </row>
    <row r="69" spans="2:13" ht="16.5" collapsed="1" thickTop="1" thickBot="1">
      <c r="B69" s="7" t="s">
        <v>33</v>
      </c>
      <c r="C69" s="7" t="s">
        <v>5</v>
      </c>
      <c r="D69" s="7">
        <v>7</v>
      </c>
      <c r="E69" s="13">
        <v>0.24305555555555555</v>
      </c>
      <c r="F69" s="25">
        <f t="shared" si="2"/>
        <v>6</v>
      </c>
      <c r="G69" s="25">
        <f t="shared" si="30"/>
        <v>4</v>
      </c>
      <c r="H69" s="25">
        <f t="shared" si="30"/>
        <v>2</v>
      </c>
      <c r="I69" s="25">
        <f t="shared" si="30"/>
        <v>0</v>
      </c>
      <c r="J69" s="25">
        <f t="shared" si="30"/>
        <v>-2</v>
      </c>
      <c r="K69" s="9">
        <v>6</v>
      </c>
      <c r="L69" s="16">
        <f t="shared" ref="L69:L132" si="36">D69*E69</f>
        <v>1.7013888888888888</v>
      </c>
      <c r="M69" s="12"/>
    </row>
    <row r="70" spans="2:13" ht="16.5" thickTop="1" thickBot="1">
      <c r="B70" s="7" t="s">
        <v>34</v>
      </c>
      <c r="C70" s="7" t="s">
        <v>35</v>
      </c>
      <c r="D70" s="7">
        <v>33</v>
      </c>
      <c r="E70" s="13">
        <f>SUM(D71*E71,D72*E72,D73*E73)</f>
        <v>0.71875</v>
      </c>
      <c r="F70" s="25">
        <f t="shared" si="2"/>
        <v>7</v>
      </c>
      <c r="G70" s="25">
        <f t="shared" si="30"/>
        <v>5</v>
      </c>
      <c r="H70" s="25">
        <f t="shared" si="30"/>
        <v>3</v>
      </c>
      <c r="I70" s="25">
        <f t="shared" si="30"/>
        <v>1</v>
      </c>
      <c r="J70" s="25">
        <f t="shared" si="30"/>
        <v>-1</v>
      </c>
      <c r="K70" s="9">
        <v>7</v>
      </c>
      <c r="L70" s="16">
        <f t="shared" si="36"/>
        <v>23.71875</v>
      </c>
    </row>
    <row r="71" spans="2:13" ht="16.5" outlineLevel="1" thickTop="1" thickBot="1">
      <c r="B71" s="10" t="s">
        <v>34</v>
      </c>
      <c r="C71" s="10" t="s">
        <v>5</v>
      </c>
      <c r="D71" s="10">
        <v>13</v>
      </c>
      <c r="E71" s="14">
        <v>2.0833333333333332E-2</v>
      </c>
      <c r="F71" s="26">
        <f t="shared" si="2"/>
        <v>8</v>
      </c>
      <c r="G71" s="26">
        <f t="shared" si="30"/>
        <v>6</v>
      </c>
      <c r="H71" s="26">
        <f t="shared" si="30"/>
        <v>4</v>
      </c>
      <c r="I71" s="26">
        <f t="shared" si="30"/>
        <v>2</v>
      </c>
      <c r="J71" s="26">
        <f t="shared" si="30"/>
        <v>0</v>
      </c>
      <c r="K71" s="11">
        <v>8</v>
      </c>
      <c r="L71" s="16">
        <f t="shared" si="36"/>
        <v>0.27083333333333331</v>
      </c>
    </row>
    <row r="72" spans="2:13" ht="16.5" outlineLevel="1" collapsed="1" thickTop="1" thickBot="1">
      <c r="B72" s="10" t="s">
        <v>34</v>
      </c>
      <c r="C72" s="10" t="s">
        <v>6</v>
      </c>
      <c r="D72" s="10">
        <v>9</v>
      </c>
      <c r="E72" s="14">
        <v>2.4305555555555556E-2</v>
      </c>
      <c r="F72" s="26">
        <f t="shared" si="2"/>
        <v>7</v>
      </c>
      <c r="G72" s="26">
        <f t="shared" si="30"/>
        <v>5</v>
      </c>
      <c r="H72" s="26">
        <f t="shared" si="30"/>
        <v>3</v>
      </c>
      <c r="I72" s="26">
        <f t="shared" si="30"/>
        <v>1</v>
      </c>
      <c r="J72" s="26">
        <f t="shared" si="30"/>
        <v>-1</v>
      </c>
      <c r="K72" s="11">
        <v>7</v>
      </c>
      <c r="L72" s="16">
        <f t="shared" si="36"/>
        <v>0.21875</v>
      </c>
    </row>
    <row r="73" spans="2:13" ht="16.5" outlineLevel="1" collapsed="1" thickTop="1" thickBot="1">
      <c r="B73" s="10" t="s">
        <v>34</v>
      </c>
      <c r="C73" s="10" t="s">
        <v>8</v>
      </c>
      <c r="D73" s="10">
        <v>11</v>
      </c>
      <c r="E73" s="14">
        <v>2.0833333333333332E-2</v>
      </c>
      <c r="F73" s="26">
        <f t="shared" si="2"/>
        <v>5</v>
      </c>
      <c r="G73" s="26">
        <f t="shared" si="30"/>
        <v>3</v>
      </c>
      <c r="H73" s="26">
        <f t="shared" si="30"/>
        <v>1</v>
      </c>
      <c r="I73" s="26">
        <f t="shared" si="30"/>
        <v>-1</v>
      </c>
      <c r="J73" s="26">
        <f t="shared" si="30"/>
        <v>-3</v>
      </c>
      <c r="K73" s="11">
        <v>5</v>
      </c>
      <c r="L73" s="16">
        <f t="shared" si="36"/>
        <v>0.22916666666666666</v>
      </c>
    </row>
    <row r="74" spans="2:13" ht="16.5" thickTop="1" thickBot="1">
      <c r="B74" s="7" t="s">
        <v>36</v>
      </c>
      <c r="C74" s="7" t="s">
        <v>37</v>
      </c>
      <c r="D74" s="7">
        <v>31</v>
      </c>
      <c r="E74" s="13">
        <f>SUM(D75*E75,D76*E76,D77*E77,D78*E78,D79*E79)</f>
        <v>1.2638888888888888</v>
      </c>
      <c r="F74" s="25">
        <f t="shared" si="2"/>
        <v>10</v>
      </c>
      <c r="G74" s="25">
        <f t="shared" si="30"/>
        <v>8</v>
      </c>
      <c r="H74" s="25">
        <f t="shared" si="30"/>
        <v>6</v>
      </c>
      <c r="I74" s="25">
        <f t="shared" si="30"/>
        <v>4</v>
      </c>
      <c r="J74" s="25">
        <f t="shared" si="30"/>
        <v>2</v>
      </c>
      <c r="K74" s="9">
        <v>10</v>
      </c>
      <c r="L74" s="16">
        <f t="shared" si="36"/>
        <v>39.180555555555557</v>
      </c>
      <c r="M74" t="s">
        <v>76</v>
      </c>
    </row>
    <row r="75" spans="2:13" ht="16.5" outlineLevel="1" thickTop="1" thickBot="1">
      <c r="B75" s="10" t="s">
        <v>36</v>
      </c>
      <c r="C75" s="10" t="s">
        <v>5</v>
      </c>
      <c r="D75" s="10">
        <v>9</v>
      </c>
      <c r="E75" s="14">
        <v>4.8611111111111112E-2</v>
      </c>
      <c r="F75" s="26">
        <f t="shared" si="2"/>
        <v>10</v>
      </c>
      <c r="G75" s="26">
        <f t="shared" si="30"/>
        <v>8</v>
      </c>
      <c r="H75" s="26">
        <f t="shared" si="30"/>
        <v>6</v>
      </c>
      <c r="I75" s="26">
        <f t="shared" si="30"/>
        <v>4</v>
      </c>
      <c r="J75" s="26">
        <f t="shared" si="30"/>
        <v>2</v>
      </c>
      <c r="K75" s="11">
        <v>10</v>
      </c>
      <c r="L75" s="16">
        <f t="shared" si="36"/>
        <v>0.4375</v>
      </c>
    </row>
    <row r="76" spans="2:13" ht="16.5" outlineLevel="1" collapsed="1" thickTop="1" thickBot="1">
      <c r="B76" s="10" t="s">
        <v>36</v>
      </c>
      <c r="C76" s="10" t="s">
        <v>6</v>
      </c>
      <c r="D76" s="10">
        <v>6</v>
      </c>
      <c r="E76" s="14">
        <v>4.5138888888888888E-2</v>
      </c>
      <c r="F76" s="26">
        <f t="shared" si="2"/>
        <v>10</v>
      </c>
      <c r="G76" s="26">
        <f t="shared" si="30"/>
        <v>8</v>
      </c>
      <c r="H76" s="26">
        <f t="shared" si="30"/>
        <v>6</v>
      </c>
      <c r="I76" s="26">
        <f t="shared" si="30"/>
        <v>4</v>
      </c>
      <c r="J76" s="26">
        <f t="shared" si="30"/>
        <v>2</v>
      </c>
      <c r="K76" s="11">
        <v>10</v>
      </c>
      <c r="L76" s="16">
        <f t="shared" si="36"/>
        <v>0.27083333333333331</v>
      </c>
    </row>
    <row r="77" spans="2:13" ht="16.5" outlineLevel="1" thickTop="1" thickBot="1">
      <c r="B77" s="10" t="s">
        <v>36</v>
      </c>
      <c r="C77" s="10" t="s">
        <v>8</v>
      </c>
      <c r="D77" s="10">
        <v>8</v>
      </c>
      <c r="E77" s="14">
        <v>3.4722222222222224E-2</v>
      </c>
      <c r="F77" s="26">
        <f t="shared" si="2"/>
        <v>10</v>
      </c>
      <c r="G77" s="26">
        <f t="shared" si="30"/>
        <v>8</v>
      </c>
      <c r="H77" s="26">
        <f t="shared" si="30"/>
        <v>6</v>
      </c>
      <c r="I77" s="26">
        <f t="shared" si="30"/>
        <v>4</v>
      </c>
      <c r="J77" s="26">
        <f t="shared" si="30"/>
        <v>2</v>
      </c>
      <c r="K77" s="11">
        <v>10</v>
      </c>
      <c r="L77" s="16">
        <f t="shared" si="36"/>
        <v>0.27777777777777779</v>
      </c>
    </row>
    <row r="78" spans="2:13" ht="16.5" outlineLevel="1" thickTop="1" thickBot="1">
      <c r="B78" s="10" t="s">
        <v>36</v>
      </c>
      <c r="C78" s="10" t="s">
        <v>7</v>
      </c>
      <c r="D78" s="10">
        <v>8</v>
      </c>
      <c r="E78" s="14">
        <v>3.4722222222222224E-2</v>
      </c>
      <c r="F78" s="26">
        <f t="shared" si="2"/>
        <v>9</v>
      </c>
      <c r="G78" s="26">
        <f t="shared" si="30"/>
        <v>7</v>
      </c>
      <c r="H78" s="26">
        <f t="shared" si="30"/>
        <v>5</v>
      </c>
      <c r="I78" s="26">
        <f t="shared" si="30"/>
        <v>3</v>
      </c>
      <c r="J78" s="26">
        <f t="shared" si="30"/>
        <v>1</v>
      </c>
      <c r="K78" s="11">
        <v>9</v>
      </c>
      <c r="L78" s="16">
        <f t="shared" si="36"/>
        <v>0.27777777777777779</v>
      </c>
    </row>
    <row r="79" spans="2:13" ht="16.5" outlineLevel="1" collapsed="1" thickTop="1" thickBot="1">
      <c r="B79" s="10" t="s">
        <v>36</v>
      </c>
      <c r="C79" s="10" t="s">
        <v>16</v>
      </c>
      <c r="D79" s="10"/>
      <c r="E79" s="14"/>
      <c r="F79" s="26">
        <f t="shared" si="2"/>
        <v>0</v>
      </c>
      <c r="G79" s="26">
        <f t="shared" si="30"/>
        <v>-2</v>
      </c>
      <c r="H79" s="26">
        <f t="shared" si="30"/>
        <v>-4</v>
      </c>
      <c r="I79" s="26">
        <f t="shared" si="30"/>
        <v>-6</v>
      </c>
      <c r="J79" s="26">
        <f t="shared" si="30"/>
        <v>-8</v>
      </c>
      <c r="K79" s="11"/>
      <c r="L79" s="16">
        <f t="shared" si="36"/>
        <v>0</v>
      </c>
    </row>
    <row r="80" spans="2:13" ht="16.5" thickTop="1" thickBot="1">
      <c r="B80" s="7" t="s">
        <v>139</v>
      </c>
      <c r="C80" s="7" t="s">
        <v>5</v>
      </c>
      <c r="D80" s="7">
        <v>13</v>
      </c>
      <c r="E80" s="13">
        <v>0.4513888888888889</v>
      </c>
      <c r="F80" s="25">
        <f t="shared" ref="F80" si="37">K80</f>
        <v>0</v>
      </c>
      <c r="G80" s="25">
        <f t="shared" ref="G80" si="38">SUM(F80,-2)</f>
        <v>-2</v>
      </c>
      <c r="H80" s="25">
        <f t="shared" ref="H80" si="39">SUM(G80,-2)</f>
        <v>-4</v>
      </c>
      <c r="I80" s="25">
        <f t="shared" ref="I80" si="40">SUM(H80,-2)</f>
        <v>-6</v>
      </c>
      <c r="J80" s="25">
        <f t="shared" ref="J80" si="41">SUM(I80,-2)</f>
        <v>-8</v>
      </c>
      <c r="K80" s="9"/>
      <c r="L80" s="16">
        <f t="shared" si="36"/>
        <v>5.8680555555555554</v>
      </c>
    </row>
    <row r="81" spans="2:13" ht="16.5" thickTop="1" thickBot="1">
      <c r="B81" s="7" t="s">
        <v>38</v>
      </c>
      <c r="C81" s="7" t="s">
        <v>14</v>
      </c>
      <c r="D81" s="7">
        <v>10</v>
      </c>
      <c r="E81" s="13">
        <f>D81*E82</f>
        <v>0.3125</v>
      </c>
      <c r="F81" s="25">
        <f t="shared" si="2"/>
        <v>7</v>
      </c>
      <c r="G81" s="25">
        <f t="shared" si="30"/>
        <v>5</v>
      </c>
      <c r="H81" s="25">
        <f t="shared" si="30"/>
        <v>3</v>
      </c>
      <c r="I81" s="25">
        <f t="shared" si="30"/>
        <v>1</v>
      </c>
      <c r="J81" s="25">
        <f t="shared" si="30"/>
        <v>-1</v>
      </c>
      <c r="K81" s="9">
        <v>7</v>
      </c>
      <c r="L81" s="16">
        <f t="shared" si="36"/>
        <v>3.125</v>
      </c>
    </row>
    <row r="82" spans="2:13" ht="16.5" hidden="1" outlineLevel="1" thickTop="1" thickBot="1">
      <c r="B82" s="10" t="s">
        <v>38</v>
      </c>
      <c r="C82" s="10" t="s">
        <v>5</v>
      </c>
      <c r="D82" s="10">
        <v>10</v>
      </c>
      <c r="E82" s="14">
        <v>3.125E-2</v>
      </c>
      <c r="F82" s="26">
        <f t="shared" si="2"/>
        <v>7</v>
      </c>
      <c r="G82" s="26">
        <f t="shared" ref="G82:J102" si="42">SUM(F82,-2)</f>
        <v>5</v>
      </c>
      <c r="H82" s="26">
        <f t="shared" si="42"/>
        <v>3</v>
      </c>
      <c r="I82" s="26">
        <f t="shared" si="42"/>
        <v>1</v>
      </c>
      <c r="J82" s="26">
        <f t="shared" si="42"/>
        <v>-1</v>
      </c>
      <c r="K82" s="11">
        <v>7</v>
      </c>
      <c r="L82" s="16">
        <f t="shared" si="36"/>
        <v>0.3125</v>
      </c>
    </row>
    <row r="83" spans="2:13" ht="16.5" hidden="1" outlineLevel="1" thickTop="1" thickBot="1">
      <c r="B83" s="10" t="s">
        <v>38</v>
      </c>
      <c r="C83" s="10" t="s">
        <v>6</v>
      </c>
      <c r="D83" s="10"/>
      <c r="E83" s="14"/>
      <c r="F83" s="26">
        <f t="shared" si="2"/>
        <v>0</v>
      </c>
      <c r="G83" s="26">
        <f t="shared" si="42"/>
        <v>-2</v>
      </c>
      <c r="H83" s="26">
        <f t="shared" si="42"/>
        <v>-4</v>
      </c>
      <c r="I83" s="26">
        <f t="shared" si="42"/>
        <v>-6</v>
      </c>
      <c r="J83" s="26">
        <f t="shared" si="42"/>
        <v>-8</v>
      </c>
      <c r="K83" s="11"/>
      <c r="L83" s="16">
        <f t="shared" si="36"/>
        <v>0</v>
      </c>
    </row>
    <row r="84" spans="2:13" ht="16.5" collapsed="1" thickTop="1" thickBot="1">
      <c r="B84" s="7" t="s">
        <v>39</v>
      </c>
      <c r="C84" s="7" t="s">
        <v>40</v>
      </c>
      <c r="D84" s="7">
        <v>84</v>
      </c>
      <c r="E84" s="13">
        <f>SUM(D84*E85,D90*E90-E89)</f>
        <v>2.7423611111111112</v>
      </c>
      <c r="F84" s="25">
        <f t="shared" si="2"/>
        <v>7</v>
      </c>
      <c r="G84" s="25">
        <f t="shared" si="42"/>
        <v>5</v>
      </c>
      <c r="H84" s="25">
        <f t="shared" si="42"/>
        <v>3</v>
      </c>
      <c r="I84" s="25">
        <f t="shared" si="42"/>
        <v>1</v>
      </c>
      <c r="J84" s="25">
        <f t="shared" si="42"/>
        <v>-1</v>
      </c>
      <c r="K84" s="9">
        <v>7</v>
      </c>
      <c r="L84" s="16">
        <f t="shared" si="36"/>
        <v>230.35833333333335</v>
      </c>
      <c r="M84" t="s">
        <v>77</v>
      </c>
    </row>
    <row r="85" spans="2:13" ht="16.5" outlineLevel="1" collapsed="1" thickTop="1" thickBot="1">
      <c r="B85" s="10" t="s">
        <v>39</v>
      </c>
      <c r="C85" s="10" t="s">
        <v>5</v>
      </c>
      <c r="D85" s="10">
        <v>13</v>
      </c>
      <c r="E85" s="14">
        <v>2.8472222222222222E-2</v>
      </c>
      <c r="F85" s="26">
        <f t="shared" si="2"/>
        <v>9</v>
      </c>
      <c r="G85" s="26">
        <f t="shared" si="42"/>
        <v>7</v>
      </c>
      <c r="H85" s="26">
        <f t="shared" si="42"/>
        <v>5</v>
      </c>
      <c r="I85" s="26">
        <f t="shared" si="42"/>
        <v>3</v>
      </c>
      <c r="J85" s="26">
        <f t="shared" si="42"/>
        <v>1</v>
      </c>
      <c r="K85" s="11">
        <v>9</v>
      </c>
      <c r="L85" s="16">
        <f t="shared" si="36"/>
        <v>0.37013888888888891</v>
      </c>
    </row>
    <row r="86" spans="2:13" ht="16.5" outlineLevel="1" collapsed="1" thickTop="1" thickBot="1">
      <c r="B86" s="10" t="s">
        <v>39</v>
      </c>
      <c r="C86" s="10" t="s">
        <v>6</v>
      </c>
      <c r="D86" s="10">
        <v>16</v>
      </c>
      <c r="E86" s="14">
        <v>2.8472222222222222E-2</v>
      </c>
      <c r="F86" s="26">
        <f t="shared" ref="F86:F148" si="43">K86</f>
        <v>6</v>
      </c>
      <c r="G86" s="26">
        <f t="shared" si="42"/>
        <v>4</v>
      </c>
      <c r="H86" s="26">
        <f t="shared" si="42"/>
        <v>2</v>
      </c>
      <c r="I86" s="26">
        <f t="shared" si="42"/>
        <v>0</v>
      </c>
      <c r="J86" s="26">
        <f t="shared" si="42"/>
        <v>-2</v>
      </c>
      <c r="K86" s="11">
        <v>6</v>
      </c>
      <c r="L86" s="16">
        <f t="shared" si="36"/>
        <v>0.45555555555555555</v>
      </c>
    </row>
    <row r="87" spans="2:13" ht="16.5" outlineLevel="1" thickTop="1" thickBot="1">
      <c r="B87" s="10" t="s">
        <v>39</v>
      </c>
      <c r="C87" s="10" t="s">
        <v>8</v>
      </c>
      <c r="D87" s="10">
        <v>16</v>
      </c>
      <c r="E87" s="14">
        <v>2.8472222222222222E-2</v>
      </c>
      <c r="F87" s="26">
        <f t="shared" si="43"/>
        <v>6</v>
      </c>
      <c r="G87" s="26">
        <f t="shared" si="42"/>
        <v>4</v>
      </c>
      <c r="H87" s="26">
        <f t="shared" si="42"/>
        <v>2</v>
      </c>
      <c r="I87" s="26">
        <f t="shared" si="42"/>
        <v>0</v>
      </c>
      <c r="J87" s="26">
        <f t="shared" si="42"/>
        <v>-2</v>
      </c>
      <c r="K87" s="11">
        <v>6</v>
      </c>
      <c r="L87" s="16">
        <f t="shared" si="36"/>
        <v>0.45555555555555555</v>
      </c>
    </row>
    <row r="88" spans="2:13" ht="16.5" outlineLevel="1" thickTop="1" thickBot="1">
      <c r="B88" s="10" t="s">
        <v>39</v>
      </c>
      <c r="C88" s="10" t="s">
        <v>7</v>
      </c>
      <c r="D88" s="10">
        <v>13</v>
      </c>
      <c r="E88" s="14">
        <v>2.8472222222222222E-2</v>
      </c>
      <c r="F88" s="26">
        <f t="shared" si="43"/>
        <v>8</v>
      </c>
      <c r="G88" s="26">
        <f t="shared" si="42"/>
        <v>6</v>
      </c>
      <c r="H88" s="26">
        <f t="shared" si="42"/>
        <v>4</v>
      </c>
      <c r="I88" s="26">
        <f t="shared" si="42"/>
        <v>2</v>
      </c>
      <c r="J88" s="26">
        <f t="shared" si="42"/>
        <v>0</v>
      </c>
      <c r="K88" s="11">
        <v>8</v>
      </c>
      <c r="L88" s="16">
        <f t="shared" si="36"/>
        <v>0.37013888888888891</v>
      </c>
    </row>
    <row r="89" spans="2:13" ht="16.5" outlineLevel="1" thickTop="1" thickBot="1">
      <c r="B89" s="10" t="s">
        <v>39</v>
      </c>
      <c r="C89" s="10" t="s">
        <v>16</v>
      </c>
      <c r="D89" s="10">
        <v>13</v>
      </c>
      <c r="E89" s="14">
        <v>2.8472222222222222E-2</v>
      </c>
      <c r="F89" s="26">
        <f t="shared" si="43"/>
        <v>7</v>
      </c>
      <c r="G89" s="26">
        <f t="shared" si="42"/>
        <v>5</v>
      </c>
      <c r="H89" s="26">
        <f t="shared" si="42"/>
        <v>3</v>
      </c>
      <c r="I89" s="26">
        <f t="shared" si="42"/>
        <v>1</v>
      </c>
      <c r="J89" s="26">
        <f t="shared" si="42"/>
        <v>-1</v>
      </c>
      <c r="K89" s="11">
        <v>7</v>
      </c>
      <c r="L89" s="16">
        <f t="shared" si="36"/>
        <v>0.37013888888888891</v>
      </c>
    </row>
    <row r="90" spans="2:13" ht="16.5" outlineLevel="1" thickTop="1" thickBot="1">
      <c r="B90" s="10" t="s">
        <v>39</v>
      </c>
      <c r="C90" s="10" t="s">
        <v>17</v>
      </c>
      <c r="D90" s="10">
        <v>13</v>
      </c>
      <c r="E90" s="14">
        <v>2.9166666666666664E-2</v>
      </c>
      <c r="F90" s="26">
        <f t="shared" si="43"/>
        <v>6</v>
      </c>
      <c r="G90" s="26">
        <f t="shared" si="42"/>
        <v>4</v>
      </c>
      <c r="H90" s="26">
        <f t="shared" si="42"/>
        <v>2</v>
      </c>
      <c r="I90" s="26">
        <f t="shared" si="42"/>
        <v>0</v>
      </c>
      <c r="J90" s="26">
        <f t="shared" si="42"/>
        <v>-2</v>
      </c>
      <c r="K90" s="11">
        <v>6</v>
      </c>
      <c r="L90" s="16">
        <f t="shared" si="36"/>
        <v>0.37916666666666665</v>
      </c>
    </row>
    <row r="91" spans="2:13" ht="16.5" outlineLevel="1" thickTop="1" thickBot="1">
      <c r="B91" s="10" t="s">
        <v>39</v>
      </c>
      <c r="C91" s="10" t="s">
        <v>27</v>
      </c>
      <c r="D91" s="10"/>
      <c r="E91" s="14"/>
      <c r="F91" s="26">
        <f t="shared" si="43"/>
        <v>0</v>
      </c>
      <c r="G91" s="26">
        <f t="shared" si="42"/>
        <v>-2</v>
      </c>
      <c r="H91" s="26">
        <f t="shared" si="42"/>
        <v>-4</v>
      </c>
      <c r="I91" s="26">
        <f t="shared" si="42"/>
        <v>-6</v>
      </c>
      <c r="J91" s="26">
        <f t="shared" si="42"/>
        <v>-8</v>
      </c>
      <c r="K91" s="11"/>
      <c r="L91" s="16">
        <f t="shared" si="36"/>
        <v>0</v>
      </c>
    </row>
    <row r="92" spans="2:13" ht="16.5" thickTop="1" thickBot="1">
      <c r="B92" s="7" t="s">
        <v>140</v>
      </c>
      <c r="C92" s="7" t="s">
        <v>12</v>
      </c>
      <c r="D92" s="7">
        <v>6</v>
      </c>
      <c r="E92" s="13">
        <v>0.22916666666666666</v>
      </c>
      <c r="F92" s="25">
        <f t="shared" ref="F92" si="44">K92</f>
        <v>8</v>
      </c>
      <c r="G92" s="25">
        <f t="shared" ref="G92" si="45">SUM(F92,-2)</f>
        <v>6</v>
      </c>
      <c r="H92" s="25">
        <f t="shared" ref="H92" si="46">SUM(G92,-2)</f>
        <v>4</v>
      </c>
      <c r="I92" s="25">
        <f t="shared" ref="I92" si="47">SUM(H92,-2)</f>
        <v>2</v>
      </c>
      <c r="J92" s="25">
        <f t="shared" ref="J92" si="48">SUM(I92,-2)</f>
        <v>0</v>
      </c>
      <c r="K92" s="9">
        <v>8</v>
      </c>
      <c r="L92" s="16">
        <f t="shared" si="36"/>
        <v>1.375</v>
      </c>
    </row>
    <row r="93" spans="2:13" ht="16.5" thickTop="1" thickBot="1">
      <c r="B93" s="7" t="s">
        <v>61</v>
      </c>
      <c r="C93" s="7" t="s">
        <v>62</v>
      </c>
      <c r="D93" s="7">
        <v>67</v>
      </c>
      <c r="E93" s="13">
        <f>SUM(D94*E94,D95*E95,D96*E96,D97*E97,D98*E98,D99*E99)</f>
        <v>2.3548611111111111</v>
      </c>
      <c r="F93" s="25">
        <f t="shared" si="43"/>
        <v>6</v>
      </c>
      <c r="G93" s="25">
        <f t="shared" si="42"/>
        <v>4</v>
      </c>
      <c r="H93" s="25">
        <f t="shared" si="42"/>
        <v>2</v>
      </c>
      <c r="I93" s="25">
        <f t="shared" si="42"/>
        <v>0</v>
      </c>
      <c r="J93" s="25">
        <f t="shared" si="42"/>
        <v>-2</v>
      </c>
      <c r="K93" s="9">
        <v>6</v>
      </c>
      <c r="L93" s="16">
        <f t="shared" si="36"/>
        <v>157.77569444444444</v>
      </c>
      <c r="M93" t="s">
        <v>85</v>
      </c>
    </row>
    <row r="94" spans="2:13" ht="16.5" outlineLevel="1" thickTop="1" thickBot="1">
      <c r="B94" s="10" t="s">
        <v>61</v>
      </c>
      <c r="C94" s="10" t="s">
        <v>5</v>
      </c>
      <c r="D94" s="10">
        <v>13</v>
      </c>
      <c r="E94" s="14">
        <v>2.9861111111111113E-2</v>
      </c>
      <c r="F94" s="26">
        <f t="shared" si="43"/>
        <v>7</v>
      </c>
      <c r="G94" s="26">
        <f t="shared" si="42"/>
        <v>5</v>
      </c>
      <c r="H94" s="26">
        <f t="shared" si="42"/>
        <v>3</v>
      </c>
      <c r="I94" s="26">
        <f t="shared" si="42"/>
        <v>1</v>
      </c>
      <c r="J94" s="26">
        <f t="shared" si="42"/>
        <v>-1</v>
      </c>
      <c r="K94" s="11">
        <v>7</v>
      </c>
      <c r="L94" s="16">
        <f t="shared" si="36"/>
        <v>0.38819444444444445</v>
      </c>
    </row>
    <row r="95" spans="2:13" ht="16.5" outlineLevel="1" thickTop="1" thickBot="1">
      <c r="B95" s="10" t="s">
        <v>61</v>
      </c>
      <c r="C95" s="10" t="s">
        <v>6</v>
      </c>
      <c r="D95" s="10">
        <v>18</v>
      </c>
      <c r="E95" s="14">
        <v>2.9861111111111113E-2</v>
      </c>
      <c r="F95" s="26">
        <f t="shared" si="43"/>
        <v>5</v>
      </c>
      <c r="G95" s="26">
        <f t="shared" si="42"/>
        <v>3</v>
      </c>
      <c r="H95" s="26">
        <f t="shared" si="42"/>
        <v>1</v>
      </c>
      <c r="I95" s="26">
        <f t="shared" si="42"/>
        <v>-1</v>
      </c>
      <c r="J95" s="26">
        <f t="shared" si="42"/>
        <v>-3</v>
      </c>
      <c r="K95" s="11">
        <v>5</v>
      </c>
      <c r="L95" s="16">
        <f t="shared" si="36"/>
        <v>0.53749999999999998</v>
      </c>
    </row>
    <row r="96" spans="2:13" ht="16.5" outlineLevel="1" thickTop="1" thickBot="1">
      <c r="B96" s="10" t="s">
        <v>61</v>
      </c>
      <c r="C96" s="10" t="s">
        <v>8</v>
      </c>
      <c r="D96" s="10">
        <v>26</v>
      </c>
      <c r="E96" s="14">
        <v>2.9861111111111113E-2</v>
      </c>
      <c r="F96" s="26">
        <f t="shared" si="43"/>
        <v>5</v>
      </c>
      <c r="G96" s="26">
        <f t="shared" si="42"/>
        <v>3</v>
      </c>
      <c r="H96" s="26">
        <f t="shared" si="42"/>
        <v>1</v>
      </c>
      <c r="I96" s="26">
        <f t="shared" si="42"/>
        <v>-1</v>
      </c>
      <c r="J96" s="26">
        <f t="shared" si="42"/>
        <v>-3</v>
      </c>
      <c r="K96" s="11">
        <v>5</v>
      </c>
      <c r="L96" s="16">
        <f t="shared" si="36"/>
        <v>0.77638888888888891</v>
      </c>
    </row>
    <row r="97" spans="2:13" ht="16.5" outlineLevel="1" thickTop="1" thickBot="1">
      <c r="B97" s="10" t="s">
        <v>61</v>
      </c>
      <c r="C97" s="10" t="s">
        <v>7</v>
      </c>
      <c r="D97" s="10">
        <v>10</v>
      </c>
      <c r="E97" s="14">
        <v>3.4722222222222224E-2</v>
      </c>
      <c r="F97" s="26">
        <f t="shared" si="43"/>
        <v>7</v>
      </c>
      <c r="G97" s="26">
        <f t="shared" si="42"/>
        <v>5</v>
      </c>
      <c r="H97" s="26">
        <f t="shared" si="42"/>
        <v>3</v>
      </c>
      <c r="I97" s="26">
        <f t="shared" si="42"/>
        <v>1</v>
      </c>
      <c r="J97" s="26">
        <f t="shared" si="42"/>
        <v>-1</v>
      </c>
      <c r="K97" s="11">
        <v>7</v>
      </c>
      <c r="L97" s="16">
        <f t="shared" si="36"/>
        <v>0.34722222222222221</v>
      </c>
    </row>
    <row r="98" spans="2:13" ht="16.5" outlineLevel="1" collapsed="1" thickTop="1" thickBot="1">
      <c r="B98" s="10" t="s">
        <v>61</v>
      </c>
      <c r="C98" s="10" t="s">
        <v>63</v>
      </c>
      <c r="D98" s="10">
        <v>8</v>
      </c>
      <c r="E98" s="14">
        <v>3.8194444444444441E-2</v>
      </c>
      <c r="F98" s="26">
        <f>K98</f>
        <v>6</v>
      </c>
      <c r="G98" s="26">
        <f t="shared" si="42"/>
        <v>4</v>
      </c>
      <c r="H98" s="26">
        <f t="shared" si="42"/>
        <v>2</v>
      </c>
      <c r="I98" s="26">
        <f t="shared" si="42"/>
        <v>0</v>
      </c>
      <c r="J98" s="26">
        <f t="shared" si="42"/>
        <v>-2</v>
      </c>
      <c r="K98" s="11">
        <v>6</v>
      </c>
      <c r="L98" s="16">
        <f t="shared" si="36"/>
        <v>0.30555555555555552</v>
      </c>
    </row>
    <row r="99" spans="2:13" ht="16.5" outlineLevel="1" thickTop="1" thickBot="1">
      <c r="B99" s="10" t="s">
        <v>61</v>
      </c>
      <c r="C99" s="10" t="s">
        <v>64</v>
      </c>
      <c r="D99" s="10"/>
      <c r="E99" s="14"/>
      <c r="F99" s="26">
        <f t="shared" si="43"/>
        <v>0</v>
      </c>
      <c r="G99" s="26">
        <f t="shared" si="42"/>
        <v>-2</v>
      </c>
      <c r="H99" s="26">
        <f t="shared" si="42"/>
        <v>-4</v>
      </c>
      <c r="I99" s="26">
        <f t="shared" si="42"/>
        <v>-6</v>
      </c>
      <c r="J99" s="26">
        <f t="shared" si="42"/>
        <v>-8</v>
      </c>
      <c r="K99" s="11"/>
      <c r="L99" s="16">
        <f t="shared" si="36"/>
        <v>0</v>
      </c>
    </row>
    <row r="100" spans="2:13" ht="16.5" thickTop="1" thickBot="1">
      <c r="B100" s="7" t="s">
        <v>41</v>
      </c>
      <c r="C100" s="7" t="s">
        <v>5</v>
      </c>
      <c r="D100" s="7">
        <v>6</v>
      </c>
      <c r="E100" s="13">
        <v>0.1875</v>
      </c>
      <c r="F100" s="25">
        <f t="shared" si="43"/>
        <v>8</v>
      </c>
      <c r="G100" s="25">
        <f t="shared" si="42"/>
        <v>6</v>
      </c>
      <c r="H100" s="25">
        <f t="shared" si="42"/>
        <v>4</v>
      </c>
      <c r="I100" s="25">
        <f t="shared" si="42"/>
        <v>2</v>
      </c>
      <c r="J100" s="25">
        <f t="shared" si="42"/>
        <v>0</v>
      </c>
      <c r="K100" s="9">
        <v>8</v>
      </c>
      <c r="L100" s="16">
        <f t="shared" si="36"/>
        <v>1.125</v>
      </c>
    </row>
    <row r="101" spans="2:13" ht="16.5" collapsed="1" thickTop="1" thickBot="1">
      <c r="B101" s="7" t="s">
        <v>42</v>
      </c>
      <c r="C101" s="7" t="s">
        <v>5</v>
      </c>
      <c r="D101" s="7">
        <v>10</v>
      </c>
      <c r="E101" s="13">
        <v>0.38194444444444442</v>
      </c>
      <c r="F101" s="25">
        <f t="shared" si="43"/>
        <v>8</v>
      </c>
      <c r="G101" s="25">
        <f t="shared" si="42"/>
        <v>6</v>
      </c>
      <c r="H101" s="25">
        <f t="shared" si="42"/>
        <v>4</v>
      </c>
      <c r="I101" s="25">
        <f t="shared" si="42"/>
        <v>2</v>
      </c>
      <c r="J101" s="25">
        <f t="shared" si="42"/>
        <v>0</v>
      </c>
      <c r="K101" s="9">
        <v>8</v>
      </c>
      <c r="L101" s="16">
        <f t="shared" si="36"/>
        <v>3.8194444444444442</v>
      </c>
    </row>
    <row r="102" spans="2:13" ht="16.5" thickTop="1" thickBot="1">
      <c r="B102" s="7" t="s">
        <v>43</v>
      </c>
      <c r="C102" s="7" t="s">
        <v>14</v>
      </c>
      <c r="D102" s="7">
        <v>26</v>
      </c>
      <c r="E102" s="13">
        <f>SUM(D103*E103,D104*E104)</f>
        <v>1.3090277777777777</v>
      </c>
      <c r="F102" s="25">
        <f t="shared" si="43"/>
        <v>8</v>
      </c>
      <c r="G102" s="25">
        <f t="shared" si="42"/>
        <v>6</v>
      </c>
      <c r="H102" s="25">
        <f t="shared" si="42"/>
        <v>4</v>
      </c>
      <c r="I102" s="25">
        <f t="shared" si="42"/>
        <v>2</v>
      </c>
      <c r="J102" s="25">
        <f t="shared" si="42"/>
        <v>0</v>
      </c>
      <c r="K102" s="9">
        <v>8</v>
      </c>
      <c r="L102" s="16">
        <f t="shared" si="36"/>
        <v>34.034722222222221</v>
      </c>
      <c r="M102" t="s">
        <v>78</v>
      </c>
    </row>
    <row r="103" spans="2:13" ht="16.5" outlineLevel="1" collapsed="1" thickTop="1" thickBot="1">
      <c r="B103" s="10" t="s">
        <v>43</v>
      </c>
      <c r="C103" s="10" t="s">
        <v>5</v>
      </c>
      <c r="D103" s="10">
        <v>13</v>
      </c>
      <c r="E103" s="14">
        <v>4.8611111111111112E-2</v>
      </c>
      <c r="F103" s="26">
        <f t="shared" si="43"/>
        <v>8</v>
      </c>
      <c r="G103" s="26">
        <f t="shared" ref="G103:J122" si="49">SUM(F103,-2)</f>
        <v>6</v>
      </c>
      <c r="H103" s="26">
        <f t="shared" si="49"/>
        <v>4</v>
      </c>
      <c r="I103" s="26">
        <f t="shared" si="49"/>
        <v>2</v>
      </c>
      <c r="J103" s="26">
        <f t="shared" si="49"/>
        <v>0</v>
      </c>
      <c r="K103" s="11">
        <v>8</v>
      </c>
      <c r="L103" s="16">
        <f t="shared" si="36"/>
        <v>0.63194444444444442</v>
      </c>
    </row>
    <row r="104" spans="2:13" ht="16.5" outlineLevel="1" collapsed="1" thickTop="1" thickBot="1">
      <c r="B104" s="10" t="s">
        <v>43</v>
      </c>
      <c r="C104" s="10" t="s">
        <v>6</v>
      </c>
      <c r="D104" s="10">
        <v>13</v>
      </c>
      <c r="E104" s="14">
        <v>5.2083333333333336E-2</v>
      </c>
      <c r="F104" s="26">
        <f t="shared" si="43"/>
        <v>8</v>
      </c>
      <c r="G104" s="26">
        <f t="shared" si="49"/>
        <v>6</v>
      </c>
      <c r="H104" s="26">
        <f t="shared" si="49"/>
        <v>4</v>
      </c>
      <c r="I104" s="26">
        <f t="shared" si="49"/>
        <v>2</v>
      </c>
      <c r="J104" s="26">
        <f t="shared" si="49"/>
        <v>0</v>
      </c>
      <c r="K104" s="11">
        <v>8</v>
      </c>
      <c r="L104" s="16">
        <f t="shared" si="36"/>
        <v>0.67708333333333337</v>
      </c>
    </row>
    <row r="105" spans="2:13" ht="16.5" thickTop="1" thickBot="1">
      <c r="B105" s="7" t="s">
        <v>44</v>
      </c>
      <c r="C105" s="7" t="s">
        <v>35</v>
      </c>
      <c r="D105" s="7">
        <v>40</v>
      </c>
      <c r="E105" s="13">
        <f>SUM(D106*E106,D107*E107,D108*E108)</f>
        <v>1.4340277777777777</v>
      </c>
      <c r="F105" s="25">
        <f t="shared" si="43"/>
        <v>4</v>
      </c>
      <c r="G105" s="25">
        <f t="shared" si="49"/>
        <v>2</v>
      </c>
      <c r="H105" s="25">
        <f t="shared" si="49"/>
        <v>0</v>
      </c>
      <c r="I105" s="25">
        <f t="shared" si="49"/>
        <v>-2</v>
      </c>
      <c r="J105" s="25">
        <f t="shared" si="49"/>
        <v>-4</v>
      </c>
      <c r="K105" s="9">
        <v>4</v>
      </c>
      <c r="L105" s="16">
        <f t="shared" si="36"/>
        <v>57.361111111111107</v>
      </c>
      <c r="M105" s="16" t="s">
        <v>79</v>
      </c>
    </row>
    <row r="106" spans="2:13" ht="16.5" outlineLevel="1" thickTop="1" thickBot="1">
      <c r="B106" s="10" t="s">
        <v>44</v>
      </c>
      <c r="C106" s="10" t="s">
        <v>5</v>
      </c>
      <c r="D106" s="10">
        <v>13</v>
      </c>
      <c r="E106" s="14">
        <v>3.4722222222222224E-2</v>
      </c>
      <c r="F106" s="26">
        <f t="shared" si="43"/>
        <v>5</v>
      </c>
      <c r="G106" s="26">
        <f t="shared" si="49"/>
        <v>3</v>
      </c>
      <c r="H106" s="26">
        <f t="shared" si="49"/>
        <v>1</v>
      </c>
      <c r="I106" s="26">
        <f t="shared" si="49"/>
        <v>-1</v>
      </c>
      <c r="J106" s="26">
        <f t="shared" si="49"/>
        <v>-3</v>
      </c>
      <c r="K106" s="11">
        <v>5</v>
      </c>
      <c r="L106" s="16">
        <f t="shared" si="36"/>
        <v>0.4513888888888889</v>
      </c>
    </row>
    <row r="107" spans="2:13" ht="16.5" outlineLevel="1" collapsed="1" thickTop="1" thickBot="1">
      <c r="B107" s="10" t="s">
        <v>44</v>
      </c>
      <c r="C107" s="10" t="s">
        <v>6</v>
      </c>
      <c r="D107" s="10">
        <v>13</v>
      </c>
      <c r="E107" s="14">
        <v>3.8194444444444441E-2</v>
      </c>
      <c r="F107" s="26">
        <f t="shared" si="43"/>
        <v>4</v>
      </c>
      <c r="G107" s="26">
        <f t="shared" si="49"/>
        <v>2</v>
      </c>
      <c r="H107" s="26">
        <f t="shared" si="49"/>
        <v>0</v>
      </c>
      <c r="I107" s="26">
        <f t="shared" si="49"/>
        <v>-2</v>
      </c>
      <c r="J107" s="26">
        <f t="shared" si="49"/>
        <v>-4</v>
      </c>
      <c r="K107" s="11">
        <v>4</v>
      </c>
      <c r="L107" s="16">
        <f t="shared" si="36"/>
        <v>0.49652777777777773</v>
      </c>
    </row>
    <row r="108" spans="2:13" ht="16.5" outlineLevel="1" collapsed="1" thickTop="1" thickBot="1">
      <c r="B108" s="10" t="s">
        <v>44</v>
      </c>
      <c r="C108" s="10" t="s">
        <v>8</v>
      </c>
      <c r="D108" s="10">
        <v>14</v>
      </c>
      <c r="E108" s="14">
        <v>3.4722222222222224E-2</v>
      </c>
      <c r="F108" s="26">
        <f t="shared" si="43"/>
        <v>4</v>
      </c>
      <c r="G108" s="26">
        <f t="shared" si="49"/>
        <v>2</v>
      </c>
      <c r="H108" s="26">
        <f t="shared" si="49"/>
        <v>0</v>
      </c>
      <c r="I108" s="26">
        <f t="shared" si="49"/>
        <v>-2</v>
      </c>
      <c r="J108" s="26">
        <f t="shared" si="49"/>
        <v>-4</v>
      </c>
      <c r="K108" s="11">
        <v>4</v>
      </c>
      <c r="L108" s="16">
        <f t="shared" si="36"/>
        <v>0.48611111111111116</v>
      </c>
    </row>
    <row r="109" spans="2:13" ht="16.5" thickTop="1" thickBot="1">
      <c r="B109" s="7" t="s">
        <v>65</v>
      </c>
      <c r="C109" s="7" t="s">
        <v>14</v>
      </c>
      <c r="D109" s="7">
        <v>8</v>
      </c>
      <c r="E109" s="13">
        <f>D110*E110</f>
        <v>0.1388888888888889</v>
      </c>
      <c r="F109" s="25">
        <f t="shared" si="43"/>
        <v>8</v>
      </c>
      <c r="G109" s="25">
        <f t="shared" si="49"/>
        <v>6</v>
      </c>
      <c r="H109" s="25">
        <f t="shared" si="49"/>
        <v>4</v>
      </c>
      <c r="I109" s="25">
        <f t="shared" si="49"/>
        <v>2</v>
      </c>
      <c r="J109" s="25">
        <f t="shared" si="49"/>
        <v>0</v>
      </c>
      <c r="K109" s="9">
        <v>8</v>
      </c>
      <c r="L109" s="16">
        <f t="shared" si="36"/>
        <v>1.1111111111111112</v>
      </c>
    </row>
    <row r="110" spans="2:13" ht="16.5" outlineLevel="1" thickTop="1" thickBot="1">
      <c r="B110" s="10" t="s">
        <v>65</v>
      </c>
      <c r="C110" s="10" t="s">
        <v>5</v>
      </c>
      <c r="D110" s="10">
        <v>8</v>
      </c>
      <c r="E110" s="14">
        <v>1.7361111111111112E-2</v>
      </c>
      <c r="F110" s="26">
        <f t="shared" si="43"/>
        <v>8</v>
      </c>
      <c r="G110" s="26">
        <f t="shared" si="49"/>
        <v>6</v>
      </c>
      <c r="H110" s="26">
        <f t="shared" si="49"/>
        <v>4</v>
      </c>
      <c r="I110" s="26">
        <f t="shared" si="49"/>
        <v>2</v>
      </c>
      <c r="J110" s="26">
        <f t="shared" si="49"/>
        <v>0</v>
      </c>
      <c r="K110" s="11">
        <v>8</v>
      </c>
      <c r="L110" s="16">
        <f t="shared" si="36"/>
        <v>0.1388888888888889</v>
      </c>
    </row>
    <row r="111" spans="2:13" ht="16.5" outlineLevel="1" thickTop="1" thickBot="1">
      <c r="B111" s="10" t="s">
        <v>65</v>
      </c>
      <c r="C111" s="10" t="s">
        <v>6</v>
      </c>
      <c r="D111" s="10"/>
      <c r="E111" s="14"/>
      <c r="F111" s="26">
        <f t="shared" si="43"/>
        <v>0</v>
      </c>
      <c r="G111" s="26">
        <f t="shared" si="49"/>
        <v>-2</v>
      </c>
      <c r="H111" s="26">
        <f t="shared" si="49"/>
        <v>-4</v>
      </c>
      <c r="I111" s="26">
        <f t="shared" si="49"/>
        <v>-6</v>
      </c>
      <c r="J111" s="26">
        <f t="shared" si="49"/>
        <v>-8</v>
      </c>
      <c r="K111" s="11"/>
      <c r="L111" s="16">
        <f t="shared" si="36"/>
        <v>0</v>
      </c>
    </row>
    <row r="112" spans="2:13" ht="16.5" thickTop="1" thickBot="1">
      <c r="B112" s="7" t="s">
        <v>45</v>
      </c>
      <c r="C112" s="7" t="s">
        <v>5</v>
      </c>
      <c r="D112" s="7">
        <v>18</v>
      </c>
      <c r="E112" s="13">
        <v>0.4375</v>
      </c>
      <c r="F112" s="25">
        <f t="shared" si="43"/>
        <v>6</v>
      </c>
      <c r="G112" s="25">
        <f t="shared" si="49"/>
        <v>4</v>
      </c>
      <c r="H112" s="25">
        <f t="shared" si="49"/>
        <v>2</v>
      </c>
      <c r="I112" s="25">
        <f t="shared" si="49"/>
        <v>0</v>
      </c>
      <c r="J112" s="25">
        <f t="shared" si="49"/>
        <v>-2</v>
      </c>
      <c r="K112" s="9">
        <v>6</v>
      </c>
      <c r="L112" s="16">
        <f t="shared" si="36"/>
        <v>7.875</v>
      </c>
    </row>
    <row r="113" spans="2:13" ht="16.5" thickTop="1" thickBot="1">
      <c r="B113" s="7" t="s">
        <v>46</v>
      </c>
      <c r="C113" s="7" t="s">
        <v>14</v>
      </c>
      <c r="D113" s="7">
        <v>10</v>
      </c>
      <c r="E113" s="13">
        <f>D114*E114</f>
        <v>0.34722222222222221</v>
      </c>
      <c r="F113" s="25">
        <f t="shared" si="43"/>
        <v>7</v>
      </c>
      <c r="G113" s="25">
        <f t="shared" si="49"/>
        <v>5</v>
      </c>
      <c r="H113" s="25">
        <f t="shared" si="49"/>
        <v>3</v>
      </c>
      <c r="I113" s="25">
        <f t="shared" si="49"/>
        <v>1</v>
      </c>
      <c r="J113" s="25">
        <f t="shared" si="49"/>
        <v>-1</v>
      </c>
      <c r="K113" s="9">
        <v>7</v>
      </c>
      <c r="L113" s="16">
        <f t="shared" si="36"/>
        <v>3.4722222222222223</v>
      </c>
    </row>
    <row r="114" spans="2:13" ht="16.5" hidden="1" outlineLevel="1" collapsed="1" thickTop="1" thickBot="1">
      <c r="B114" s="10" t="s">
        <v>46</v>
      </c>
      <c r="C114" s="10" t="s">
        <v>5</v>
      </c>
      <c r="D114" s="10">
        <v>10</v>
      </c>
      <c r="E114" s="14">
        <v>3.4722222222222224E-2</v>
      </c>
      <c r="F114" s="26">
        <f t="shared" si="43"/>
        <v>7</v>
      </c>
      <c r="G114" s="26">
        <f t="shared" si="49"/>
        <v>5</v>
      </c>
      <c r="H114" s="26">
        <f t="shared" si="49"/>
        <v>3</v>
      </c>
      <c r="I114" s="26">
        <f t="shared" si="49"/>
        <v>1</v>
      </c>
      <c r="J114" s="26">
        <f t="shared" si="49"/>
        <v>-1</v>
      </c>
      <c r="K114" s="11">
        <v>7</v>
      </c>
      <c r="L114" s="16">
        <f t="shared" si="36"/>
        <v>0.34722222222222221</v>
      </c>
    </row>
    <row r="115" spans="2:13" ht="16.5" hidden="1" outlineLevel="1" collapsed="1" thickTop="1" thickBot="1">
      <c r="B115" s="10" t="s">
        <v>46</v>
      </c>
      <c r="C115" s="10" t="s">
        <v>6</v>
      </c>
      <c r="D115" s="10"/>
      <c r="E115" s="14"/>
      <c r="F115" s="26">
        <f t="shared" si="43"/>
        <v>0</v>
      </c>
      <c r="G115" s="26">
        <f t="shared" si="49"/>
        <v>-2</v>
      </c>
      <c r="H115" s="26">
        <f t="shared" si="49"/>
        <v>-4</v>
      </c>
      <c r="I115" s="26">
        <f t="shared" si="49"/>
        <v>-6</v>
      </c>
      <c r="J115" s="26">
        <f t="shared" si="49"/>
        <v>-8</v>
      </c>
      <c r="K115" s="11"/>
      <c r="L115" s="16">
        <f t="shared" si="36"/>
        <v>0</v>
      </c>
    </row>
    <row r="116" spans="2:13" ht="16.5" collapsed="1" thickTop="1" thickBot="1">
      <c r="B116" s="7" t="s">
        <v>47</v>
      </c>
      <c r="C116" s="7" t="s">
        <v>5</v>
      </c>
      <c r="D116" s="7">
        <v>11</v>
      </c>
      <c r="E116" s="13">
        <v>0.38194444444444442</v>
      </c>
      <c r="F116" s="25">
        <f t="shared" si="43"/>
        <v>7</v>
      </c>
      <c r="G116" s="25">
        <f t="shared" si="49"/>
        <v>5</v>
      </c>
      <c r="H116" s="25">
        <f t="shared" si="49"/>
        <v>3</v>
      </c>
      <c r="I116" s="25">
        <f t="shared" si="49"/>
        <v>1</v>
      </c>
      <c r="J116" s="25">
        <f t="shared" si="49"/>
        <v>-1</v>
      </c>
      <c r="K116" s="9">
        <v>7</v>
      </c>
      <c r="L116" s="16">
        <f t="shared" si="36"/>
        <v>4.2013888888888884</v>
      </c>
    </row>
    <row r="117" spans="2:13" ht="16.5" collapsed="1" thickTop="1" thickBot="1">
      <c r="B117" s="7" t="s">
        <v>48</v>
      </c>
      <c r="C117" s="7" t="s">
        <v>4</v>
      </c>
      <c r="D117" s="7">
        <v>76</v>
      </c>
      <c r="E117" s="13">
        <f>D117*E118</f>
        <v>2.2166666666666663</v>
      </c>
      <c r="F117" s="25">
        <f t="shared" si="43"/>
        <v>7</v>
      </c>
      <c r="G117" s="25">
        <f t="shared" si="49"/>
        <v>5</v>
      </c>
      <c r="H117" s="25">
        <f t="shared" si="49"/>
        <v>3</v>
      </c>
      <c r="I117" s="25">
        <f t="shared" si="49"/>
        <v>1</v>
      </c>
      <c r="J117" s="25">
        <f t="shared" si="49"/>
        <v>-1</v>
      </c>
      <c r="K117" s="9">
        <v>7</v>
      </c>
      <c r="L117" s="16">
        <f t="shared" si="36"/>
        <v>168.46666666666664</v>
      </c>
      <c r="M117" t="s">
        <v>80</v>
      </c>
    </row>
    <row r="118" spans="2:13" ht="16.5" outlineLevel="1" thickTop="1" thickBot="1">
      <c r="B118" s="10" t="s">
        <v>48</v>
      </c>
      <c r="C118" s="10" t="s">
        <v>5</v>
      </c>
      <c r="D118" s="10">
        <v>13</v>
      </c>
      <c r="E118" s="14">
        <v>2.9166666666666664E-2</v>
      </c>
      <c r="F118" s="26">
        <f t="shared" si="43"/>
        <v>9</v>
      </c>
      <c r="G118" s="26">
        <f t="shared" si="49"/>
        <v>7</v>
      </c>
      <c r="H118" s="26">
        <f t="shared" si="49"/>
        <v>5</v>
      </c>
      <c r="I118" s="26">
        <f t="shared" si="49"/>
        <v>3</v>
      </c>
      <c r="J118" s="26">
        <f t="shared" si="49"/>
        <v>1</v>
      </c>
      <c r="K118" s="11">
        <v>9</v>
      </c>
      <c r="L118" s="16">
        <f t="shared" si="36"/>
        <v>0.37916666666666665</v>
      </c>
    </row>
    <row r="119" spans="2:13" ht="16.5" outlineLevel="1" thickTop="1" thickBot="1">
      <c r="B119" s="10" t="s">
        <v>48</v>
      </c>
      <c r="C119" s="10" t="s">
        <v>6</v>
      </c>
      <c r="D119" s="10">
        <v>22</v>
      </c>
      <c r="E119" s="14">
        <v>2.9166666666666664E-2</v>
      </c>
      <c r="F119" s="26">
        <f t="shared" si="43"/>
        <v>7</v>
      </c>
      <c r="G119" s="26">
        <f t="shared" si="49"/>
        <v>5</v>
      </c>
      <c r="H119" s="26">
        <f t="shared" si="49"/>
        <v>3</v>
      </c>
      <c r="I119" s="26">
        <f t="shared" si="49"/>
        <v>1</v>
      </c>
      <c r="J119" s="26">
        <f t="shared" si="49"/>
        <v>-1</v>
      </c>
      <c r="K119" s="11">
        <v>7</v>
      </c>
      <c r="L119" s="16">
        <f t="shared" si="36"/>
        <v>0.64166666666666661</v>
      </c>
    </row>
    <row r="120" spans="2:13" ht="16.5" outlineLevel="1" collapsed="1" thickTop="1" thickBot="1">
      <c r="B120" s="10" t="s">
        <v>48</v>
      </c>
      <c r="C120" s="10" t="s">
        <v>8</v>
      </c>
      <c r="D120" s="10">
        <v>22</v>
      </c>
      <c r="E120" s="14">
        <v>2.9166666666666664E-2</v>
      </c>
      <c r="F120" s="26">
        <f t="shared" si="43"/>
        <v>7</v>
      </c>
      <c r="G120" s="26">
        <f t="shared" si="49"/>
        <v>5</v>
      </c>
      <c r="H120" s="26">
        <f t="shared" si="49"/>
        <v>3</v>
      </c>
      <c r="I120" s="26">
        <f t="shared" si="49"/>
        <v>1</v>
      </c>
      <c r="J120" s="26">
        <f t="shared" si="49"/>
        <v>-1</v>
      </c>
      <c r="K120" s="11">
        <v>7</v>
      </c>
      <c r="L120" s="16">
        <f t="shared" si="36"/>
        <v>0.64166666666666661</v>
      </c>
    </row>
    <row r="121" spans="2:13" ht="16.5" outlineLevel="1" collapsed="1" thickTop="1" thickBot="1">
      <c r="B121" s="10" t="s">
        <v>48</v>
      </c>
      <c r="C121" s="10" t="s">
        <v>7</v>
      </c>
      <c r="D121" s="10">
        <v>19</v>
      </c>
      <c r="E121" s="14">
        <v>2.9166666666666664E-2</v>
      </c>
      <c r="F121" s="26">
        <f t="shared" si="43"/>
        <v>5</v>
      </c>
      <c r="G121" s="26">
        <f t="shared" si="49"/>
        <v>3</v>
      </c>
      <c r="H121" s="26">
        <f t="shared" si="49"/>
        <v>1</v>
      </c>
      <c r="I121" s="26">
        <f t="shared" si="49"/>
        <v>-1</v>
      </c>
      <c r="J121" s="26">
        <f t="shared" si="49"/>
        <v>-3</v>
      </c>
      <c r="K121" s="11">
        <v>5</v>
      </c>
      <c r="L121" s="16">
        <f t="shared" si="36"/>
        <v>0.55416666666666659</v>
      </c>
    </row>
    <row r="122" spans="2:13" ht="16.5" thickTop="1" thickBot="1">
      <c r="B122" s="7" t="s">
        <v>49</v>
      </c>
      <c r="C122" s="7" t="s">
        <v>35</v>
      </c>
      <c r="D122" s="7">
        <v>16</v>
      </c>
      <c r="E122" s="13">
        <f>SUM(D123*E123,D124*E124)</f>
        <v>0.58333333333333326</v>
      </c>
      <c r="F122" s="25">
        <f t="shared" si="43"/>
        <v>9</v>
      </c>
      <c r="G122" s="25">
        <f t="shared" si="49"/>
        <v>7</v>
      </c>
      <c r="H122" s="25">
        <f t="shared" si="49"/>
        <v>5</v>
      </c>
      <c r="I122" s="25">
        <f t="shared" si="49"/>
        <v>3</v>
      </c>
      <c r="J122" s="25">
        <f t="shared" si="49"/>
        <v>1</v>
      </c>
      <c r="K122" s="9">
        <v>9</v>
      </c>
      <c r="L122" s="16">
        <f t="shared" si="36"/>
        <v>9.3333333333333321</v>
      </c>
    </row>
    <row r="123" spans="2:13" ht="16.5" outlineLevel="1" thickTop="1" thickBot="1">
      <c r="B123" s="10" t="s">
        <v>49</v>
      </c>
      <c r="C123" s="10" t="s">
        <v>5</v>
      </c>
      <c r="D123" s="10">
        <v>8</v>
      </c>
      <c r="E123" s="14">
        <v>3.4722222222222224E-2</v>
      </c>
      <c r="F123" s="26">
        <f t="shared" si="43"/>
        <v>9</v>
      </c>
      <c r="G123" s="26">
        <f t="shared" ref="G123:J142" si="50">SUM(F123,-2)</f>
        <v>7</v>
      </c>
      <c r="H123" s="26">
        <f t="shared" si="50"/>
        <v>5</v>
      </c>
      <c r="I123" s="26">
        <f t="shared" si="50"/>
        <v>3</v>
      </c>
      <c r="J123" s="26">
        <f t="shared" si="50"/>
        <v>1</v>
      </c>
      <c r="K123" s="11">
        <v>9</v>
      </c>
      <c r="L123" s="16">
        <f t="shared" si="36"/>
        <v>0.27777777777777779</v>
      </c>
    </row>
    <row r="124" spans="2:13" ht="16.5" outlineLevel="1" collapsed="1" thickTop="1" thickBot="1">
      <c r="B124" s="10" t="s">
        <v>49</v>
      </c>
      <c r="C124" s="10" t="s">
        <v>6</v>
      </c>
      <c r="D124" s="10">
        <v>8</v>
      </c>
      <c r="E124" s="14">
        <v>3.8194444444444441E-2</v>
      </c>
      <c r="F124" s="26">
        <f t="shared" si="43"/>
        <v>9</v>
      </c>
      <c r="G124" s="26">
        <f t="shared" si="50"/>
        <v>7</v>
      </c>
      <c r="H124" s="26">
        <f t="shared" si="50"/>
        <v>5</v>
      </c>
      <c r="I124" s="26">
        <f t="shared" si="50"/>
        <v>3</v>
      </c>
      <c r="J124" s="26">
        <f t="shared" si="50"/>
        <v>1</v>
      </c>
      <c r="K124" s="11">
        <v>9</v>
      </c>
      <c r="L124" s="16">
        <f t="shared" si="36"/>
        <v>0.30555555555555552</v>
      </c>
    </row>
    <row r="125" spans="2:13" ht="16.5" outlineLevel="1" collapsed="1" thickTop="1" thickBot="1">
      <c r="B125" s="10" t="s">
        <v>49</v>
      </c>
      <c r="C125" s="10" t="s">
        <v>8</v>
      </c>
      <c r="D125" s="10"/>
      <c r="E125" s="14"/>
      <c r="F125" s="26">
        <f t="shared" si="43"/>
        <v>0</v>
      </c>
      <c r="G125" s="26">
        <f t="shared" si="50"/>
        <v>-2</v>
      </c>
      <c r="H125" s="26">
        <f t="shared" si="50"/>
        <v>-4</v>
      </c>
      <c r="I125" s="26">
        <f t="shared" si="50"/>
        <v>-6</v>
      </c>
      <c r="J125" s="26">
        <f t="shared" si="50"/>
        <v>-8</v>
      </c>
      <c r="K125" s="11"/>
      <c r="L125" s="16">
        <f t="shared" si="36"/>
        <v>0</v>
      </c>
    </row>
    <row r="126" spans="2:13" ht="16.5" thickTop="1" thickBot="1">
      <c r="B126" s="7" t="s">
        <v>81</v>
      </c>
      <c r="C126" s="7" t="s">
        <v>5</v>
      </c>
      <c r="D126" s="7">
        <v>22</v>
      </c>
      <c r="E126" s="13">
        <v>0.65694444444444444</v>
      </c>
      <c r="F126" s="25">
        <f t="shared" si="43"/>
        <v>6</v>
      </c>
      <c r="G126" s="25">
        <f t="shared" si="50"/>
        <v>4</v>
      </c>
      <c r="H126" s="25">
        <f t="shared" si="50"/>
        <v>2</v>
      </c>
      <c r="I126" s="25">
        <f t="shared" si="50"/>
        <v>0</v>
      </c>
      <c r="J126" s="25">
        <f t="shared" si="50"/>
        <v>-2</v>
      </c>
      <c r="K126" s="9">
        <v>6</v>
      </c>
      <c r="L126" s="16">
        <f t="shared" si="36"/>
        <v>14.452777777777778</v>
      </c>
      <c r="M126" s="12"/>
    </row>
    <row r="127" spans="2:13" ht="16.5" thickTop="1" thickBot="1">
      <c r="B127" s="7" t="s">
        <v>66</v>
      </c>
      <c r="C127" s="7" t="s">
        <v>4</v>
      </c>
      <c r="D127" s="7">
        <v>25</v>
      </c>
      <c r="E127" s="13">
        <f>SUM(D128*E128,D129*E129,D130*E130,D131*E131)</f>
        <v>0.92708333333333326</v>
      </c>
      <c r="F127" s="25">
        <f t="shared" si="43"/>
        <v>7</v>
      </c>
      <c r="G127" s="25">
        <f t="shared" si="50"/>
        <v>5</v>
      </c>
      <c r="H127" s="25">
        <f t="shared" si="50"/>
        <v>3</v>
      </c>
      <c r="I127" s="25">
        <f t="shared" si="50"/>
        <v>1</v>
      </c>
      <c r="J127" s="25">
        <f t="shared" si="50"/>
        <v>-1</v>
      </c>
      <c r="K127" s="9">
        <v>7</v>
      </c>
      <c r="L127" s="16">
        <f t="shared" si="36"/>
        <v>23.177083333333332</v>
      </c>
    </row>
    <row r="128" spans="2:13" ht="16.5" outlineLevel="1" thickTop="1" thickBot="1">
      <c r="B128" s="10" t="s">
        <v>66</v>
      </c>
      <c r="C128" s="10" t="s">
        <v>5</v>
      </c>
      <c r="D128" s="10">
        <v>8</v>
      </c>
      <c r="E128" s="14">
        <v>3.4722222222222224E-2</v>
      </c>
      <c r="F128" s="26">
        <f t="shared" si="43"/>
        <v>7</v>
      </c>
      <c r="G128" s="26">
        <f t="shared" si="50"/>
        <v>5</v>
      </c>
      <c r="H128" s="26">
        <f t="shared" si="50"/>
        <v>3</v>
      </c>
      <c r="I128" s="26">
        <f t="shared" si="50"/>
        <v>1</v>
      </c>
      <c r="J128" s="26">
        <f t="shared" si="50"/>
        <v>-1</v>
      </c>
      <c r="K128" s="11">
        <v>7</v>
      </c>
      <c r="L128" s="16">
        <f t="shared" si="36"/>
        <v>0.27777777777777779</v>
      </c>
    </row>
    <row r="129" spans="2:12" ht="16.5" outlineLevel="1" thickTop="1" thickBot="1">
      <c r="B129" s="10" t="s">
        <v>66</v>
      </c>
      <c r="C129" s="10" t="s">
        <v>6</v>
      </c>
      <c r="D129" s="10">
        <v>9</v>
      </c>
      <c r="E129" s="14">
        <v>3.8194444444444441E-2</v>
      </c>
      <c r="F129" s="26">
        <f t="shared" si="43"/>
        <v>4</v>
      </c>
      <c r="G129" s="26">
        <f t="shared" si="50"/>
        <v>2</v>
      </c>
      <c r="H129" s="26">
        <f t="shared" si="50"/>
        <v>0</v>
      </c>
      <c r="I129" s="26">
        <f t="shared" si="50"/>
        <v>-2</v>
      </c>
      <c r="J129" s="26">
        <f t="shared" si="50"/>
        <v>-4</v>
      </c>
      <c r="K129" s="11">
        <v>4</v>
      </c>
      <c r="L129" s="16">
        <f t="shared" si="36"/>
        <v>0.34374999999999994</v>
      </c>
    </row>
    <row r="130" spans="2:12" ht="16.5" outlineLevel="1" thickTop="1" thickBot="1">
      <c r="B130" s="10" t="s">
        <v>66</v>
      </c>
      <c r="C130" s="10" t="s">
        <v>8</v>
      </c>
      <c r="D130" s="10">
        <v>8</v>
      </c>
      <c r="E130" s="14">
        <v>3.8194444444444441E-2</v>
      </c>
      <c r="F130" s="26">
        <f t="shared" si="43"/>
        <v>9</v>
      </c>
      <c r="G130" s="26">
        <f t="shared" si="50"/>
        <v>7</v>
      </c>
      <c r="H130" s="26">
        <f t="shared" si="50"/>
        <v>5</v>
      </c>
      <c r="I130" s="26">
        <f t="shared" si="50"/>
        <v>3</v>
      </c>
      <c r="J130" s="26">
        <f t="shared" si="50"/>
        <v>1</v>
      </c>
      <c r="K130" s="11">
        <v>9</v>
      </c>
      <c r="L130" s="16">
        <f t="shared" si="36"/>
        <v>0.30555555555555552</v>
      </c>
    </row>
    <row r="131" spans="2:12" ht="16.5" outlineLevel="1" thickTop="1" thickBot="1">
      <c r="B131" s="10" t="s">
        <v>66</v>
      </c>
      <c r="C131" s="10" t="s">
        <v>7</v>
      </c>
      <c r="D131" s="10"/>
      <c r="E131" s="14"/>
      <c r="F131" s="26">
        <f t="shared" si="43"/>
        <v>0</v>
      </c>
      <c r="G131" s="26">
        <f t="shared" si="50"/>
        <v>-2</v>
      </c>
      <c r="H131" s="26">
        <f t="shared" si="50"/>
        <v>-4</v>
      </c>
      <c r="I131" s="26">
        <f t="shared" si="50"/>
        <v>-6</v>
      </c>
      <c r="J131" s="26">
        <f t="shared" si="50"/>
        <v>-8</v>
      </c>
      <c r="K131" s="11"/>
      <c r="L131" s="16">
        <f t="shared" si="36"/>
        <v>0</v>
      </c>
    </row>
    <row r="132" spans="2:12" ht="16.5" thickTop="1" thickBot="1">
      <c r="B132" s="7" t="s">
        <v>50</v>
      </c>
      <c r="C132" s="7" t="s">
        <v>14</v>
      </c>
      <c r="D132" s="7">
        <v>16</v>
      </c>
      <c r="E132" s="13">
        <f>D132*E133</f>
        <v>0.22222222222222221</v>
      </c>
      <c r="F132" s="25">
        <f t="shared" si="43"/>
        <v>8</v>
      </c>
      <c r="G132" s="25">
        <f t="shared" si="50"/>
        <v>6</v>
      </c>
      <c r="H132" s="25">
        <f t="shared" si="50"/>
        <v>4</v>
      </c>
      <c r="I132" s="25">
        <f t="shared" si="50"/>
        <v>2</v>
      </c>
      <c r="J132" s="25">
        <f t="shared" si="50"/>
        <v>0</v>
      </c>
      <c r="K132" s="9">
        <v>8</v>
      </c>
      <c r="L132" s="16">
        <f t="shared" si="36"/>
        <v>3.5555555555555554</v>
      </c>
    </row>
    <row r="133" spans="2:12" ht="16.5" outlineLevel="1" thickTop="1" thickBot="1">
      <c r="B133" s="10" t="s">
        <v>50</v>
      </c>
      <c r="C133" s="10" t="s">
        <v>5</v>
      </c>
      <c r="D133" s="10">
        <v>8</v>
      </c>
      <c r="E133" s="14">
        <v>1.3888888888888888E-2</v>
      </c>
      <c r="F133" s="26">
        <f t="shared" si="43"/>
        <v>8</v>
      </c>
      <c r="G133" s="26">
        <f t="shared" si="50"/>
        <v>6</v>
      </c>
      <c r="H133" s="26">
        <f t="shared" si="50"/>
        <v>4</v>
      </c>
      <c r="I133" s="26">
        <f t="shared" si="50"/>
        <v>2</v>
      </c>
      <c r="J133" s="26">
        <f t="shared" si="50"/>
        <v>0</v>
      </c>
      <c r="K133" s="11">
        <v>8</v>
      </c>
      <c r="L133" s="16">
        <f t="shared" ref="L133:L160" si="51">D133*E133</f>
        <v>0.1111111111111111</v>
      </c>
    </row>
    <row r="134" spans="2:12" ht="16.5" outlineLevel="1" collapsed="1" thickTop="1" thickBot="1">
      <c r="B134" s="10" t="s">
        <v>50</v>
      </c>
      <c r="C134" s="10" t="s">
        <v>6</v>
      </c>
      <c r="D134" s="10">
        <v>8</v>
      </c>
      <c r="E134" s="14">
        <v>1.3888888888888888E-2</v>
      </c>
      <c r="F134" s="26">
        <f t="shared" si="43"/>
        <v>9</v>
      </c>
      <c r="G134" s="26">
        <f t="shared" si="50"/>
        <v>7</v>
      </c>
      <c r="H134" s="26">
        <f t="shared" si="50"/>
        <v>5</v>
      </c>
      <c r="I134" s="26">
        <f t="shared" si="50"/>
        <v>3</v>
      </c>
      <c r="J134" s="26">
        <f t="shared" si="50"/>
        <v>1</v>
      </c>
      <c r="K134" s="11">
        <v>9</v>
      </c>
      <c r="L134" s="16">
        <f t="shared" si="51"/>
        <v>0.1111111111111111</v>
      </c>
    </row>
    <row r="135" spans="2:12" ht="16.5" thickTop="1" thickBot="1">
      <c r="B135" s="7" t="s">
        <v>51</v>
      </c>
      <c r="C135" s="7" t="s">
        <v>4</v>
      </c>
      <c r="D135" s="7">
        <v>53</v>
      </c>
      <c r="E135" s="13">
        <f>D135*E136</f>
        <v>0.80972222222222223</v>
      </c>
      <c r="F135" s="25">
        <f t="shared" si="43"/>
        <v>7</v>
      </c>
      <c r="G135" s="25">
        <f t="shared" si="50"/>
        <v>5</v>
      </c>
      <c r="H135" s="25">
        <f t="shared" si="50"/>
        <v>3</v>
      </c>
      <c r="I135" s="25">
        <f t="shared" si="50"/>
        <v>1</v>
      </c>
      <c r="J135" s="25">
        <f t="shared" si="50"/>
        <v>-1</v>
      </c>
      <c r="K135" s="9">
        <v>7</v>
      </c>
      <c r="L135" s="16">
        <f t="shared" si="51"/>
        <v>42.915277777777781</v>
      </c>
    </row>
    <row r="136" spans="2:12" ht="16.5" outlineLevel="1" thickTop="1" thickBot="1">
      <c r="B136" s="10" t="s">
        <v>51</v>
      </c>
      <c r="C136" s="10" t="s">
        <v>5</v>
      </c>
      <c r="D136" s="10">
        <v>13</v>
      </c>
      <c r="E136" s="14">
        <v>1.5277777777777777E-2</v>
      </c>
      <c r="F136" s="26">
        <f t="shared" si="43"/>
        <v>9</v>
      </c>
      <c r="G136" s="26">
        <f t="shared" si="50"/>
        <v>7</v>
      </c>
      <c r="H136" s="26">
        <f t="shared" si="50"/>
        <v>5</v>
      </c>
      <c r="I136" s="26">
        <f t="shared" si="50"/>
        <v>3</v>
      </c>
      <c r="J136" s="26">
        <f t="shared" si="50"/>
        <v>1</v>
      </c>
      <c r="K136" s="11">
        <v>9</v>
      </c>
      <c r="L136" s="16">
        <f t="shared" si="51"/>
        <v>0.1986111111111111</v>
      </c>
    </row>
    <row r="137" spans="2:12" ht="16.5" outlineLevel="1" collapsed="1" thickTop="1" thickBot="1">
      <c r="B137" s="10" t="s">
        <v>51</v>
      </c>
      <c r="C137" s="10" t="s">
        <v>6</v>
      </c>
      <c r="D137" s="10">
        <v>13</v>
      </c>
      <c r="E137" s="14">
        <v>1.5277777777777777E-2</v>
      </c>
      <c r="F137" s="26">
        <f t="shared" si="43"/>
        <v>6</v>
      </c>
      <c r="G137" s="26">
        <f t="shared" si="50"/>
        <v>4</v>
      </c>
      <c r="H137" s="26">
        <f t="shared" si="50"/>
        <v>2</v>
      </c>
      <c r="I137" s="26">
        <f t="shared" si="50"/>
        <v>0</v>
      </c>
      <c r="J137" s="26">
        <f t="shared" si="50"/>
        <v>-2</v>
      </c>
      <c r="K137" s="11">
        <v>6</v>
      </c>
      <c r="L137" s="16">
        <f t="shared" si="51"/>
        <v>0.1986111111111111</v>
      </c>
    </row>
    <row r="138" spans="2:12" ht="16.5" outlineLevel="1" collapsed="1" thickTop="1" thickBot="1">
      <c r="B138" s="10" t="s">
        <v>51</v>
      </c>
      <c r="C138" s="10" t="s">
        <v>8</v>
      </c>
      <c r="D138" s="10">
        <v>13</v>
      </c>
      <c r="E138" s="14">
        <v>1.5277777777777777E-2</v>
      </c>
      <c r="F138" s="26">
        <f t="shared" si="43"/>
        <v>8</v>
      </c>
      <c r="G138" s="26">
        <f t="shared" si="50"/>
        <v>6</v>
      </c>
      <c r="H138" s="26">
        <f t="shared" si="50"/>
        <v>4</v>
      </c>
      <c r="I138" s="26">
        <f t="shared" si="50"/>
        <v>2</v>
      </c>
      <c r="J138" s="26">
        <f t="shared" si="50"/>
        <v>0</v>
      </c>
      <c r="K138" s="11">
        <v>8</v>
      </c>
      <c r="L138" s="16">
        <f t="shared" si="51"/>
        <v>0.1986111111111111</v>
      </c>
    </row>
    <row r="139" spans="2:12" ht="16.5" outlineLevel="1" collapsed="1" thickTop="1" thickBot="1">
      <c r="B139" s="10" t="s">
        <v>51</v>
      </c>
      <c r="C139" s="10" t="s">
        <v>7</v>
      </c>
      <c r="D139" s="10">
        <v>14</v>
      </c>
      <c r="E139" s="14">
        <v>1.5277777777777777E-2</v>
      </c>
      <c r="F139" s="26">
        <f t="shared" si="43"/>
        <v>7</v>
      </c>
      <c r="G139" s="26">
        <f t="shared" si="50"/>
        <v>5</v>
      </c>
      <c r="H139" s="26">
        <f t="shared" si="50"/>
        <v>3</v>
      </c>
      <c r="I139" s="26">
        <f t="shared" si="50"/>
        <v>1</v>
      </c>
      <c r="J139" s="26">
        <f t="shared" si="50"/>
        <v>-1</v>
      </c>
      <c r="K139" s="11">
        <v>7</v>
      </c>
      <c r="L139" s="16">
        <f t="shared" si="51"/>
        <v>0.21388888888888888</v>
      </c>
    </row>
    <row r="140" spans="2:12" ht="16.5" thickTop="1" thickBot="1">
      <c r="B140" s="7" t="s">
        <v>52</v>
      </c>
      <c r="C140" s="7" t="s">
        <v>5</v>
      </c>
      <c r="D140" s="7">
        <v>7</v>
      </c>
      <c r="E140" s="13">
        <v>0.19444444444444445</v>
      </c>
      <c r="F140" s="25">
        <f t="shared" si="43"/>
        <v>5</v>
      </c>
      <c r="G140" s="25">
        <f t="shared" si="50"/>
        <v>3</v>
      </c>
      <c r="H140" s="25">
        <f t="shared" si="50"/>
        <v>1</v>
      </c>
      <c r="I140" s="25">
        <f t="shared" si="50"/>
        <v>-1</v>
      </c>
      <c r="J140" s="25">
        <f t="shared" si="50"/>
        <v>-3</v>
      </c>
      <c r="K140" s="9">
        <v>5</v>
      </c>
      <c r="L140" s="16">
        <f t="shared" si="51"/>
        <v>1.3611111111111112</v>
      </c>
    </row>
    <row r="141" spans="2:12" ht="16.5" collapsed="1" thickTop="1" thickBot="1">
      <c r="B141" s="7" t="s">
        <v>53</v>
      </c>
      <c r="C141" s="7" t="s">
        <v>14</v>
      </c>
      <c r="D141" s="7">
        <v>15</v>
      </c>
      <c r="E141" s="13">
        <f>SUM(D142*E142,D143*E143)</f>
        <v>0.44444444444444442</v>
      </c>
      <c r="F141" s="25">
        <f t="shared" si="43"/>
        <v>8</v>
      </c>
      <c r="G141" s="25">
        <f t="shared" si="50"/>
        <v>6</v>
      </c>
      <c r="H141" s="25">
        <f t="shared" si="50"/>
        <v>4</v>
      </c>
      <c r="I141" s="25">
        <f t="shared" si="50"/>
        <v>2</v>
      </c>
      <c r="J141" s="25">
        <f t="shared" si="50"/>
        <v>0</v>
      </c>
      <c r="K141" s="9">
        <v>8</v>
      </c>
      <c r="L141" s="16">
        <f t="shared" si="51"/>
        <v>6.6666666666666661</v>
      </c>
    </row>
    <row r="142" spans="2:12" ht="16.5" outlineLevel="1" collapsed="1" thickTop="1" thickBot="1">
      <c r="B142" s="10" t="s">
        <v>53</v>
      </c>
      <c r="C142" s="10" t="s">
        <v>5</v>
      </c>
      <c r="D142" s="10">
        <v>8</v>
      </c>
      <c r="E142" s="14">
        <v>3.125E-2</v>
      </c>
      <c r="F142" s="26">
        <f t="shared" si="43"/>
        <v>8</v>
      </c>
      <c r="G142" s="26">
        <f t="shared" si="50"/>
        <v>6</v>
      </c>
      <c r="H142" s="26">
        <f t="shared" si="50"/>
        <v>4</v>
      </c>
      <c r="I142" s="26">
        <f t="shared" si="50"/>
        <v>2</v>
      </c>
      <c r="J142" s="26">
        <f t="shared" si="50"/>
        <v>0</v>
      </c>
      <c r="K142" s="11">
        <v>8</v>
      </c>
      <c r="L142" s="16">
        <f t="shared" si="51"/>
        <v>0.25</v>
      </c>
    </row>
    <row r="143" spans="2:12" ht="16.5" outlineLevel="1" thickTop="1" thickBot="1">
      <c r="B143" s="10" t="s">
        <v>53</v>
      </c>
      <c r="C143" s="10" t="s">
        <v>6</v>
      </c>
      <c r="D143" s="10">
        <v>7</v>
      </c>
      <c r="E143" s="14">
        <v>2.7777777777777776E-2</v>
      </c>
      <c r="F143" s="26">
        <f t="shared" si="43"/>
        <v>8</v>
      </c>
      <c r="G143" s="26">
        <f t="shared" ref="G143:J161" si="52">SUM(F143,-2)</f>
        <v>6</v>
      </c>
      <c r="H143" s="26">
        <f t="shared" si="52"/>
        <v>4</v>
      </c>
      <c r="I143" s="26">
        <f t="shared" si="52"/>
        <v>2</v>
      </c>
      <c r="J143" s="26">
        <f t="shared" si="52"/>
        <v>0</v>
      </c>
      <c r="K143" s="11">
        <v>8</v>
      </c>
      <c r="L143" s="16">
        <f t="shared" si="51"/>
        <v>0.19444444444444442</v>
      </c>
    </row>
    <row r="144" spans="2:12" ht="16.5" thickTop="1" thickBot="1">
      <c r="B144" s="7" t="s">
        <v>67</v>
      </c>
      <c r="C144" s="7" t="s">
        <v>19</v>
      </c>
      <c r="D144" s="7">
        <v>10</v>
      </c>
      <c r="E144" s="13">
        <v>0.41666666666666669</v>
      </c>
      <c r="F144" s="25">
        <f t="shared" si="43"/>
        <v>8</v>
      </c>
      <c r="G144" s="25">
        <f t="shared" si="52"/>
        <v>6</v>
      </c>
      <c r="H144" s="25">
        <f t="shared" si="52"/>
        <v>4</v>
      </c>
      <c r="I144" s="25">
        <f t="shared" si="52"/>
        <v>2</v>
      </c>
      <c r="J144" s="25">
        <f t="shared" si="52"/>
        <v>0</v>
      </c>
      <c r="K144" s="9">
        <v>8</v>
      </c>
      <c r="L144" s="16">
        <f t="shared" si="51"/>
        <v>4.166666666666667</v>
      </c>
    </row>
    <row r="145" spans="2:13" ht="16.5" thickTop="1" thickBot="1">
      <c r="B145" s="7" t="s">
        <v>54</v>
      </c>
      <c r="C145" s="7" t="s">
        <v>5</v>
      </c>
      <c r="D145" s="7">
        <v>8</v>
      </c>
      <c r="E145" s="13">
        <v>0.33333333333333331</v>
      </c>
      <c r="F145" s="25">
        <f t="shared" si="43"/>
        <v>6</v>
      </c>
      <c r="G145" s="25">
        <f t="shared" si="52"/>
        <v>4</v>
      </c>
      <c r="H145" s="25">
        <f t="shared" si="52"/>
        <v>2</v>
      </c>
      <c r="I145" s="25">
        <f t="shared" si="52"/>
        <v>0</v>
      </c>
      <c r="J145" s="25">
        <f t="shared" si="52"/>
        <v>-2</v>
      </c>
      <c r="K145" s="9">
        <v>6</v>
      </c>
      <c r="L145" s="16">
        <f t="shared" si="51"/>
        <v>2.6666666666666665</v>
      </c>
    </row>
    <row r="146" spans="2:13" ht="16.5" thickTop="1" thickBot="1">
      <c r="B146" s="7" t="s">
        <v>55</v>
      </c>
      <c r="C146" s="7" t="s">
        <v>5</v>
      </c>
      <c r="D146" s="7">
        <v>13</v>
      </c>
      <c r="E146" s="13">
        <v>0.63194444444444442</v>
      </c>
      <c r="F146" s="25">
        <f t="shared" si="43"/>
        <v>8</v>
      </c>
      <c r="G146" s="25">
        <f t="shared" si="52"/>
        <v>6</v>
      </c>
      <c r="H146" s="25">
        <f t="shared" si="52"/>
        <v>4</v>
      </c>
      <c r="I146" s="25">
        <f t="shared" si="52"/>
        <v>2</v>
      </c>
      <c r="J146" s="25">
        <f t="shared" si="52"/>
        <v>0</v>
      </c>
      <c r="K146" s="9">
        <v>8</v>
      </c>
      <c r="L146" s="16">
        <f t="shared" si="51"/>
        <v>8.2152777777777768</v>
      </c>
    </row>
    <row r="147" spans="2:13" ht="16.5" collapsed="1" thickTop="1" thickBot="1">
      <c r="B147" s="7" t="s">
        <v>56</v>
      </c>
      <c r="C147" s="7" t="s">
        <v>12</v>
      </c>
      <c r="D147" s="7">
        <v>4</v>
      </c>
      <c r="E147" s="13">
        <v>0.15277777777777776</v>
      </c>
      <c r="F147" s="25">
        <f t="shared" si="43"/>
        <v>5</v>
      </c>
      <c r="G147" s="25">
        <f t="shared" si="52"/>
        <v>3</v>
      </c>
      <c r="H147" s="25">
        <f t="shared" si="52"/>
        <v>1</v>
      </c>
      <c r="I147" s="25">
        <f t="shared" si="52"/>
        <v>-1</v>
      </c>
      <c r="J147" s="25">
        <f t="shared" si="52"/>
        <v>-3</v>
      </c>
      <c r="K147" s="9">
        <v>5</v>
      </c>
      <c r="L147" s="16">
        <f t="shared" si="51"/>
        <v>0.61111111111111105</v>
      </c>
    </row>
    <row r="148" spans="2:13" ht="16.5" collapsed="1" thickTop="1" thickBot="1">
      <c r="B148" s="7" t="s">
        <v>57</v>
      </c>
      <c r="C148" s="7" t="s">
        <v>4</v>
      </c>
      <c r="D148" s="7">
        <v>40</v>
      </c>
      <c r="E148" s="13">
        <f>SUM(D149*E149,D150*E150,D151*E151,D152*E152)</f>
        <v>1.7604166666666665</v>
      </c>
      <c r="F148" s="25">
        <f t="shared" si="43"/>
        <v>8</v>
      </c>
      <c r="G148" s="25">
        <f t="shared" si="52"/>
        <v>6</v>
      </c>
      <c r="H148" s="25">
        <f t="shared" si="52"/>
        <v>4</v>
      </c>
      <c r="I148" s="25">
        <f t="shared" si="52"/>
        <v>2</v>
      </c>
      <c r="J148" s="25">
        <f t="shared" si="52"/>
        <v>0</v>
      </c>
      <c r="K148" s="9">
        <v>8</v>
      </c>
      <c r="L148" s="16">
        <f t="shared" si="51"/>
        <v>70.416666666666657</v>
      </c>
      <c r="M148" t="s">
        <v>82</v>
      </c>
    </row>
    <row r="149" spans="2:13" ht="16.5" outlineLevel="1" thickTop="1" thickBot="1">
      <c r="B149" s="10" t="s">
        <v>57</v>
      </c>
      <c r="C149" s="10" t="s">
        <v>5</v>
      </c>
      <c r="D149" s="10">
        <v>11</v>
      </c>
      <c r="E149" s="14">
        <v>5.2083333333333336E-2</v>
      </c>
      <c r="F149" s="26">
        <f t="shared" ref="F149:F213" si="53">K149</f>
        <v>9</v>
      </c>
      <c r="G149" s="26">
        <f t="shared" si="52"/>
        <v>7</v>
      </c>
      <c r="H149" s="26">
        <f t="shared" si="52"/>
        <v>5</v>
      </c>
      <c r="I149" s="26">
        <f t="shared" si="52"/>
        <v>3</v>
      </c>
      <c r="J149" s="26">
        <f t="shared" si="52"/>
        <v>1</v>
      </c>
      <c r="K149" s="11">
        <v>9</v>
      </c>
      <c r="L149" s="16">
        <f t="shared" si="51"/>
        <v>0.57291666666666674</v>
      </c>
    </row>
    <row r="150" spans="2:13" ht="16.5" outlineLevel="1" collapsed="1" thickTop="1" thickBot="1">
      <c r="B150" s="10" t="s">
        <v>57</v>
      </c>
      <c r="C150" s="10" t="s">
        <v>6</v>
      </c>
      <c r="D150" s="10">
        <v>13</v>
      </c>
      <c r="E150" s="14">
        <v>4.8611111111111112E-2</v>
      </c>
      <c r="F150" s="26">
        <f t="shared" si="53"/>
        <v>8</v>
      </c>
      <c r="G150" s="26">
        <f t="shared" si="52"/>
        <v>6</v>
      </c>
      <c r="H150" s="26">
        <f t="shared" si="52"/>
        <v>4</v>
      </c>
      <c r="I150" s="26">
        <f t="shared" si="52"/>
        <v>2</v>
      </c>
      <c r="J150" s="26">
        <f t="shared" si="52"/>
        <v>0</v>
      </c>
      <c r="K150" s="11">
        <v>8</v>
      </c>
      <c r="L150" s="16">
        <f t="shared" si="51"/>
        <v>0.63194444444444442</v>
      </c>
    </row>
    <row r="151" spans="2:13" ht="16.5" outlineLevel="1" collapsed="1" thickTop="1" thickBot="1">
      <c r="B151" s="10" t="s">
        <v>57</v>
      </c>
      <c r="C151" s="10" t="s">
        <v>8</v>
      </c>
      <c r="D151" s="10">
        <v>8</v>
      </c>
      <c r="E151" s="14">
        <v>3.4722222222222224E-2</v>
      </c>
      <c r="F151" s="26">
        <f t="shared" si="53"/>
        <v>7</v>
      </c>
      <c r="G151" s="26">
        <f t="shared" si="52"/>
        <v>5</v>
      </c>
      <c r="H151" s="26">
        <f t="shared" si="52"/>
        <v>3</v>
      </c>
      <c r="I151" s="26">
        <f t="shared" si="52"/>
        <v>1</v>
      </c>
      <c r="J151" s="26">
        <f t="shared" si="52"/>
        <v>-1</v>
      </c>
      <c r="K151" s="11">
        <v>7</v>
      </c>
      <c r="L151" s="16">
        <f t="shared" si="51"/>
        <v>0.27777777777777779</v>
      </c>
    </row>
    <row r="152" spans="2:13" ht="16.5" outlineLevel="1" thickTop="1" thickBot="1">
      <c r="B152" s="10" t="s">
        <v>57</v>
      </c>
      <c r="C152" s="10" t="s">
        <v>7</v>
      </c>
      <c r="D152" s="10">
        <v>8</v>
      </c>
      <c r="E152" s="14">
        <v>3.4722222222222224E-2</v>
      </c>
      <c r="F152" s="26">
        <f t="shared" si="53"/>
        <v>8</v>
      </c>
      <c r="G152" s="26">
        <f t="shared" si="52"/>
        <v>6</v>
      </c>
      <c r="H152" s="26">
        <f t="shared" si="52"/>
        <v>4</v>
      </c>
      <c r="I152" s="26">
        <f t="shared" si="52"/>
        <v>2</v>
      </c>
      <c r="J152" s="26">
        <f t="shared" si="52"/>
        <v>0</v>
      </c>
      <c r="K152" s="11">
        <v>8</v>
      </c>
      <c r="L152" s="16">
        <f t="shared" si="51"/>
        <v>0.27777777777777779</v>
      </c>
    </row>
    <row r="153" spans="2:13" ht="16.5" thickTop="1" thickBot="1">
      <c r="B153" s="7" t="s">
        <v>84</v>
      </c>
      <c r="C153" s="7" t="s">
        <v>5</v>
      </c>
      <c r="D153" s="7">
        <v>8</v>
      </c>
      <c r="E153" s="13">
        <v>0.25</v>
      </c>
      <c r="F153" s="25">
        <f t="shared" ref="F153" si="54">K153</f>
        <v>7</v>
      </c>
      <c r="G153" s="25">
        <f t="shared" ref="G153" si="55">SUM(F153,-2)</f>
        <v>5</v>
      </c>
      <c r="H153" s="25">
        <f t="shared" ref="H153" si="56">SUM(G153,-2)</f>
        <v>3</v>
      </c>
      <c r="I153" s="25">
        <f t="shared" ref="I153" si="57">SUM(H153,-2)</f>
        <v>1</v>
      </c>
      <c r="J153" s="25">
        <f t="shared" ref="J153" si="58">SUM(I153,-2)</f>
        <v>-1</v>
      </c>
      <c r="K153" s="9">
        <v>7</v>
      </c>
      <c r="L153" s="16">
        <f t="shared" si="51"/>
        <v>2</v>
      </c>
    </row>
    <row r="154" spans="2:13" ht="16.5" thickTop="1" thickBot="1">
      <c r="B154" s="7" t="s">
        <v>58</v>
      </c>
      <c r="C154" s="7" t="s">
        <v>14</v>
      </c>
      <c r="D154" s="7">
        <v>23</v>
      </c>
      <c r="E154" s="13">
        <f>23*E155</f>
        <v>1.1979166666666667</v>
      </c>
      <c r="F154" s="25">
        <f t="shared" si="53"/>
        <v>8</v>
      </c>
      <c r="G154" s="25">
        <f t="shared" si="52"/>
        <v>6</v>
      </c>
      <c r="H154" s="25">
        <f t="shared" si="52"/>
        <v>4</v>
      </c>
      <c r="I154" s="25">
        <f t="shared" si="52"/>
        <v>2</v>
      </c>
      <c r="J154" s="25">
        <f t="shared" si="52"/>
        <v>0</v>
      </c>
      <c r="K154" s="9">
        <v>8</v>
      </c>
      <c r="L154" s="16">
        <f t="shared" si="51"/>
        <v>27.552083333333336</v>
      </c>
      <c r="M154" t="s">
        <v>83</v>
      </c>
    </row>
    <row r="155" spans="2:13" ht="16.5" outlineLevel="1" thickTop="1" thickBot="1">
      <c r="B155" s="10" t="s">
        <v>58</v>
      </c>
      <c r="C155" s="10" t="s">
        <v>5</v>
      </c>
      <c r="D155" s="10">
        <v>13</v>
      </c>
      <c r="E155" s="14">
        <v>5.2083333333333336E-2</v>
      </c>
      <c r="F155" s="26">
        <f t="shared" si="53"/>
        <v>8</v>
      </c>
      <c r="G155" s="26">
        <f t="shared" si="52"/>
        <v>6</v>
      </c>
      <c r="H155" s="26">
        <f t="shared" si="52"/>
        <v>4</v>
      </c>
      <c r="I155" s="26">
        <f t="shared" si="52"/>
        <v>2</v>
      </c>
      <c r="J155" s="26">
        <f t="shared" si="52"/>
        <v>0</v>
      </c>
      <c r="K155" s="11">
        <v>8</v>
      </c>
      <c r="L155" s="16">
        <f t="shared" si="51"/>
        <v>0.67708333333333337</v>
      </c>
    </row>
    <row r="156" spans="2:13" ht="16.5" outlineLevel="1" thickTop="1" thickBot="1">
      <c r="B156" s="10" t="s">
        <v>58</v>
      </c>
      <c r="C156" s="10" t="s">
        <v>6</v>
      </c>
      <c r="D156" s="10">
        <v>10</v>
      </c>
      <c r="E156" s="14">
        <v>5.2083333333333336E-2</v>
      </c>
      <c r="F156" s="26">
        <f t="shared" si="53"/>
        <v>8</v>
      </c>
      <c r="G156" s="26">
        <f t="shared" si="52"/>
        <v>6</v>
      </c>
      <c r="H156" s="26">
        <f t="shared" si="52"/>
        <v>4</v>
      </c>
      <c r="I156" s="26">
        <f t="shared" si="52"/>
        <v>2</v>
      </c>
      <c r="J156" s="26">
        <f t="shared" si="52"/>
        <v>0</v>
      </c>
      <c r="K156" s="11">
        <v>8</v>
      </c>
      <c r="L156" s="16">
        <f t="shared" si="51"/>
        <v>0.52083333333333337</v>
      </c>
    </row>
    <row r="157" spans="2:13" ht="16.5" thickTop="1" thickBot="1">
      <c r="B157" s="7" t="s">
        <v>59</v>
      </c>
      <c r="C157" s="7" t="s">
        <v>35</v>
      </c>
      <c r="D157" s="7">
        <v>20</v>
      </c>
      <c r="E157" s="13">
        <f>SUM(D158*E158,D159*E159,D160*E160)</f>
        <v>0.65972222222222221</v>
      </c>
      <c r="F157" s="25">
        <f t="shared" si="53"/>
        <v>8</v>
      </c>
      <c r="G157" s="25">
        <f t="shared" si="52"/>
        <v>6</v>
      </c>
      <c r="H157" s="25">
        <f t="shared" si="52"/>
        <v>4</v>
      </c>
      <c r="I157" s="25">
        <f t="shared" si="52"/>
        <v>2</v>
      </c>
      <c r="J157" s="25">
        <f t="shared" si="52"/>
        <v>0</v>
      </c>
      <c r="K157" s="9">
        <v>8</v>
      </c>
      <c r="L157" s="16">
        <f t="shared" si="51"/>
        <v>13.194444444444445</v>
      </c>
    </row>
    <row r="158" spans="2:13" ht="16.5" outlineLevel="1" thickTop="1" thickBot="1">
      <c r="B158" s="10" t="s">
        <v>59</v>
      </c>
      <c r="C158" s="10" t="s">
        <v>5</v>
      </c>
      <c r="D158" s="10">
        <v>10</v>
      </c>
      <c r="E158" s="14">
        <v>3.125E-2</v>
      </c>
      <c r="F158" s="26">
        <f t="shared" si="53"/>
        <v>8</v>
      </c>
      <c r="G158" s="26">
        <f t="shared" si="52"/>
        <v>6</v>
      </c>
      <c r="H158" s="26">
        <f t="shared" si="52"/>
        <v>4</v>
      </c>
      <c r="I158" s="26">
        <f t="shared" si="52"/>
        <v>2</v>
      </c>
      <c r="J158" s="26">
        <f t="shared" si="52"/>
        <v>0</v>
      </c>
      <c r="K158" s="11">
        <v>8</v>
      </c>
      <c r="L158" s="16">
        <f t="shared" si="51"/>
        <v>0.3125</v>
      </c>
    </row>
    <row r="159" spans="2:13" ht="16.5" outlineLevel="1" thickTop="1" thickBot="1">
      <c r="B159" s="10" t="s">
        <v>59</v>
      </c>
      <c r="C159" s="10" t="s">
        <v>6</v>
      </c>
      <c r="D159" s="10">
        <v>10</v>
      </c>
      <c r="E159" s="14">
        <v>3.4722222222222224E-2</v>
      </c>
      <c r="F159" s="26">
        <f t="shared" si="53"/>
        <v>8</v>
      </c>
      <c r="G159" s="26">
        <f t="shared" si="52"/>
        <v>6</v>
      </c>
      <c r="H159" s="26">
        <f t="shared" si="52"/>
        <v>4</v>
      </c>
      <c r="I159" s="26">
        <f t="shared" si="52"/>
        <v>2</v>
      </c>
      <c r="J159" s="26">
        <f t="shared" si="52"/>
        <v>0</v>
      </c>
      <c r="K159" s="11">
        <v>8</v>
      </c>
      <c r="L159" s="16">
        <f t="shared" si="51"/>
        <v>0.34722222222222221</v>
      </c>
    </row>
    <row r="160" spans="2:13" ht="16.5" outlineLevel="1" thickTop="1" thickBot="1">
      <c r="B160" s="10" t="s">
        <v>59</v>
      </c>
      <c r="C160" s="10" t="s">
        <v>8</v>
      </c>
      <c r="D160" s="10"/>
      <c r="E160" s="14"/>
      <c r="F160" s="26">
        <f t="shared" si="53"/>
        <v>0</v>
      </c>
      <c r="G160" s="26">
        <f t="shared" si="52"/>
        <v>-2</v>
      </c>
      <c r="H160" s="26">
        <f t="shared" si="52"/>
        <v>-4</v>
      </c>
      <c r="I160" s="26">
        <f t="shared" si="52"/>
        <v>-6</v>
      </c>
      <c r="J160" s="26">
        <f t="shared" si="52"/>
        <v>-8</v>
      </c>
      <c r="K160" s="11"/>
      <c r="L160" s="16">
        <f t="shared" si="51"/>
        <v>0</v>
      </c>
    </row>
    <row r="161" spans="2:11" ht="15.75" thickTop="1">
      <c r="B161" s="3"/>
      <c r="C161" s="3"/>
      <c r="D161" s="3"/>
      <c r="E161" s="15"/>
      <c r="F161" s="27">
        <f t="shared" si="53"/>
        <v>0</v>
      </c>
      <c r="G161" s="27">
        <f t="shared" si="52"/>
        <v>-2</v>
      </c>
      <c r="H161" s="27">
        <f t="shared" si="52"/>
        <v>-4</v>
      </c>
      <c r="I161" s="27">
        <f t="shared" si="52"/>
        <v>-6</v>
      </c>
      <c r="J161" s="27">
        <f t="shared" si="52"/>
        <v>-8</v>
      </c>
      <c r="K161" s="3"/>
    </row>
    <row r="162" spans="2:11">
      <c r="B162" s="3"/>
      <c r="C162" s="3"/>
      <c r="D162" s="18">
        <f>SUM(D4,D10,D15,D17,D20,D30,D37,D44,D48,D49,D54,D55,D66,D68,D69,D70,D74,D81,D84,D93,D100,D101,D102,D105,D109,D112,D113,D116,D117,D122,D126,D127,D132,D135,D140,D141,D144,D145,D146,D147,D148,D153,D154,D157)</f>
        <v>1477</v>
      </c>
      <c r="E162" s="15">
        <f>SUM(E4,E10,E15,E17,E20,E30,E37,E44,E48,E49,E54,E55,E66,E68,E69,E70,E74,E81,E84,E93,E100,E101,E102,E105,E109,E112,E113,E116,E117,E122,E126,E127,E132,E135,E140,E141,E144,E145,E146,E147,E148,E153,E154,E157)</f>
        <v>62.138198610777764</v>
      </c>
      <c r="F162" s="27">
        <f t="shared" si="53"/>
        <v>0</v>
      </c>
      <c r="G162" s="27">
        <f t="shared" ref="G162:J181" si="59">SUM(F162,-2)</f>
        <v>-2</v>
      </c>
      <c r="H162" s="27">
        <f t="shared" si="59"/>
        <v>-4</v>
      </c>
      <c r="I162" s="27">
        <f t="shared" si="59"/>
        <v>-6</v>
      </c>
      <c r="J162" s="27">
        <f t="shared" si="59"/>
        <v>-8</v>
      </c>
      <c r="K162" s="3"/>
    </row>
    <row r="163" spans="2:11">
      <c r="B163" s="3"/>
      <c r="C163" s="3"/>
      <c r="D163" s="3"/>
      <c r="E163" s="4"/>
      <c r="F163" s="27">
        <f t="shared" si="53"/>
        <v>0</v>
      </c>
      <c r="G163" s="27">
        <f t="shared" si="59"/>
        <v>-2</v>
      </c>
      <c r="H163" s="27">
        <f t="shared" si="59"/>
        <v>-4</v>
      </c>
      <c r="I163" s="27">
        <f t="shared" si="59"/>
        <v>-6</v>
      </c>
      <c r="J163" s="27">
        <f t="shared" si="59"/>
        <v>-8</v>
      </c>
      <c r="K163" s="3"/>
    </row>
    <row r="164" spans="2:11">
      <c r="B164" s="3"/>
      <c r="C164" s="3"/>
      <c r="D164" s="3"/>
      <c r="E164" s="3"/>
      <c r="F164" s="27">
        <f t="shared" si="53"/>
        <v>0</v>
      </c>
      <c r="G164" s="27">
        <f t="shared" si="59"/>
        <v>-2</v>
      </c>
      <c r="H164" s="27">
        <f t="shared" si="59"/>
        <v>-4</v>
      </c>
      <c r="I164" s="27">
        <f t="shared" si="59"/>
        <v>-6</v>
      </c>
      <c r="J164" s="27">
        <f t="shared" si="59"/>
        <v>-8</v>
      </c>
      <c r="K164" s="3"/>
    </row>
    <row r="165" spans="2:11">
      <c r="B165" s="3"/>
      <c r="C165" s="3"/>
      <c r="D165" s="3"/>
      <c r="E165" s="3"/>
      <c r="F165" s="27">
        <f t="shared" si="53"/>
        <v>0</v>
      </c>
      <c r="G165" s="27">
        <f t="shared" si="59"/>
        <v>-2</v>
      </c>
      <c r="H165" s="27">
        <f t="shared" si="59"/>
        <v>-4</v>
      </c>
      <c r="I165" s="27">
        <f t="shared" si="59"/>
        <v>-6</v>
      </c>
      <c r="J165" s="27">
        <f t="shared" si="59"/>
        <v>-8</v>
      </c>
      <c r="K165" s="3"/>
    </row>
    <row r="166" spans="2:11">
      <c r="B166" s="3"/>
      <c r="C166" s="3"/>
      <c r="D166" s="3"/>
      <c r="E166" s="3"/>
      <c r="F166" s="27">
        <f t="shared" si="53"/>
        <v>0</v>
      </c>
      <c r="G166" s="27">
        <f t="shared" si="59"/>
        <v>-2</v>
      </c>
      <c r="H166" s="27">
        <f t="shared" si="59"/>
        <v>-4</v>
      </c>
      <c r="I166" s="27">
        <f t="shared" si="59"/>
        <v>-6</v>
      </c>
      <c r="J166" s="27">
        <f t="shared" si="59"/>
        <v>-8</v>
      </c>
      <c r="K166" s="3"/>
    </row>
    <row r="167" spans="2:11">
      <c r="B167" s="3"/>
      <c r="C167" s="3"/>
      <c r="D167" s="3"/>
      <c r="E167" s="3"/>
      <c r="F167" s="27">
        <f t="shared" si="53"/>
        <v>0</v>
      </c>
      <c r="G167" s="27">
        <f t="shared" si="59"/>
        <v>-2</v>
      </c>
      <c r="H167" s="27">
        <f t="shared" si="59"/>
        <v>-4</v>
      </c>
      <c r="I167" s="27">
        <f t="shared" si="59"/>
        <v>-6</v>
      </c>
      <c r="J167" s="27">
        <f t="shared" si="59"/>
        <v>-8</v>
      </c>
      <c r="K167" s="3"/>
    </row>
    <row r="168" spans="2:11">
      <c r="B168" s="3"/>
      <c r="C168" s="3"/>
      <c r="D168" s="3"/>
      <c r="E168" s="3"/>
      <c r="F168" s="27">
        <f t="shared" si="53"/>
        <v>0</v>
      </c>
      <c r="G168" s="27">
        <f t="shared" si="59"/>
        <v>-2</v>
      </c>
      <c r="H168" s="27">
        <f t="shared" si="59"/>
        <v>-4</v>
      </c>
      <c r="I168" s="27">
        <f t="shared" si="59"/>
        <v>-6</v>
      </c>
      <c r="J168" s="27">
        <f t="shared" si="59"/>
        <v>-8</v>
      </c>
      <c r="K168" s="3"/>
    </row>
    <row r="169" spans="2:11">
      <c r="B169" s="3"/>
      <c r="C169" s="3"/>
      <c r="D169" s="3"/>
      <c r="E169" s="3"/>
      <c r="F169" s="27">
        <f t="shared" si="53"/>
        <v>0</v>
      </c>
      <c r="G169" s="27">
        <f t="shared" si="59"/>
        <v>-2</v>
      </c>
      <c r="H169" s="27">
        <f t="shared" si="59"/>
        <v>-4</v>
      </c>
      <c r="I169" s="27">
        <f t="shared" si="59"/>
        <v>-6</v>
      </c>
      <c r="J169" s="27">
        <f t="shared" si="59"/>
        <v>-8</v>
      </c>
      <c r="K169" s="3"/>
    </row>
    <row r="170" spans="2:11">
      <c r="B170" s="3"/>
      <c r="C170" s="3"/>
      <c r="D170" s="3"/>
      <c r="E170" s="3"/>
      <c r="F170" s="27">
        <f t="shared" si="53"/>
        <v>0</v>
      </c>
      <c r="G170" s="27">
        <f t="shared" si="59"/>
        <v>-2</v>
      </c>
      <c r="H170" s="27">
        <f t="shared" si="59"/>
        <v>-4</v>
      </c>
      <c r="I170" s="27">
        <f t="shared" si="59"/>
        <v>-6</v>
      </c>
      <c r="J170" s="27">
        <f t="shared" si="59"/>
        <v>-8</v>
      </c>
      <c r="K170" s="3"/>
    </row>
    <row r="171" spans="2:11">
      <c r="B171" s="3"/>
      <c r="C171" s="3"/>
      <c r="D171" s="3"/>
      <c r="E171" s="3"/>
      <c r="F171" s="27">
        <f t="shared" si="53"/>
        <v>0</v>
      </c>
      <c r="G171" s="27">
        <f t="shared" si="59"/>
        <v>-2</v>
      </c>
      <c r="H171" s="27">
        <f t="shared" si="59"/>
        <v>-4</v>
      </c>
      <c r="I171" s="27">
        <f t="shared" si="59"/>
        <v>-6</v>
      </c>
      <c r="J171" s="27">
        <f t="shared" si="59"/>
        <v>-8</v>
      </c>
      <c r="K171" s="3"/>
    </row>
    <row r="172" spans="2:11">
      <c r="B172" s="3"/>
      <c r="C172" s="3"/>
      <c r="D172" s="3"/>
      <c r="E172" s="3"/>
      <c r="F172" s="27">
        <f t="shared" si="53"/>
        <v>0</v>
      </c>
      <c r="G172" s="27">
        <f t="shared" si="59"/>
        <v>-2</v>
      </c>
      <c r="H172" s="27">
        <f t="shared" si="59"/>
        <v>-4</v>
      </c>
      <c r="I172" s="27">
        <f t="shared" si="59"/>
        <v>-6</v>
      </c>
      <c r="J172" s="27">
        <f t="shared" si="59"/>
        <v>-8</v>
      </c>
      <c r="K172" s="3"/>
    </row>
    <row r="173" spans="2:11">
      <c r="B173" s="3"/>
      <c r="C173" s="3"/>
      <c r="D173" s="3"/>
      <c r="E173" s="3"/>
      <c r="F173" s="27">
        <f t="shared" si="53"/>
        <v>0</v>
      </c>
      <c r="G173" s="27">
        <f t="shared" si="59"/>
        <v>-2</v>
      </c>
      <c r="H173" s="27">
        <f t="shared" si="59"/>
        <v>-4</v>
      </c>
      <c r="I173" s="27">
        <f t="shared" si="59"/>
        <v>-6</v>
      </c>
      <c r="J173" s="27">
        <f t="shared" si="59"/>
        <v>-8</v>
      </c>
      <c r="K173" s="3"/>
    </row>
    <row r="174" spans="2:11">
      <c r="B174" s="3"/>
      <c r="C174" s="3"/>
      <c r="D174" s="3"/>
      <c r="E174" s="3"/>
      <c r="F174" s="27">
        <f t="shared" si="53"/>
        <v>0</v>
      </c>
      <c r="G174" s="27">
        <f t="shared" si="59"/>
        <v>-2</v>
      </c>
      <c r="H174" s="27">
        <f t="shared" si="59"/>
        <v>-4</v>
      </c>
      <c r="I174" s="27">
        <f t="shared" si="59"/>
        <v>-6</v>
      </c>
      <c r="J174" s="27">
        <f t="shared" si="59"/>
        <v>-8</v>
      </c>
      <c r="K174" s="3"/>
    </row>
    <row r="175" spans="2:11">
      <c r="B175" s="3"/>
      <c r="C175" s="3"/>
      <c r="D175" s="3"/>
      <c r="E175" s="3"/>
      <c r="F175" s="27">
        <f t="shared" si="53"/>
        <v>0</v>
      </c>
      <c r="G175" s="27">
        <f t="shared" si="59"/>
        <v>-2</v>
      </c>
      <c r="H175" s="27">
        <f t="shared" si="59"/>
        <v>-4</v>
      </c>
      <c r="I175" s="27">
        <f t="shared" si="59"/>
        <v>-6</v>
      </c>
      <c r="J175" s="27">
        <f t="shared" si="59"/>
        <v>-8</v>
      </c>
      <c r="K175" s="3"/>
    </row>
    <row r="176" spans="2:11">
      <c r="B176" s="3"/>
      <c r="C176" s="3"/>
      <c r="D176" s="3"/>
      <c r="E176" s="3"/>
      <c r="F176" s="27">
        <f t="shared" si="53"/>
        <v>0</v>
      </c>
      <c r="G176" s="27">
        <f t="shared" si="59"/>
        <v>-2</v>
      </c>
      <c r="H176" s="27">
        <f t="shared" si="59"/>
        <v>-4</v>
      </c>
      <c r="I176" s="27">
        <f t="shared" si="59"/>
        <v>-6</v>
      </c>
      <c r="J176" s="27">
        <f t="shared" si="59"/>
        <v>-8</v>
      </c>
      <c r="K176" s="3"/>
    </row>
    <row r="177" spans="2:11">
      <c r="B177" s="3"/>
      <c r="C177" s="3"/>
      <c r="D177" s="3"/>
      <c r="E177" s="3"/>
      <c r="F177" s="27">
        <f t="shared" si="53"/>
        <v>0</v>
      </c>
      <c r="G177" s="27">
        <f t="shared" si="59"/>
        <v>-2</v>
      </c>
      <c r="H177" s="27">
        <f t="shared" si="59"/>
        <v>-4</v>
      </c>
      <c r="I177" s="27">
        <f t="shared" si="59"/>
        <v>-6</v>
      </c>
      <c r="J177" s="27">
        <f t="shared" si="59"/>
        <v>-8</v>
      </c>
      <c r="K177" s="3"/>
    </row>
    <row r="178" spans="2:11">
      <c r="B178" s="3"/>
      <c r="C178" s="3"/>
      <c r="D178" s="3"/>
      <c r="E178" s="3"/>
      <c r="F178" s="27">
        <f t="shared" si="53"/>
        <v>0</v>
      </c>
      <c r="G178" s="27">
        <f t="shared" si="59"/>
        <v>-2</v>
      </c>
      <c r="H178" s="27">
        <f t="shared" si="59"/>
        <v>-4</v>
      </c>
      <c r="I178" s="27">
        <f t="shared" si="59"/>
        <v>-6</v>
      </c>
      <c r="J178" s="27">
        <f t="shared" si="59"/>
        <v>-8</v>
      </c>
      <c r="K178" s="3"/>
    </row>
    <row r="179" spans="2:11">
      <c r="B179" s="3"/>
      <c r="C179" s="3"/>
      <c r="D179" s="3"/>
      <c r="E179" s="3"/>
      <c r="F179" s="27">
        <f t="shared" si="53"/>
        <v>0</v>
      </c>
      <c r="G179" s="27">
        <f t="shared" si="59"/>
        <v>-2</v>
      </c>
      <c r="H179" s="27">
        <f t="shared" si="59"/>
        <v>-4</v>
      </c>
      <c r="I179" s="27">
        <f t="shared" si="59"/>
        <v>-6</v>
      </c>
      <c r="J179" s="27">
        <f t="shared" si="59"/>
        <v>-8</v>
      </c>
      <c r="K179" s="3"/>
    </row>
    <row r="180" spans="2:11">
      <c r="B180" s="3"/>
      <c r="C180" s="3"/>
      <c r="D180" s="3"/>
      <c r="E180" s="3"/>
      <c r="F180" s="27">
        <f t="shared" si="53"/>
        <v>0</v>
      </c>
      <c r="G180" s="27">
        <f t="shared" si="59"/>
        <v>-2</v>
      </c>
      <c r="H180" s="27">
        <f t="shared" si="59"/>
        <v>-4</v>
      </c>
      <c r="I180" s="27">
        <f t="shared" si="59"/>
        <v>-6</v>
      </c>
      <c r="J180" s="27">
        <f t="shared" si="59"/>
        <v>-8</v>
      </c>
      <c r="K180" s="3"/>
    </row>
    <row r="181" spans="2:11">
      <c r="B181" s="3"/>
      <c r="C181" s="3"/>
      <c r="D181" s="3"/>
      <c r="E181" s="3"/>
      <c r="F181" s="27">
        <f t="shared" si="53"/>
        <v>0</v>
      </c>
      <c r="G181" s="27">
        <f t="shared" si="59"/>
        <v>-2</v>
      </c>
      <c r="H181" s="27">
        <f t="shared" si="59"/>
        <v>-4</v>
      </c>
      <c r="I181" s="27">
        <f t="shared" si="59"/>
        <v>-6</v>
      </c>
      <c r="J181" s="27">
        <f t="shared" si="59"/>
        <v>-8</v>
      </c>
      <c r="K181" s="3"/>
    </row>
    <row r="182" spans="2:11">
      <c r="B182" s="3"/>
      <c r="C182" s="3"/>
      <c r="D182" s="3"/>
      <c r="E182" s="3"/>
      <c r="F182" s="27">
        <f t="shared" si="53"/>
        <v>0</v>
      </c>
      <c r="G182" s="27">
        <f t="shared" ref="G182:J201" si="60">SUM(F182,-2)</f>
        <v>-2</v>
      </c>
      <c r="H182" s="27">
        <f t="shared" si="60"/>
        <v>-4</v>
      </c>
      <c r="I182" s="27">
        <f t="shared" si="60"/>
        <v>-6</v>
      </c>
      <c r="J182" s="27">
        <f t="shared" si="60"/>
        <v>-8</v>
      </c>
      <c r="K182" s="3"/>
    </row>
    <row r="183" spans="2:11">
      <c r="B183" s="3"/>
      <c r="C183" s="3"/>
      <c r="D183" s="3"/>
      <c r="E183" s="3"/>
      <c r="F183" s="27">
        <f t="shared" si="53"/>
        <v>0</v>
      </c>
      <c r="G183" s="27">
        <f t="shared" si="60"/>
        <v>-2</v>
      </c>
      <c r="H183" s="27">
        <f t="shared" si="60"/>
        <v>-4</v>
      </c>
      <c r="I183" s="27">
        <f t="shared" si="60"/>
        <v>-6</v>
      </c>
      <c r="J183" s="27">
        <f t="shared" si="60"/>
        <v>-8</v>
      </c>
      <c r="K183" s="3"/>
    </row>
    <row r="184" spans="2:11">
      <c r="B184" s="3"/>
      <c r="C184" s="3"/>
      <c r="D184" s="3"/>
      <c r="E184" s="3"/>
      <c r="F184" s="27">
        <f t="shared" si="53"/>
        <v>0</v>
      </c>
      <c r="G184" s="27">
        <f t="shared" si="60"/>
        <v>-2</v>
      </c>
      <c r="H184" s="27">
        <f t="shared" si="60"/>
        <v>-4</v>
      </c>
      <c r="I184" s="27">
        <f t="shared" si="60"/>
        <v>-6</v>
      </c>
      <c r="J184" s="27">
        <f t="shared" si="60"/>
        <v>-8</v>
      </c>
      <c r="K184" s="3"/>
    </row>
    <row r="185" spans="2:11">
      <c r="B185" s="3"/>
      <c r="C185" s="3"/>
      <c r="D185" s="3"/>
      <c r="E185" s="3"/>
      <c r="F185" s="27">
        <f t="shared" si="53"/>
        <v>0</v>
      </c>
      <c r="G185" s="27">
        <f t="shared" si="60"/>
        <v>-2</v>
      </c>
      <c r="H185" s="27">
        <f t="shared" si="60"/>
        <v>-4</v>
      </c>
      <c r="I185" s="27">
        <f t="shared" si="60"/>
        <v>-6</v>
      </c>
      <c r="J185" s="27">
        <f t="shared" si="60"/>
        <v>-8</v>
      </c>
      <c r="K185" s="3"/>
    </row>
    <row r="186" spans="2:11">
      <c r="B186" s="3"/>
      <c r="C186" s="3"/>
      <c r="D186" s="3"/>
      <c r="E186" s="3"/>
      <c r="F186" s="27">
        <f t="shared" si="53"/>
        <v>0</v>
      </c>
      <c r="G186" s="27">
        <f t="shared" si="60"/>
        <v>-2</v>
      </c>
      <c r="H186" s="27">
        <f t="shared" si="60"/>
        <v>-4</v>
      </c>
      <c r="I186" s="27">
        <f t="shared" si="60"/>
        <v>-6</v>
      </c>
      <c r="J186" s="27">
        <f t="shared" si="60"/>
        <v>-8</v>
      </c>
      <c r="K186" s="3"/>
    </row>
    <row r="187" spans="2:11">
      <c r="B187" s="3"/>
      <c r="C187" s="3"/>
      <c r="D187" s="3"/>
      <c r="E187" s="3"/>
      <c r="F187" s="27">
        <f t="shared" si="53"/>
        <v>0</v>
      </c>
      <c r="G187" s="27">
        <f t="shared" si="60"/>
        <v>-2</v>
      </c>
      <c r="H187" s="27">
        <f t="shared" si="60"/>
        <v>-4</v>
      </c>
      <c r="I187" s="27">
        <f t="shared" si="60"/>
        <v>-6</v>
      </c>
      <c r="J187" s="27">
        <f t="shared" si="60"/>
        <v>-8</v>
      </c>
      <c r="K187" s="3"/>
    </row>
    <row r="188" spans="2:11">
      <c r="B188" s="3"/>
      <c r="C188" s="3"/>
      <c r="D188" s="3"/>
      <c r="E188" s="3"/>
      <c r="F188" s="27">
        <f t="shared" si="53"/>
        <v>0</v>
      </c>
      <c r="G188" s="27">
        <f t="shared" si="60"/>
        <v>-2</v>
      </c>
      <c r="H188" s="27">
        <f t="shared" si="60"/>
        <v>-4</v>
      </c>
      <c r="I188" s="27">
        <f t="shared" si="60"/>
        <v>-6</v>
      </c>
      <c r="J188" s="27">
        <f t="shared" si="60"/>
        <v>-8</v>
      </c>
      <c r="K188" s="3"/>
    </row>
    <row r="189" spans="2:11">
      <c r="B189" s="3"/>
      <c r="C189" s="3"/>
      <c r="D189" s="3"/>
      <c r="E189" s="3"/>
      <c r="F189" s="27">
        <f t="shared" si="53"/>
        <v>0</v>
      </c>
      <c r="G189" s="27">
        <f t="shared" si="60"/>
        <v>-2</v>
      </c>
      <c r="H189" s="27">
        <f t="shared" si="60"/>
        <v>-4</v>
      </c>
      <c r="I189" s="27">
        <f t="shared" si="60"/>
        <v>-6</v>
      </c>
      <c r="J189" s="27">
        <f t="shared" si="60"/>
        <v>-8</v>
      </c>
      <c r="K189" s="3"/>
    </row>
    <row r="190" spans="2:11">
      <c r="B190" s="3"/>
      <c r="C190" s="3"/>
      <c r="D190" s="3"/>
      <c r="E190" s="3"/>
      <c r="F190" s="27">
        <f t="shared" si="53"/>
        <v>0</v>
      </c>
      <c r="G190" s="27">
        <f t="shared" si="60"/>
        <v>-2</v>
      </c>
      <c r="H190" s="27">
        <f t="shared" si="60"/>
        <v>-4</v>
      </c>
      <c r="I190" s="27">
        <f t="shared" si="60"/>
        <v>-6</v>
      </c>
      <c r="J190" s="27">
        <f t="shared" si="60"/>
        <v>-8</v>
      </c>
      <c r="K190" s="3"/>
    </row>
    <row r="191" spans="2:11">
      <c r="B191" s="3"/>
      <c r="C191" s="3"/>
      <c r="D191" s="3"/>
      <c r="E191" s="3"/>
      <c r="F191" s="27">
        <f t="shared" si="53"/>
        <v>0</v>
      </c>
      <c r="G191" s="27">
        <f t="shared" si="60"/>
        <v>-2</v>
      </c>
      <c r="H191" s="27">
        <f t="shared" si="60"/>
        <v>-4</v>
      </c>
      <c r="I191" s="27">
        <f t="shared" si="60"/>
        <v>-6</v>
      </c>
      <c r="J191" s="27">
        <f t="shared" si="60"/>
        <v>-8</v>
      </c>
      <c r="K191" s="3"/>
    </row>
    <row r="192" spans="2:11">
      <c r="B192" s="3"/>
      <c r="C192" s="3"/>
      <c r="D192" s="3"/>
      <c r="E192" s="3"/>
      <c r="F192" s="27">
        <f t="shared" si="53"/>
        <v>0</v>
      </c>
      <c r="G192" s="27">
        <f t="shared" si="60"/>
        <v>-2</v>
      </c>
      <c r="H192" s="27">
        <f t="shared" si="60"/>
        <v>-4</v>
      </c>
      <c r="I192" s="27">
        <f t="shared" si="60"/>
        <v>-6</v>
      </c>
      <c r="J192" s="27">
        <f t="shared" si="60"/>
        <v>-8</v>
      </c>
      <c r="K192" s="3"/>
    </row>
    <row r="193" spans="2:11">
      <c r="B193" s="3"/>
      <c r="C193" s="3"/>
      <c r="D193" s="3"/>
      <c r="E193" s="3"/>
      <c r="F193" s="27">
        <f t="shared" si="53"/>
        <v>0</v>
      </c>
      <c r="G193" s="27">
        <f t="shared" si="60"/>
        <v>-2</v>
      </c>
      <c r="H193" s="27">
        <f t="shared" si="60"/>
        <v>-4</v>
      </c>
      <c r="I193" s="27">
        <f t="shared" si="60"/>
        <v>-6</v>
      </c>
      <c r="J193" s="27">
        <f t="shared" si="60"/>
        <v>-8</v>
      </c>
      <c r="K193" s="3"/>
    </row>
    <row r="194" spans="2:11">
      <c r="B194" s="3"/>
      <c r="C194" s="3"/>
      <c r="D194" s="3"/>
      <c r="E194" s="3"/>
      <c r="F194" s="27">
        <f t="shared" si="53"/>
        <v>0</v>
      </c>
      <c r="G194" s="27">
        <f t="shared" si="60"/>
        <v>-2</v>
      </c>
      <c r="H194" s="27">
        <f t="shared" si="60"/>
        <v>-4</v>
      </c>
      <c r="I194" s="27">
        <f t="shared" si="60"/>
        <v>-6</v>
      </c>
      <c r="J194" s="27">
        <f t="shared" si="60"/>
        <v>-8</v>
      </c>
      <c r="K194" s="3"/>
    </row>
    <row r="195" spans="2:11">
      <c r="B195" s="3"/>
      <c r="C195" s="3"/>
      <c r="D195" s="3"/>
      <c r="E195" s="3"/>
      <c r="F195" s="27">
        <f t="shared" si="53"/>
        <v>0</v>
      </c>
      <c r="G195" s="27">
        <f t="shared" si="60"/>
        <v>-2</v>
      </c>
      <c r="H195" s="27">
        <f t="shared" si="60"/>
        <v>-4</v>
      </c>
      <c r="I195" s="27">
        <f t="shared" si="60"/>
        <v>-6</v>
      </c>
      <c r="J195" s="27">
        <f t="shared" si="60"/>
        <v>-8</v>
      </c>
      <c r="K195" s="3"/>
    </row>
    <row r="196" spans="2:11">
      <c r="B196" s="3"/>
      <c r="C196" s="3"/>
      <c r="D196" s="3"/>
      <c r="E196" s="3"/>
      <c r="F196" s="27">
        <f t="shared" si="53"/>
        <v>0</v>
      </c>
      <c r="G196" s="27">
        <f t="shared" si="60"/>
        <v>-2</v>
      </c>
      <c r="H196" s="27">
        <f t="shared" si="60"/>
        <v>-4</v>
      </c>
      <c r="I196" s="27">
        <f t="shared" si="60"/>
        <v>-6</v>
      </c>
      <c r="J196" s="27">
        <f t="shared" si="60"/>
        <v>-8</v>
      </c>
      <c r="K196" s="3"/>
    </row>
    <row r="197" spans="2:11">
      <c r="B197" s="3"/>
      <c r="C197" s="3"/>
      <c r="D197" s="3"/>
      <c r="E197" s="3"/>
      <c r="F197" s="27">
        <f t="shared" si="53"/>
        <v>0</v>
      </c>
      <c r="G197" s="27">
        <f t="shared" si="60"/>
        <v>-2</v>
      </c>
      <c r="H197" s="27">
        <f t="shared" si="60"/>
        <v>-4</v>
      </c>
      <c r="I197" s="27">
        <f t="shared" si="60"/>
        <v>-6</v>
      </c>
      <c r="J197" s="27">
        <f t="shared" si="60"/>
        <v>-8</v>
      </c>
      <c r="K197" s="3"/>
    </row>
    <row r="198" spans="2:11">
      <c r="B198" s="3"/>
      <c r="C198" s="3"/>
      <c r="D198" s="3"/>
      <c r="E198" s="3"/>
      <c r="F198" s="27">
        <f t="shared" si="53"/>
        <v>0</v>
      </c>
      <c r="G198" s="27">
        <f t="shared" si="60"/>
        <v>-2</v>
      </c>
      <c r="H198" s="27">
        <f t="shared" si="60"/>
        <v>-4</v>
      </c>
      <c r="I198" s="27">
        <f t="shared" si="60"/>
        <v>-6</v>
      </c>
      <c r="J198" s="27">
        <f t="shared" si="60"/>
        <v>-8</v>
      </c>
      <c r="K198" s="3"/>
    </row>
    <row r="199" spans="2:11">
      <c r="B199" s="3"/>
      <c r="C199" s="3"/>
      <c r="D199" s="3"/>
      <c r="E199" s="3"/>
      <c r="F199" s="27">
        <f t="shared" si="53"/>
        <v>0</v>
      </c>
      <c r="G199" s="27">
        <f t="shared" si="60"/>
        <v>-2</v>
      </c>
      <c r="H199" s="27">
        <f t="shared" si="60"/>
        <v>-4</v>
      </c>
      <c r="I199" s="27">
        <f t="shared" si="60"/>
        <v>-6</v>
      </c>
      <c r="J199" s="27">
        <f t="shared" si="60"/>
        <v>-8</v>
      </c>
      <c r="K199" s="3"/>
    </row>
    <row r="200" spans="2:11">
      <c r="B200" s="3"/>
      <c r="C200" s="3"/>
      <c r="D200" s="3"/>
      <c r="E200" s="3"/>
      <c r="F200" s="27">
        <f t="shared" si="53"/>
        <v>0</v>
      </c>
      <c r="G200" s="27">
        <f t="shared" si="60"/>
        <v>-2</v>
      </c>
      <c r="H200" s="27">
        <f t="shared" si="60"/>
        <v>-4</v>
      </c>
      <c r="I200" s="27">
        <f t="shared" si="60"/>
        <v>-6</v>
      </c>
      <c r="J200" s="27">
        <f t="shared" si="60"/>
        <v>-8</v>
      </c>
      <c r="K200" s="3"/>
    </row>
    <row r="201" spans="2:11">
      <c r="B201" s="3"/>
      <c r="C201" s="3"/>
      <c r="D201" s="3"/>
      <c r="E201" s="3"/>
      <c r="F201" s="27">
        <f t="shared" si="53"/>
        <v>0</v>
      </c>
      <c r="G201" s="27">
        <f t="shared" si="60"/>
        <v>-2</v>
      </c>
      <c r="H201" s="27">
        <f t="shared" si="60"/>
        <v>-4</v>
      </c>
      <c r="I201" s="27">
        <f t="shared" si="60"/>
        <v>-6</v>
      </c>
      <c r="J201" s="27">
        <f t="shared" si="60"/>
        <v>-8</v>
      </c>
      <c r="K201" s="3"/>
    </row>
    <row r="202" spans="2:11">
      <c r="B202" s="3"/>
      <c r="C202" s="3"/>
      <c r="D202" s="3"/>
      <c r="E202" s="3"/>
      <c r="F202" s="27">
        <f t="shared" si="53"/>
        <v>0</v>
      </c>
      <c r="G202" s="27">
        <f t="shared" ref="G202:J221" si="61">SUM(F202,-2)</f>
        <v>-2</v>
      </c>
      <c r="H202" s="27">
        <f t="shared" si="61"/>
        <v>-4</v>
      </c>
      <c r="I202" s="27">
        <f t="shared" si="61"/>
        <v>-6</v>
      </c>
      <c r="J202" s="27">
        <f t="shared" si="61"/>
        <v>-8</v>
      </c>
      <c r="K202" s="3"/>
    </row>
    <row r="203" spans="2:11">
      <c r="B203" s="3"/>
      <c r="C203" s="3"/>
      <c r="D203" s="3"/>
      <c r="E203" s="3"/>
      <c r="F203" s="27">
        <f t="shared" si="53"/>
        <v>0</v>
      </c>
      <c r="G203" s="27">
        <f t="shared" si="61"/>
        <v>-2</v>
      </c>
      <c r="H203" s="27">
        <f t="shared" si="61"/>
        <v>-4</v>
      </c>
      <c r="I203" s="27">
        <f t="shared" si="61"/>
        <v>-6</v>
      </c>
      <c r="J203" s="27">
        <f t="shared" si="61"/>
        <v>-8</v>
      </c>
      <c r="K203" s="3"/>
    </row>
    <row r="204" spans="2:11">
      <c r="B204" s="3"/>
      <c r="C204" s="3"/>
      <c r="D204" s="3"/>
      <c r="E204" s="3"/>
      <c r="F204" s="27">
        <f t="shared" si="53"/>
        <v>0</v>
      </c>
      <c r="G204" s="27">
        <f t="shared" si="61"/>
        <v>-2</v>
      </c>
      <c r="H204" s="27">
        <f t="shared" si="61"/>
        <v>-4</v>
      </c>
      <c r="I204" s="27">
        <f t="shared" si="61"/>
        <v>-6</v>
      </c>
      <c r="J204" s="27">
        <f t="shared" si="61"/>
        <v>-8</v>
      </c>
      <c r="K204" s="3"/>
    </row>
    <row r="205" spans="2:11">
      <c r="B205" s="3"/>
      <c r="C205" s="3"/>
      <c r="D205" s="3"/>
      <c r="E205" s="3"/>
      <c r="F205" s="27">
        <f t="shared" si="53"/>
        <v>0</v>
      </c>
      <c r="G205" s="27">
        <f t="shared" si="61"/>
        <v>-2</v>
      </c>
      <c r="H205" s="27">
        <f t="shared" si="61"/>
        <v>-4</v>
      </c>
      <c r="I205" s="27">
        <f t="shared" si="61"/>
        <v>-6</v>
      </c>
      <c r="J205" s="27">
        <f t="shared" si="61"/>
        <v>-8</v>
      </c>
      <c r="K205" s="3"/>
    </row>
    <row r="206" spans="2:11">
      <c r="B206" s="3"/>
      <c r="C206" s="3"/>
      <c r="D206" s="3"/>
      <c r="E206" s="3"/>
      <c r="F206" s="27">
        <f t="shared" si="53"/>
        <v>0</v>
      </c>
      <c r="G206" s="27">
        <f t="shared" si="61"/>
        <v>-2</v>
      </c>
      <c r="H206" s="27">
        <f t="shared" si="61"/>
        <v>-4</v>
      </c>
      <c r="I206" s="27">
        <f t="shared" si="61"/>
        <v>-6</v>
      </c>
      <c r="J206" s="27">
        <f t="shared" si="61"/>
        <v>-8</v>
      </c>
      <c r="K206" s="3"/>
    </row>
    <row r="207" spans="2:11">
      <c r="B207" s="3"/>
      <c r="C207" s="3"/>
      <c r="D207" s="3"/>
      <c r="E207" s="3"/>
      <c r="F207" s="27">
        <f t="shared" si="53"/>
        <v>0</v>
      </c>
      <c r="G207" s="27">
        <f t="shared" si="61"/>
        <v>-2</v>
      </c>
      <c r="H207" s="27">
        <f t="shared" si="61"/>
        <v>-4</v>
      </c>
      <c r="I207" s="27">
        <f t="shared" si="61"/>
        <v>-6</v>
      </c>
      <c r="J207" s="27">
        <f t="shared" si="61"/>
        <v>-8</v>
      </c>
      <c r="K207" s="3"/>
    </row>
    <row r="208" spans="2:11">
      <c r="B208" s="3"/>
      <c r="C208" s="3"/>
      <c r="D208" s="3"/>
      <c r="E208" s="3"/>
      <c r="F208" s="27">
        <f t="shared" si="53"/>
        <v>0</v>
      </c>
      <c r="G208" s="27">
        <f t="shared" si="61"/>
        <v>-2</v>
      </c>
      <c r="H208" s="27">
        <f t="shared" si="61"/>
        <v>-4</v>
      </c>
      <c r="I208" s="27">
        <f t="shared" si="61"/>
        <v>-6</v>
      </c>
      <c r="J208" s="27">
        <f t="shared" si="61"/>
        <v>-8</v>
      </c>
      <c r="K208" s="3"/>
    </row>
    <row r="209" spans="2:11">
      <c r="B209" s="3"/>
      <c r="C209" s="3"/>
      <c r="D209" s="3"/>
      <c r="E209" s="3"/>
      <c r="F209" s="27">
        <f t="shared" si="53"/>
        <v>0</v>
      </c>
      <c r="G209" s="27">
        <f t="shared" si="61"/>
        <v>-2</v>
      </c>
      <c r="H209" s="27">
        <f t="shared" si="61"/>
        <v>-4</v>
      </c>
      <c r="I209" s="27">
        <f t="shared" si="61"/>
        <v>-6</v>
      </c>
      <c r="J209" s="27">
        <f t="shared" si="61"/>
        <v>-8</v>
      </c>
      <c r="K209" s="3"/>
    </row>
    <row r="210" spans="2:11">
      <c r="B210" s="3"/>
      <c r="C210" s="3"/>
      <c r="D210" s="3"/>
      <c r="E210" s="3"/>
      <c r="F210" s="27">
        <f t="shared" si="53"/>
        <v>0</v>
      </c>
      <c r="G210" s="27">
        <f t="shared" si="61"/>
        <v>-2</v>
      </c>
      <c r="H210" s="27">
        <f t="shared" si="61"/>
        <v>-4</v>
      </c>
      <c r="I210" s="27">
        <f t="shared" si="61"/>
        <v>-6</v>
      </c>
      <c r="J210" s="27">
        <f t="shared" si="61"/>
        <v>-8</v>
      </c>
      <c r="K210" s="3"/>
    </row>
    <row r="211" spans="2:11">
      <c r="B211" s="3"/>
      <c r="C211" s="3"/>
      <c r="D211" s="3"/>
      <c r="E211" s="3"/>
      <c r="F211" s="27">
        <f t="shared" si="53"/>
        <v>0</v>
      </c>
      <c r="G211" s="27">
        <f t="shared" si="61"/>
        <v>-2</v>
      </c>
      <c r="H211" s="27">
        <f t="shared" si="61"/>
        <v>-4</v>
      </c>
      <c r="I211" s="27">
        <f t="shared" si="61"/>
        <v>-6</v>
      </c>
      <c r="J211" s="27">
        <f t="shared" si="61"/>
        <v>-8</v>
      </c>
      <c r="K211" s="3"/>
    </row>
    <row r="212" spans="2:11">
      <c r="B212" s="3"/>
      <c r="C212" s="3"/>
      <c r="D212" s="3"/>
      <c r="E212" s="3"/>
      <c r="F212" s="27">
        <f t="shared" si="53"/>
        <v>0</v>
      </c>
      <c r="G212" s="27">
        <f t="shared" si="61"/>
        <v>-2</v>
      </c>
      <c r="H212" s="27">
        <f t="shared" si="61"/>
        <v>-4</v>
      </c>
      <c r="I212" s="27">
        <f t="shared" si="61"/>
        <v>-6</v>
      </c>
      <c r="J212" s="27">
        <f t="shared" si="61"/>
        <v>-8</v>
      </c>
      <c r="K212" s="3"/>
    </row>
    <row r="213" spans="2:11">
      <c r="B213" s="3"/>
      <c r="C213" s="3"/>
      <c r="D213" s="3"/>
      <c r="E213" s="3"/>
      <c r="F213" s="27">
        <f t="shared" si="53"/>
        <v>0</v>
      </c>
      <c r="G213" s="27">
        <f t="shared" si="61"/>
        <v>-2</v>
      </c>
      <c r="H213" s="27">
        <f t="shared" si="61"/>
        <v>-4</v>
      </c>
      <c r="I213" s="27">
        <f t="shared" si="61"/>
        <v>-6</v>
      </c>
      <c r="J213" s="27">
        <f t="shared" si="61"/>
        <v>-8</v>
      </c>
      <c r="K213" s="3"/>
    </row>
    <row r="214" spans="2:11">
      <c r="B214" s="3"/>
      <c r="C214" s="3"/>
      <c r="D214" s="3"/>
      <c r="E214" s="3"/>
      <c r="F214" s="27">
        <f t="shared" ref="F214:F230" si="62">K214</f>
        <v>0</v>
      </c>
      <c r="G214" s="27">
        <f t="shared" si="61"/>
        <v>-2</v>
      </c>
      <c r="H214" s="27">
        <f t="shared" si="61"/>
        <v>-4</v>
      </c>
      <c r="I214" s="27">
        <f t="shared" si="61"/>
        <v>-6</v>
      </c>
      <c r="J214" s="27">
        <f t="shared" si="61"/>
        <v>-8</v>
      </c>
      <c r="K214" s="3"/>
    </row>
    <row r="215" spans="2:11">
      <c r="B215" s="3"/>
      <c r="C215" s="3"/>
      <c r="D215" s="3"/>
      <c r="E215" s="3"/>
      <c r="F215" s="27">
        <f t="shared" si="62"/>
        <v>0</v>
      </c>
      <c r="G215" s="27">
        <f t="shared" si="61"/>
        <v>-2</v>
      </c>
      <c r="H215" s="27">
        <f t="shared" si="61"/>
        <v>-4</v>
      </c>
      <c r="I215" s="27">
        <f t="shared" si="61"/>
        <v>-6</v>
      </c>
      <c r="J215" s="27">
        <f t="shared" si="61"/>
        <v>-8</v>
      </c>
      <c r="K215" s="3"/>
    </row>
    <row r="216" spans="2:11">
      <c r="B216" s="3"/>
      <c r="C216" s="3"/>
      <c r="D216" s="3"/>
      <c r="E216" s="3"/>
      <c r="F216" s="27">
        <f t="shared" si="62"/>
        <v>0</v>
      </c>
      <c r="G216" s="27">
        <f t="shared" si="61"/>
        <v>-2</v>
      </c>
      <c r="H216" s="27">
        <f t="shared" si="61"/>
        <v>-4</v>
      </c>
      <c r="I216" s="27">
        <f t="shared" si="61"/>
        <v>-6</v>
      </c>
      <c r="J216" s="27">
        <f t="shared" si="61"/>
        <v>-8</v>
      </c>
      <c r="K216" s="3"/>
    </row>
    <row r="217" spans="2:11">
      <c r="B217" s="3"/>
      <c r="C217" s="3"/>
      <c r="D217" s="3"/>
      <c r="E217" s="3"/>
      <c r="F217" s="27">
        <f t="shared" si="62"/>
        <v>0</v>
      </c>
      <c r="G217" s="27">
        <f t="shared" si="61"/>
        <v>-2</v>
      </c>
      <c r="H217" s="27">
        <f t="shared" si="61"/>
        <v>-4</v>
      </c>
      <c r="I217" s="27">
        <f t="shared" si="61"/>
        <v>-6</v>
      </c>
      <c r="J217" s="27">
        <f t="shared" si="61"/>
        <v>-8</v>
      </c>
      <c r="K217" s="3"/>
    </row>
    <row r="218" spans="2:11">
      <c r="B218" s="3"/>
      <c r="C218" s="3"/>
      <c r="D218" s="3"/>
      <c r="E218" s="3"/>
      <c r="F218" s="27">
        <f t="shared" si="62"/>
        <v>0</v>
      </c>
      <c r="G218" s="27">
        <f t="shared" si="61"/>
        <v>-2</v>
      </c>
      <c r="H218" s="27">
        <f t="shared" si="61"/>
        <v>-4</v>
      </c>
      <c r="I218" s="27">
        <f t="shared" si="61"/>
        <v>-6</v>
      </c>
      <c r="J218" s="27">
        <f t="shared" si="61"/>
        <v>-8</v>
      </c>
      <c r="K218" s="3"/>
    </row>
    <row r="219" spans="2:11">
      <c r="B219" s="3"/>
      <c r="C219" s="3"/>
      <c r="D219" s="3"/>
      <c r="E219" s="3"/>
      <c r="F219" s="27">
        <f t="shared" si="62"/>
        <v>0</v>
      </c>
      <c r="G219" s="27">
        <f t="shared" si="61"/>
        <v>-2</v>
      </c>
      <c r="H219" s="27">
        <f t="shared" si="61"/>
        <v>-4</v>
      </c>
      <c r="I219" s="27">
        <f t="shared" si="61"/>
        <v>-6</v>
      </c>
      <c r="J219" s="27">
        <f t="shared" si="61"/>
        <v>-8</v>
      </c>
      <c r="K219" s="3"/>
    </row>
    <row r="220" spans="2:11">
      <c r="B220" s="3"/>
      <c r="C220" s="3"/>
      <c r="D220" s="3"/>
      <c r="E220" s="3"/>
      <c r="F220" s="27">
        <f t="shared" si="62"/>
        <v>0</v>
      </c>
      <c r="G220" s="27">
        <f t="shared" si="61"/>
        <v>-2</v>
      </c>
      <c r="H220" s="27">
        <f t="shared" si="61"/>
        <v>-4</v>
      </c>
      <c r="I220" s="27">
        <f t="shared" si="61"/>
        <v>-6</v>
      </c>
      <c r="J220" s="27">
        <f t="shared" si="61"/>
        <v>-8</v>
      </c>
      <c r="K220" s="3"/>
    </row>
    <row r="221" spans="2:11">
      <c r="B221" s="3"/>
      <c r="C221" s="3"/>
      <c r="D221" s="3"/>
      <c r="E221" s="3"/>
      <c r="F221" s="27">
        <f t="shared" si="62"/>
        <v>0</v>
      </c>
      <c r="G221" s="27">
        <f t="shared" si="61"/>
        <v>-2</v>
      </c>
      <c r="H221" s="27">
        <f t="shared" si="61"/>
        <v>-4</v>
      </c>
      <c r="I221" s="27">
        <f t="shared" si="61"/>
        <v>-6</v>
      </c>
      <c r="J221" s="27">
        <f t="shared" si="61"/>
        <v>-8</v>
      </c>
      <c r="K221" s="3"/>
    </row>
    <row r="222" spans="2:11">
      <c r="B222" s="3"/>
      <c r="C222" s="3"/>
      <c r="D222" s="3"/>
      <c r="E222" s="3"/>
      <c r="F222" s="27">
        <f t="shared" si="62"/>
        <v>0</v>
      </c>
      <c r="G222" s="27">
        <f t="shared" ref="G222:J230" si="63">SUM(F222,-2)</f>
        <v>-2</v>
      </c>
      <c r="H222" s="27">
        <f t="shared" si="63"/>
        <v>-4</v>
      </c>
      <c r="I222" s="27">
        <f t="shared" si="63"/>
        <v>-6</v>
      </c>
      <c r="J222" s="27">
        <f t="shared" si="63"/>
        <v>-8</v>
      </c>
      <c r="K222" s="3"/>
    </row>
    <row r="223" spans="2:11">
      <c r="B223" s="3"/>
      <c r="C223" s="3"/>
      <c r="D223" s="3"/>
      <c r="E223" s="3"/>
      <c r="F223" s="27">
        <f t="shared" si="62"/>
        <v>0</v>
      </c>
      <c r="G223" s="27">
        <f t="shared" si="63"/>
        <v>-2</v>
      </c>
      <c r="H223" s="27">
        <f t="shared" si="63"/>
        <v>-4</v>
      </c>
      <c r="I223" s="27">
        <f t="shared" si="63"/>
        <v>-6</v>
      </c>
      <c r="J223" s="27">
        <f t="shared" si="63"/>
        <v>-8</v>
      </c>
      <c r="K223" s="3"/>
    </row>
    <row r="224" spans="2:11">
      <c r="B224" s="3"/>
      <c r="C224" s="3"/>
      <c r="D224" s="3"/>
      <c r="E224" s="3"/>
      <c r="F224" s="27">
        <f t="shared" si="62"/>
        <v>0</v>
      </c>
      <c r="G224" s="27">
        <f t="shared" si="63"/>
        <v>-2</v>
      </c>
      <c r="H224" s="27">
        <f t="shared" si="63"/>
        <v>-4</v>
      </c>
      <c r="I224" s="27">
        <f t="shared" si="63"/>
        <v>-6</v>
      </c>
      <c r="J224" s="27">
        <f t="shared" si="63"/>
        <v>-8</v>
      </c>
      <c r="K224" s="3"/>
    </row>
    <row r="225" spans="2:11">
      <c r="B225" s="3"/>
      <c r="C225" s="3"/>
      <c r="D225" s="3"/>
      <c r="E225" s="3"/>
      <c r="F225" s="27">
        <f t="shared" si="62"/>
        <v>0</v>
      </c>
      <c r="G225" s="27">
        <f t="shared" si="63"/>
        <v>-2</v>
      </c>
      <c r="H225" s="27">
        <f t="shared" si="63"/>
        <v>-4</v>
      </c>
      <c r="I225" s="27">
        <f t="shared" si="63"/>
        <v>-6</v>
      </c>
      <c r="J225" s="27">
        <f t="shared" si="63"/>
        <v>-8</v>
      </c>
      <c r="K225" s="3"/>
    </row>
    <row r="226" spans="2:11">
      <c r="B226" s="3"/>
      <c r="C226" s="3"/>
      <c r="D226" s="3"/>
      <c r="E226" s="3"/>
      <c r="F226" s="27">
        <f t="shared" si="62"/>
        <v>0</v>
      </c>
      <c r="G226" s="27">
        <f t="shared" si="63"/>
        <v>-2</v>
      </c>
      <c r="H226" s="27">
        <f t="shared" si="63"/>
        <v>-4</v>
      </c>
      <c r="I226" s="27">
        <f t="shared" si="63"/>
        <v>-6</v>
      </c>
      <c r="J226" s="27">
        <f t="shared" si="63"/>
        <v>-8</v>
      </c>
      <c r="K226" s="3"/>
    </row>
    <row r="227" spans="2:11">
      <c r="B227" s="3"/>
      <c r="C227" s="3"/>
      <c r="D227" s="3"/>
      <c r="E227" s="3"/>
      <c r="F227" s="27">
        <f t="shared" si="62"/>
        <v>0</v>
      </c>
      <c r="G227" s="27">
        <f t="shared" si="63"/>
        <v>-2</v>
      </c>
      <c r="H227" s="27">
        <f t="shared" si="63"/>
        <v>-4</v>
      </c>
      <c r="I227" s="27">
        <f t="shared" si="63"/>
        <v>-6</v>
      </c>
      <c r="J227" s="27">
        <f t="shared" si="63"/>
        <v>-8</v>
      </c>
      <c r="K227" s="3"/>
    </row>
    <row r="228" spans="2:11">
      <c r="B228" s="3"/>
      <c r="C228" s="3"/>
      <c r="D228" s="3"/>
      <c r="E228" s="3"/>
      <c r="F228" s="27">
        <f t="shared" si="62"/>
        <v>0</v>
      </c>
      <c r="G228" s="27">
        <f t="shared" si="63"/>
        <v>-2</v>
      </c>
      <c r="H228" s="27">
        <f t="shared" si="63"/>
        <v>-4</v>
      </c>
      <c r="I228" s="27">
        <f t="shared" si="63"/>
        <v>-6</v>
      </c>
      <c r="J228" s="27">
        <f t="shared" si="63"/>
        <v>-8</v>
      </c>
      <c r="K228" s="3"/>
    </row>
    <row r="229" spans="2:11">
      <c r="B229" s="3"/>
      <c r="C229" s="3"/>
      <c r="D229" s="3"/>
      <c r="E229" s="3"/>
      <c r="F229" s="27">
        <f t="shared" si="62"/>
        <v>0</v>
      </c>
      <c r="G229" s="27">
        <f t="shared" si="63"/>
        <v>-2</v>
      </c>
      <c r="H229" s="27">
        <f t="shared" si="63"/>
        <v>-4</v>
      </c>
      <c r="I229" s="27">
        <f t="shared" si="63"/>
        <v>-6</v>
      </c>
      <c r="J229" s="27">
        <f t="shared" si="63"/>
        <v>-8</v>
      </c>
      <c r="K229" s="3"/>
    </row>
    <row r="230" spans="2:11">
      <c r="B230" s="3"/>
      <c r="C230" s="3"/>
      <c r="D230" s="3"/>
      <c r="E230" s="3"/>
      <c r="F230" s="27">
        <f t="shared" si="62"/>
        <v>0</v>
      </c>
      <c r="G230" s="27">
        <f t="shared" si="63"/>
        <v>-2</v>
      </c>
      <c r="H230" s="27">
        <f t="shared" si="63"/>
        <v>-4</v>
      </c>
      <c r="I230" s="27">
        <f t="shared" si="63"/>
        <v>-6</v>
      </c>
      <c r="J230" s="27">
        <f t="shared" si="63"/>
        <v>-8</v>
      </c>
      <c r="K230" s="3"/>
    </row>
  </sheetData>
  <mergeCells count="2">
    <mergeCell ref="F3:K3"/>
    <mergeCell ref="B1:K1"/>
  </mergeCells>
  <pageMargins left="0.7" right="0.8645833333333333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5D65AF5D-4191-481D-8B59-7AAAE0CD99B5}">
            <x14:iconSet iconSet="3Stars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</x14:iconSet>
          </x14:cfRule>
          <xm:sqref>F20:J29</xm:sqref>
        </x14:conditionalFormatting>
        <x14:conditionalFormatting xmlns:xm="http://schemas.microsoft.com/office/excel/2006/main">
          <x14:cfRule type="iconSet" priority="16" id="{2A00EEBE-DB0E-495C-B407-574D505461AD}">
            <x14:iconSet iconSet="3Stars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</x14:iconSet>
          </x14:cfRule>
          <xm:sqref>F4:J8 F30:J39 F44:J66 F10:J13 F15:J19 F68:J79 F81:J91 F93:J230</xm:sqref>
        </x14:conditionalFormatting>
        <x14:conditionalFormatting xmlns:xm="http://schemas.microsoft.com/office/excel/2006/main">
          <x14:cfRule type="iconSet" priority="6" id="{F310D953-B319-4786-BE62-FA977B96959B}">
            <x14:iconSet iconSet="3Stars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</x14:iconSet>
          </x14:cfRule>
          <xm:sqref>F40:J43</xm:sqref>
        </x14:conditionalFormatting>
        <x14:conditionalFormatting xmlns:xm="http://schemas.microsoft.com/office/excel/2006/main">
          <x14:cfRule type="iconSet" priority="5" id="{656FED66-201D-463B-A24E-C25E39C1AD97}">
            <x14:iconSet iconSet="3Stars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</x14:iconSet>
          </x14:cfRule>
          <xm:sqref>F9:J9</xm:sqref>
        </x14:conditionalFormatting>
        <x14:conditionalFormatting xmlns:xm="http://schemas.microsoft.com/office/excel/2006/main">
          <x14:cfRule type="iconSet" priority="4" id="{FA3992B1-642D-4704-A815-1BA6E594F370}">
            <x14:iconSet iconSet="3Stars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</x14:iconSet>
          </x14:cfRule>
          <xm:sqref>F14:J14</xm:sqref>
        </x14:conditionalFormatting>
        <x14:conditionalFormatting xmlns:xm="http://schemas.microsoft.com/office/excel/2006/main">
          <x14:cfRule type="iconSet" priority="3" id="{40C501B0-17B8-4774-B1E5-701E8C291E58}">
            <x14:iconSet iconSet="3Stars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</x14:iconSet>
          </x14:cfRule>
          <xm:sqref>F67:J67</xm:sqref>
        </x14:conditionalFormatting>
        <x14:conditionalFormatting xmlns:xm="http://schemas.microsoft.com/office/excel/2006/main">
          <x14:cfRule type="iconSet" priority="2" id="{A940C9D2-FC3D-4F98-9097-0AA62B6AE022}">
            <x14:iconSet iconSet="3Stars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</x14:iconSet>
          </x14:cfRule>
          <xm:sqref>F80:J80</xm:sqref>
        </x14:conditionalFormatting>
        <x14:conditionalFormatting xmlns:xm="http://schemas.microsoft.com/office/excel/2006/main">
          <x14:cfRule type="iconSet" priority="1" id="{F58FE1C5-2A33-4C7F-B9C9-23944B446561}">
            <x14:iconSet iconSet="3Stars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</x14:iconSet>
          </x14:cfRule>
          <xm:sqref>F92:J92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8"/>
  <sheetViews>
    <sheetView showGridLines="0" topLeftCell="D8" workbookViewId="0">
      <selection activeCell="D15" sqref="D15"/>
    </sheetView>
  </sheetViews>
  <sheetFormatPr baseColWidth="10" defaultColWidth="10.625" defaultRowHeight="15"/>
  <cols>
    <col min="4" max="4" width="10.625" customWidth="1"/>
  </cols>
  <sheetData>
    <row r="3" spans="2:20" ht="9.75" customHeight="1">
      <c r="B3" s="31"/>
      <c r="C3" s="31"/>
      <c r="D3" s="31"/>
      <c r="F3" s="31"/>
      <c r="G3" s="31"/>
      <c r="H3" s="31"/>
      <c r="J3" s="31"/>
      <c r="K3" s="31"/>
      <c r="L3" s="31"/>
      <c r="N3" s="31"/>
      <c r="O3" s="31"/>
      <c r="P3" s="31"/>
      <c r="R3" s="31"/>
      <c r="S3" s="31"/>
      <c r="T3" s="31"/>
    </row>
    <row r="4" spans="2:20" ht="9.75" customHeight="1">
      <c r="B4" s="31"/>
      <c r="C4" s="31"/>
      <c r="D4" s="31"/>
      <c r="F4" s="31"/>
      <c r="G4" s="31"/>
      <c r="H4" s="31"/>
      <c r="J4" s="31"/>
      <c r="K4" s="31"/>
      <c r="L4" s="31"/>
      <c r="N4" s="31"/>
      <c r="O4" s="31"/>
      <c r="P4" s="31"/>
      <c r="R4" s="31"/>
      <c r="S4" s="31"/>
      <c r="T4" s="31"/>
    </row>
    <row r="5" spans="2:20" ht="9.75" customHeight="1">
      <c r="B5" s="31"/>
      <c r="C5" s="31"/>
      <c r="D5" s="31"/>
      <c r="F5" s="31"/>
      <c r="G5" s="31"/>
      <c r="H5" s="31"/>
      <c r="J5" s="31"/>
      <c r="K5" s="31"/>
      <c r="L5" s="31"/>
      <c r="N5" s="31"/>
      <c r="O5" s="31"/>
      <c r="P5" s="31"/>
      <c r="R5" s="31"/>
      <c r="S5" s="31"/>
      <c r="T5" s="31"/>
    </row>
    <row r="6" spans="2:20" ht="9.75" customHeight="1">
      <c r="B6" s="31"/>
      <c r="C6" s="31"/>
      <c r="D6" s="31"/>
      <c r="F6" s="31"/>
      <c r="G6" s="31"/>
      <c r="H6" s="31"/>
      <c r="J6" s="31"/>
      <c r="K6" s="31"/>
      <c r="L6" s="31"/>
      <c r="N6" s="31"/>
      <c r="O6" s="31"/>
      <c r="P6" s="31"/>
      <c r="R6" s="31"/>
      <c r="S6" s="31"/>
      <c r="T6" s="31"/>
    </row>
    <row r="7" spans="2:20" ht="9.75" customHeight="1">
      <c r="B7" s="31"/>
      <c r="C7" s="31"/>
      <c r="D7" s="31"/>
      <c r="F7" s="31"/>
      <c r="G7" s="31"/>
      <c r="H7" s="31"/>
      <c r="J7" s="31"/>
      <c r="K7" s="31"/>
      <c r="L7" s="31"/>
      <c r="N7" s="31"/>
      <c r="O7" s="31"/>
      <c r="P7" s="31"/>
      <c r="R7" s="31"/>
      <c r="S7" s="31"/>
      <c r="T7" s="31"/>
    </row>
    <row r="8" spans="2:20" ht="9.75" customHeight="1">
      <c r="B8" s="31"/>
      <c r="C8" s="31"/>
      <c r="D8" s="31"/>
      <c r="F8" s="31"/>
      <c r="G8" s="31"/>
      <c r="H8" s="31"/>
      <c r="J8" s="31"/>
      <c r="K8" s="31"/>
      <c r="L8" s="31"/>
      <c r="N8" s="31"/>
      <c r="O8" s="31"/>
      <c r="P8" s="31"/>
      <c r="R8" s="31"/>
      <c r="S8" s="31"/>
      <c r="T8" s="31"/>
    </row>
    <row r="9" spans="2:20" ht="9.75" customHeight="1">
      <c r="B9" s="31"/>
      <c r="C9" s="31"/>
      <c r="D9" s="31"/>
      <c r="F9" s="31"/>
      <c r="G9" s="31"/>
      <c r="H9" s="31"/>
      <c r="J9" s="31"/>
      <c r="K9" s="31"/>
      <c r="L9" s="31"/>
      <c r="N9" s="31"/>
      <c r="O9" s="31"/>
      <c r="P9" s="31"/>
      <c r="R9" s="31"/>
      <c r="S9" s="31"/>
      <c r="T9" s="31"/>
    </row>
    <row r="10" spans="2:20" ht="9.75" customHeight="1">
      <c r="B10" s="31"/>
      <c r="C10" s="31"/>
      <c r="D10" s="31"/>
      <c r="F10" s="31"/>
      <c r="G10" s="31"/>
      <c r="H10" s="31"/>
      <c r="J10" s="31"/>
      <c r="K10" s="31"/>
      <c r="L10" s="31"/>
      <c r="N10" s="31"/>
      <c r="O10" s="31"/>
      <c r="P10" s="31"/>
      <c r="R10" s="31"/>
      <c r="S10" s="31"/>
      <c r="T10" s="31"/>
    </row>
    <row r="11" spans="2:20" ht="9.75" customHeight="1">
      <c r="B11" s="31"/>
      <c r="C11" s="31"/>
      <c r="D11" s="31"/>
      <c r="F11" s="31"/>
      <c r="G11" s="31"/>
      <c r="H11" s="31"/>
      <c r="J11" s="31"/>
      <c r="K11" s="31"/>
      <c r="L11" s="31"/>
      <c r="N11" s="31"/>
      <c r="O11" s="31"/>
      <c r="P11" s="31"/>
      <c r="R11" s="31"/>
      <c r="S11" s="31"/>
      <c r="T11" s="31"/>
    </row>
    <row r="12" spans="2:20" ht="9.75" customHeight="1">
      <c r="B12" s="31"/>
      <c r="C12" s="31"/>
      <c r="D12" s="31"/>
      <c r="F12" s="31"/>
      <c r="G12" s="31"/>
      <c r="H12" s="31"/>
      <c r="J12" s="31"/>
      <c r="K12" s="31"/>
      <c r="L12" s="31"/>
      <c r="N12" s="31"/>
      <c r="O12" s="31"/>
      <c r="P12" s="31"/>
      <c r="R12" s="31"/>
      <c r="S12" s="31"/>
      <c r="T12" s="31"/>
    </row>
    <row r="13" spans="2:20" ht="9.75" customHeight="1">
      <c r="B13" s="31"/>
      <c r="C13" s="31"/>
      <c r="D13" s="31"/>
      <c r="F13" s="31"/>
      <c r="G13" s="31"/>
      <c r="H13" s="31"/>
      <c r="J13" s="31"/>
      <c r="K13" s="31"/>
      <c r="L13" s="31"/>
      <c r="N13" s="31"/>
      <c r="O13" s="31"/>
      <c r="P13" s="31"/>
      <c r="R13" s="31"/>
      <c r="S13" s="31"/>
      <c r="T13" s="31"/>
    </row>
    <row r="14" spans="2:20">
      <c r="B14" s="35"/>
      <c r="C14" s="35"/>
    </row>
    <row r="15" spans="2:20" ht="18.75" customHeight="1">
      <c r="B15" s="32" t="s">
        <v>2</v>
      </c>
      <c r="C15" s="32"/>
      <c r="F15" s="32" t="s">
        <v>9</v>
      </c>
      <c r="G15" s="32"/>
      <c r="J15" s="32" t="s">
        <v>68</v>
      </c>
      <c r="K15" s="32"/>
      <c r="N15" s="32" t="s">
        <v>69</v>
      </c>
      <c r="O15" s="32"/>
      <c r="R15" s="32" t="s">
        <v>18</v>
      </c>
      <c r="S15" s="32"/>
    </row>
    <row r="16" spans="2:20">
      <c r="B16" s="33" t="s">
        <v>86</v>
      </c>
      <c r="C16" s="33"/>
      <c r="D16" s="22" t="s">
        <v>99</v>
      </c>
      <c r="E16" s="21"/>
      <c r="F16" s="33" t="s">
        <v>100</v>
      </c>
      <c r="G16" s="33"/>
      <c r="H16" s="22" t="s">
        <v>101</v>
      </c>
      <c r="J16" s="33" t="s">
        <v>105</v>
      </c>
      <c r="K16" s="33"/>
      <c r="L16" s="22" t="s">
        <v>106</v>
      </c>
      <c r="N16" s="33" t="s">
        <v>125</v>
      </c>
      <c r="O16" s="33"/>
      <c r="P16" s="22" t="s">
        <v>126</v>
      </c>
      <c r="R16" s="33" t="s">
        <v>131</v>
      </c>
      <c r="S16" s="33"/>
      <c r="T16" s="22" t="s">
        <v>132</v>
      </c>
    </row>
    <row r="17" spans="2:20">
      <c r="B17" s="19"/>
      <c r="C17" s="19"/>
      <c r="D17" s="19"/>
      <c r="F17" s="19"/>
      <c r="G17" s="19"/>
      <c r="H17" s="19"/>
      <c r="J17" s="19"/>
      <c r="K17" s="19"/>
      <c r="L17" s="19"/>
      <c r="N17" s="19"/>
      <c r="O17" s="19"/>
      <c r="P17" s="19"/>
      <c r="R17" s="19"/>
      <c r="S17" s="19"/>
      <c r="T17" s="19"/>
    </row>
    <row r="18" spans="2:20" ht="65.25" customHeight="1">
      <c r="B18" s="34" t="s">
        <v>87</v>
      </c>
      <c r="C18" s="34"/>
      <c r="D18" s="34"/>
      <c r="F18" s="34" t="s">
        <v>104</v>
      </c>
      <c r="G18" s="34"/>
      <c r="H18" s="34"/>
      <c r="J18" s="34" t="s">
        <v>121</v>
      </c>
      <c r="K18" s="34"/>
      <c r="L18" s="34"/>
      <c r="N18" s="34" t="s">
        <v>130</v>
      </c>
      <c r="O18" s="34"/>
      <c r="P18" s="34"/>
      <c r="R18" s="34" t="s">
        <v>133</v>
      </c>
      <c r="S18" s="34"/>
      <c r="T18" s="34"/>
    </row>
    <row r="19" spans="2:20">
      <c r="B19" s="19"/>
      <c r="C19" s="19"/>
      <c r="D19" s="19"/>
      <c r="F19" s="19"/>
      <c r="G19" s="19"/>
      <c r="H19" s="19"/>
      <c r="J19" s="19"/>
      <c r="K19" s="19"/>
      <c r="L19" s="19"/>
      <c r="N19" s="19"/>
      <c r="O19" s="19"/>
      <c r="P19" s="19"/>
      <c r="R19" s="19"/>
      <c r="S19" s="19"/>
      <c r="T19" s="19"/>
    </row>
    <row r="20" spans="2:20">
      <c r="B20" s="21" t="s">
        <v>88</v>
      </c>
      <c r="C20" s="22" t="s">
        <v>95</v>
      </c>
      <c r="D20" s="20" t="s">
        <v>92</v>
      </c>
      <c r="F20" s="21" t="s">
        <v>88</v>
      </c>
      <c r="G20" s="22" t="s">
        <v>97</v>
      </c>
      <c r="H20" s="20" t="s">
        <v>102</v>
      </c>
      <c r="J20" s="21" t="s">
        <v>88</v>
      </c>
      <c r="K20" s="22" t="s">
        <v>112</v>
      </c>
      <c r="L20" s="20" t="s">
        <v>122</v>
      </c>
      <c r="N20" s="21" t="s">
        <v>88</v>
      </c>
      <c r="O20" s="22" t="s">
        <v>127</v>
      </c>
      <c r="P20" s="20" t="s">
        <v>93</v>
      </c>
      <c r="R20" s="21" t="s">
        <v>88</v>
      </c>
      <c r="S20" s="22" t="s">
        <v>98</v>
      </c>
      <c r="T20" s="20" t="s">
        <v>102</v>
      </c>
    </row>
    <row r="21" spans="2:20">
      <c r="B21" s="21" t="s">
        <v>89</v>
      </c>
      <c r="C21" s="22" t="s">
        <v>96</v>
      </c>
      <c r="D21" s="20" t="s">
        <v>92</v>
      </c>
      <c r="F21" s="21" t="s">
        <v>89</v>
      </c>
      <c r="G21" s="22" t="s">
        <v>97</v>
      </c>
      <c r="H21" s="20" t="s">
        <v>102</v>
      </c>
      <c r="J21" s="21" t="s">
        <v>89</v>
      </c>
      <c r="K21" s="22" t="s">
        <v>113</v>
      </c>
      <c r="L21" s="20" t="s">
        <v>122</v>
      </c>
      <c r="N21" s="21" t="s">
        <v>89</v>
      </c>
      <c r="O21" s="22" t="s">
        <v>128</v>
      </c>
      <c r="P21" s="20" t="s">
        <v>93</v>
      </c>
      <c r="R21" s="21"/>
      <c r="S21" s="21"/>
      <c r="T21" s="21"/>
    </row>
    <row r="22" spans="2:20">
      <c r="B22" s="21" t="s">
        <v>90</v>
      </c>
      <c r="C22" s="22" t="s">
        <v>97</v>
      </c>
      <c r="D22" s="20" t="s">
        <v>92</v>
      </c>
      <c r="F22" s="21" t="s">
        <v>90</v>
      </c>
      <c r="G22" s="22" t="s">
        <v>98</v>
      </c>
      <c r="H22" s="20" t="s">
        <v>103</v>
      </c>
      <c r="J22" s="21" t="s">
        <v>90</v>
      </c>
      <c r="K22" s="22" t="s">
        <v>114</v>
      </c>
      <c r="L22" s="20" t="s">
        <v>123</v>
      </c>
      <c r="N22" s="21" t="s">
        <v>90</v>
      </c>
      <c r="O22" s="22" t="s">
        <v>129</v>
      </c>
      <c r="P22" s="20" t="s">
        <v>93</v>
      </c>
      <c r="R22" s="21"/>
      <c r="S22" s="22"/>
      <c r="T22" s="20"/>
    </row>
    <row r="23" spans="2:20">
      <c r="B23" s="21" t="s">
        <v>91</v>
      </c>
      <c r="C23" s="22" t="s">
        <v>98</v>
      </c>
      <c r="D23" s="20" t="s">
        <v>94</v>
      </c>
      <c r="F23" s="21"/>
      <c r="G23" s="22"/>
      <c r="H23" s="20"/>
      <c r="J23" s="21" t="s">
        <v>91</v>
      </c>
      <c r="K23" s="22" t="s">
        <v>115</v>
      </c>
      <c r="L23" s="20" t="s">
        <v>124</v>
      </c>
      <c r="N23" s="21" t="s">
        <v>91</v>
      </c>
      <c r="O23" s="22" t="s">
        <v>95</v>
      </c>
      <c r="P23" s="20" t="s">
        <v>93</v>
      </c>
    </row>
    <row r="24" spans="2:20">
      <c r="J24" s="21" t="s">
        <v>107</v>
      </c>
      <c r="K24" s="22" t="s">
        <v>116</v>
      </c>
      <c r="L24" s="20" t="s">
        <v>124</v>
      </c>
      <c r="N24" s="21" t="s">
        <v>107</v>
      </c>
      <c r="O24" s="22" t="s">
        <v>96</v>
      </c>
      <c r="P24" s="20" t="s">
        <v>93</v>
      </c>
    </row>
    <row r="25" spans="2:20">
      <c r="J25" s="21" t="s">
        <v>108</v>
      </c>
      <c r="K25" s="22" t="s">
        <v>117</v>
      </c>
      <c r="L25" s="20" t="s">
        <v>124</v>
      </c>
      <c r="N25" s="21" t="s">
        <v>108</v>
      </c>
      <c r="O25" s="22" t="s">
        <v>97</v>
      </c>
      <c r="P25" s="20" t="s">
        <v>93</v>
      </c>
    </row>
    <row r="26" spans="2:20">
      <c r="J26" s="21" t="s">
        <v>109</v>
      </c>
      <c r="K26" s="22" t="s">
        <v>118</v>
      </c>
      <c r="L26" s="20" t="s">
        <v>124</v>
      </c>
    </row>
    <row r="27" spans="2:20">
      <c r="J27" s="21" t="s">
        <v>110</v>
      </c>
      <c r="K27" s="22" t="s">
        <v>119</v>
      </c>
      <c r="L27" s="20" t="s">
        <v>124</v>
      </c>
    </row>
    <row r="28" spans="2:20">
      <c r="J28" s="21" t="s">
        <v>111</v>
      </c>
      <c r="K28" s="22" t="s">
        <v>120</v>
      </c>
      <c r="L28" s="20" t="s">
        <v>124</v>
      </c>
    </row>
  </sheetData>
  <mergeCells count="21">
    <mergeCell ref="F3:H13"/>
    <mergeCell ref="F15:G15"/>
    <mergeCell ref="F16:G16"/>
    <mergeCell ref="F18:H18"/>
    <mergeCell ref="B3:D13"/>
    <mergeCell ref="B14:C14"/>
    <mergeCell ref="B15:C15"/>
    <mergeCell ref="B16:C16"/>
    <mergeCell ref="B18:D18"/>
    <mergeCell ref="R3:T13"/>
    <mergeCell ref="R15:S15"/>
    <mergeCell ref="R16:S16"/>
    <mergeCell ref="R18:T18"/>
    <mergeCell ref="J3:L13"/>
    <mergeCell ref="J15:K15"/>
    <mergeCell ref="J16:K16"/>
    <mergeCell ref="J18:L18"/>
    <mergeCell ref="N3:P13"/>
    <mergeCell ref="N15:O15"/>
    <mergeCell ref="N16:O16"/>
    <mergeCell ref="N18:P1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2020-07-24T14:16:21Z</cp:lastPrinted>
  <dcterms:created xsi:type="dcterms:W3CDTF">2020-07-24T11:42:10Z</dcterms:created>
  <dcterms:modified xsi:type="dcterms:W3CDTF">2020-12-06T12:39:05Z</dcterms:modified>
</cp:coreProperties>
</file>