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510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G36" i="26" l="1"/>
  <c r="F36" i="26"/>
  <c r="E36" i="26"/>
  <c r="D36" i="26"/>
  <c r="C36" i="26"/>
  <c r="G35" i="26"/>
  <c r="F35" i="26"/>
  <c r="H35" i="26" s="1"/>
  <c r="J35" i="26" s="1"/>
  <c r="E35" i="26"/>
  <c r="D35" i="26"/>
  <c r="C35" i="26"/>
  <c r="G34" i="26"/>
  <c r="F34" i="26"/>
  <c r="H34" i="26" s="1"/>
  <c r="E34" i="26"/>
  <c r="D34" i="26"/>
  <c r="C34" i="26"/>
  <c r="J34" i="26" s="1"/>
  <c r="G33" i="26"/>
  <c r="F33" i="26"/>
  <c r="E33" i="26"/>
  <c r="D33" i="26"/>
  <c r="C33" i="26"/>
  <c r="G32" i="26"/>
  <c r="F32" i="26"/>
  <c r="E32" i="26"/>
  <c r="J32" i="26" s="1"/>
  <c r="D32" i="26"/>
  <c r="C32" i="26"/>
  <c r="G31" i="26"/>
  <c r="F31" i="26"/>
  <c r="H31" i="26" s="1"/>
  <c r="J31" i="26" s="1"/>
  <c r="E31" i="26"/>
  <c r="D31" i="26"/>
  <c r="C31" i="26"/>
  <c r="G30" i="26"/>
  <c r="H30" i="26" s="1"/>
  <c r="J30" i="26" s="1"/>
  <c r="F30" i="26"/>
  <c r="E30" i="26"/>
  <c r="D30" i="26"/>
  <c r="C30" i="26"/>
  <c r="G29" i="26"/>
  <c r="F29" i="26"/>
  <c r="E29" i="26"/>
  <c r="D29" i="26"/>
  <c r="J29" i="26" s="1"/>
  <c r="C29" i="26"/>
  <c r="G28" i="26"/>
  <c r="F28" i="26"/>
  <c r="E28" i="26"/>
  <c r="D28" i="26"/>
  <c r="C28" i="26"/>
  <c r="G27" i="26"/>
  <c r="F27" i="26"/>
  <c r="H27" i="26" s="1"/>
  <c r="J27" i="26" s="1"/>
  <c r="E27" i="26"/>
  <c r="D27" i="26"/>
  <c r="C27" i="26"/>
  <c r="G26" i="26"/>
  <c r="F26" i="26"/>
  <c r="H26" i="26" s="1"/>
  <c r="E26" i="26"/>
  <c r="D26" i="26"/>
  <c r="C26" i="26"/>
  <c r="J26" i="26" s="1"/>
  <c r="G25" i="26"/>
  <c r="F25" i="26"/>
  <c r="E25" i="26"/>
  <c r="D25" i="26"/>
  <c r="C25" i="26"/>
  <c r="G24" i="26"/>
  <c r="F24" i="26"/>
  <c r="E24" i="26"/>
  <c r="J24" i="26" s="1"/>
  <c r="D24" i="26"/>
  <c r="C24" i="26"/>
  <c r="G23" i="26"/>
  <c r="F23" i="26"/>
  <c r="H23" i="26" s="1"/>
  <c r="J23" i="26" s="1"/>
  <c r="E23" i="26"/>
  <c r="D23" i="26"/>
  <c r="C23" i="26"/>
  <c r="G22" i="26"/>
  <c r="H22" i="26" s="1"/>
  <c r="F22" i="26"/>
  <c r="E22" i="26"/>
  <c r="D22" i="26"/>
  <c r="C22" i="26"/>
  <c r="G21" i="26"/>
  <c r="F21" i="26"/>
  <c r="E21" i="26"/>
  <c r="D21" i="26"/>
  <c r="J21" i="26" s="1"/>
  <c r="C21" i="26"/>
  <c r="G20" i="26"/>
  <c r="F20" i="26"/>
  <c r="E20" i="26"/>
  <c r="D20" i="26"/>
  <c r="C20" i="26"/>
  <c r="G19" i="26"/>
  <c r="F19" i="26"/>
  <c r="H19" i="26" s="1"/>
  <c r="J19" i="26" s="1"/>
  <c r="E19" i="26"/>
  <c r="D19" i="26"/>
  <c r="C19" i="26"/>
  <c r="G18" i="26"/>
  <c r="F18" i="26"/>
  <c r="H18" i="26" s="1"/>
  <c r="E18" i="26"/>
  <c r="D18" i="26"/>
  <c r="C18" i="26"/>
  <c r="J18" i="26" s="1"/>
  <c r="G17" i="26"/>
  <c r="F17" i="26"/>
  <c r="E17" i="26"/>
  <c r="D17" i="26"/>
  <c r="C17" i="26"/>
  <c r="G16" i="26"/>
  <c r="F16" i="26"/>
  <c r="E16" i="26"/>
  <c r="J16" i="26" s="1"/>
  <c r="D16" i="26"/>
  <c r="C16" i="26"/>
  <c r="G15" i="26"/>
  <c r="F15" i="26"/>
  <c r="H15" i="26" s="1"/>
  <c r="J15" i="26" s="1"/>
  <c r="E15" i="26"/>
  <c r="D15" i="26"/>
  <c r="C15" i="26"/>
  <c r="G14" i="26"/>
  <c r="H14" i="26" s="1"/>
  <c r="F14" i="26"/>
  <c r="E14" i="26"/>
  <c r="D14" i="26"/>
  <c r="C14" i="26"/>
  <c r="G13" i="26"/>
  <c r="F13" i="26"/>
  <c r="E13" i="26"/>
  <c r="D13" i="26"/>
  <c r="J13" i="26" s="1"/>
  <c r="C13" i="26"/>
  <c r="G12" i="26"/>
  <c r="F12" i="26"/>
  <c r="E12" i="26"/>
  <c r="D12" i="26"/>
  <c r="C12" i="26"/>
  <c r="G11" i="26"/>
  <c r="F11" i="26"/>
  <c r="H11" i="26" s="1"/>
  <c r="J11" i="26" s="1"/>
  <c r="E11" i="26"/>
  <c r="D11" i="26"/>
  <c r="C11" i="26"/>
  <c r="G10" i="26"/>
  <c r="F10" i="26"/>
  <c r="H10" i="26" s="1"/>
  <c r="E10" i="26"/>
  <c r="D10" i="26"/>
  <c r="C10" i="26"/>
  <c r="J10" i="26" s="1"/>
  <c r="G9" i="26"/>
  <c r="F9" i="26"/>
  <c r="E9" i="26"/>
  <c r="D9" i="26"/>
  <c r="C9" i="26"/>
  <c r="G8" i="26"/>
  <c r="F8" i="26"/>
  <c r="E8" i="26"/>
  <c r="J8" i="26" s="1"/>
  <c r="D8" i="26"/>
  <c r="C8" i="26"/>
  <c r="G7" i="26"/>
  <c r="F7" i="26"/>
  <c r="H7" i="26" s="1"/>
  <c r="J7" i="26" s="1"/>
  <c r="E7" i="26"/>
  <c r="D7" i="26"/>
  <c r="C7" i="26"/>
  <c r="G6" i="26"/>
  <c r="H6" i="26" s="1"/>
  <c r="F6" i="26"/>
  <c r="E6" i="26"/>
  <c r="D6" i="26"/>
  <c r="C6" i="26"/>
  <c r="G5" i="26"/>
  <c r="F5" i="26"/>
  <c r="E5" i="26"/>
  <c r="D5" i="26"/>
  <c r="J5" i="26" s="1"/>
  <c r="C5" i="26"/>
  <c r="G4" i="26"/>
  <c r="F4" i="26"/>
  <c r="E4" i="26"/>
  <c r="D4" i="26"/>
  <c r="C4" i="26"/>
  <c r="G3" i="26"/>
  <c r="F3" i="26"/>
  <c r="H3" i="26" s="1"/>
  <c r="E3" i="26"/>
  <c r="D3" i="26"/>
  <c r="C3" i="26"/>
  <c r="G36" i="25"/>
  <c r="F36" i="25"/>
  <c r="E36" i="25"/>
  <c r="D36" i="25"/>
  <c r="C36" i="25"/>
  <c r="J36" i="25" s="1"/>
  <c r="G35" i="25"/>
  <c r="F35" i="25"/>
  <c r="E35" i="25"/>
  <c r="D35" i="25"/>
  <c r="C35" i="25"/>
  <c r="G34" i="25"/>
  <c r="F34" i="25"/>
  <c r="H34" i="25" s="1"/>
  <c r="E34" i="25"/>
  <c r="J34" i="25" s="1"/>
  <c r="D34" i="25"/>
  <c r="C34" i="25"/>
  <c r="G33" i="25"/>
  <c r="F33" i="25"/>
  <c r="H33" i="25" s="1"/>
  <c r="J33" i="25" s="1"/>
  <c r="E33" i="25"/>
  <c r="D33" i="25"/>
  <c r="C33" i="25"/>
  <c r="G32" i="25"/>
  <c r="F32" i="25"/>
  <c r="E32" i="25"/>
  <c r="D32" i="25"/>
  <c r="C32" i="25"/>
  <c r="J32" i="25" s="1"/>
  <c r="G31" i="25"/>
  <c r="F31" i="25"/>
  <c r="E31" i="25"/>
  <c r="D31" i="25"/>
  <c r="J31" i="25" s="1"/>
  <c r="C31" i="25"/>
  <c r="G30" i="25"/>
  <c r="F30" i="25"/>
  <c r="E30" i="25"/>
  <c r="D30" i="25"/>
  <c r="C30" i="25"/>
  <c r="J30" i="25" s="1"/>
  <c r="G29" i="25"/>
  <c r="F29" i="25"/>
  <c r="H29" i="25" s="1"/>
  <c r="J29" i="25" s="1"/>
  <c r="E29" i="25"/>
  <c r="D29" i="25"/>
  <c r="C29" i="25"/>
  <c r="G28" i="25"/>
  <c r="F28" i="25"/>
  <c r="E28" i="25"/>
  <c r="D28" i="25"/>
  <c r="C28" i="25"/>
  <c r="J28" i="25" s="1"/>
  <c r="G27" i="25"/>
  <c r="F27" i="25"/>
  <c r="E27" i="25"/>
  <c r="D27" i="25"/>
  <c r="C27" i="25"/>
  <c r="J27" i="25" s="1"/>
  <c r="G26" i="25"/>
  <c r="F26" i="25"/>
  <c r="H26" i="25" s="1"/>
  <c r="E26" i="25"/>
  <c r="J26" i="25" s="1"/>
  <c r="D26" i="25"/>
  <c r="C26" i="25"/>
  <c r="G25" i="25"/>
  <c r="F25" i="25"/>
  <c r="H25" i="25" s="1"/>
  <c r="J25" i="25" s="1"/>
  <c r="E25" i="25"/>
  <c r="D25" i="25"/>
  <c r="C25" i="25"/>
  <c r="G24" i="25"/>
  <c r="F24" i="25"/>
  <c r="E24" i="25"/>
  <c r="D24" i="25"/>
  <c r="C24" i="25"/>
  <c r="J24" i="25" s="1"/>
  <c r="G23" i="25"/>
  <c r="F23" i="25"/>
  <c r="E23" i="25"/>
  <c r="D23" i="25"/>
  <c r="J23" i="25" s="1"/>
  <c r="C23" i="25"/>
  <c r="G22" i="25"/>
  <c r="F22" i="25"/>
  <c r="E22" i="25"/>
  <c r="D22" i="25"/>
  <c r="C22" i="25"/>
  <c r="J22" i="25" s="1"/>
  <c r="G21" i="25"/>
  <c r="F21" i="25"/>
  <c r="H21" i="25" s="1"/>
  <c r="E21" i="25"/>
  <c r="D21" i="25"/>
  <c r="C21" i="25"/>
  <c r="G20" i="25"/>
  <c r="F20" i="25"/>
  <c r="E20" i="25"/>
  <c r="D20" i="25"/>
  <c r="C20" i="25"/>
  <c r="J20" i="25" s="1"/>
  <c r="G19" i="25"/>
  <c r="F19" i="25"/>
  <c r="E19" i="25"/>
  <c r="D19" i="25"/>
  <c r="C19" i="25"/>
  <c r="J19" i="25" s="1"/>
  <c r="G18" i="25"/>
  <c r="F18" i="25"/>
  <c r="H18" i="25" s="1"/>
  <c r="E18" i="25"/>
  <c r="J18" i="25" s="1"/>
  <c r="D18" i="25"/>
  <c r="C18" i="25"/>
  <c r="G17" i="25"/>
  <c r="F17" i="25"/>
  <c r="H17" i="25" s="1"/>
  <c r="E17" i="25"/>
  <c r="D17" i="25"/>
  <c r="C17" i="25"/>
  <c r="G16" i="25"/>
  <c r="F16" i="25"/>
  <c r="E16" i="25"/>
  <c r="D16" i="25"/>
  <c r="C16" i="25"/>
  <c r="J16" i="25" s="1"/>
  <c r="G15" i="25"/>
  <c r="F15" i="25"/>
  <c r="E15" i="25"/>
  <c r="D15" i="25"/>
  <c r="J15" i="25" s="1"/>
  <c r="C15" i="25"/>
  <c r="G14" i="25"/>
  <c r="F14" i="25"/>
  <c r="E14" i="25"/>
  <c r="D14" i="25"/>
  <c r="C14" i="25"/>
  <c r="J14" i="25" s="1"/>
  <c r="G13" i="25"/>
  <c r="F13" i="25"/>
  <c r="H13" i="25" s="1"/>
  <c r="J13" i="25" s="1"/>
  <c r="E13" i="25"/>
  <c r="D13" i="25"/>
  <c r="C13" i="25"/>
  <c r="G12" i="25"/>
  <c r="F12" i="25"/>
  <c r="E12" i="25"/>
  <c r="D12" i="25"/>
  <c r="C12" i="25"/>
  <c r="J12" i="25" s="1"/>
  <c r="G11" i="25"/>
  <c r="F11" i="25"/>
  <c r="E11" i="25"/>
  <c r="D11" i="25"/>
  <c r="C11" i="25"/>
  <c r="J11" i="25" s="1"/>
  <c r="G10" i="25"/>
  <c r="F10" i="25"/>
  <c r="H10" i="25" s="1"/>
  <c r="E10" i="25"/>
  <c r="J10" i="25" s="1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J8" i="25" s="1"/>
  <c r="G7" i="25"/>
  <c r="F7" i="25"/>
  <c r="E7" i="25"/>
  <c r="D7" i="25"/>
  <c r="J7" i="25" s="1"/>
  <c r="C7" i="25"/>
  <c r="G6" i="25"/>
  <c r="F6" i="25"/>
  <c r="E6" i="25"/>
  <c r="D6" i="25"/>
  <c r="C6" i="25"/>
  <c r="J6" i="25" s="1"/>
  <c r="G5" i="25"/>
  <c r="F5" i="25"/>
  <c r="H5" i="25" s="1"/>
  <c r="J5" i="25" s="1"/>
  <c r="E5" i="25"/>
  <c r="D5" i="25"/>
  <c r="C5" i="25"/>
  <c r="G4" i="25"/>
  <c r="F4" i="25"/>
  <c r="E4" i="25"/>
  <c r="D4" i="25"/>
  <c r="C4" i="25"/>
  <c r="J4" i="25" s="1"/>
  <c r="G3" i="25"/>
  <c r="F3" i="25"/>
  <c r="E3" i="25"/>
  <c r="D3" i="25"/>
  <c r="C3" i="25"/>
  <c r="J3" i="25" s="1"/>
  <c r="C4" i="16"/>
  <c r="D4" i="16"/>
  <c r="E4" i="16"/>
  <c r="J4" i="16" s="1"/>
  <c r="F4" i="16"/>
  <c r="G4" i="16"/>
  <c r="C5" i="16"/>
  <c r="D5" i="16"/>
  <c r="E5" i="16"/>
  <c r="F5" i="16"/>
  <c r="H5" i="16" s="1"/>
  <c r="J5" i="16" s="1"/>
  <c r="G5" i="16"/>
  <c r="C6" i="16"/>
  <c r="D6" i="16"/>
  <c r="E6" i="16"/>
  <c r="F6" i="16"/>
  <c r="G6" i="16"/>
  <c r="C7" i="16"/>
  <c r="D7" i="16"/>
  <c r="E7" i="16"/>
  <c r="F7" i="16"/>
  <c r="H7" i="16" s="1"/>
  <c r="G7" i="16"/>
  <c r="C8" i="16"/>
  <c r="D8" i="16"/>
  <c r="E8" i="16"/>
  <c r="J8" i="16" s="1"/>
  <c r="F8" i="16"/>
  <c r="G8" i="16"/>
  <c r="C9" i="16"/>
  <c r="D9" i="16"/>
  <c r="E9" i="16"/>
  <c r="F9" i="16"/>
  <c r="G9" i="16"/>
  <c r="C10" i="16"/>
  <c r="D10" i="16"/>
  <c r="E10" i="16"/>
  <c r="F10" i="16"/>
  <c r="G10" i="16"/>
  <c r="C11" i="16"/>
  <c r="D11" i="16"/>
  <c r="E11" i="16"/>
  <c r="F11" i="16"/>
  <c r="H11" i="16" s="1"/>
  <c r="J11" i="16" s="1"/>
  <c r="G11" i="16"/>
  <c r="C12" i="16"/>
  <c r="D12" i="16"/>
  <c r="E12" i="16"/>
  <c r="J12" i="16" s="1"/>
  <c r="F12" i="16"/>
  <c r="G12" i="16"/>
  <c r="C13" i="16"/>
  <c r="D13" i="16"/>
  <c r="E13" i="16"/>
  <c r="F13" i="16"/>
  <c r="H13" i="16" s="1"/>
  <c r="J13" i="16" s="1"/>
  <c r="G13" i="16"/>
  <c r="C14" i="16"/>
  <c r="J14" i="16" s="1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J16" i="16" s="1"/>
  <c r="F16" i="16"/>
  <c r="G16" i="16"/>
  <c r="C17" i="16"/>
  <c r="D17" i="16"/>
  <c r="E17" i="16"/>
  <c r="F17" i="16"/>
  <c r="G17" i="16"/>
  <c r="C18" i="16"/>
  <c r="D18" i="16"/>
  <c r="J18" i="16" s="1"/>
  <c r="E18" i="16"/>
  <c r="F18" i="16"/>
  <c r="G18" i="16"/>
  <c r="C19" i="16"/>
  <c r="D19" i="16"/>
  <c r="E19" i="16"/>
  <c r="F19" i="16"/>
  <c r="H19" i="16" s="1"/>
  <c r="J19" i="16" s="1"/>
  <c r="G19" i="16"/>
  <c r="C20" i="16"/>
  <c r="D20" i="16"/>
  <c r="E20" i="16"/>
  <c r="J20" i="16" s="1"/>
  <c r="F20" i="16"/>
  <c r="G20" i="16"/>
  <c r="C21" i="16"/>
  <c r="D21" i="16"/>
  <c r="E21" i="16"/>
  <c r="F21" i="16"/>
  <c r="H21" i="16" s="1"/>
  <c r="J21" i="16" s="1"/>
  <c r="G21" i="16"/>
  <c r="C22" i="16"/>
  <c r="J22" i="16" s="1"/>
  <c r="D22" i="16"/>
  <c r="E22" i="16"/>
  <c r="F22" i="16"/>
  <c r="G22" i="16"/>
  <c r="C23" i="16"/>
  <c r="D23" i="16"/>
  <c r="E23" i="16"/>
  <c r="F23" i="16"/>
  <c r="H23" i="16" s="1"/>
  <c r="G23" i="16"/>
  <c r="C24" i="16"/>
  <c r="D24" i="16"/>
  <c r="E24" i="16"/>
  <c r="J24" i="16" s="1"/>
  <c r="F24" i="16"/>
  <c r="G24" i="16"/>
  <c r="C25" i="16"/>
  <c r="D25" i="16"/>
  <c r="E25" i="16"/>
  <c r="F25" i="16"/>
  <c r="G25" i="16"/>
  <c r="C26" i="16"/>
  <c r="D26" i="16"/>
  <c r="E26" i="16"/>
  <c r="F26" i="16"/>
  <c r="G26" i="16"/>
  <c r="C27" i="16"/>
  <c r="D27" i="16"/>
  <c r="E27" i="16"/>
  <c r="F27" i="16"/>
  <c r="H27" i="16" s="1"/>
  <c r="J27" i="16" s="1"/>
  <c r="G27" i="16"/>
  <c r="C28" i="16"/>
  <c r="D28" i="16"/>
  <c r="E28" i="16"/>
  <c r="J28" i="16" s="1"/>
  <c r="F28" i="16"/>
  <c r="G28" i="16"/>
  <c r="C29" i="16"/>
  <c r="D29" i="16"/>
  <c r="E29" i="16"/>
  <c r="F29" i="16"/>
  <c r="H29" i="16" s="1"/>
  <c r="J29" i="16" s="1"/>
  <c r="G29" i="16"/>
  <c r="C30" i="16"/>
  <c r="J30" i="16" s="1"/>
  <c r="D30" i="16"/>
  <c r="E30" i="16"/>
  <c r="F30" i="16"/>
  <c r="G30" i="16"/>
  <c r="C31" i="16"/>
  <c r="D31" i="16"/>
  <c r="E31" i="16"/>
  <c r="F31" i="16"/>
  <c r="H31" i="16" s="1"/>
  <c r="G31" i="16"/>
  <c r="C32" i="16"/>
  <c r="D32" i="16"/>
  <c r="E32" i="16"/>
  <c r="J32" i="16" s="1"/>
  <c r="F32" i="16"/>
  <c r="G32" i="16"/>
  <c r="C33" i="16"/>
  <c r="D33" i="16"/>
  <c r="E33" i="16"/>
  <c r="F33" i="16"/>
  <c r="G33" i="16"/>
  <c r="C34" i="16"/>
  <c r="D34" i="16"/>
  <c r="J34" i="16" s="1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J36" i="16" s="1"/>
  <c r="F36" i="16"/>
  <c r="G36" i="16"/>
  <c r="H4" i="26"/>
  <c r="J4" i="26"/>
  <c r="H5" i="26"/>
  <c r="H8" i="26"/>
  <c r="H9" i="26"/>
  <c r="J9" i="26"/>
  <c r="H12" i="26"/>
  <c r="J12" i="26"/>
  <c r="H13" i="26"/>
  <c r="H16" i="26"/>
  <c r="H17" i="26"/>
  <c r="J17" i="26"/>
  <c r="H20" i="26"/>
  <c r="J20" i="26"/>
  <c r="H21" i="26"/>
  <c r="H24" i="26"/>
  <c r="H25" i="26"/>
  <c r="J25" i="26"/>
  <c r="H28" i="26"/>
  <c r="J28" i="26"/>
  <c r="H29" i="26"/>
  <c r="H32" i="26"/>
  <c r="H33" i="26"/>
  <c r="J33" i="26"/>
  <c r="H36" i="26"/>
  <c r="J36" i="26"/>
  <c r="F36" i="24"/>
  <c r="G36" i="24"/>
  <c r="H36" i="24"/>
  <c r="E36" i="24"/>
  <c r="D36" i="24"/>
  <c r="C36" i="24"/>
  <c r="F35" i="24"/>
  <c r="G35" i="24"/>
  <c r="H35" i="24"/>
  <c r="E35" i="24"/>
  <c r="D35" i="24"/>
  <c r="C35" i="24"/>
  <c r="F34" i="24"/>
  <c r="H34" i="24" s="1"/>
  <c r="J34" i="24" s="1"/>
  <c r="G34" i="24"/>
  <c r="E34" i="24"/>
  <c r="D34" i="24"/>
  <c r="C34" i="24"/>
  <c r="F33" i="24"/>
  <c r="G33" i="24"/>
  <c r="H33" i="24"/>
  <c r="J33" i="24" s="1"/>
  <c r="E33" i="24"/>
  <c r="D33" i="24"/>
  <c r="C33" i="24"/>
  <c r="F32" i="24"/>
  <c r="G32" i="24"/>
  <c r="H32" i="24"/>
  <c r="E32" i="24"/>
  <c r="D32" i="24"/>
  <c r="J32" i="24" s="1"/>
  <c r="C32" i="24"/>
  <c r="F31" i="24"/>
  <c r="G31" i="24"/>
  <c r="H31" i="24"/>
  <c r="E31" i="24"/>
  <c r="D31" i="24"/>
  <c r="C31" i="24"/>
  <c r="J31" i="24" s="1"/>
  <c r="F30" i="24"/>
  <c r="H30" i="24" s="1"/>
  <c r="G30" i="24"/>
  <c r="E30" i="24"/>
  <c r="D30" i="24"/>
  <c r="C30" i="24"/>
  <c r="J30" i="24" s="1"/>
  <c r="F29" i="24"/>
  <c r="G29" i="24"/>
  <c r="H29" i="24"/>
  <c r="J29" i="24" s="1"/>
  <c r="E29" i="24"/>
  <c r="D29" i="24"/>
  <c r="C29" i="24"/>
  <c r="F28" i="24"/>
  <c r="G28" i="24"/>
  <c r="H28" i="24"/>
  <c r="E28" i="24"/>
  <c r="D28" i="24"/>
  <c r="J28" i="24" s="1"/>
  <c r="C28" i="24"/>
  <c r="F27" i="24"/>
  <c r="G27" i="24"/>
  <c r="H27" i="24"/>
  <c r="E27" i="24"/>
  <c r="D27" i="24"/>
  <c r="C27" i="24"/>
  <c r="F26" i="24"/>
  <c r="H26" i="24" s="1"/>
  <c r="J26" i="24" s="1"/>
  <c r="G26" i="24"/>
  <c r="E26" i="24"/>
  <c r="D26" i="24"/>
  <c r="C26" i="24"/>
  <c r="F25" i="24"/>
  <c r="G25" i="24"/>
  <c r="H25" i="24"/>
  <c r="J25" i="24" s="1"/>
  <c r="E25" i="24"/>
  <c r="D25" i="24"/>
  <c r="C25" i="24"/>
  <c r="F24" i="24"/>
  <c r="G24" i="24"/>
  <c r="H24" i="24"/>
  <c r="E24" i="24"/>
  <c r="D24" i="24"/>
  <c r="J24" i="24" s="1"/>
  <c r="C24" i="24"/>
  <c r="F23" i="24"/>
  <c r="G23" i="24"/>
  <c r="H23" i="24"/>
  <c r="E23" i="24"/>
  <c r="D23" i="24"/>
  <c r="C23" i="24"/>
  <c r="J23" i="24" s="1"/>
  <c r="F22" i="24"/>
  <c r="H22" i="24" s="1"/>
  <c r="G22" i="24"/>
  <c r="E22" i="24"/>
  <c r="D22" i="24"/>
  <c r="C22" i="24"/>
  <c r="F21" i="24"/>
  <c r="G21" i="24"/>
  <c r="H21" i="24"/>
  <c r="J21" i="24" s="1"/>
  <c r="E21" i="24"/>
  <c r="D21" i="24"/>
  <c r="C21" i="24"/>
  <c r="F20" i="24"/>
  <c r="G20" i="24"/>
  <c r="H20" i="24"/>
  <c r="E20" i="24"/>
  <c r="D20" i="24"/>
  <c r="J20" i="24" s="1"/>
  <c r="C20" i="24"/>
  <c r="F19" i="24"/>
  <c r="G19" i="24"/>
  <c r="H19" i="24"/>
  <c r="E19" i="24"/>
  <c r="D19" i="24"/>
  <c r="C19" i="24"/>
  <c r="F18" i="24"/>
  <c r="H18" i="24" s="1"/>
  <c r="J18" i="24" s="1"/>
  <c r="G18" i="24"/>
  <c r="E18" i="24"/>
  <c r="D18" i="24"/>
  <c r="C18" i="24"/>
  <c r="F17" i="24"/>
  <c r="G17" i="24"/>
  <c r="H17" i="24"/>
  <c r="J17" i="24" s="1"/>
  <c r="E17" i="24"/>
  <c r="D17" i="24"/>
  <c r="C17" i="24"/>
  <c r="F16" i="24"/>
  <c r="G16" i="24"/>
  <c r="H16" i="24"/>
  <c r="E16" i="24"/>
  <c r="D16" i="24"/>
  <c r="J16" i="24" s="1"/>
  <c r="C16" i="24"/>
  <c r="F15" i="24"/>
  <c r="G15" i="24"/>
  <c r="H15" i="24"/>
  <c r="E15" i="24"/>
  <c r="D15" i="24"/>
  <c r="C15" i="24"/>
  <c r="J15" i="24" s="1"/>
  <c r="F14" i="24"/>
  <c r="H14" i="24" s="1"/>
  <c r="G14" i="24"/>
  <c r="E14" i="24"/>
  <c r="D14" i="24"/>
  <c r="C14" i="24"/>
  <c r="F13" i="24"/>
  <c r="G13" i="24"/>
  <c r="H13" i="24"/>
  <c r="J13" i="24" s="1"/>
  <c r="E13" i="24"/>
  <c r="D13" i="24"/>
  <c r="C13" i="24"/>
  <c r="F12" i="24"/>
  <c r="G12" i="24"/>
  <c r="H12" i="24"/>
  <c r="E12" i="24"/>
  <c r="D12" i="24"/>
  <c r="J12" i="24" s="1"/>
  <c r="C12" i="24"/>
  <c r="F11" i="24"/>
  <c r="G11" i="24"/>
  <c r="H11" i="24"/>
  <c r="E11" i="24"/>
  <c r="D11" i="24"/>
  <c r="C11" i="24"/>
  <c r="F10" i="24"/>
  <c r="H10" i="24" s="1"/>
  <c r="J10" i="24" s="1"/>
  <c r="G10" i="24"/>
  <c r="E10" i="24"/>
  <c r="D10" i="24"/>
  <c r="C10" i="24"/>
  <c r="F9" i="24"/>
  <c r="G9" i="24"/>
  <c r="H9" i="24"/>
  <c r="J9" i="24" s="1"/>
  <c r="E9" i="24"/>
  <c r="D9" i="24"/>
  <c r="C9" i="24"/>
  <c r="F8" i="24"/>
  <c r="G8" i="24"/>
  <c r="H8" i="24"/>
  <c r="E8" i="24"/>
  <c r="D8" i="24"/>
  <c r="J8" i="24" s="1"/>
  <c r="C8" i="24"/>
  <c r="F7" i="24"/>
  <c r="G7" i="24"/>
  <c r="H7" i="24"/>
  <c r="E7" i="24"/>
  <c r="D7" i="24"/>
  <c r="C7" i="24"/>
  <c r="J7" i="24" s="1"/>
  <c r="F6" i="24"/>
  <c r="H6" i="24" s="1"/>
  <c r="G6" i="24"/>
  <c r="E6" i="24"/>
  <c r="D6" i="24"/>
  <c r="C6" i="24"/>
  <c r="J6" i="24" s="1"/>
  <c r="F5" i="24"/>
  <c r="G5" i="24"/>
  <c r="H5" i="24"/>
  <c r="J5" i="24" s="1"/>
  <c r="E5" i="24"/>
  <c r="D5" i="24"/>
  <c r="C5" i="24"/>
  <c r="F4" i="24"/>
  <c r="G4" i="24"/>
  <c r="H4" i="24"/>
  <c r="E4" i="24"/>
  <c r="D4" i="24"/>
  <c r="C4" i="24"/>
  <c r="F3" i="24"/>
  <c r="G3" i="24"/>
  <c r="H3" i="24"/>
  <c r="E3" i="24"/>
  <c r="D3" i="24"/>
  <c r="C3" i="24"/>
  <c r="J3" i="24" s="1"/>
  <c r="H36" i="25"/>
  <c r="H35" i="25"/>
  <c r="H32" i="25"/>
  <c r="H31" i="25"/>
  <c r="H30" i="25"/>
  <c r="H28" i="25"/>
  <c r="H27" i="25"/>
  <c r="H24" i="25"/>
  <c r="H23" i="25"/>
  <c r="H22" i="25"/>
  <c r="H20" i="25"/>
  <c r="H19" i="25"/>
  <c r="H16" i="25"/>
  <c r="H15" i="25"/>
  <c r="H14" i="25"/>
  <c r="H12" i="25"/>
  <c r="H11" i="25"/>
  <c r="H8" i="25"/>
  <c r="H7" i="25"/>
  <c r="H6" i="25"/>
  <c r="H4" i="25"/>
  <c r="H3" i="25"/>
  <c r="H4" i="16"/>
  <c r="H6" i="16"/>
  <c r="H8" i="16"/>
  <c r="H9" i="16"/>
  <c r="H10" i="16"/>
  <c r="H12" i="16"/>
  <c r="H14" i="16"/>
  <c r="H16" i="16"/>
  <c r="H17" i="16"/>
  <c r="H18" i="16"/>
  <c r="H20" i="16"/>
  <c r="H22" i="16"/>
  <c r="H24" i="16"/>
  <c r="H25" i="16"/>
  <c r="H26" i="16"/>
  <c r="H28" i="16"/>
  <c r="H30" i="16"/>
  <c r="H32" i="16"/>
  <c r="H33" i="16"/>
  <c r="H34" i="16"/>
  <c r="H36" i="16"/>
  <c r="F3" i="16"/>
  <c r="G3" i="16"/>
  <c r="H3" i="16"/>
  <c r="J6" i="16"/>
  <c r="C3" i="16"/>
  <c r="D3" i="16"/>
  <c r="E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J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J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J35" i="25"/>
  <c r="I36" i="25"/>
  <c r="J2" i="24"/>
  <c r="J4" i="24"/>
  <c r="J11" i="24"/>
  <c r="J19" i="24"/>
  <c r="J27" i="24"/>
  <c r="J35" i="24"/>
  <c r="J36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3" i="16"/>
  <c r="L10" i="26"/>
  <c r="L18" i="26"/>
  <c r="L26" i="26"/>
  <c r="L34" i="26"/>
  <c r="K5" i="16"/>
  <c r="K13" i="16"/>
  <c r="K21" i="16"/>
  <c r="K29" i="16"/>
  <c r="L5" i="25"/>
  <c r="L13" i="25"/>
  <c r="L21" i="25"/>
  <c r="L29" i="25"/>
  <c r="K34" i="24"/>
  <c r="K30" i="24"/>
  <c r="K26" i="24"/>
  <c r="K18" i="24"/>
  <c r="K10" i="24"/>
  <c r="K6" i="24"/>
  <c r="L8" i="25"/>
  <c r="L16" i="25"/>
  <c r="L34" i="24"/>
  <c r="L26" i="24"/>
  <c r="L6" i="24"/>
  <c r="L5" i="26"/>
  <c r="L21" i="26"/>
  <c r="L6" i="25"/>
  <c r="L30" i="25"/>
  <c r="L22" i="26"/>
  <c r="L9" i="25"/>
  <c r="L17" i="25"/>
  <c r="K32" i="24"/>
  <c r="K20" i="24"/>
  <c r="K8" i="24"/>
  <c r="L23" i="26"/>
  <c r="K12" i="16"/>
  <c r="L20" i="25"/>
  <c r="L28" i="25"/>
  <c r="L3" i="26"/>
  <c r="L11" i="26"/>
  <c r="L19" i="26"/>
  <c r="L27" i="26"/>
  <c r="L35" i="26"/>
  <c r="L5" i="16"/>
  <c r="K8" i="16"/>
  <c r="L13" i="16"/>
  <c r="K16" i="16"/>
  <c r="L21" i="16"/>
  <c r="K24" i="16"/>
  <c r="L29" i="16"/>
  <c r="K32" i="16"/>
  <c r="L24" i="25"/>
  <c r="L32" i="25"/>
  <c r="L30" i="24"/>
  <c r="L18" i="24"/>
  <c r="L10" i="24"/>
  <c r="K9" i="24"/>
  <c r="L3" i="16"/>
  <c r="L14" i="25"/>
  <c r="L14" i="26"/>
  <c r="L25" i="25"/>
  <c r="K28" i="24"/>
  <c r="L28" i="24" s="1"/>
  <c r="K12" i="24"/>
  <c r="L15" i="26"/>
  <c r="L31" i="26"/>
  <c r="K20" i="16"/>
  <c r="K28" i="16"/>
  <c r="K36" i="16"/>
  <c r="L12" i="24"/>
  <c r="L4" i="26"/>
  <c r="L12" i="26"/>
  <c r="L20" i="26"/>
  <c r="L28" i="26"/>
  <c r="L36" i="26"/>
  <c r="L8" i="16"/>
  <c r="K11" i="16"/>
  <c r="L11" i="16" s="1"/>
  <c r="L16" i="16"/>
  <c r="K19" i="16"/>
  <c r="L19" i="16" s="1"/>
  <c r="L24" i="16"/>
  <c r="K27" i="16"/>
  <c r="L32" i="16"/>
  <c r="K35" i="16"/>
  <c r="L35" i="16" s="1"/>
  <c r="L3" i="25"/>
  <c r="L11" i="25"/>
  <c r="L19" i="25"/>
  <c r="L27" i="25"/>
  <c r="L35" i="25"/>
  <c r="K33" i="24"/>
  <c r="K29" i="24"/>
  <c r="L29" i="24" s="1"/>
  <c r="K25" i="24"/>
  <c r="K21" i="24"/>
  <c r="L21" i="24" s="1"/>
  <c r="K17" i="24"/>
  <c r="K13" i="24"/>
  <c r="L13" i="24" s="1"/>
  <c r="K5" i="24"/>
  <c r="L5" i="24" s="1"/>
  <c r="L13" i="26"/>
  <c r="L29" i="26"/>
  <c r="K6" i="16"/>
  <c r="K14" i="16"/>
  <c r="L14" i="16" s="1"/>
  <c r="K22" i="16"/>
  <c r="L27" i="16"/>
  <c r="K30" i="16"/>
  <c r="L22" i="25"/>
  <c r="L33" i="24"/>
  <c r="L25" i="24"/>
  <c r="L17" i="24"/>
  <c r="L9" i="24"/>
  <c r="B1" i="13"/>
  <c r="L6" i="26"/>
  <c r="L30" i="26"/>
  <c r="L22" i="16"/>
  <c r="L30" i="16"/>
  <c r="L33" i="25"/>
  <c r="K36" i="24"/>
  <c r="K24" i="24"/>
  <c r="K16" i="24"/>
  <c r="L16" i="24" s="1"/>
  <c r="K4" i="24"/>
  <c r="K4" i="16"/>
  <c r="L4" i="25"/>
  <c r="L36" i="25"/>
  <c r="L32" i="24"/>
  <c r="L20" i="24"/>
  <c r="L4" i="24"/>
  <c r="L7" i="26"/>
  <c r="L6" i="16"/>
  <c r="L12" i="25"/>
  <c r="L36" i="24"/>
  <c r="L24" i="24"/>
  <c r="L8" i="24"/>
  <c r="L8" i="26"/>
  <c r="L16" i="26"/>
  <c r="L24" i="26"/>
  <c r="L32" i="26"/>
  <c r="L4" i="16"/>
  <c r="L12" i="16"/>
  <c r="L20" i="16"/>
  <c r="L28" i="16"/>
  <c r="L36" i="16"/>
  <c r="L7" i="25"/>
  <c r="L15" i="25"/>
  <c r="L23" i="25"/>
  <c r="L9" i="26"/>
  <c r="L10" i="25"/>
  <c r="L34" i="25"/>
  <c r="K34" i="16"/>
  <c r="L34" i="16" s="1"/>
  <c r="K31" i="24"/>
  <c r="L17" i="26"/>
  <c r="K35" i="24"/>
  <c r="K19" i="24"/>
  <c r="L19" i="24"/>
  <c r="L33" i="26"/>
  <c r="K27" i="24"/>
  <c r="L27" i="24" s="1"/>
  <c r="K18" i="16"/>
  <c r="L18" i="16" s="1"/>
  <c r="K23" i="24"/>
  <c r="K7" i="24"/>
  <c r="L23" i="24"/>
  <c r="L7" i="24"/>
  <c r="L3" i="24"/>
  <c r="L25" i="26"/>
  <c r="L18" i="25"/>
  <c r="L35" i="24"/>
  <c r="L31" i="25"/>
  <c r="K15" i="24"/>
  <c r="L26" i="25"/>
  <c r="L31" i="24"/>
  <c r="L15" i="24"/>
  <c r="K11" i="24"/>
  <c r="L11" i="24" s="1"/>
  <c r="J25" i="16" l="1"/>
  <c r="J9" i="16"/>
  <c r="J3" i="16"/>
  <c r="J14" i="24"/>
  <c r="J10" i="16"/>
  <c r="J9" i="25"/>
  <c r="J17" i="25"/>
  <c r="J3" i="26"/>
  <c r="J2" i="26"/>
  <c r="J31" i="16"/>
  <c r="J26" i="16"/>
  <c r="J23" i="16"/>
  <c r="J15" i="16"/>
  <c r="J7" i="16"/>
  <c r="J6" i="26"/>
  <c r="J14" i="26"/>
  <c r="J22" i="26"/>
  <c r="J17" i="16"/>
  <c r="J22" i="24"/>
  <c r="J33" i="16"/>
  <c r="J2" i="16"/>
  <c r="K10" i="16"/>
  <c r="L10" i="16" s="1"/>
  <c r="K15" i="16"/>
  <c r="L15" i="16" s="1"/>
  <c r="K7" i="16"/>
  <c r="L7" i="16" s="1"/>
  <c r="K9" i="16"/>
  <c r="L9" i="16" s="1"/>
  <c r="K17" i="16"/>
  <c r="L17" i="16" s="1"/>
  <c r="K26" i="16"/>
  <c r="L26" i="16" s="1"/>
  <c r="K14" i="24"/>
  <c r="K33" i="16"/>
  <c r="L33" i="16" s="1"/>
  <c r="K25" i="16"/>
  <c r="L25" i="16" s="1"/>
  <c r="K31" i="16"/>
  <c r="L31" i="16" s="1"/>
  <c r="K22" i="24"/>
  <c r="L22" i="24" s="1"/>
  <c r="K23" i="16"/>
  <c r="L23" i="16" s="1"/>
  <c r="L14" i="24"/>
  <c r="K2" i="26"/>
  <c r="K2" i="16"/>
  <c r="K2" i="24"/>
  <c r="K2" i="25"/>
  <c r="L2" i="25"/>
  <c r="L2" i="24"/>
  <c r="L2" i="16"/>
  <c r="L2" i="26"/>
</calcChain>
</file>

<file path=xl/sharedStrings.xml><?xml version="1.0" encoding="utf-8"?>
<sst xmlns="http://schemas.openxmlformats.org/spreadsheetml/2006/main" count="260" uniqueCount="69">
  <si>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</si>
  <si>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</si>
  <si>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</si>
  <si>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</si>
  <si>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</si>
  <si>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</si>
  <si>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</si>
  <si>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</si>
  <si>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</si>
  <si>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</si>
  <si>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</si>
  <si>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</si>
  <si>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</si>
  <si>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</si>
  <si>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</si>
  <si>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</si>
  <si>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</si>
  <si>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</si>
  <si>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</si>
  <si>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</si>
  <si>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</si>
  <si>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</si>
  <si>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</si>
  <si>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</si>
  <si>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</si>
  <si>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</si>
  <si>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</si>
  <si>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</si>
  <si>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</si>
  <si>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</si>
  <si>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</si>
  <si>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</si>
  <si>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</si>
  <si>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</si>
  <si>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</si>
  <si>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</si>
  <si>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</si>
  <si>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</si>
  <si>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</si>
  <si>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</si>
  <si>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</si>
  <si>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</si>
  <si>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</si>
  <si>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</si>
  <si>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</si>
  <si>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</si>
  <si>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</si>
  <si>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</si>
  <si>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</si>
  <si>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</si>
  <si>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</si>
  <si>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</si>
  <si>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</si>
  <si>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</si>
  <si>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</si>
  <si>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ibor</t>
  </si>
  <si>
    <t>FixingType</t>
  </si>
  <si>
    <t>IsdaFixA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</si>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</sst>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1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0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58" t="s">
        <v>35</v>
      </c>
      <c r="C2" s="59"/>
      <c r="D2" s="59"/>
      <c r="E2" s="60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 ca="1">SUBSTITUTE(LEFT(CELL("filename",A1),FIND("[",CELL("filename",A1),1)-1),"\XLS\","\XML\")</f>
        <v>C:\Users\erik\Documents\repos\quantlib_nando\QuantLibXL\Data\XML\020_YieldCurveBootstrap\010_Quotes\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8" t="s">
        <v>34</v>
      </c>
      <c r="C12" s="59"/>
      <c r="D12" s="59"/>
      <c r="E12" s="60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1</v>
      </c>
      <c r="E14" s="11"/>
    </row>
    <row r="15" spans="1:5" x14ac:dyDescent="0.2">
      <c r="B15" s="6"/>
      <c r="C15" s="9" t="s">
        <v>54</v>
      </c>
      <c r="D15" s="10" t="s">
        <v>55</v>
      </c>
      <c r="E15" s="11"/>
    </row>
    <row r="16" spans="1:5" x14ac:dyDescent="0.2">
      <c r="B16" s="6"/>
      <c r="C16" s="9" t="s">
        <v>56</v>
      </c>
      <c r="D16" s="10" t="s">
        <v>57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allowBlank="1" showInputMessage="1" showErrorMessage="1" sqref="D15">
      <formula1>"ibor,Libor"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19.140625" style="20" bestFit="1" customWidth="1"/>
    <col min="10" max="10" width="23.85546875" style="20" bestFit="1" customWidth="1"/>
    <col min="11" max="11" width="26.7109375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EUR_020_SwAB6E_Fwd1w.xml</v>
      </c>
      <c r="K2" s="27" t="e">
        <f ca="1">IF(Serialize,_xll.ohObjectSave(K3:K36,SerializationPath&amp;J2,FileOverwrite,Serialize),"---")</f>
        <v>#NAME?</v>
      </c>
      <c r="L2" s="28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AB</v>
      </c>
      <c r="D3" s="1" t="str">
        <f t="shared" ref="D3:D36" si="1">VLOOKUP(Currency,$O$3:$T$7,3)</f>
        <v>6E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EuriborSwapIsdaFixA1Y</v>
      </c>
      <c r="J3" s="19" t="str">
        <f t="shared" ref="J3:J36" si="7">Currency&amp;$C3&amp;$D3&amp;$B3&amp;"_"&amp;"Fwd"&amp;E3&amp;IF(H3=0,,"_Spr"&amp;$F3&amp;$G3)&amp;QuoteSuffix</f>
        <v>EURAB6E1Y_Fwd1w_Quote</v>
      </c>
      <c r="K3" s="19"/>
      <c r="L3" s="28" t="str">
        <f>_xll.ohRangeRetrieveError(K3)</f>
        <v/>
      </c>
      <c r="M3" s="36"/>
      <c r="O3" s="49" t="s">
        <v>58</v>
      </c>
      <c r="P3" s="50" t="s">
        <v>2</v>
      </c>
      <c r="Q3" s="50" t="s">
        <v>59</v>
      </c>
      <c r="R3" s="50" t="s">
        <v>65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AB</v>
      </c>
      <c r="D4" s="1" t="str">
        <f t="shared" si="1"/>
        <v>6E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EuriborSwapIsdaFixA2Y</v>
      </c>
      <c r="J4" s="19" t="str">
        <f t="shared" si="7"/>
        <v>EURAB6E2Y_Fwd1w_Quote</v>
      </c>
      <c r="K4" s="19" t="str">
        <f>_xll.qlForwardSwapQuote(J4,I4,H4,E4,Permanent,Trigger,ObjectOverwrite)</f>
        <v>EURAB6E2Y_Fwd1w_Quote#0000</v>
      </c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65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AB</v>
      </c>
      <c r="D5" s="1" t="str">
        <f t="shared" si="1"/>
        <v>6E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EuriborSwapIsdaFixA3Y</v>
      </c>
      <c r="J5" s="19" t="str">
        <f t="shared" si="7"/>
        <v>EURAB6E3Y_Fwd1w_Quote</v>
      </c>
      <c r="K5" s="19" t="str">
        <f>_xll.qlForwardSwapQuote(J5,I5,H5,E5,Permanent,Trigger,ObjectOverwrite)</f>
        <v>EURAB6E3Y_Fwd1w_Quote#0000</v>
      </c>
      <c r="L5" s="28" t="str">
        <f>_xll.ohRangeRetrieveError(K5)</f>
        <v/>
      </c>
      <c r="M5" s="36"/>
      <c r="O5" s="49" t="s">
        <v>60</v>
      </c>
      <c r="P5" s="50" t="s">
        <v>66</v>
      </c>
      <c r="Q5" s="50" t="s">
        <v>59</v>
      </c>
      <c r="R5" s="50" t="s">
        <v>65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AB</v>
      </c>
      <c r="D6" s="1" t="str">
        <f t="shared" si="1"/>
        <v>6E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EuriborSwapIsdaFixA4Y</v>
      </c>
      <c r="J6" s="19" t="str">
        <f t="shared" si="7"/>
        <v>EURAB6E4Y_Fwd1w_Quote</v>
      </c>
      <c r="K6" s="19" t="str">
        <f>_xll.qlForwardSwapQuote(J6,I6,H6,E6,Permanent,Trigger,ObjectOverwrite)</f>
        <v>EURAB6E4Y_Fwd1w_Quote#0000</v>
      </c>
      <c r="L6" s="28" t="str">
        <f>_xll.ohRangeRetrieveError(K6)</f>
        <v/>
      </c>
      <c r="M6" s="36"/>
      <c r="O6" s="49" t="s">
        <v>61</v>
      </c>
      <c r="P6" s="50" t="s">
        <v>66</v>
      </c>
      <c r="Q6" s="50" t="s">
        <v>59</v>
      </c>
      <c r="R6" s="50" t="s">
        <v>65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AB</v>
      </c>
      <c r="D7" s="1" t="str">
        <f t="shared" si="1"/>
        <v>6E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EuriborSwapIsdaFixA5Y</v>
      </c>
      <c r="J7" s="19" t="str">
        <f t="shared" si="7"/>
        <v>EURAB6E5Y_Fwd1w_Quote</v>
      </c>
      <c r="K7" s="19" t="str">
        <f>_xll.qlForwardSwapQuote(J7,I7,H7,E7,Permanent,Trigger,ObjectOverwrite)</f>
        <v>EURAB6E5Y_Fwd1w_Quote#0000</v>
      </c>
      <c r="L7" s="28" t="str">
        <f>_xll.ohRangeRetrieveError(K7)</f>
        <v/>
      </c>
      <c r="M7" s="36"/>
      <c r="O7" s="52" t="s">
        <v>62</v>
      </c>
      <c r="P7" s="53" t="s">
        <v>67</v>
      </c>
      <c r="Q7" s="53" t="s">
        <v>63</v>
      </c>
      <c r="R7" s="53" t="s">
        <v>65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AB</v>
      </c>
      <c r="D8" s="1" t="str">
        <f t="shared" si="1"/>
        <v>6E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EuriborSwapIsdaFixA6Y</v>
      </c>
      <c r="J8" s="19" t="str">
        <f t="shared" si="7"/>
        <v>EURAB6E6Y_Fwd1w_Quote</v>
      </c>
      <c r="K8" s="19" t="str">
        <f>_xll.qlForwardSwapQuote(J8,I8,H8,E8,Permanent,Trigger,ObjectOverwrite)</f>
        <v>EURAB6E6Y_Fwd1w_Quote#0000</v>
      </c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AB</v>
      </c>
      <c r="D9" s="1" t="str">
        <f t="shared" si="1"/>
        <v>6E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EuriborSwapIsdaFixA7Y</v>
      </c>
      <c r="J9" s="19" t="str">
        <f t="shared" si="7"/>
        <v>EURAB6E7Y_Fwd1w_Quote</v>
      </c>
      <c r="K9" s="19" t="str">
        <f>_xll.qlForwardSwapQuote(J9,I9,H9,E9,Permanent,Trigger,ObjectOverwrite)</f>
        <v>EURAB6E7Y_Fwd1w_Quote#0000</v>
      </c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AB</v>
      </c>
      <c r="D10" s="1" t="str">
        <f t="shared" si="1"/>
        <v>6E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EuriborSwapIsdaFixA8Y</v>
      </c>
      <c r="J10" s="19" t="str">
        <f t="shared" si="7"/>
        <v>EURAB6E8Y_Fwd1w_Quote</v>
      </c>
      <c r="K10" s="19" t="str">
        <f>_xll.qlForwardSwapQuote(J10,I10,H10,E10,Permanent,Trigger,ObjectOverwrite)</f>
        <v>EURAB6E8Y_Fwd1w_Quote#0000</v>
      </c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AB</v>
      </c>
      <c r="D11" s="1" t="str">
        <f t="shared" si="1"/>
        <v>6E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EuriborSwapIsdaFixA9Y</v>
      </c>
      <c r="J11" s="19" t="str">
        <f t="shared" si="7"/>
        <v>EURAB6E9Y_Fwd1w_Quote</v>
      </c>
      <c r="K11" s="19" t="str">
        <f>_xll.qlForwardSwapQuote(J11,I11,H11,E11,Permanent,Trigger,ObjectOverwrite)</f>
        <v>EURAB6E9Y_Fwd1w_Quote#0000</v>
      </c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AB</v>
      </c>
      <c r="D12" s="1" t="str">
        <f t="shared" si="1"/>
        <v>6E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EuriborSwapIsdaFixA10Y</v>
      </c>
      <c r="J12" s="19" t="str">
        <f t="shared" si="7"/>
        <v>EURAB6E10Y_Fwd1w_Quote</v>
      </c>
      <c r="K12" s="19" t="str">
        <f>_xll.qlForwardSwapQuote(J12,I12,H12,E12,Permanent,Trigger,ObjectOverwrite)</f>
        <v>EURAB6E10Y_Fwd1w_Quote#0000</v>
      </c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AB</v>
      </c>
      <c r="D13" s="1" t="str">
        <f t="shared" si="1"/>
        <v>6E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EuriborSwapIsdaFixA11Y</v>
      </c>
      <c r="J13" s="19" t="str">
        <f t="shared" si="7"/>
        <v>EURAB6E11Y_Fwd1w_Quote</v>
      </c>
      <c r="K13" s="19" t="str">
        <f>_xll.qlForwardSwapQuote(J13,I13,H13,E13,Permanent,Trigger,ObjectOverwrite)</f>
        <v>EURAB6E11Y_Fwd1w_Quote#0000</v>
      </c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AB</v>
      </c>
      <c r="D14" s="1" t="str">
        <f t="shared" si="1"/>
        <v>6E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EuriborSwapIsdaFixA12Y</v>
      </c>
      <c r="J14" s="19" t="str">
        <f t="shared" si="7"/>
        <v>EURAB6E12Y_Fwd1w_Quote</v>
      </c>
      <c r="K14" s="19" t="str">
        <f>_xll.qlForwardSwapQuote(J14,I14,H14,E14,Permanent,Trigger,ObjectOverwrite)</f>
        <v>EURAB6E12Y_Fwd1w_Quote#0000</v>
      </c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AB</v>
      </c>
      <c r="D15" s="1" t="str">
        <f t="shared" si="1"/>
        <v>6E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EuriborSwapIsdaFixA13Y</v>
      </c>
      <c r="J15" s="19" t="str">
        <f t="shared" si="7"/>
        <v>EURAB6E13Y_Fwd1w_Quote</v>
      </c>
      <c r="K15" s="19" t="str">
        <f>_xll.qlForwardSwapQuote(J15,I15,H15,E15,Permanent,Trigger,ObjectOverwrite)</f>
        <v>EURAB6E13Y_Fwd1w_Quote#0000</v>
      </c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AB</v>
      </c>
      <c r="D16" s="1" t="str">
        <f t="shared" si="1"/>
        <v>6E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EuriborSwapIsdaFixA14Y</v>
      </c>
      <c r="J16" s="19" t="str">
        <f t="shared" si="7"/>
        <v>EURAB6E14Y_Fwd1w_Quote</v>
      </c>
      <c r="K16" s="19" t="str">
        <f>_xll.qlForwardSwapQuote(J16,I16,H16,E16,Permanent,Trigger,ObjectOverwrite)</f>
        <v>EURAB6E14Y_Fwd1w_Quote#0000</v>
      </c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AB</v>
      </c>
      <c r="D17" s="1" t="str">
        <f t="shared" si="1"/>
        <v>6E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EuriborSwapIsdaFixA15Y</v>
      </c>
      <c r="J17" s="19" t="str">
        <f t="shared" si="7"/>
        <v>EURAB6E15Y_Fwd1w_Quote</v>
      </c>
      <c r="K17" s="19" t="str">
        <f>_xll.qlForwardSwapQuote(J17,I17,H17,E17,Permanent,Trigger,ObjectOverwrite)</f>
        <v>EURAB6E15Y_Fwd1w_Quote#0000</v>
      </c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AB</v>
      </c>
      <c r="D18" s="1" t="str">
        <f t="shared" si="1"/>
        <v>6E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EuriborSwapIsdaFixA16Y</v>
      </c>
      <c r="J18" s="19" t="str">
        <f t="shared" si="7"/>
        <v>EURAB6E16Y_Fwd1w_Quote</v>
      </c>
      <c r="K18" s="19" t="str">
        <f>_xll.qlForwardSwapQuote(J18,I18,H18,E18,Permanent,Trigger,ObjectOverwrite)</f>
        <v>EURAB6E16Y_Fwd1w_Quote#0000</v>
      </c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AB</v>
      </c>
      <c r="D19" s="1" t="str">
        <f t="shared" si="1"/>
        <v>6E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EuriborSwapIsdaFixA17Y</v>
      </c>
      <c r="J19" s="19" t="str">
        <f t="shared" si="7"/>
        <v>EURAB6E17Y_Fwd1w_Quote</v>
      </c>
      <c r="K19" s="19" t="str">
        <f>_xll.qlForwardSwapQuote(J19,I19,H19,E19,Permanent,Trigger,ObjectOverwrite)</f>
        <v>EURAB6E17Y_Fwd1w_Quote#0000</v>
      </c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AB</v>
      </c>
      <c r="D20" s="1" t="str">
        <f t="shared" si="1"/>
        <v>6E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EuriborSwapIsdaFixA18Y</v>
      </c>
      <c r="J20" s="19" t="str">
        <f t="shared" si="7"/>
        <v>EURAB6E18Y_Fwd1w_Quote</v>
      </c>
      <c r="K20" s="19" t="str">
        <f>_xll.qlForwardSwapQuote(J20,I20,H20,E20,Permanent,Trigger,ObjectOverwrite)</f>
        <v>EURAB6E18Y_Fwd1w_Quote#0000</v>
      </c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AB</v>
      </c>
      <c r="D21" s="1" t="str">
        <f t="shared" si="1"/>
        <v>6E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EuriborSwapIsdaFixA19Y</v>
      </c>
      <c r="J21" s="19" t="str">
        <f t="shared" si="7"/>
        <v>EURAB6E19Y_Fwd1w_Quote</v>
      </c>
      <c r="K21" s="19" t="str">
        <f>_xll.qlForwardSwapQuote(J21,I21,H21,E21,Permanent,Trigger,ObjectOverwrite)</f>
        <v>EURAB6E19Y_Fwd1w_Quote#0000</v>
      </c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AB</v>
      </c>
      <c r="D22" s="1" t="str">
        <f t="shared" si="1"/>
        <v>6E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EuriborSwapIsdaFixA20Y</v>
      </c>
      <c r="J22" s="19" t="str">
        <f t="shared" si="7"/>
        <v>EURAB6E20Y_Fwd1w_Quote</v>
      </c>
      <c r="K22" s="19" t="str">
        <f>_xll.qlForwardSwapQuote(J22,I22,H22,E22,Permanent,Trigger,ObjectOverwrite)</f>
        <v>EURAB6E20Y_Fwd1w_Quote#0000</v>
      </c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AB</v>
      </c>
      <c r="D23" s="1" t="str">
        <f t="shared" si="1"/>
        <v>6E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EuriborSwapIsdaFixA21Y</v>
      </c>
      <c r="J23" s="19" t="str">
        <f t="shared" si="7"/>
        <v>EURAB6E21Y_Fwd1w_Quote</v>
      </c>
      <c r="K23" s="19" t="str">
        <f>_xll.qlForwardSwapQuote(J23,I23,H23,E23,Permanent,Trigger,ObjectOverwrite)</f>
        <v>EURAB6E21Y_Fwd1w_Quote#0000</v>
      </c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AB</v>
      </c>
      <c r="D24" s="1" t="str">
        <f t="shared" si="1"/>
        <v>6E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EuriborSwapIsdaFixA22Y</v>
      </c>
      <c r="J24" s="19" t="str">
        <f t="shared" si="7"/>
        <v>EURAB6E22Y_Fwd1w_Quote</v>
      </c>
      <c r="K24" s="19" t="str">
        <f>_xll.qlForwardSwapQuote(J24,I24,H24,E24,Permanent,Trigger,ObjectOverwrite)</f>
        <v>EURAB6E22Y_Fwd1w_Quote#0000</v>
      </c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AB</v>
      </c>
      <c r="D25" s="1" t="str">
        <f t="shared" si="1"/>
        <v>6E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EuriborSwapIsdaFixA23Y</v>
      </c>
      <c r="J25" s="19" t="str">
        <f t="shared" si="7"/>
        <v>EURAB6E23Y_Fwd1w_Quote</v>
      </c>
      <c r="K25" s="19" t="str">
        <f>_xll.qlForwardSwapQuote(J25,I25,H25,E25,Permanent,Trigger,ObjectOverwrite)</f>
        <v>EURAB6E23Y_Fwd1w_Quote#0000</v>
      </c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AB</v>
      </c>
      <c r="D26" s="1" t="str">
        <f t="shared" si="1"/>
        <v>6E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EuriborSwapIsdaFixA24Y</v>
      </c>
      <c r="J26" s="19" t="str">
        <f t="shared" si="7"/>
        <v>EURAB6E24Y_Fwd1w_Quote</v>
      </c>
      <c r="K26" s="19" t="str">
        <f>_xll.qlForwardSwapQuote(J26,I26,H26,E26,Permanent,Trigger,ObjectOverwrite)</f>
        <v>EURAB6E24Y_Fwd1w_Quote#0000</v>
      </c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AB</v>
      </c>
      <c r="D27" s="1" t="str">
        <f t="shared" si="1"/>
        <v>6E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EuriborSwapIsdaFixA25Y</v>
      </c>
      <c r="J27" s="19" t="str">
        <f t="shared" si="7"/>
        <v>EURAB6E25Y_Fwd1w_Quote</v>
      </c>
      <c r="K27" s="19" t="str">
        <f>_xll.qlForwardSwapQuote(J27,I27,H27,E27,Permanent,Trigger,ObjectOverwrite)</f>
        <v>EURAB6E25Y_Fwd1w_Quote#0000</v>
      </c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AB</v>
      </c>
      <c r="D28" s="1" t="str">
        <f t="shared" si="1"/>
        <v>6E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EuriborSwapIsdaFixA26Y</v>
      </c>
      <c r="J28" s="19" t="str">
        <f t="shared" si="7"/>
        <v>EURAB6E26Y_Fwd1w_Quote</v>
      </c>
      <c r="K28" s="19" t="str">
        <f>_xll.qlForwardSwapQuote(J28,I28,H28,E28,Permanent,Trigger,ObjectOverwrite)</f>
        <v>EURAB6E26Y_Fwd1w_Quote#0000</v>
      </c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AB</v>
      </c>
      <c r="D29" s="1" t="str">
        <f t="shared" si="1"/>
        <v>6E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EuriborSwapIsdaFixA27Y</v>
      </c>
      <c r="J29" s="19" t="str">
        <f t="shared" si="7"/>
        <v>EURAB6E27Y_Fwd1w_Quote</v>
      </c>
      <c r="K29" s="19" t="str">
        <f>_xll.qlForwardSwapQuote(J29,I29,H29,E29,Permanent,Trigger,ObjectOverwrite)</f>
        <v>EURAB6E27Y_Fwd1w_Quote#0000</v>
      </c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AB</v>
      </c>
      <c r="D30" s="1" t="str">
        <f t="shared" si="1"/>
        <v>6E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EuriborSwapIsdaFixA28Y</v>
      </c>
      <c r="J30" s="19" t="str">
        <f t="shared" si="7"/>
        <v>EURAB6E28Y_Fwd1w_Quote</v>
      </c>
      <c r="K30" s="19" t="str">
        <f>_xll.qlForwardSwapQuote(J30,I30,H30,E30,Permanent,Trigger,ObjectOverwrite)</f>
        <v>EURAB6E28Y_Fwd1w_Quote#0000</v>
      </c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AB</v>
      </c>
      <c r="D31" s="1" t="str">
        <f t="shared" si="1"/>
        <v>6E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EuriborSwapIsdaFixA29Y</v>
      </c>
      <c r="J31" s="19" t="str">
        <f t="shared" si="7"/>
        <v>EURAB6E29Y_Fwd1w_Quote</v>
      </c>
      <c r="K31" s="19" t="str">
        <f>_xll.qlForwardSwapQuote(J31,I31,H31,E31,Permanent,Trigger,ObjectOverwrite)</f>
        <v>EURAB6E29Y_Fwd1w_Quote#0000</v>
      </c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AB</v>
      </c>
      <c r="D32" s="1" t="str">
        <f t="shared" si="1"/>
        <v>6E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EuriborSwapIsdaFixA30Y</v>
      </c>
      <c r="J32" s="19" t="str">
        <f t="shared" si="7"/>
        <v>EURAB6E30Y_Fwd1w_Quote</v>
      </c>
      <c r="K32" s="19" t="str">
        <f>_xll.qlForwardSwapQuote(J32,I32,H32,E32,Permanent,Trigger,ObjectOverwrite)</f>
        <v>EURAB6E30Y_Fwd1w_Quote#0000</v>
      </c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AB</v>
      </c>
      <c r="D33" s="1" t="str">
        <f t="shared" si="1"/>
        <v>6E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EuriborSwapIsdaFixA35Y</v>
      </c>
      <c r="J33" s="19" t="str">
        <f t="shared" si="7"/>
        <v>EURAB6E35Y_Fwd1w_Quote</v>
      </c>
      <c r="K33" s="19" t="str">
        <f>_xll.qlForwardSwapQuote(J33,I33,H33,E33,Permanent,Trigger,ObjectOverwrite)</f>
        <v>EURAB6E35Y_Fwd1w_Quote#0000</v>
      </c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AB</v>
      </c>
      <c r="D34" s="1" t="str">
        <f t="shared" si="1"/>
        <v>6E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EuriborSwapIsdaFixA40Y</v>
      </c>
      <c r="J34" s="19" t="str">
        <f t="shared" si="7"/>
        <v>EURAB6E40Y_Fwd1w_Quote</v>
      </c>
      <c r="K34" s="19" t="str">
        <f>_xll.qlForwardSwapQuote(J34,I34,H34,E34,Permanent,Trigger,ObjectOverwrite)</f>
        <v>EURAB6E40Y_Fwd1w_Quote#0000</v>
      </c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AB</v>
      </c>
      <c r="D35" s="1" t="str">
        <f t="shared" si="1"/>
        <v>6E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EuriborSwapIsdaFixA50Y</v>
      </c>
      <c r="J35" s="19" t="str">
        <f t="shared" si="7"/>
        <v>EURAB6E50Y_Fwd1w_Quote</v>
      </c>
      <c r="K35" s="19" t="str">
        <f>_xll.qlForwardSwapQuote(J35,I35,H35,E35,Permanent,Trigger,ObjectOverwrite)</f>
        <v>EURAB6E50Y_Fwd1w_Quote#0000</v>
      </c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AB</v>
      </c>
      <c r="D36" s="1" t="str">
        <f t="shared" si="1"/>
        <v>6E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EuriborSwapIsdaFixA60Y</v>
      </c>
      <c r="J36" s="19" t="str">
        <f t="shared" si="7"/>
        <v>EURAB6E60Y_Fwd1w_Quote</v>
      </c>
      <c r="K36" s="19" t="str">
        <f>_xll.qlForwardSwapQuote(J36,I36,H36,E36,Permanent,Trigger,ObjectOverwrite)</f>
        <v>EURAB6E60Y_Fwd1w_Quote#0000</v>
      </c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19.140625" style="20" bestFit="1" customWidth="1"/>
    <col min="10" max="10" width="23.85546875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EUR_020_SwAB6E_Fwd1w.xml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AB</v>
      </c>
      <c r="D3" s="1" t="str">
        <f t="shared" ref="D3:D36" si="1">VLOOKUP(Currency,$O$3:$T$7,3)</f>
        <v>6E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EuriborSwapIsdaFixA1Y</v>
      </c>
      <c r="J3" s="19" t="str">
        <f t="shared" ref="J3:J36" si="7">Currency&amp;$C3&amp;$D3&amp;$B3&amp;"_"&amp;"Fwd"&amp;E3&amp;IF(H3=0,,"_S"&amp;$F3&amp;$G3)&amp;QuoteSuffix</f>
        <v>EURAB6E1Y_Fwd1w_Quote</v>
      </c>
      <c r="K3" s="19"/>
      <c r="L3" s="30" t="str">
        <f>_xll.ohRangeRetrieveError(K3)</f>
        <v/>
      </c>
      <c r="M3" s="36"/>
      <c r="O3" s="49" t="s">
        <v>58</v>
      </c>
      <c r="P3" s="50" t="s">
        <v>2</v>
      </c>
      <c r="Q3" s="50" t="s">
        <v>59</v>
      </c>
      <c r="R3" s="50" t="s">
        <v>65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AB</v>
      </c>
      <c r="D4" s="1" t="str">
        <f t="shared" si="1"/>
        <v>6E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EuriborSwapIsdaFixA2Y</v>
      </c>
      <c r="J4" s="19" t="str">
        <f t="shared" si="7"/>
        <v>EURAB6E2Y_Fwd1w_Quote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65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AB</v>
      </c>
      <c r="D5" s="1" t="str">
        <f t="shared" si="1"/>
        <v>6E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EuriborSwapIsdaFixA3Y</v>
      </c>
      <c r="J5" s="19" t="str">
        <f t="shared" si="7"/>
        <v>EURAB6E3Y_Fwd1w_Quote</v>
      </c>
      <c r="K5" s="19"/>
      <c r="L5" s="30" t="str">
        <f>_xll.ohRangeRetrieveError(K5)</f>
        <v/>
      </c>
      <c r="M5" s="36"/>
      <c r="O5" s="49" t="s">
        <v>60</v>
      </c>
      <c r="P5" s="50" t="s">
        <v>66</v>
      </c>
      <c r="Q5" s="50" t="s">
        <v>59</v>
      </c>
      <c r="R5" s="50" t="s">
        <v>65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AB</v>
      </c>
      <c r="D6" s="1" t="str">
        <f t="shared" si="1"/>
        <v>6E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EuriborSwapIsdaFixA4Y</v>
      </c>
      <c r="J6" s="19" t="str">
        <f t="shared" si="7"/>
        <v>EURAB6E4Y_Fwd1w_Quote</v>
      </c>
      <c r="K6" s="19"/>
      <c r="L6" s="30" t="str">
        <f>_xll.ohRangeRetrieveError(K6)</f>
        <v/>
      </c>
      <c r="M6" s="36"/>
      <c r="O6" s="49" t="s">
        <v>61</v>
      </c>
      <c r="P6" s="50" t="s">
        <v>66</v>
      </c>
      <c r="Q6" s="50" t="s">
        <v>59</v>
      </c>
      <c r="R6" s="50" t="s">
        <v>65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AB</v>
      </c>
      <c r="D7" s="1" t="str">
        <f t="shared" si="1"/>
        <v>6E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EuriborSwapIsdaFixA5Y</v>
      </c>
      <c r="J7" s="19" t="str">
        <f t="shared" si="7"/>
        <v>EURAB6E5Y_Fwd1w_Quote</v>
      </c>
      <c r="K7" s="19"/>
      <c r="L7" s="30" t="str">
        <f>_xll.ohRangeRetrieveError(K7)</f>
        <v/>
      </c>
      <c r="M7" s="36"/>
      <c r="O7" s="52" t="s">
        <v>62</v>
      </c>
      <c r="P7" s="53" t="s">
        <v>67</v>
      </c>
      <c r="Q7" s="57" t="s">
        <v>59</v>
      </c>
      <c r="R7" s="53" t="s">
        <v>65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AB</v>
      </c>
      <c r="D8" s="1" t="str">
        <f t="shared" si="1"/>
        <v>6E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EuriborSwapIsdaFixA6Y</v>
      </c>
      <c r="J8" s="19" t="str">
        <f t="shared" si="7"/>
        <v>EURAB6E6Y_Fwd1w_Quote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AB</v>
      </c>
      <c r="D9" s="1" t="str">
        <f t="shared" si="1"/>
        <v>6E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EuriborSwapIsdaFixA7Y</v>
      </c>
      <c r="J9" s="19" t="str">
        <f t="shared" si="7"/>
        <v>EURAB6E7Y_Fwd1w_Quote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AB</v>
      </c>
      <c r="D10" s="1" t="str">
        <f t="shared" si="1"/>
        <v>6E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EuriborSwapIsdaFixA8Y</v>
      </c>
      <c r="J10" s="19" t="str">
        <f t="shared" si="7"/>
        <v>EURAB6E8Y_Fwd1w_Quote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AB</v>
      </c>
      <c r="D11" s="1" t="str">
        <f t="shared" si="1"/>
        <v>6E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EuriborSwapIsdaFixA9Y</v>
      </c>
      <c r="J11" s="19" t="str">
        <f t="shared" si="7"/>
        <v>EURAB6E9Y_Fwd1w_Quote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AB</v>
      </c>
      <c r="D12" s="1" t="str">
        <f t="shared" si="1"/>
        <v>6E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EuriborSwapIsdaFixA10Y</v>
      </c>
      <c r="J12" s="19" t="str">
        <f t="shared" si="7"/>
        <v>EURAB6E10Y_Fwd1w_Quote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AB</v>
      </c>
      <c r="D13" s="1" t="str">
        <f t="shared" si="1"/>
        <v>6E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EuriborSwapIsdaFixA11Y</v>
      </c>
      <c r="J13" s="19" t="str">
        <f t="shared" si="7"/>
        <v>EURAB6E11Y_Fwd1w_Quote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AB</v>
      </c>
      <c r="D14" s="1" t="str">
        <f t="shared" si="1"/>
        <v>6E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EuriborSwapIsdaFixA12Y</v>
      </c>
      <c r="J14" s="19" t="str">
        <f t="shared" si="7"/>
        <v>EURAB6E12Y_Fwd1w_Quote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AB</v>
      </c>
      <c r="D15" s="1" t="str">
        <f t="shared" si="1"/>
        <v>6E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EuriborSwapIsdaFixA13Y</v>
      </c>
      <c r="J15" s="19" t="str">
        <f t="shared" si="7"/>
        <v>EURAB6E13Y_Fwd1w_Quote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AB</v>
      </c>
      <c r="D16" s="1" t="str">
        <f t="shared" si="1"/>
        <v>6E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EuriborSwapIsdaFixA14Y</v>
      </c>
      <c r="J16" s="19" t="str">
        <f t="shared" si="7"/>
        <v>EURAB6E14Y_Fwd1w_Quote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AB</v>
      </c>
      <c r="D17" s="1" t="str">
        <f t="shared" si="1"/>
        <v>6E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EuriborSwapIsdaFixA15Y</v>
      </c>
      <c r="J17" s="19" t="str">
        <f t="shared" si="7"/>
        <v>EURAB6E15Y_Fwd1w_Quote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AB</v>
      </c>
      <c r="D18" s="1" t="str">
        <f t="shared" si="1"/>
        <v>6E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EuriborSwapIsdaFixA16Y</v>
      </c>
      <c r="J18" s="19" t="str">
        <f t="shared" si="7"/>
        <v>EURAB6E16Y_Fwd1w_Quote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AB</v>
      </c>
      <c r="D19" s="1" t="str">
        <f t="shared" si="1"/>
        <v>6E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EuriborSwapIsdaFixA17Y</v>
      </c>
      <c r="J19" s="19" t="str">
        <f t="shared" si="7"/>
        <v>EURAB6E17Y_Fwd1w_Quote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AB</v>
      </c>
      <c r="D20" s="1" t="str">
        <f t="shared" si="1"/>
        <v>6E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EuriborSwapIsdaFixA18Y</v>
      </c>
      <c r="J20" s="19" t="str">
        <f t="shared" si="7"/>
        <v>EURAB6E18Y_Fwd1w_Quote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AB</v>
      </c>
      <c r="D21" s="1" t="str">
        <f t="shared" si="1"/>
        <v>6E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EuriborSwapIsdaFixA19Y</v>
      </c>
      <c r="J21" s="19" t="str">
        <f t="shared" si="7"/>
        <v>EURAB6E19Y_Fwd1w_Quote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AB</v>
      </c>
      <c r="D22" s="1" t="str">
        <f t="shared" si="1"/>
        <v>6E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EuriborSwapIsdaFixA20Y</v>
      </c>
      <c r="J22" s="19" t="str">
        <f t="shared" si="7"/>
        <v>EURAB6E20Y_Fwd1w_Quote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AB</v>
      </c>
      <c r="D23" s="1" t="str">
        <f t="shared" si="1"/>
        <v>6E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EuriborSwapIsdaFixA21Y</v>
      </c>
      <c r="J23" s="19" t="str">
        <f t="shared" si="7"/>
        <v>EURAB6E21Y_Fwd1w_Quote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AB</v>
      </c>
      <c r="D24" s="1" t="str">
        <f t="shared" si="1"/>
        <v>6E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EuriborSwapIsdaFixA22Y</v>
      </c>
      <c r="J24" s="19" t="str">
        <f t="shared" si="7"/>
        <v>EURAB6E22Y_Fwd1w_Quote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AB</v>
      </c>
      <c r="D25" s="1" t="str">
        <f t="shared" si="1"/>
        <v>6E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EuriborSwapIsdaFixA23Y</v>
      </c>
      <c r="J25" s="19" t="str">
        <f t="shared" si="7"/>
        <v>EURAB6E23Y_Fwd1w_Quote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AB</v>
      </c>
      <c r="D26" s="1" t="str">
        <f t="shared" si="1"/>
        <v>6E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EuriborSwapIsdaFixA24Y</v>
      </c>
      <c r="J26" s="19" t="str">
        <f t="shared" si="7"/>
        <v>EURAB6E24Y_Fwd1w_Quote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AB</v>
      </c>
      <c r="D27" s="1" t="str">
        <f t="shared" si="1"/>
        <v>6E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EuriborSwapIsdaFixA25Y</v>
      </c>
      <c r="J27" s="19" t="str">
        <f t="shared" si="7"/>
        <v>EURAB6E25Y_Fwd1w_Quote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AB</v>
      </c>
      <c r="D28" s="1" t="str">
        <f t="shared" si="1"/>
        <v>6E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EuriborSwapIsdaFixA26Y</v>
      </c>
      <c r="J28" s="19" t="str">
        <f t="shared" si="7"/>
        <v>EURAB6E26Y_Fwd1w_Quote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AB</v>
      </c>
      <c r="D29" s="1" t="str">
        <f t="shared" si="1"/>
        <v>6E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EuriborSwapIsdaFixA27Y</v>
      </c>
      <c r="J29" s="19" t="str">
        <f t="shared" si="7"/>
        <v>EURAB6E27Y_Fwd1w_Quote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AB</v>
      </c>
      <c r="D30" s="1" t="str">
        <f t="shared" si="1"/>
        <v>6E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EuriborSwapIsdaFixA28Y</v>
      </c>
      <c r="J30" s="19" t="str">
        <f t="shared" si="7"/>
        <v>EURAB6E28Y_Fwd1w_Quote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AB</v>
      </c>
      <c r="D31" s="1" t="str">
        <f t="shared" si="1"/>
        <v>6E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EuriborSwapIsdaFixA29Y</v>
      </c>
      <c r="J31" s="19" t="str">
        <f t="shared" si="7"/>
        <v>EURAB6E29Y_Fwd1w_Quote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AB</v>
      </c>
      <c r="D32" s="1" t="str">
        <f t="shared" si="1"/>
        <v>6E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EuriborSwapIsdaFixA30Y</v>
      </c>
      <c r="J32" s="19" t="str">
        <f t="shared" si="7"/>
        <v>EURAB6E30Y_Fwd1w_Quote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AB</v>
      </c>
      <c r="D33" s="1" t="str">
        <f t="shared" si="1"/>
        <v>6E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EuriborSwapIsdaFixA35Y</v>
      </c>
      <c r="J33" s="19" t="str">
        <f t="shared" si="7"/>
        <v>EURAB6E35Y_Fwd1w_Quote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AB</v>
      </c>
      <c r="D34" s="1" t="str">
        <f t="shared" si="1"/>
        <v>6E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EuriborSwapIsdaFixA40Y</v>
      </c>
      <c r="J34" s="19" t="str">
        <f t="shared" si="7"/>
        <v>EURAB6E40Y_Fwd1w_Quote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AB</v>
      </c>
      <c r="D35" s="1" t="str">
        <f t="shared" si="1"/>
        <v>6E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EuriborSwapIsdaFixA50Y</v>
      </c>
      <c r="J35" s="19" t="str">
        <f t="shared" si="7"/>
        <v>EURAB6E50Y_Fwd1w_Quote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AB</v>
      </c>
      <c r="D36" s="1" t="str">
        <f t="shared" si="1"/>
        <v>6E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EuriborSwapIsdaFixA60Y</v>
      </c>
      <c r="J36" s="19" t="str">
        <f t="shared" si="7"/>
        <v>EURAB6E60Y_Fwd1w_Quote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topLeftCell="B1"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7" width="2.7109375" style="20" bestFit="1" customWidth="1"/>
    <col min="8" max="8" width="15.28515625" style="20" bestFit="1" customWidth="1"/>
    <col min="9" max="9" width="19.140625" style="20" bestFit="1" customWidth="1"/>
    <col min="10" max="10" width="31" style="20" bestFit="1" customWidth="1"/>
    <col min="11" max="11" width="32.1406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EUR_020_SwAB3E_Fwd1w_Spr3E6E.xml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AB</v>
      </c>
      <c r="D3" s="1" t="str">
        <f t="shared" ref="D3:D36" si="1">VLOOKUP(Currency,$O$3:$T$7,3)</f>
        <v>3E</v>
      </c>
      <c r="E3" s="1" t="str">
        <f t="shared" ref="E3:E36" si="2">VLOOKUP(Currency,$O$3:$T$7,4)</f>
        <v>1w</v>
      </c>
      <c r="F3" s="1" t="str">
        <f t="shared" ref="F3:F36" si="3">VLOOKUP(Currency,$O$3:$T$7,5)</f>
        <v>3E</v>
      </c>
      <c r="G3" s="1" t="str">
        <f t="shared" ref="G3:G36" si="4">VLOOKUP(Currency,$O$3:$T$7,6)</f>
        <v>6E</v>
      </c>
      <c r="H3" s="55" t="str">
        <f t="shared" ref="H3:H36" si="5">IF(F3=0,0,Currency&amp;$F3&amp;$G3&amp;$B3&amp;QuoteSuffix)</f>
        <v>EUR3E6E1Y_Quote</v>
      </c>
      <c r="I3" s="45"/>
      <c r="J3" s="19" t="str">
        <f t="shared" ref="J3:J36" si="6">Currency&amp;$C3&amp;$D3&amp;$B3&amp;"_"&amp;"Fwd"&amp;E3&amp;IF(H3=0,,"_S"&amp;$F3&amp;$G3)&amp;QuoteSuffix</f>
        <v>EURAB3E1Y_Fwd1w_S3E6E_Quote</v>
      </c>
      <c r="K3" s="19"/>
      <c r="L3" s="30" t="str">
        <f>_xll.ohRangeRetrieveError(K3)</f>
        <v/>
      </c>
      <c r="M3" s="36"/>
      <c r="O3" s="49" t="s">
        <v>58</v>
      </c>
      <c r="P3" s="50" t="s">
        <v>2</v>
      </c>
      <c r="Q3" s="50" t="s">
        <v>63</v>
      </c>
      <c r="R3" s="50" t="s">
        <v>65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AB</v>
      </c>
      <c r="D4" s="1" t="str">
        <f t="shared" si="1"/>
        <v>3E</v>
      </c>
      <c r="E4" s="1" t="str">
        <f t="shared" si="2"/>
        <v>1w</v>
      </c>
      <c r="F4" s="1" t="str">
        <f t="shared" si="3"/>
        <v>3E</v>
      </c>
      <c r="G4" s="1" t="str">
        <f t="shared" si="4"/>
        <v>6E</v>
      </c>
      <c r="H4" s="55" t="str">
        <f t="shared" si="5"/>
        <v>EUR3E6E2Y_Quote</v>
      </c>
      <c r="I4" s="23"/>
      <c r="J4" s="19" t="str">
        <f t="shared" si="6"/>
        <v>EURAB3E2Y_Fwd1w_S3E6E_Quote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6" t="s">
        <v>68</v>
      </c>
      <c r="R4" s="50" t="s">
        <v>65</v>
      </c>
      <c r="S4" s="50" t="s">
        <v>68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AB</v>
      </c>
      <c r="D5" s="1" t="str">
        <f t="shared" si="1"/>
        <v>3E</v>
      </c>
      <c r="E5" s="1" t="str">
        <f t="shared" si="2"/>
        <v>1w</v>
      </c>
      <c r="F5" s="1" t="str">
        <f t="shared" si="3"/>
        <v>3E</v>
      </c>
      <c r="G5" s="1" t="str">
        <f t="shared" si="4"/>
        <v>6E</v>
      </c>
      <c r="H5" s="55" t="str">
        <f t="shared" si="5"/>
        <v>EUR3E6E3Y_Quote</v>
      </c>
      <c r="I5" s="23"/>
      <c r="J5" s="19" t="str">
        <f t="shared" si="6"/>
        <v>EURAB3E3Y_Fwd1w_S3E6E_Quote</v>
      </c>
      <c r="K5" s="19"/>
      <c r="L5" s="30" t="str">
        <f>_xll.ohRangeRetrieveError(K5)</f>
        <v/>
      </c>
      <c r="M5" s="36"/>
      <c r="O5" s="49" t="s">
        <v>60</v>
      </c>
      <c r="P5" s="50" t="s">
        <v>66</v>
      </c>
      <c r="Q5" s="50" t="s">
        <v>63</v>
      </c>
      <c r="R5" s="50" t="s">
        <v>65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AB</v>
      </c>
      <c r="D6" s="1" t="str">
        <f t="shared" si="1"/>
        <v>3E</v>
      </c>
      <c r="E6" s="1" t="str">
        <f t="shared" si="2"/>
        <v>1w</v>
      </c>
      <c r="F6" s="1" t="str">
        <f t="shared" si="3"/>
        <v>3E</v>
      </c>
      <c r="G6" s="1" t="str">
        <f t="shared" si="4"/>
        <v>6E</v>
      </c>
      <c r="H6" s="55" t="str">
        <f t="shared" si="5"/>
        <v>EUR3E6E4Y_Quote</v>
      </c>
      <c r="I6" s="23"/>
      <c r="J6" s="19" t="str">
        <f t="shared" si="6"/>
        <v>EURAB3E4Y_Fwd1w_S3E6E_Quote</v>
      </c>
      <c r="K6" s="19"/>
      <c r="L6" s="30" t="str">
        <f>_xll.ohRangeRetrieveError(K6)</f>
        <v/>
      </c>
      <c r="M6" s="36"/>
      <c r="O6" s="49" t="s">
        <v>61</v>
      </c>
      <c r="P6" s="50" t="s">
        <v>66</v>
      </c>
      <c r="Q6" s="50" t="s">
        <v>63</v>
      </c>
      <c r="R6" s="50" t="s">
        <v>65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AB</v>
      </c>
      <c r="D7" s="1" t="str">
        <f t="shared" si="1"/>
        <v>3E</v>
      </c>
      <c r="E7" s="1" t="str">
        <f t="shared" si="2"/>
        <v>1w</v>
      </c>
      <c r="F7" s="1" t="str">
        <f t="shared" si="3"/>
        <v>3E</v>
      </c>
      <c r="G7" s="1" t="str">
        <f t="shared" si="4"/>
        <v>6E</v>
      </c>
      <c r="H7" s="55" t="str">
        <f t="shared" si="5"/>
        <v>EUR3E6E5Y_Quote</v>
      </c>
      <c r="I7" s="23"/>
      <c r="J7" s="19" t="str">
        <f t="shared" si="6"/>
        <v>EURAB3E5Y_Fwd1w_S3E6E_Quote</v>
      </c>
      <c r="K7" s="19"/>
      <c r="L7" s="30" t="str">
        <f>_xll.ohRangeRetrieveError(K7)</f>
        <v/>
      </c>
      <c r="M7" s="36"/>
      <c r="O7" s="52" t="s">
        <v>62</v>
      </c>
      <c r="P7" s="53" t="s">
        <v>67</v>
      </c>
      <c r="Q7" s="53" t="s">
        <v>63</v>
      </c>
      <c r="R7" s="53" t="s">
        <v>65</v>
      </c>
      <c r="S7" s="53" t="s">
        <v>59</v>
      </c>
      <c r="T7" s="54" t="s">
        <v>63</v>
      </c>
    </row>
    <row r="8" spans="1:20" x14ac:dyDescent="0.2">
      <c r="A8" s="35"/>
      <c r="B8" s="44" t="s">
        <v>19</v>
      </c>
      <c r="C8" s="1" t="str">
        <f t="shared" si="0"/>
        <v>AB</v>
      </c>
      <c r="D8" s="1" t="str">
        <f t="shared" si="1"/>
        <v>3E</v>
      </c>
      <c r="E8" s="1" t="str">
        <f t="shared" si="2"/>
        <v>1w</v>
      </c>
      <c r="F8" s="1" t="str">
        <f t="shared" si="3"/>
        <v>3E</v>
      </c>
      <c r="G8" s="1" t="str">
        <f t="shared" si="4"/>
        <v>6E</v>
      </c>
      <c r="H8" s="55" t="str">
        <f t="shared" si="5"/>
        <v>EUR3E6E6Y_Quote</v>
      </c>
      <c r="I8" s="23"/>
      <c r="J8" s="19" t="str">
        <f t="shared" si="6"/>
        <v>EURAB3E6Y_Fwd1w_S3E6E_Quote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AB</v>
      </c>
      <c r="D9" s="1" t="str">
        <f t="shared" si="1"/>
        <v>3E</v>
      </c>
      <c r="E9" s="1" t="str">
        <f t="shared" si="2"/>
        <v>1w</v>
      </c>
      <c r="F9" s="1" t="str">
        <f t="shared" si="3"/>
        <v>3E</v>
      </c>
      <c r="G9" s="1" t="str">
        <f t="shared" si="4"/>
        <v>6E</v>
      </c>
      <c r="H9" s="55" t="str">
        <f t="shared" si="5"/>
        <v>EUR3E6E7Y_Quote</v>
      </c>
      <c r="I9" s="23"/>
      <c r="J9" s="19" t="str">
        <f t="shared" si="6"/>
        <v>EURAB3E7Y_Fwd1w_S3E6E_Quote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AB</v>
      </c>
      <c r="D10" s="1" t="str">
        <f t="shared" si="1"/>
        <v>3E</v>
      </c>
      <c r="E10" s="1" t="str">
        <f t="shared" si="2"/>
        <v>1w</v>
      </c>
      <c r="F10" s="1" t="str">
        <f t="shared" si="3"/>
        <v>3E</v>
      </c>
      <c r="G10" s="1" t="str">
        <f t="shared" si="4"/>
        <v>6E</v>
      </c>
      <c r="H10" s="55" t="str">
        <f t="shared" si="5"/>
        <v>EUR3E6E8Y_Quote</v>
      </c>
      <c r="I10" s="23"/>
      <c r="J10" s="19" t="str">
        <f t="shared" si="6"/>
        <v>EURAB3E8Y_Fwd1w_S3E6E_Quote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AB</v>
      </c>
      <c r="D11" s="1" t="str">
        <f t="shared" si="1"/>
        <v>3E</v>
      </c>
      <c r="E11" s="1" t="str">
        <f t="shared" si="2"/>
        <v>1w</v>
      </c>
      <c r="F11" s="1" t="str">
        <f t="shared" si="3"/>
        <v>3E</v>
      </c>
      <c r="G11" s="1" t="str">
        <f t="shared" si="4"/>
        <v>6E</v>
      </c>
      <c r="H11" s="55" t="str">
        <f t="shared" si="5"/>
        <v>EUR3E6E9Y_Quote</v>
      </c>
      <c r="I11" s="23"/>
      <c r="J11" s="19" t="str">
        <f t="shared" si="6"/>
        <v>EURAB3E9Y_Fwd1w_S3E6E_Quote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AB</v>
      </c>
      <c r="D12" s="1" t="str">
        <f t="shared" si="1"/>
        <v>3E</v>
      </c>
      <c r="E12" s="1" t="str">
        <f t="shared" si="2"/>
        <v>1w</v>
      </c>
      <c r="F12" s="1" t="str">
        <f t="shared" si="3"/>
        <v>3E</v>
      </c>
      <c r="G12" s="1" t="str">
        <f t="shared" si="4"/>
        <v>6E</v>
      </c>
      <c r="H12" s="55" t="str">
        <f t="shared" si="5"/>
        <v>EUR3E6E10Y_Quote</v>
      </c>
      <c r="I12" s="23"/>
      <c r="J12" s="19" t="str">
        <f t="shared" si="6"/>
        <v>EURAB3E10Y_Fwd1w_S3E6E_Quote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AB</v>
      </c>
      <c r="D13" s="1" t="str">
        <f t="shared" si="1"/>
        <v>3E</v>
      </c>
      <c r="E13" s="1" t="str">
        <f t="shared" si="2"/>
        <v>1w</v>
      </c>
      <c r="F13" s="1" t="str">
        <f t="shared" si="3"/>
        <v>3E</v>
      </c>
      <c r="G13" s="1" t="str">
        <f t="shared" si="4"/>
        <v>6E</v>
      </c>
      <c r="H13" s="55" t="str">
        <f t="shared" si="5"/>
        <v>EUR3E6E11Y_Quote</v>
      </c>
      <c r="I13" s="23"/>
      <c r="J13" s="19" t="str">
        <f t="shared" si="6"/>
        <v>EURAB3E11Y_Fwd1w_S3E6E_Quote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AB</v>
      </c>
      <c r="D14" s="1" t="str">
        <f t="shared" si="1"/>
        <v>3E</v>
      </c>
      <c r="E14" s="1" t="str">
        <f t="shared" si="2"/>
        <v>1w</v>
      </c>
      <c r="F14" s="1" t="str">
        <f t="shared" si="3"/>
        <v>3E</v>
      </c>
      <c r="G14" s="1" t="str">
        <f t="shared" si="4"/>
        <v>6E</v>
      </c>
      <c r="H14" s="55" t="str">
        <f t="shared" si="5"/>
        <v>EUR3E6E12Y_Quote</v>
      </c>
      <c r="I14" s="23"/>
      <c r="J14" s="19" t="str">
        <f t="shared" si="6"/>
        <v>EURAB3E12Y_Fwd1w_S3E6E_Quote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AB</v>
      </c>
      <c r="D15" s="1" t="str">
        <f t="shared" si="1"/>
        <v>3E</v>
      </c>
      <c r="E15" s="1" t="str">
        <f t="shared" si="2"/>
        <v>1w</v>
      </c>
      <c r="F15" s="1" t="str">
        <f t="shared" si="3"/>
        <v>3E</v>
      </c>
      <c r="G15" s="1" t="str">
        <f t="shared" si="4"/>
        <v>6E</v>
      </c>
      <c r="H15" s="55" t="str">
        <f t="shared" si="5"/>
        <v>EUR3E6E13Y_Quote</v>
      </c>
      <c r="I15" s="23"/>
      <c r="J15" s="19" t="str">
        <f t="shared" si="6"/>
        <v>EURAB3E13Y_Fwd1w_S3E6E_Quote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AB</v>
      </c>
      <c r="D16" s="1" t="str">
        <f t="shared" si="1"/>
        <v>3E</v>
      </c>
      <c r="E16" s="1" t="str">
        <f t="shared" si="2"/>
        <v>1w</v>
      </c>
      <c r="F16" s="1" t="str">
        <f t="shared" si="3"/>
        <v>3E</v>
      </c>
      <c r="G16" s="1" t="str">
        <f t="shared" si="4"/>
        <v>6E</v>
      </c>
      <c r="H16" s="55" t="str">
        <f t="shared" si="5"/>
        <v>EUR3E6E14Y_Quote</v>
      </c>
      <c r="I16" s="23"/>
      <c r="J16" s="19" t="str">
        <f t="shared" si="6"/>
        <v>EURAB3E14Y_Fwd1w_S3E6E_Quote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AB</v>
      </c>
      <c r="D17" s="1" t="str">
        <f t="shared" si="1"/>
        <v>3E</v>
      </c>
      <c r="E17" s="1" t="str">
        <f t="shared" si="2"/>
        <v>1w</v>
      </c>
      <c r="F17" s="1" t="str">
        <f t="shared" si="3"/>
        <v>3E</v>
      </c>
      <c r="G17" s="1" t="str">
        <f t="shared" si="4"/>
        <v>6E</v>
      </c>
      <c r="H17" s="55" t="str">
        <f t="shared" si="5"/>
        <v>EUR3E6E15Y_Quote</v>
      </c>
      <c r="I17" s="23"/>
      <c r="J17" s="19" t="str">
        <f t="shared" si="6"/>
        <v>EURAB3E15Y_Fwd1w_S3E6E_Quote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AB</v>
      </c>
      <c r="D18" s="1" t="str">
        <f t="shared" si="1"/>
        <v>3E</v>
      </c>
      <c r="E18" s="1" t="str">
        <f t="shared" si="2"/>
        <v>1w</v>
      </c>
      <c r="F18" s="1" t="str">
        <f t="shared" si="3"/>
        <v>3E</v>
      </c>
      <c r="G18" s="1" t="str">
        <f t="shared" si="4"/>
        <v>6E</v>
      </c>
      <c r="H18" s="55" t="str">
        <f t="shared" si="5"/>
        <v>EUR3E6E16Y_Quote</v>
      </c>
      <c r="I18" s="23"/>
      <c r="J18" s="19" t="str">
        <f t="shared" si="6"/>
        <v>EURAB3E16Y_Fwd1w_S3E6E_Quote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AB</v>
      </c>
      <c r="D19" s="1" t="str">
        <f t="shared" si="1"/>
        <v>3E</v>
      </c>
      <c r="E19" s="1" t="str">
        <f t="shared" si="2"/>
        <v>1w</v>
      </c>
      <c r="F19" s="1" t="str">
        <f t="shared" si="3"/>
        <v>3E</v>
      </c>
      <c r="G19" s="1" t="str">
        <f t="shared" si="4"/>
        <v>6E</v>
      </c>
      <c r="H19" s="55" t="str">
        <f t="shared" si="5"/>
        <v>EUR3E6E17Y_Quote</v>
      </c>
      <c r="I19" s="23"/>
      <c r="J19" s="19" t="str">
        <f t="shared" si="6"/>
        <v>EURAB3E17Y_Fwd1w_S3E6E_Quote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AB</v>
      </c>
      <c r="D20" s="1" t="str">
        <f t="shared" si="1"/>
        <v>3E</v>
      </c>
      <c r="E20" s="1" t="str">
        <f t="shared" si="2"/>
        <v>1w</v>
      </c>
      <c r="F20" s="1" t="str">
        <f t="shared" si="3"/>
        <v>3E</v>
      </c>
      <c r="G20" s="1" t="str">
        <f t="shared" si="4"/>
        <v>6E</v>
      </c>
      <c r="H20" s="55" t="str">
        <f t="shared" si="5"/>
        <v>EUR3E6E18Y_Quote</v>
      </c>
      <c r="I20" s="23"/>
      <c r="J20" s="19" t="str">
        <f t="shared" si="6"/>
        <v>EURAB3E18Y_Fwd1w_S3E6E_Quote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AB</v>
      </c>
      <c r="D21" s="1" t="str">
        <f t="shared" si="1"/>
        <v>3E</v>
      </c>
      <c r="E21" s="1" t="str">
        <f t="shared" si="2"/>
        <v>1w</v>
      </c>
      <c r="F21" s="1" t="str">
        <f t="shared" si="3"/>
        <v>3E</v>
      </c>
      <c r="G21" s="1" t="str">
        <f t="shared" si="4"/>
        <v>6E</v>
      </c>
      <c r="H21" s="55" t="str">
        <f t="shared" si="5"/>
        <v>EUR3E6E19Y_Quote</v>
      </c>
      <c r="I21" s="23"/>
      <c r="J21" s="19" t="str">
        <f t="shared" si="6"/>
        <v>EURAB3E19Y_Fwd1w_S3E6E_Quote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AB</v>
      </c>
      <c r="D22" s="1" t="str">
        <f t="shared" si="1"/>
        <v>3E</v>
      </c>
      <c r="E22" s="1" t="str">
        <f t="shared" si="2"/>
        <v>1w</v>
      </c>
      <c r="F22" s="1" t="str">
        <f t="shared" si="3"/>
        <v>3E</v>
      </c>
      <c r="G22" s="1" t="str">
        <f t="shared" si="4"/>
        <v>6E</v>
      </c>
      <c r="H22" s="55" t="str">
        <f t="shared" si="5"/>
        <v>EUR3E6E20Y_Quote</v>
      </c>
      <c r="I22" s="23"/>
      <c r="J22" s="19" t="str">
        <f t="shared" si="6"/>
        <v>EURAB3E20Y_Fwd1w_S3E6E_Quote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AB</v>
      </c>
      <c r="D23" s="1" t="str">
        <f t="shared" si="1"/>
        <v>3E</v>
      </c>
      <c r="E23" s="1" t="str">
        <f t="shared" si="2"/>
        <v>1w</v>
      </c>
      <c r="F23" s="1" t="str">
        <f t="shared" si="3"/>
        <v>3E</v>
      </c>
      <c r="G23" s="1" t="str">
        <f t="shared" si="4"/>
        <v>6E</v>
      </c>
      <c r="H23" s="55" t="str">
        <f t="shared" si="5"/>
        <v>EUR3E6E21Y_Quote</v>
      </c>
      <c r="I23" s="23"/>
      <c r="J23" s="19" t="str">
        <f t="shared" si="6"/>
        <v>EURAB3E21Y_Fwd1w_S3E6E_Quote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AB</v>
      </c>
      <c r="D24" s="1" t="str">
        <f t="shared" si="1"/>
        <v>3E</v>
      </c>
      <c r="E24" s="1" t="str">
        <f t="shared" si="2"/>
        <v>1w</v>
      </c>
      <c r="F24" s="1" t="str">
        <f t="shared" si="3"/>
        <v>3E</v>
      </c>
      <c r="G24" s="1" t="str">
        <f t="shared" si="4"/>
        <v>6E</v>
      </c>
      <c r="H24" s="55" t="str">
        <f t="shared" si="5"/>
        <v>EUR3E6E22Y_Quote</v>
      </c>
      <c r="I24" s="23"/>
      <c r="J24" s="19" t="str">
        <f t="shared" si="6"/>
        <v>EURAB3E22Y_Fwd1w_S3E6E_Quote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AB</v>
      </c>
      <c r="D25" s="1" t="str">
        <f t="shared" si="1"/>
        <v>3E</v>
      </c>
      <c r="E25" s="1" t="str">
        <f t="shared" si="2"/>
        <v>1w</v>
      </c>
      <c r="F25" s="1" t="str">
        <f t="shared" si="3"/>
        <v>3E</v>
      </c>
      <c r="G25" s="1" t="str">
        <f t="shared" si="4"/>
        <v>6E</v>
      </c>
      <c r="H25" s="55" t="str">
        <f t="shared" si="5"/>
        <v>EUR3E6E23Y_Quote</v>
      </c>
      <c r="I25" s="23"/>
      <c r="J25" s="19" t="str">
        <f t="shared" si="6"/>
        <v>EURAB3E23Y_Fwd1w_S3E6E_Quote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AB</v>
      </c>
      <c r="D26" s="1" t="str">
        <f t="shared" si="1"/>
        <v>3E</v>
      </c>
      <c r="E26" s="1" t="str">
        <f t="shared" si="2"/>
        <v>1w</v>
      </c>
      <c r="F26" s="1" t="str">
        <f t="shared" si="3"/>
        <v>3E</v>
      </c>
      <c r="G26" s="1" t="str">
        <f t="shared" si="4"/>
        <v>6E</v>
      </c>
      <c r="H26" s="55" t="str">
        <f t="shared" si="5"/>
        <v>EUR3E6E24Y_Quote</v>
      </c>
      <c r="I26" s="23"/>
      <c r="J26" s="19" t="str">
        <f t="shared" si="6"/>
        <v>EURAB3E24Y_Fwd1w_S3E6E_Quote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AB</v>
      </c>
      <c r="D27" s="1" t="str">
        <f t="shared" si="1"/>
        <v>3E</v>
      </c>
      <c r="E27" s="1" t="str">
        <f t="shared" si="2"/>
        <v>1w</v>
      </c>
      <c r="F27" s="1" t="str">
        <f t="shared" si="3"/>
        <v>3E</v>
      </c>
      <c r="G27" s="1" t="str">
        <f t="shared" si="4"/>
        <v>6E</v>
      </c>
      <c r="H27" s="55" t="str">
        <f t="shared" si="5"/>
        <v>EUR3E6E25Y_Quote</v>
      </c>
      <c r="I27" s="23"/>
      <c r="J27" s="19" t="str">
        <f t="shared" si="6"/>
        <v>EURAB3E25Y_Fwd1w_S3E6E_Quote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AB</v>
      </c>
      <c r="D28" s="1" t="str">
        <f t="shared" si="1"/>
        <v>3E</v>
      </c>
      <c r="E28" s="1" t="str">
        <f t="shared" si="2"/>
        <v>1w</v>
      </c>
      <c r="F28" s="1" t="str">
        <f t="shared" si="3"/>
        <v>3E</v>
      </c>
      <c r="G28" s="1" t="str">
        <f t="shared" si="4"/>
        <v>6E</v>
      </c>
      <c r="H28" s="55" t="str">
        <f t="shared" si="5"/>
        <v>EUR3E6E26Y_Quote</v>
      </c>
      <c r="I28" s="23"/>
      <c r="J28" s="19" t="str">
        <f t="shared" si="6"/>
        <v>EURAB3E26Y_Fwd1w_S3E6E_Quote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AB</v>
      </c>
      <c r="D29" s="1" t="str">
        <f t="shared" si="1"/>
        <v>3E</v>
      </c>
      <c r="E29" s="1" t="str">
        <f t="shared" si="2"/>
        <v>1w</v>
      </c>
      <c r="F29" s="1" t="str">
        <f t="shared" si="3"/>
        <v>3E</v>
      </c>
      <c r="G29" s="1" t="str">
        <f t="shared" si="4"/>
        <v>6E</v>
      </c>
      <c r="H29" s="55" t="str">
        <f t="shared" si="5"/>
        <v>EUR3E6E27Y_Quote</v>
      </c>
      <c r="I29" s="23"/>
      <c r="J29" s="19" t="str">
        <f t="shared" si="6"/>
        <v>EURAB3E27Y_Fwd1w_S3E6E_Quote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AB</v>
      </c>
      <c r="D30" s="1" t="str">
        <f t="shared" si="1"/>
        <v>3E</v>
      </c>
      <c r="E30" s="1" t="str">
        <f t="shared" si="2"/>
        <v>1w</v>
      </c>
      <c r="F30" s="1" t="str">
        <f t="shared" si="3"/>
        <v>3E</v>
      </c>
      <c r="G30" s="1" t="str">
        <f t="shared" si="4"/>
        <v>6E</v>
      </c>
      <c r="H30" s="55" t="str">
        <f t="shared" si="5"/>
        <v>EUR3E6E28Y_Quote</v>
      </c>
      <c r="I30" s="23"/>
      <c r="J30" s="19" t="str">
        <f t="shared" si="6"/>
        <v>EURAB3E28Y_Fwd1w_S3E6E_Quote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AB</v>
      </c>
      <c r="D31" s="1" t="str">
        <f t="shared" si="1"/>
        <v>3E</v>
      </c>
      <c r="E31" s="1" t="str">
        <f t="shared" si="2"/>
        <v>1w</v>
      </c>
      <c r="F31" s="1" t="str">
        <f t="shared" si="3"/>
        <v>3E</v>
      </c>
      <c r="G31" s="1" t="str">
        <f t="shared" si="4"/>
        <v>6E</v>
      </c>
      <c r="H31" s="55" t="str">
        <f t="shared" si="5"/>
        <v>EUR3E6E29Y_Quote</v>
      </c>
      <c r="I31" s="23"/>
      <c r="J31" s="19" t="str">
        <f t="shared" si="6"/>
        <v>EURAB3E29Y_Fwd1w_S3E6E_Quote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AB</v>
      </c>
      <c r="D32" s="1" t="str">
        <f t="shared" si="1"/>
        <v>3E</v>
      </c>
      <c r="E32" s="1" t="str">
        <f t="shared" si="2"/>
        <v>1w</v>
      </c>
      <c r="F32" s="1" t="str">
        <f t="shared" si="3"/>
        <v>3E</v>
      </c>
      <c r="G32" s="1" t="str">
        <f t="shared" si="4"/>
        <v>6E</v>
      </c>
      <c r="H32" s="55" t="str">
        <f t="shared" si="5"/>
        <v>EUR3E6E30Y_Quote</v>
      </c>
      <c r="I32" s="23"/>
      <c r="J32" s="19" t="str">
        <f t="shared" si="6"/>
        <v>EURAB3E30Y_Fwd1w_S3E6E_Quote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AB</v>
      </c>
      <c r="D33" s="1" t="str">
        <f t="shared" si="1"/>
        <v>3E</v>
      </c>
      <c r="E33" s="1" t="str">
        <f t="shared" si="2"/>
        <v>1w</v>
      </c>
      <c r="F33" s="1" t="str">
        <f t="shared" si="3"/>
        <v>3E</v>
      </c>
      <c r="G33" s="1" t="str">
        <f t="shared" si="4"/>
        <v>6E</v>
      </c>
      <c r="H33" s="55" t="str">
        <f t="shared" si="5"/>
        <v>EUR3E6E35Y_Quote</v>
      </c>
      <c r="I33" s="23"/>
      <c r="J33" s="19" t="str">
        <f t="shared" si="6"/>
        <v>EURAB3E35Y_Fwd1w_S3E6E_Quote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AB</v>
      </c>
      <c r="D34" s="1" t="str">
        <f t="shared" si="1"/>
        <v>3E</v>
      </c>
      <c r="E34" s="1" t="str">
        <f t="shared" si="2"/>
        <v>1w</v>
      </c>
      <c r="F34" s="1" t="str">
        <f t="shared" si="3"/>
        <v>3E</v>
      </c>
      <c r="G34" s="1" t="str">
        <f t="shared" si="4"/>
        <v>6E</v>
      </c>
      <c r="H34" s="55" t="str">
        <f t="shared" si="5"/>
        <v>EUR3E6E40Y_Quote</v>
      </c>
      <c r="I34" s="23"/>
      <c r="J34" s="19" t="str">
        <f t="shared" si="6"/>
        <v>EURAB3E40Y_Fwd1w_S3E6E_Quote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AB</v>
      </c>
      <c r="D35" s="1" t="str">
        <f t="shared" si="1"/>
        <v>3E</v>
      </c>
      <c r="E35" s="1" t="str">
        <f t="shared" si="2"/>
        <v>1w</v>
      </c>
      <c r="F35" s="1" t="str">
        <f t="shared" si="3"/>
        <v>3E</v>
      </c>
      <c r="G35" s="1" t="str">
        <f t="shared" si="4"/>
        <v>6E</v>
      </c>
      <c r="H35" s="55" t="str">
        <f t="shared" si="5"/>
        <v>EUR3E6E50Y_Quote</v>
      </c>
      <c r="I35" s="23"/>
      <c r="J35" s="19" t="str">
        <f t="shared" si="6"/>
        <v>EURAB3E50Y_Fwd1w_S3E6E_Quote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AB</v>
      </c>
      <c r="D36" s="1" t="str">
        <f t="shared" si="1"/>
        <v>3E</v>
      </c>
      <c r="E36" s="1" t="str">
        <f t="shared" si="2"/>
        <v>1w</v>
      </c>
      <c r="F36" s="1" t="str">
        <f t="shared" si="3"/>
        <v>3E</v>
      </c>
      <c r="G36" s="1" t="str">
        <f t="shared" si="4"/>
        <v>6E</v>
      </c>
      <c r="H36" s="55" t="str">
        <f t="shared" si="5"/>
        <v>EUR3E6E60Y_Quote</v>
      </c>
      <c r="I36" s="23"/>
      <c r="J36" s="19" t="str">
        <f t="shared" si="6"/>
        <v>EURAB3E60Y_Fwd1w_S3E6E_Quote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6" width="2.7109375" style="20" bestFit="1" customWidth="1"/>
    <col min="7" max="7" width="3.5703125" style="20" bestFit="1" customWidth="1"/>
    <col min="8" max="8" width="16.140625" style="20" bestFit="1" customWidth="1"/>
    <col min="9" max="9" width="19.140625" style="20" bestFit="1" customWidth="1"/>
    <col min="10" max="10" width="31.85546875" style="20" bestFit="1" customWidth="1"/>
    <col min="11" max="11" width="33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EUR_020_SwAB6E_Fwd1w_Spr6E12E.xml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AB</v>
      </c>
      <c r="D3" s="1" t="str">
        <f t="shared" ref="D3:D36" si="1">VLOOKUP(Currency,$O$3:$T$7,3)</f>
        <v>6E</v>
      </c>
      <c r="E3" s="1" t="str">
        <f t="shared" ref="E3:E36" si="2">VLOOKUP(Currency,$O$3:$T$7,4)</f>
        <v>1w</v>
      </c>
      <c r="F3" s="1" t="str">
        <f t="shared" ref="F3:F36" si="3">VLOOKUP(Currency,$O$3:$T$7,5)</f>
        <v>6E</v>
      </c>
      <c r="G3" s="1" t="str">
        <f t="shared" ref="G3:G36" si="4">VLOOKUP(Currency,$O$3:$T$7,6)</f>
        <v>12E</v>
      </c>
      <c r="H3" s="55" t="str">
        <f t="shared" ref="H3:H36" si="5">IF(F3=0,0,Currency&amp;$F3&amp;$G3&amp;$B3&amp;QuoteSuffix)</f>
        <v>EUR6E12E1Y_Quote</v>
      </c>
      <c r="I3" s="45" t="str">
        <f t="shared" ref="I3:I36" si="6">PROPER(Currency)&amp;FamilyName&amp;"Swap"&amp;FixingType&amp;$B3</f>
        <v>EuriborSwapIsdaFixA1Y</v>
      </c>
      <c r="J3" s="19" t="str">
        <f t="shared" ref="J3:J36" si="7">Currency&amp;$C3&amp;$D3&amp;$B3&amp;"_"&amp;"Fwd"&amp;E3&amp;IF(H3=0,,"_S"&amp;$F3&amp;$G3)&amp;QuoteSuffix</f>
        <v>EURAB6E1Y_Fwd1w_S6E12E_Quote</v>
      </c>
      <c r="K3" s="19"/>
      <c r="L3" s="30" t="str">
        <f>_xll.ohRangeRetrieveError(K3)</f>
        <v/>
      </c>
      <c r="M3" s="36"/>
      <c r="O3" s="49" t="s">
        <v>58</v>
      </c>
      <c r="P3" s="50" t="s">
        <v>2</v>
      </c>
      <c r="Q3" s="50" t="s">
        <v>59</v>
      </c>
      <c r="R3" s="50" t="s">
        <v>65</v>
      </c>
      <c r="S3" s="50" t="s">
        <v>59</v>
      </c>
      <c r="T3" s="51" t="s">
        <v>64</v>
      </c>
    </row>
    <row r="4" spans="1:20" x14ac:dyDescent="0.2">
      <c r="A4" s="35"/>
      <c r="B4" s="44" t="s">
        <v>15</v>
      </c>
      <c r="C4" s="1" t="str">
        <f t="shared" si="0"/>
        <v>AB</v>
      </c>
      <c r="D4" s="1" t="str">
        <f t="shared" si="1"/>
        <v>6E</v>
      </c>
      <c r="E4" s="1" t="str">
        <f t="shared" si="2"/>
        <v>1w</v>
      </c>
      <c r="F4" s="1" t="str">
        <f t="shared" si="3"/>
        <v>6E</v>
      </c>
      <c r="G4" s="1" t="str">
        <f t="shared" si="4"/>
        <v>12E</v>
      </c>
      <c r="H4" s="55" t="str">
        <f t="shared" si="5"/>
        <v>EUR6E12E2Y_Quote</v>
      </c>
      <c r="I4" s="23" t="str">
        <f t="shared" si="6"/>
        <v>EuriborSwapIsdaFixA2Y</v>
      </c>
      <c r="J4" s="19" t="str">
        <f t="shared" si="7"/>
        <v>EURAB6E2Y_Fwd1w_S6E12E_Quote</v>
      </c>
      <c r="K4" s="19" t="str">
        <f>_xll.qlForwardSwapQuote(J4,I4,H4,E4,Permanent,Trigger,ObjectOverwrite)</f>
        <v>EURAB6E2Y_Fwd1w_S6E12E_Quote#0000</v>
      </c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65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AB</v>
      </c>
      <c r="D5" s="1" t="str">
        <f t="shared" si="1"/>
        <v>6E</v>
      </c>
      <c r="E5" s="1" t="str">
        <f t="shared" si="2"/>
        <v>1w</v>
      </c>
      <c r="F5" s="1" t="str">
        <f t="shared" si="3"/>
        <v>6E</v>
      </c>
      <c r="G5" s="1" t="str">
        <f t="shared" si="4"/>
        <v>12E</v>
      </c>
      <c r="H5" s="55" t="str">
        <f t="shared" si="5"/>
        <v>EUR6E12E3Y_Quote</v>
      </c>
      <c r="I5" s="23" t="str">
        <f t="shared" si="6"/>
        <v>EuriborSwapIsdaFixA3Y</v>
      </c>
      <c r="J5" s="19" t="str">
        <f t="shared" si="7"/>
        <v>EURAB6E3Y_Fwd1w_S6E12E_Quote</v>
      </c>
      <c r="K5" s="19" t="str">
        <f>_xll.qlForwardSwapQuote(J5,I5,H5,E5,Permanent,Trigger,ObjectOverwrite)</f>
        <v>EURAB6E3Y_Fwd1w_S6E12E_Quote#0000</v>
      </c>
      <c r="L5" s="30" t="str">
        <f>_xll.ohRangeRetrieveError(K5)</f>
        <v/>
      </c>
      <c r="M5" s="36"/>
      <c r="O5" s="49" t="s">
        <v>60</v>
      </c>
      <c r="P5" s="50" t="s">
        <v>66</v>
      </c>
      <c r="Q5" s="50" t="s">
        <v>59</v>
      </c>
      <c r="R5" s="50" t="s">
        <v>65</v>
      </c>
      <c r="S5" s="50" t="s">
        <v>59</v>
      </c>
      <c r="T5" s="51" t="s">
        <v>64</v>
      </c>
    </row>
    <row r="6" spans="1:20" x14ac:dyDescent="0.2">
      <c r="A6" s="35"/>
      <c r="B6" s="44" t="s">
        <v>17</v>
      </c>
      <c r="C6" s="1" t="str">
        <f t="shared" si="0"/>
        <v>AB</v>
      </c>
      <c r="D6" s="1" t="str">
        <f t="shared" si="1"/>
        <v>6E</v>
      </c>
      <c r="E6" s="1" t="str">
        <f t="shared" si="2"/>
        <v>1w</v>
      </c>
      <c r="F6" s="1" t="str">
        <f t="shared" si="3"/>
        <v>6E</v>
      </c>
      <c r="G6" s="1" t="str">
        <f t="shared" si="4"/>
        <v>12E</v>
      </c>
      <c r="H6" s="55" t="str">
        <f t="shared" si="5"/>
        <v>EUR6E12E4Y_Quote</v>
      </c>
      <c r="I6" s="23" t="str">
        <f t="shared" si="6"/>
        <v>EuriborSwapIsdaFixA4Y</v>
      </c>
      <c r="J6" s="19" t="str">
        <f t="shared" si="7"/>
        <v>EURAB6E4Y_Fwd1w_S6E12E_Quote</v>
      </c>
      <c r="K6" s="19" t="str">
        <f>_xll.qlForwardSwapQuote(J6,I6,H6,E6,Permanent,Trigger,ObjectOverwrite)</f>
        <v>EURAB6E4Y_Fwd1w_S6E12E_Quote#0000</v>
      </c>
      <c r="L6" s="30" t="str">
        <f>_xll.ohRangeRetrieveError(K6)</f>
        <v/>
      </c>
      <c r="M6" s="36"/>
      <c r="O6" s="49" t="s">
        <v>61</v>
      </c>
      <c r="P6" s="50" t="s">
        <v>66</v>
      </c>
      <c r="Q6" s="50" t="s">
        <v>59</v>
      </c>
      <c r="R6" s="50" t="s">
        <v>65</v>
      </c>
      <c r="S6" s="50" t="s">
        <v>59</v>
      </c>
      <c r="T6" s="51" t="s">
        <v>64</v>
      </c>
    </row>
    <row r="7" spans="1:20" ht="12" thickBot="1" x14ac:dyDescent="0.25">
      <c r="A7" s="35"/>
      <c r="B7" s="44" t="s">
        <v>18</v>
      </c>
      <c r="C7" s="1" t="str">
        <f t="shared" si="0"/>
        <v>AB</v>
      </c>
      <c r="D7" s="1" t="str">
        <f t="shared" si="1"/>
        <v>6E</v>
      </c>
      <c r="E7" s="1" t="str">
        <f t="shared" si="2"/>
        <v>1w</v>
      </c>
      <c r="F7" s="1" t="str">
        <f t="shared" si="3"/>
        <v>6E</v>
      </c>
      <c r="G7" s="1" t="str">
        <f t="shared" si="4"/>
        <v>12E</v>
      </c>
      <c r="H7" s="55" t="str">
        <f t="shared" si="5"/>
        <v>EUR6E12E5Y_Quote</v>
      </c>
      <c r="I7" s="23" t="str">
        <f t="shared" si="6"/>
        <v>EuriborSwapIsdaFixA5Y</v>
      </c>
      <c r="J7" s="19" t="str">
        <f t="shared" si="7"/>
        <v>EURAB6E5Y_Fwd1w_S6E12E_Quote</v>
      </c>
      <c r="K7" s="19" t="str">
        <f>_xll.qlForwardSwapQuote(J7,I7,H7,E7,Permanent,Trigger,ObjectOverwrite)</f>
        <v>EURAB6E5Y_Fwd1w_S6E12E_Quote#0000</v>
      </c>
      <c r="L7" s="30" t="str">
        <f>_xll.ohRangeRetrieveError(K7)</f>
        <v/>
      </c>
      <c r="M7" s="36"/>
      <c r="O7" s="52" t="s">
        <v>62</v>
      </c>
      <c r="P7" s="53" t="s">
        <v>67</v>
      </c>
      <c r="Q7" s="53" t="s">
        <v>63</v>
      </c>
      <c r="R7" s="53" t="s">
        <v>65</v>
      </c>
      <c r="S7" s="53" t="s">
        <v>64</v>
      </c>
      <c r="T7" s="54" t="s">
        <v>63</v>
      </c>
    </row>
    <row r="8" spans="1:20" x14ac:dyDescent="0.2">
      <c r="A8" s="35"/>
      <c r="B8" s="44" t="s">
        <v>19</v>
      </c>
      <c r="C8" s="1" t="str">
        <f t="shared" si="0"/>
        <v>AB</v>
      </c>
      <c r="D8" s="1" t="str">
        <f t="shared" si="1"/>
        <v>6E</v>
      </c>
      <c r="E8" s="1" t="str">
        <f t="shared" si="2"/>
        <v>1w</v>
      </c>
      <c r="F8" s="1" t="str">
        <f t="shared" si="3"/>
        <v>6E</v>
      </c>
      <c r="G8" s="1" t="str">
        <f t="shared" si="4"/>
        <v>12E</v>
      </c>
      <c r="H8" s="55" t="str">
        <f t="shared" si="5"/>
        <v>EUR6E12E6Y_Quote</v>
      </c>
      <c r="I8" s="23" t="str">
        <f t="shared" si="6"/>
        <v>EuriborSwapIsdaFixA6Y</v>
      </c>
      <c r="J8" s="19" t="str">
        <f t="shared" si="7"/>
        <v>EURAB6E6Y_Fwd1w_S6E12E_Quote</v>
      </c>
      <c r="K8" s="19" t="str">
        <f>_xll.qlForwardSwapQuote(J8,I8,H8,E8,Permanent,Trigger,ObjectOverwrite)</f>
        <v>EURAB6E6Y_Fwd1w_S6E12E_Quote#0000</v>
      </c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AB</v>
      </c>
      <c r="D9" s="1" t="str">
        <f t="shared" si="1"/>
        <v>6E</v>
      </c>
      <c r="E9" s="1" t="str">
        <f t="shared" si="2"/>
        <v>1w</v>
      </c>
      <c r="F9" s="1" t="str">
        <f t="shared" si="3"/>
        <v>6E</v>
      </c>
      <c r="G9" s="1" t="str">
        <f t="shared" si="4"/>
        <v>12E</v>
      </c>
      <c r="H9" s="55" t="str">
        <f t="shared" si="5"/>
        <v>EUR6E12E7Y_Quote</v>
      </c>
      <c r="I9" s="23" t="str">
        <f t="shared" si="6"/>
        <v>EuriborSwapIsdaFixA7Y</v>
      </c>
      <c r="J9" s="19" t="str">
        <f t="shared" si="7"/>
        <v>EURAB6E7Y_Fwd1w_S6E12E_Quote</v>
      </c>
      <c r="K9" s="19" t="str">
        <f>_xll.qlForwardSwapQuote(J9,I9,H9,E9,Permanent,Trigger,ObjectOverwrite)</f>
        <v>EURAB6E7Y_Fwd1w_S6E12E_Quote#0000</v>
      </c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AB</v>
      </c>
      <c r="D10" s="1" t="str">
        <f t="shared" si="1"/>
        <v>6E</v>
      </c>
      <c r="E10" s="1" t="str">
        <f t="shared" si="2"/>
        <v>1w</v>
      </c>
      <c r="F10" s="1" t="str">
        <f t="shared" si="3"/>
        <v>6E</v>
      </c>
      <c r="G10" s="1" t="str">
        <f t="shared" si="4"/>
        <v>12E</v>
      </c>
      <c r="H10" s="55" t="str">
        <f t="shared" si="5"/>
        <v>EUR6E12E8Y_Quote</v>
      </c>
      <c r="I10" s="23" t="str">
        <f t="shared" si="6"/>
        <v>EuriborSwapIsdaFixA8Y</v>
      </c>
      <c r="J10" s="19" t="str">
        <f t="shared" si="7"/>
        <v>EURAB6E8Y_Fwd1w_S6E12E_Quote</v>
      </c>
      <c r="K10" s="19" t="str">
        <f>_xll.qlForwardSwapQuote(J10,I10,H10,E10,Permanent,Trigger,ObjectOverwrite)</f>
        <v>EURAB6E8Y_Fwd1w_S6E12E_Quote#0000</v>
      </c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AB</v>
      </c>
      <c r="D11" s="1" t="str">
        <f t="shared" si="1"/>
        <v>6E</v>
      </c>
      <c r="E11" s="1" t="str">
        <f t="shared" si="2"/>
        <v>1w</v>
      </c>
      <c r="F11" s="1" t="str">
        <f t="shared" si="3"/>
        <v>6E</v>
      </c>
      <c r="G11" s="1" t="str">
        <f t="shared" si="4"/>
        <v>12E</v>
      </c>
      <c r="H11" s="55" t="str">
        <f t="shared" si="5"/>
        <v>EUR6E12E9Y_Quote</v>
      </c>
      <c r="I11" s="23" t="str">
        <f t="shared" si="6"/>
        <v>EuriborSwapIsdaFixA9Y</v>
      </c>
      <c r="J11" s="19" t="str">
        <f t="shared" si="7"/>
        <v>EURAB6E9Y_Fwd1w_S6E12E_Quote</v>
      </c>
      <c r="K11" s="19" t="str">
        <f>_xll.qlForwardSwapQuote(J11,I11,H11,E11,Permanent,Trigger,ObjectOverwrite)</f>
        <v>EURAB6E9Y_Fwd1w_S6E12E_Quote#0000</v>
      </c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AB</v>
      </c>
      <c r="D12" s="1" t="str">
        <f t="shared" si="1"/>
        <v>6E</v>
      </c>
      <c r="E12" s="1" t="str">
        <f t="shared" si="2"/>
        <v>1w</v>
      </c>
      <c r="F12" s="1" t="str">
        <f t="shared" si="3"/>
        <v>6E</v>
      </c>
      <c r="G12" s="1" t="str">
        <f t="shared" si="4"/>
        <v>12E</v>
      </c>
      <c r="H12" s="55" t="str">
        <f t="shared" si="5"/>
        <v>EUR6E12E10Y_Quote</v>
      </c>
      <c r="I12" s="23" t="str">
        <f t="shared" si="6"/>
        <v>EuriborSwapIsdaFixA10Y</v>
      </c>
      <c r="J12" s="19" t="str">
        <f t="shared" si="7"/>
        <v>EURAB6E10Y_Fwd1w_S6E12E_Quote</v>
      </c>
      <c r="K12" s="19" t="str">
        <f>_xll.qlForwardSwapQuote(J12,I12,H12,E12,Permanent,Trigger,ObjectOverwrite)</f>
        <v>EURAB6E10Y_Fwd1w_S6E12E_Quote#0000</v>
      </c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AB</v>
      </c>
      <c r="D13" s="1" t="str">
        <f t="shared" si="1"/>
        <v>6E</v>
      </c>
      <c r="E13" s="1" t="str">
        <f t="shared" si="2"/>
        <v>1w</v>
      </c>
      <c r="F13" s="1" t="str">
        <f t="shared" si="3"/>
        <v>6E</v>
      </c>
      <c r="G13" s="1" t="str">
        <f t="shared" si="4"/>
        <v>12E</v>
      </c>
      <c r="H13" s="55" t="str">
        <f t="shared" si="5"/>
        <v>EUR6E12E11Y_Quote</v>
      </c>
      <c r="I13" s="23" t="str">
        <f t="shared" si="6"/>
        <v>EuriborSwapIsdaFixA11Y</v>
      </c>
      <c r="J13" s="19" t="str">
        <f t="shared" si="7"/>
        <v>EURAB6E11Y_Fwd1w_S6E12E_Quote</v>
      </c>
      <c r="K13" s="19" t="str">
        <f>_xll.qlForwardSwapQuote(J13,I13,H13,E13,Permanent,Trigger,ObjectOverwrite)</f>
        <v>EURAB6E11Y_Fwd1w_S6E12E_Quote#0000</v>
      </c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AB</v>
      </c>
      <c r="D14" s="1" t="str">
        <f t="shared" si="1"/>
        <v>6E</v>
      </c>
      <c r="E14" s="1" t="str">
        <f t="shared" si="2"/>
        <v>1w</v>
      </c>
      <c r="F14" s="1" t="str">
        <f t="shared" si="3"/>
        <v>6E</v>
      </c>
      <c r="G14" s="1" t="str">
        <f t="shared" si="4"/>
        <v>12E</v>
      </c>
      <c r="H14" s="55" t="str">
        <f t="shared" si="5"/>
        <v>EUR6E12E12Y_Quote</v>
      </c>
      <c r="I14" s="23" t="str">
        <f t="shared" si="6"/>
        <v>EuriborSwapIsdaFixA12Y</v>
      </c>
      <c r="J14" s="19" t="str">
        <f t="shared" si="7"/>
        <v>EURAB6E12Y_Fwd1w_S6E12E_Quote</v>
      </c>
      <c r="K14" s="19" t="str">
        <f>_xll.qlForwardSwapQuote(J14,I14,H14,E14,Permanent,Trigger,ObjectOverwrite)</f>
        <v>EURAB6E12Y_Fwd1w_S6E12E_Quote#0000</v>
      </c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AB</v>
      </c>
      <c r="D15" s="1" t="str">
        <f t="shared" si="1"/>
        <v>6E</v>
      </c>
      <c r="E15" s="1" t="str">
        <f t="shared" si="2"/>
        <v>1w</v>
      </c>
      <c r="F15" s="1" t="str">
        <f t="shared" si="3"/>
        <v>6E</v>
      </c>
      <c r="G15" s="1" t="str">
        <f t="shared" si="4"/>
        <v>12E</v>
      </c>
      <c r="H15" s="55" t="str">
        <f t="shared" si="5"/>
        <v>EUR6E12E13Y_Quote</v>
      </c>
      <c r="I15" s="23" t="str">
        <f t="shared" si="6"/>
        <v>EuriborSwapIsdaFixA13Y</v>
      </c>
      <c r="J15" s="19" t="str">
        <f t="shared" si="7"/>
        <v>EURAB6E13Y_Fwd1w_S6E12E_Quote</v>
      </c>
      <c r="K15" s="19" t="str">
        <f>_xll.qlForwardSwapQuote(J15,I15,H15,E15,Permanent,Trigger,ObjectOverwrite)</f>
        <v>EURAB6E13Y_Fwd1w_S6E12E_Quote#0000</v>
      </c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AB</v>
      </c>
      <c r="D16" s="1" t="str">
        <f t="shared" si="1"/>
        <v>6E</v>
      </c>
      <c r="E16" s="1" t="str">
        <f t="shared" si="2"/>
        <v>1w</v>
      </c>
      <c r="F16" s="1" t="str">
        <f t="shared" si="3"/>
        <v>6E</v>
      </c>
      <c r="G16" s="1" t="str">
        <f t="shared" si="4"/>
        <v>12E</v>
      </c>
      <c r="H16" s="55" t="str">
        <f t="shared" si="5"/>
        <v>EUR6E12E14Y_Quote</v>
      </c>
      <c r="I16" s="23" t="str">
        <f t="shared" si="6"/>
        <v>EuriborSwapIsdaFixA14Y</v>
      </c>
      <c r="J16" s="19" t="str">
        <f t="shared" si="7"/>
        <v>EURAB6E14Y_Fwd1w_S6E12E_Quote</v>
      </c>
      <c r="K16" s="19" t="str">
        <f>_xll.qlForwardSwapQuote(J16,I16,H16,E16,Permanent,Trigger,ObjectOverwrite)</f>
        <v>EURAB6E14Y_Fwd1w_S6E12E_Quote#0000</v>
      </c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AB</v>
      </c>
      <c r="D17" s="1" t="str">
        <f t="shared" si="1"/>
        <v>6E</v>
      </c>
      <c r="E17" s="1" t="str">
        <f t="shared" si="2"/>
        <v>1w</v>
      </c>
      <c r="F17" s="1" t="str">
        <f t="shared" si="3"/>
        <v>6E</v>
      </c>
      <c r="G17" s="1" t="str">
        <f t="shared" si="4"/>
        <v>12E</v>
      </c>
      <c r="H17" s="55" t="str">
        <f t="shared" si="5"/>
        <v>EUR6E12E15Y_Quote</v>
      </c>
      <c r="I17" s="23" t="str">
        <f t="shared" si="6"/>
        <v>EuriborSwapIsdaFixA15Y</v>
      </c>
      <c r="J17" s="19" t="str">
        <f t="shared" si="7"/>
        <v>EURAB6E15Y_Fwd1w_S6E12E_Quote</v>
      </c>
      <c r="K17" s="19" t="str">
        <f>_xll.qlForwardSwapQuote(J17,I17,H17,E17,Permanent,Trigger,ObjectOverwrite)</f>
        <v>EURAB6E15Y_Fwd1w_S6E12E_Quote#0000</v>
      </c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AB</v>
      </c>
      <c r="D18" s="1" t="str">
        <f t="shared" si="1"/>
        <v>6E</v>
      </c>
      <c r="E18" s="1" t="str">
        <f t="shared" si="2"/>
        <v>1w</v>
      </c>
      <c r="F18" s="1" t="str">
        <f t="shared" si="3"/>
        <v>6E</v>
      </c>
      <c r="G18" s="1" t="str">
        <f t="shared" si="4"/>
        <v>12E</v>
      </c>
      <c r="H18" s="55" t="str">
        <f t="shared" si="5"/>
        <v>EUR6E12E16Y_Quote</v>
      </c>
      <c r="I18" s="23" t="str">
        <f t="shared" si="6"/>
        <v>EuriborSwapIsdaFixA16Y</v>
      </c>
      <c r="J18" s="19" t="str">
        <f t="shared" si="7"/>
        <v>EURAB6E16Y_Fwd1w_S6E12E_Quote</v>
      </c>
      <c r="K18" s="19" t="str">
        <f>_xll.qlForwardSwapQuote(J18,I18,H18,E18,Permanent,Trigger,ObjectOverwrite)</f>
        <v>EURAB6E16Y_Fwd1w_S6E12E_Quote#0000</v>
      </c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AB</v>
      </c>
      <c r="D19" s="1" t="str">
        <f t="shared" si="1"/>
        <v>6E</v>
      </c>
      <c r="E19" s="1" t="str">
        <f t="shared" si="2"/>
        <v>1w</v>
      </c>
      <c r="F19" s="1" t="str">
        <f t="shared" si="3"/>
        <v>6E</v>
      </c>
      <c r="G19" s="1" t="str">
        <f t="shared" si="4"/>
        <v>12E</v>
      </c>
      <c r="H19" s="55" t="str">
        <f t="shared" si="5"/>
        <v>EUR6E12E17Y_Quote</v>
      </c>
      <c r="I19" s="23" t="str">
        <f t="shared" si="6"/>
        <v>EuriborSwapIsdaFixA17Y</v>
      </c>
      <c r="J19" s="19" t="str">
        <f t="shared" si="7"/>
        <v>EURAB6E17Y_Fwd1w_S6E12E_Quote</v>
      </c>
      <c r="K19" s="19" t="str">
        <f>_xll.qlForwardSwapQuote(J19,I19,H19,E19,Permanent,Trigger,ObjectOverwrite)</f>
        <v>EURAB6E17Y_Fwd1w_S6E12E_Quote#0000</v>
      </c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AB</v>
      </c>
      <c r="D20" s="1" t="str">
        <f t="shared" si="1"/>
        <v>6E</v>
      </c>
      <c r="E20" s="1" t="str">
        <f t="shared" si="2"/>
        <v>1w</v>
      </c>
      <c r="F20" s="1" t="str">
        <f t="shared" si="3"/>
        <v>6E</v>
      </c>
      <c r="G20" s="1" t="str">
        <f t="shared" si="4"/>
        <v>12E</v>
      </c>
      <c r="H20" s="55" t="str">
        <f t="shared" si="5"/>
        <v>EUR6E12E18Y_Quote</v>
      </c>
      <c r="I20" s="23" t="str">
        <f t="shared" si="6"/>
        <v>EuriborSwapIsdaFixA18Y</v>
      </c>
      <c r="J20" s="19" t="str">
        <f t="shared" si="7"/>
        <v>EURAB6E18Y_Fwd1w_S6E12E_Quote</v>
      </c>
      <c r="K20" s="19" t="str">
        <f>_xll.qlForwardSwapQuote(J20,I20,H20,E20,Permanent,Trigger,ObjectOverwrite)</f>
        <v>EURAB6E18Y_Fwd1w_S6E12E_Quote#0000</v>
      </c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AB</v>
      </c>
      <c r="D21" s="1" t="str">
        <f t="shared" si="1"/>
        <v>6E</v>
      </c>
      <c r="E21" s="1" t="str">
        <f t="shared" si="2"/>
        <v>1w</v>
      </c>
      <c r="F21" s="1" t="str">
        <f t="shared" si="3"/>
        <v>6E</v>
      </c>
      <c r="G21" s="1" t="str">
        <f t="shared" si="4"/>
        <v>12E</v>
      </c>
      <c r="H21" s="55" t="str">
        <f t="shared" si="5"/>
        <v>EUR6E12E19Y_Quote</v>
      </c>
      <c r="I21" s="23" t="str">
        <f t="shared" si="6"/>
        <v>EuriborSwapIsdaFixA19Y</v>
      </c>
      <c r="J21" s="19" t="str">
        <f t="shared" si="7"/>
        <v>EURAB6E19Y_Fwd1w_S6E12E_Quote</v>
      </c>
      <c r="K21" s="19" t="str">
        <f>_xll.qlForwardSwapQuote(J21,I21,H21,E21,Permanent,Trigger,ObjectOverwrite)</f>
        <v>EURAB6E19Y_Fwd1w_S6E12E_Quote#0000</v>
      </c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AB</v>
      </c>
      <c r="D22" s="1" t="str">
        <f t="shared" si="1"/>
        <v>6E</v>
      </c>
      <c r="E22" s="1" t="str">
        <f t="shared" si="2"/>
        <v>1w</v>
      </c>
      <c r="F22" s="1" t="str">
        <f t="shared" si="3"/>
        <v>6E</v>
      </c>
      <c r="G22" s="1" t="str">
        <f t="shared" si="4"/>
        <v>12E</v>
      </c>
      <c r="H22" s="55" t="str">
        <f t="shared" si="5"/>
        <v>EUR6E12E20Y_Quote</v>
      </c>
      <c r="I22" s="23" t="str">
        <f t="shared" si="6"/>
        <v>EuriborSwapIsdaFixA20Y</v>
      </c>
      <c r="J22" s="19" t="str">
        <f t="shared" si="7"/>
        <v>EURAB6E20Y_Fwd1w_S6E12E_Quote</v>
      </c>
      <c r="K22" s="19" t="str">
        <f>_xll.qlForwardSwapQuote(J22,I22,H22,E22,Permanent,Trigger,ObjectOverwrite)</f>
        <v>EURAB6E20Y_Fwd1w_S6E12E_Quote#0000</v>
      </c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AB</v>
      </c>
      <c r="D23" s="1" t="str">
        <f t="shared" si="1"/>
        <v>6E</v>
      </c>
      <c r="E23" s="1" t="str">
        <f t="shared" si="2"/>
        <v>1w</v>
      </c>
      <c r="F23" s="1" t="str">
        <f t="shared" si="3"/>
        <v>6E</v>
      </c>
      <c r="G23" s="1" t="str">
        <f t="shared" si="4"/>
        <v>12E</v>
      </c>
      <c r="H23" s="55" t="str">
        <f t="shared" si="5"/>
        <v>EUR6E12E21Y_Quote</v>
      </c>
      <c r="I23" s="23" t="str">
        <f t="shared" si="6"/>
        <v>EuriborSwapIsdaFixA21Y</v>
      </c>
      <c r="J23" s="19" t="str">
        <f t="shared" si="7"/>
        <v>EURAB6E21Y_Fwd1w_S6E12E_Quote</v>
      </c>
      <c r="K23" s="19" t="str">
        <f>_xll.qlForwardSwapQuote(J23,I23,H23,E23,Permanent,Trigger,ObjectOverwrite)</f>
        <v>EURAB6E21Y_Fwd1w_S6E12E_Quote#0000</v>
      </c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AB</v>
      </c>
      <c r="D24" s="1" t="str">
        <f t="shared" si="1"/>
        <v>6E</v>
      </c>
      <c r="E24" s="1" t="str">
        <f t="shared" si="2"/>
        <v>1w</v>
      </c>
      <c r="F24" s="1" t="str">
        <f t="shared" si="3"/>
        <v>6E</v>
      </c>
      <c r="G24" s="1" t="str">
        <f t="shared" si="4"/>
        <v>12E</v>
      </c>
      <c r="H24" s="55" t="str">
        <f t="shared" si="5"/>
        <v>EUR6E12E22Y_Quote</v>
      </c>
      <c r="I24" s="23" t="str">
        <f t="shared" si="6"/>
        <v>EuriborSwapIsdaFixA22Y</v>
      </c>
      <c r="J24" s="19" t="str">
        <f t="shared" si="7"/>
        <v>EURAB6E22Y_Fwd1w_S6E12E_Quote</v>
      </c>
      <c r="K24" s="19" t="str">
        <f>_xll.qlForwardSwapQuote(J24,I24,H24,E24,Permanent,Trigger,ObjectOverwrite)</f>
        <v>EURAB6E22Y_Fwd1w_S6E12E_Quote#0000</v>
      </c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AB</v>
      </c>
      <c r="D25" s="1" t="str">
        <f t="shared" si="1"/>
        <v>6E</v>
      </c>
      <c r="E25" s="1" t="str">
        <f t="shared" si="2"/>
        <v>1w</v>
      </c>
      <c r="F25" s="1" t="str">
        <f t="shared" si="3"/>
        <v>6E</v>
      </c>
      <c r="G25" s="1" t="str">
        <f t="shared" si="4"/>
        <v>12E</v>
      </c>
      <c r="H25" s="55" t="str">
        <f t="shared" si="5"/>
        <v>EUR6E12E23Y_Quote</v>
      </c>
      <c r="I25" s="23" t="str">
        <f t="shared" si="6"/>
        <v>EuriborSwapIsdaFixA23Y</v>
      </c>
      <c r="J25" s="19" t="str">
        <f t="shared" si="7"/>
        <v>EURAB6E23Y_Fwd1w_S6E12E_Quote</v>
      </c>
      <c r="K25" s="19" t="str">
        <f>_xll.qlForwardSwapQuote(J25,I25,H25,E25,Permanent,Trigger,ObjectOverwrite)</f>
        <v>EURAB6E23Y_Fwd1w_S6E12E_Quote#0000</v>
      </c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AB</v>
      </c>
      <c r="D26" s="1" t="str">
        <f t="shared" si="1"/>
        <v>6E</v>
      </c>
      <c r="E26" s="1" t="str">
        <f t="shared" si="2"/>
        <v>1w</v>
      </c>
      <c r="F26" s="1" t="str">
        <f t="shared" si="3"/>
        <v>6E</v>
      </c>
      <c r="G26" s="1" t="str">
        <f t="shared" si="4"/>
        <v>12E</v>
      </c>
      <c r="H26" s="55" t="str">
        <f t="shared" si="5"/>
        <v>EUR6E12E24Y_Quote</v>
      </c>
      <c r="I26" s="23" t="str">
        <f t="shared" si="6"/>
        <v>EuriborSwapIsdaFixA24Y</v>
      </c>
      <c r="J26" s="19" t="str">
        <f t="shared" si="7"/>
        <v>EURAB6E24Y_Fwd1w_S6E12E_Quote</v>
      </c>
      <c r="K26" s="19" t="str">
        <f>_xll.qlForwardSwapQuote(J26,I26,H26,E26,Permanent,Trigger,ObjectOverwrite)</f>
        <v>EURAB6E24Y_Fwd1w_S6E12E_Quote#0000</v>
      </c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AB</v>
      </c>
      <c r="D27" s="1" t="str">
        <f t="shared" si="1"/>
        <v>6E</v>
      </c>
      <c r="E27" s="1" t="str">
        <f t="shared" si="2"/>
        <v>1w</v>
      </c>
      <c r="F27" s="1" t="str">
        <f t="shared" si="3"/>
        <v>6E</v>
      </c>
      <c r="G27" s="1" t="str">
        <f t="shared" si="4"/>
        <v>12E</v>
      </c>
      <c r="H27" s="55" t="str">
        <f t="shared" si="5"/>
        <v>EUR6E12E25Y_Quote</v>
      </c>
      <c r="I27" s="23" t="str">
        <f t="shared" si="6"/>
        <v>EuriborSwapIsdaFixA25Y</v>
      </c>
      <c r="J27" s="19" t="str">
        <f t="shared" si="7"/>
        <v>EURAB6E25Y_Fwd1w_S6E12E_Quote</v>
      </c>
      <c r="K27" s="19" t="str">
        <f>_xll.qlForwardSwapQuote(J27,I27,H27,E27,Permanent,Trigger,ObjectOverwrite)</f>
        <v>EURAB6E25Y_Fwd1w_S6E12E_Quote#0000</v>
      </c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AB</v>
      </c>
      <c r="D28" s="1" t="str">
        <f t="shared" si="1"/>
        <v>6E</v>
      </c>
      <c r="E28" s="1" t="str">
        <f t="shared" si="2"/>
        <v>1w</v>
      </c>
      <c r="F28" s="1" t="str">
        <f t="shared" si="3"/>
        <v>6E</v>
      </c>
      <c r="G28" s="1" t="str">
        <f t="shared" si="4"/>
        <v>12E</v>
      </c>
      <c r="H28" s="55" t="str">
        <f t="shared" si="5"/>
        <v>EUR6E12E26Y_Quote</v>
      </c>
      <c r="I28" s="23" t="str">
        <f t="shared" si="6"/>
        <v>EuriborSwapIsdaFixA26Y</v>
      </c>
      <c r="J28" s="19" t="str">
        <f t="shared" si="7"/>
        <v>EURAB6E26Y_Fwd1w_S6E12E_Quote</v>
      </c>
      <c r="K28" s="19" t="str">
        <f>_xll.qlForwardSwapQuote(J28,I28,H28,E28,Permanent,Trigger,ObjectOverwrite)</f>
        <v>EURAB6E26Y_Fwd1w_S6E12E_Quote#0000</v>
      </c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AB</v>
      </c>
      <c r="D29" s="1" t="str">
        <f t="shared" si="1"/>
        <v>6E</v>
      </c>
      <c r="E29" s="1" t="str">
        <f t="shared" si="2"/>
        <v>1w</v>
      </c>
      <c r="F29" s="1" t="str">
        <f t="shared" si="3"/>
        <v>6E</v>
      </c>
      <c r="G29" s="1" t="str">
        <f t="shared" si="4"/>
        <v>12E</v>
      </c>
      <c r="H29" s="55" t="str">
        <f t="shared" si="5"/>
        <v>EUR6E12E27Y_Quote</v>
      </c>
      <c r="I29" s="23" t="str">
        <f t="shared" si="6"/>
        <v>EuriborSwapIsdaFixA27Y</v>
      </c>
      <c r="J29" s="19" t="str">
        <f t="shared" si="7"/>
        <v>EURAB6E27Y_Fwd1w_S6E12E_Quote</v>
      </c>
      <c r="K29" s="19" t="str">
        <f>_xll.qlForwardSwapQuote(J29,I29,H29,E29,Permanent,Trigger,ObjectOverwrite)</f>
        <v>EURAB6E27Y_Fwd1w_S6E12E_Quote#0000</v>
      </c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AB</v>
      </c>
      <c r="D30" s="1" t="str">
        <f t="shared" si="1"/>
        <v>6E</v>
      </c>
      <c r="E30" s="1" t="str">
        <f t="shared" si="2"/>
        <v>1w</v>
      </c>
      <c r="F30" s="1" t="str">
        <f t="shared" si="3"/>
        <v>6E</v>
      </c>
      <c r="G30" s="1" t="str">
        <f t="shared" si="4"/>
        <v>12E</v>
      </c>
      <c r="H30" s="55" t="str">
        <f t="shared" si="5"/>
        <v>EUR6E12E28Y_Quote</v>
      </c>
      <c r="I30" s="23" t="str">
        <f t="shared" si="6"/>
        <v>EuriborSwapIsdaFixA28Y</v>
      </c>
      <c r="J30" s="19" t="str">
        <f t="shared" si="7"/>
        <v>EURAB6E28Y_Fwd1w_S6E12E_Quote</v>
      </c>
      <c r="K30" s="19" t="str">
        <f>_xll.qlForwardSwapQuote(J30,I30,H30,E30,Permanent,Trigger,ObjectOverwrite)</f>
        <v>EURAB6E28Y_Fwd1w_S6E12E_Quote#0000</v>
      </c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AB</v>
      </c>
      <c r="D31" s="1" t="str">
        <f t="shared" si="1"/>
        <v>6E</v>
      </c>
      <c r="E31" s="1" t="str">
        <f t="shared" si="2"/>
        <v>1w</v>
      </c>
      <c r="F31" s="1" t="str">
        <f t="shared" si="3"/>
        <v>6E</v>
      </c>
      <c r="G31" s="1" t="str">
        <f t="shared" si="4"/>
        <v>12E</v>
      </c>
      <c r="H31" s="55" t="str">
        <f t="shared" si="5"/>
        <v>EUR6E12E29Y_Quote</v>
      </c>
      <c r="I31" s="23" t="str">
        <f t="shared" si="6"/>
        <v>EuriborSwapIsdaFixA29Y</v>
      </c>
      <c r="J31" s="19" t="str">
        <f t="shared" si="7"/>
        <v>EURAB6E29Y_Fwd1w_S6E12E_Quote</v>
      </c>
      <c r="K31" s="19" t="str">
        <f>_xll.qlForwardSwapQuote(J31,I31,H31,E31,Permanent,Trigger,ObjectOverwrite)</f>
        <v>EURAB6E29Y_Fwd1w_S6E12E_Quote#0000</v>
      </c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AB</v>
      </c>
      <c r="D32" s="1" t="str">
        <f t="shared" si="1"/>
        <v>6E</v>
      </c>
      <c r="E32" s="1" t="str">
        <f t="shared" si="2"/>
        <v>1w</v>
      </c>
      <c r="F32" s="1" t="str">
        <f t="shared" si="3"/>
        <v>6E</v>
      </c>
      <c r="G32" s="1" t="str">
        <f t="shared" si="4"/>
        <v>12E</v>
      </c>
      <c r="H32" s="55" t="str">
        <f t="shared" si="5"/>
        <v>EUR6E12E30Y_Quote</v>
      </c>
      <c r="I32" s="23" t="str">
        <f t="shared" si="6"/>
        <v>EuriborSwapIsdaFixA30Y</v>
      </c>
      <c r="J32" s="19" t="str">
        <f t="shared" si="7"/>
        <v>EURAB6E30Y_Fwd1w_S6E12E_Quote</v>
      </c>
      <c r="K32" s="19" t="str">
        <f>_xll.qlForwardSwapQuote(J32,I32,H32,E32,Permanent,Trigger,ObjectOverwrite)</f>
        <v>EURAB6E30Y_Fwd1w_S6E12E_Quote#0000</v>
      </c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AB</v>
      </c>
      <c r="D33" s="1" t="str">
        <f t="shared" si="1"/>
        <v>6E</v>
      </c>
      <c r="E33" s="1" t="str">
        <f t="shared" si="2"/>
        <v>1w</v>
      </c>
      <c r="F33" s="1" t="str">
        <f t="shared" si="3"/>
        <v>6E</v>
      </c>
      <c r="G33" s="1" t="str">
        <f t="shared" si="4"/>
        <v>12E</v>
      </c>
      <c r="H33" s="55" t="str">
        <f t="shared" si="5"/>
        <v>EUR6E12E35Y_Quote</v>
      </c>
      <c r="I33" s="23" t="str">
        <f t="shared" si="6"/>
        <v>EuriborSwapIsdaFixA35Y</v>
      </c>
      <c r="J33" s="19" t="str">
        <f t="shared" si="7"/>
        <v>EURAB6E35Y_Fwd1w_S6E12E_Quote</v>
      </c>
      <c r="K33" s="19" t="str">
        <f>_xll.qlForwardSwapQuote(J33,I33,H33,E33,Permanent,Trigger,ObjectOverwrite)</f>
        <v>EURAB6E35Y_Fwd1w_S6E12E_Quote#0000</v>
      </c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AB</v>
      </c>
      <c r="D34" s="1" t="str">
        <f t="shared" si="1"/>
        <v>6E</v>
      </c>
      <c r="E34" s="1" t="str">
        <f t="shared" si="2"/>
        <v>1w</v>
      </c>
      <c r="F34" s="1" t="str">
        <f t="shared" si="3"/>
        <v>6E</v>
      </c>
      <c r="G34" s="1" t="str">
        <f t="shared" si="4"/>
        <v>12E</v>
      </c>
      <c r="H34" s="55" t="str">
        <f t="shared" si="5"/>
        <v>EUR6E12E40Y_Quote</v>
      </c>
      <c r="I34" s="23" t="str">
        <f t="shared" si="6"/>
        <v>EuriborSwapIsdaFixA40Y</v>
      </c>
      <c r="J34" s="19" t="str">
        <f t="shared" si="7"/>
        <v>EURAB6E40Y_Fwd1w_S6E12E_Quote</v>
      </c>
      <c r="K34" s="19" t="str">
        <f>_xll.qlForwardSwapQuote(J34,I34,H34,E34,Permanent,Trigger,ObjectOverwrite)</f>
        <v>EURAB6E40Y_Fwd1w_S6E12E_Quote#0000</v>
      </c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AB</v>
      </c>
      <c r="D35" s="1" t="str">
        <f t="shared" si="1"/>
        <v>6E</v>
      </c>
      <c r="E35" s="1" t="str">
        <f t="shared" si="2"/>
        <v>1w</v>
      </c>
      <c r="F35" s="1" t="str">
        <f t="shared" si="3"/>
        <v>6E</v>
      </c>
      <c r="G35" s="1" t="str">
        <f t="shared" si="4"/>
        <v>12E</v>
      </c>
      <c r="H35" s="55" t="str">
        <f t="shared" si="5"/>
        <v>EUR6E12E50Y_Quote</v>
      </c>
      <c r="I35" s="23" t="str">
        <f t="shared" si="6"/>
        <v>EuriborSwapIsdaFixA50Y</v>
      </c>
      <c r="J35" s="19" t="str">
        <f t="shared" si="7"/>
        <v>EURAB6E50Y_Fwd1w_S6E12E_Quote</v>
      </c>
      <c r="K35" s="19" t="str">
        <f>_xll.qlForwardSwapQuote(J35,I35,H35,E35,Permanent,Trigger,ObjectOverwrite)</f>
        <v>EURAB6E50Y_Fwd1w_S6E12E_Quote#0000</v>
      </c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AB</v>
      </c>
      <c r="D36" s="1" t="str">
        <f t="shared" si="1"/>
        <v>6E</v>
      </c>
      <c r="E36" s="1" t="str">
        <f t="shared" si="2"/>
        <v>1w</v>
      </c>
      <c r="F36" s="1" t="str">
        <f t="shared" si="3"/>
        <v>6E</v>
      </c>
      <c r="G36" s="1" t="str">
        <f t="shared" si="4"/>
        <v>12E</v>
      </c>
      <c r="H36" s="55" t="str">
        <f t="shared" si="5"/>
        <v>EUR6E12E60Y_Quote</v>
      </c>
      <c r="I36" s="23" t="str">
        <f t="shared" si="6"/>
        <v>EuriborSwapIsdaFixA60Y</v>
      </c>
      <c r="J36" s="19" t="str">
        <f t="shared" si="7"/>
        <v>EURAB6E60Y_Fwd1w_S6E12E_Quote</v>
      </c>
      <c r="K36" s="19" t="str">
        <f>_xll.qlForwardSwapQuote(J36,I36,H36,E36,Permanent,Trigger,ObjectOverwrite)</f>
        <v>EURAB6E60Y_Fwd1w_S6E12E_Quote#0000</v>
      </c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2013-11-06T23:46:16Z</dcterms:modified>
</cp:coreProperties>
</file>