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68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3" i="1" l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31" i="1"/>
  <c r="J30" i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E3" i="1"/>
  <c r="L48" i="1"/>
  <c r="L32" i="1"/>
  <c r="L16" i="1"/>
  <c r="L30" i="1"/>
  <c r="L29" i="1"/>
  <c r="L44" i="1"/>
  <c r="L12" i="1"/>
  <c r="L43" i="1"/>
  <c r="L11" i="1"/>
  <c r="L10" i="1"/>
  <c r="L2" i="1"/>
  <c r="L47" i="1"/>
  <c r="L31" i="1"/>
  <c r="L15" i="1"/>
  <c r="E4" i="1"/>
  <c r="L46" i="1"/>
  <c r="M7" i="1"/>
  <c r="M19" i="1"/>
  <c r="M35" i="1"/>
  <c r="M51" i="1"/>
  <c r="L61" i="1"/>
  <c r="L13" i="1"/>
  <c r="L60" i="1"/>
  <c r="L27" i="1"/>
  <c r="L26" i="1"/>
  <c r="M8" i="1"/>
  <c r="M20" i="1"/>
  <c r="M32" i="1"/>
  <c r="L55" i="1"/>
  <c r="L39" i="1"/>
  <c r="L23" i="1"/>
  <c r="L7" i="1"/>
  <c r="L54" i="1"/>
  <c r="L38" i="1"/>
  <c r="L22" i="1"/>
  <c r="L6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L53" i="1"/>
  <c r="L37" i="1"/>
  <c r="L21" i="1"/>
  <c r="L5" i="1"/>
  <c r="L52" i="1"/>
  <c r="L36" i="1"/>
  <c r="L20" i="1"/>
  <c r="L4" i="1"/>
  <c r="M58" i="1"/>
  <c r="M60" i="1"/>
  <c r="L3" i="1"/>
  <c r="E2" i="1"/>
  <c r="K37" i="1"/>
  <c r="G4" i="1"/>
  <c r="L50" i="1"/>
  <c r="M38" i="1"/>
  <c r="L18" i="1"/>
  <c r="M18" i="1"/>
  <c r="K21" i="1"/>
  <c r="M62" i="1"/>
  <c r="L51" i="1"/>
  <c r="M22" i="1"/>
  <c r="L9" i="1"/>
  <c r="M48" i="1"/>
  <c r="M34" i="1"/>
  <c r="L57" i="1"/>
  <c r="K49" i="1"/>
  <c r="K5" i="1"/>
  <c r="M50" i="1"/>
  <c r="M6" i="1"/>
  <c r="M52" i="1"/>
  <c r="L41" i="1"/>
  <c r="M40" i="1"/>
  <c r="G5" i="1"/>
  <c r="L40" i="1"/>
  <c r="K9" i="1"/>
  <c r="K25" i="1"/>
  <c r="K53" i="1"/>
  <c r="L35" i="1"/>
  <c r="K41" i="1"/>
  <c r="G8" i="1"/>
  <c r="L34" i="1"/>
  <c r="M10" i="1"/>
  <c r="M26" i="1"/>
  <c r="M54" i="1"/>
  <c r="G12" i="1"/>
  <c r="L25" i="1"/>
  <c r="M42" i="1"/>
  <c r="M56" i="1"/>
  <c r="L24" i="1"/>
  <c r="K13" i="1"/>
  <c r="K29" i="1"/>
  <c r="M44" i="1"/>
  <c r="G13" i="1"/>
  <c r="L19" i="1"/>
  <c r="K57" i="1"/>
  <c r="M14" i="1"/>
  <c r="M30" i="1"/>
  <c r="K45" i="1"/>
  <c r="G16" i="1"/>
  <c r="G20" i="1"/>
  <c r="L8" i="1"/>
  <c r="K17" i="1"/>
  <c r="K33" i="1"/>
  <c r="M46" i="1"/>
  <c r="G21" i="1"/>
  <c r="L58" i="1"/>
  <c r="K61" i="1"/>
  <c r="L56" i="1"/>
  <c r="L42" i="1"/>
  <c r="L59" i="1"/>
  <c r="L28" i="1"/>
  <c r="L45" i="1"/>
  <c r="L14" i="1"/>
  <c r="L62" i="1"/>
  <c r="L17" i="1"/>
  <c r="L33" i="1"/>
  <c r="L49" i="1"/>
  <c r="M28" i="1"/>
  <c r="M16" i="1"/>
  <c r="M55" i="1"/>
  <c r="M43" i="1"/>
  <c r="M31" i="1"/>
  <c r="M27" i="1"/>
  <c r="M15" i="1"/>
  <c r="M3" i="1"/>
  <c r="M36" i="1"/>
  <c r="M24" i="1"/>
  <c r="M12" i="1"/>
  <c r="M4" i="1"/>
  <c r="M59" i="1"/>
  <c r="M47" i="1"/>
  <c r="M39" i="1"/>
  <c r="M23" i="1"/>
  <c r="M11" i="1"/>
  <c r="M2" i="1"/>
  <c r="G2" i="1"/>
  <c r="G15" i="1"/>
  <c r="G7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G22" i="1"/>
  <c r="G14" i="1"/>
  <c r="G6" i="1"/>
  <c r="K20" i="1"/>
  <c r="G19" i="1"/>
  <c r="K44" i="1"/>
  <c r="K24" i="1"/>
  <c r="K8" i="1"/>
  <c r="K2" i="1"/>
  <c r="G11" i="1"/>
  <c r="K60" i="1"/>
  <c r="K52" i="1"/>
  <c r="K40" i="1"/>
  <c r="K32" i="1"/>
  <c r="K12" i="1"/>
  <c r="G10" i="1"/>
  <c r="G9" i="1"/>
  <c r="K59" i="1"/>
  <c r="K55" i="1"/>
  <c r="K47" i="1"/>
  <c r="K39" i="1"/>
  <c r="K35" i="1"/>
  <c r="K31" i="1"/>
  <c r="K27" i="1"/>
  <c r="K23" i="1"/>
  <c r="K19" i="1"/>
  <c r="K15" i="1"/>
  <c r="K11" i="1"/>
  <c r="K7" i="1"/>
  <c r="G3" i="1"/>
  <c r="K56" i="1"/>
  <c r="K48" i="1"/>
  <c r="K36" i="1"/>
  <c r="K28" i="1"/>
  <c r="K16" i="1"/>
  <c r="K4" i="1"/>
  <c r="G18" i="1"/>
  <c r="G17" i="1"/>
  <c r="K51" i="1"/>
  <c r="K43" i="1"/>
  <c r="K3" i="1"/>
  <c r="H17" i="1" l="1"/>
  <c r="H18" i="1"/>
  <c r="H3" i="1"/>
  <c r="H9" i="1"/>
  <c r="H10" i="1"/>
  <c r="H11" i="1"/>
  <c r="H19" i="1"/>
  <c r="H6" i="1"/>
  <c r="H14" i="1"/>
  <c r="H22" i="1"/>
  <c r="H7" i="1"/>
  <c r="H15" i="1"/>
  <c r="H2" i="1"/>
  <c r="P2" i="1"/>
  <c r="P11" i="1"/>
  <c r="P23" i="1"/>
  <c r="P39" i="1"/>
  <c r="P47" i="1"/>
  <c r="P59" i="1"/>
  <c r="P4" i="1"/>
  <c r="P12" i="1"/>
  <c r="P24" i="1"/>
  <c r="P36" i="1"/>
  <c r="P3" i="1"/>
  <c r="P15" i="1"/>
  <c r="P27" i="1"/>
  <c r="P31" i="1"/>
  <c r="P43" i="1"/>
  <c r="P55" i="1"/>
  <c r="P16" i="1"/>
  <c r="P28" i="1"/>
  <c r="O49" i="1"/>
  <c r="O33" i="1"/>
  <c r="O17" i="1"/>
  <c r="O62" i="1"/>
  <c r="O14" i="1"/>
  <c r="O45" i="1"/>
  <c r="O28" i="1"/>
  <c r="O59" i="1"/>
  <c r="O42" i="1"/>
  <c r="O56" i="1"/>
  <c r="O58" i="1"/>
  <c r="H21" i="1"/>
  <c r="P46" i="1"/>
  <c r="O8" i="1"/>
  <c r="H20" i="1"/>
  <c r="H16" i="1"/>
  <c r="P30" i="1"/>
  <c r="P14" i="1"/>
  <c r="O19" i="1"/>
  <c r="H13" i="1"/>
  <c r="P44" i="1"/>
  <c r="O24" i="1"/>
  <c r="P56" i="1"/>
  <c r="P42" i="1"/>
  <c r="O25" i="1"/>
  <c r="H12" i="1"/>
  <c r="P54" i="1"/>
  <c r="P26" i="1"/>
  <c r="P10" i="1"/>
  <c r="O34" i="1"/>
  <c r="H8" i="1"/>
  <c r="O35" i="1"/>
  <c r="O40" i="1"/>
  <c r="H5" i="1"/>
  <c r="P40" i="1"/>
  <c r="O41" i="1"/>
  <c r="P52" i="1"/>
  <c r="P6" i="1"/>
  <c r="P50" i="1"/>
  <c r="O57" i="1"/>
  <c r="P34" i="1"/>
  <c r="P48" i="1"/>
  <c r="O9" i="1"/>
  <c r="P22" i="1"/>
  <c r="O51" i="1"/>
  <c r="P62" i="1"/>
  <c r="P18" i="1"/>
  <c r="O18" i="1"/>
  <c r="P38" i="1"/>
  <c r="O50" i="1"/>
  <c r="H4" i="1"/>
  <c r="O3" i="1"/>
  <c r="P60" i="1"/>
  <c r="P58" i="1"/>
  <c r="O4" i="1"/>
  <c r="O20" i="1"/>
  <c r="O36" i="1"/>
  <c r="O52" i="1"/>
  <c r="O5" i="1"/>
  <c r="O21" i="1"/>
  <c r="O37" i="1"/>
  <c r="O53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O6" i="1"/>
  <c r="O22" i="1"/>
  <c r="O38" i="1"/>
  <c r="O54" i="1"/>
  <c r="O7" i="1"/>
  <c r="O23" i="1"/>
  <c r="O39" i="1"/>
  <c r="O55" i="1"/>
  <c r="P32" i="1"/>
  <c r="P20" i="1"/>
  <c r="P8" i="1"/>
  <c r="O26" i="1"/>
  <c r="O27" i="1"/>
  <c r="O60" i="1"/>
  <c r="O13" i="1"/>
  <c r="O61" i="1"/>
  <c r="P51" i="1"/>
  <c r="P35" i="1"/>
  <c r="P19" i="1"/>
  <c r="P7" i="1"/>
  <c r="O46" i="1"/>
  <c r="O15" i="1"/>
  <c r="O31" i="1"/>
  <c r="O47" i="1"/>
  <c r="O2" i="1"/>
  <c r="O10" i="1"/>
  <c r="O11" i="1"/>
  <c r="O43" i="1"/>
  <c r="O12" i="1"/>
  <c r="O44" i="1"/>
  <c r="O29" i="1"/>
  <c r="O30" i="1"/>
  <c r="O16" i="1"/>
  <c r="O32" i="1"/>
  <c r="O48" i="1"/>
</calcChain>
</file>

<file path=xl/sharedStrings.xml><?xml version="1.0" encoding="utf-8"?>
<sst xmlns="http://schemas.openxmlformats.org/spreadsheetml/2006/main" count="14" uniqueCount="10">
  <si>
    <t>X</t>
  </si>
  <si>
    <t>Y</t>
  </si>
  <si>
    <t>Mixed</t>
  </si>
  <si>
    <t>Linear</t>
  </si>
  <si>
    <t>Cubic</t>
  </si>
  <si>
    <t>Interpolator</t>
  </si>
  <si>
    <t>Check</t>
  </si>
  <si>
    <t>Error</t>
  </si>
  <si>
    <t>Linear-Mixed</t>
  </si>
  <si>
    <t>Cubic-Mixed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</si>
</sst>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8"/>
      <name val="Courier New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J17" sqref="J17"/>
    </sheetView>
  </sheetViews>
  <sheetFormatPr defaultRowHeight="11.25" x14ac:dyDescent="0.2"/>
  <cols>
    <col min="1" max="1" width="4" bestFit="1" customWidth="1"/>
    <col min="2" max="2" width="6" bestFit="1" customWidth="1"/>
    <col min="3" max="3" width="4.28515625" customWidth="1"/>
    <col min="5" max="5" width="15.140625" bestFit="1" customWidth="1"/>
    <col min="6" max="6" width="4.28515625" customWidth="1"/>
    <col min="7" max="7" width="8" bestFit="1" customWidth="1"/>
    <col min="8" max="8" width="6" bestFit="1" customWidth="1"/>
    <col min="9" max="9" width="4.28515625" customWidth="1"/>
    <col min="10" max="10" width="7" bestFit="1" customWidth="1"/>
    <col min="11" max="13" width="8" bestFit="1" customWidth="1"/>
    <col min="14" max="14" width="4.28515625" customWidth="1"/>
    <col min="15" max="15" width="13.140625" bestFit="1" customWidth="1"/>
    <col min="16" max="16" width="12" bestFit="1" customWidth="1"/>
  </cols>
  <sheetData>
    <row r="1" spans="1:16" x14ac:dyDescent="0.2">
      <c r="A1" s="4" t="s">
        <v>0</v>
      </c>
      <c r="B1" s="4" t="s">
        <v>1</v>
      </c>
      <c r="E1" s="4" t="s">
        <v>5</v>
      </c>
      <c r="G1" s="4" t="s">
        <v>6</v>
      </c>
      <c r="H1" s="4" t="s">
        <v>7</v>
      </c>
      <c r="J1" s="4" t="s">
        <v>0</v>
      </c>
      <c r="K1" s="4" t="s">
        <v>2</v>
      </c>
      <c r="L1" s="4" t="s">
        <v>3</v>
      </c>
      <c r="M1" s="4" t="s">
        <v>4</v>
      </c>
      <c r="O1" s="4" t="s">
        <v>8</v>
      </c>
      <c r="P1" s="4" t="s">
        <v>9</v>
      </c>
    </row>
    <row r="2" spans="1:16" x14ac:dyDescent="0.2">
      <c r="A2">
        <v>-10</v>
      </c>
      <c r="B2">
        <f>A2^3</f>
        <v>-1000</v>
      </c>
      <c r="D2" t="s">
        <v>2</v>
      </c>
      <c r="E2" t="str">
        <f>_xll.qlMixedLinearCubicInterpolation(,A2:A22,B2:B22,10,"Spline",FALSE,"Secondderivative",300,"secondderivative",300)</f>
        <v>obj_00064#0002</v>
      </c>
      <c r="G2" s="5">
        <f>_xll.qlInterpolationInterpolate($E$2,A2)</f>
        <v>-1000</v>
      </c>
      <c r="H2" s="5">
        <f>G2-B2</f>
        <v>0</v>
      </c>
      <c r="J2" s="1">
        <f t="shared" ref="J2:J30" si="0">J3-0.34</f>
        <v>-10.199997999999997</v>
      </c>
      <c r="K2" s="1" t="e">
        <f>_xll.qlInterpolationInterpolate($E$2,$J2)</f>
        <v>#NUM!</v>
      </c>
      <c r="L2" s="1" t="e">
        <f>_xll.qlInterpolationInterpolate($E$3,$J2)</f>
        <v>#NUM!</v>
      </c>
      <c r="M2" s="1" t="e">
        <f>_xll.qlInterpolationInterpolate($E$4,$J2)</f>
        <v>#NUM!</v>
      </c>
      <c r="O2" s="1" t="e">
        <f>L2-K2</f>
        <v>#NUM!</v>
      </c>
      <c r="P2" s="1" t="e">
        <f>M2-K2</f>
        <v>#NUM!</v>
      </c>
    </row>
    <row r="3" spans="1:16" x14ac:dyDescent="0.2">
      <c r="A3">
        <v>-9</v>
      </c>
      <c r="B3">
        <f t="shared" ref="B3:B22" si="1">A3^3</f>
        <v>-729</v>
      </c>
      <c r="D3" t="s">
        <v>3</v>
      </c>
      <c r="E3" t="str">
        <f>_xll.qlInterpolation(,"linear",A2:A22,B2:B22)</f>
        <v>obj_00062#0002</v>
      </c>
      <c r="G3" s="5">
        <f>_xll.qlInterpolationInterpolate($E$2,A3)</f>
        <v>-729</v>
      </c>
      <c r="H3" s="5">
        <f t="shared" ref="H3:H22" si="2">G3-B3</f>
        <v>0</v>
      </c>
      <c r="J3" s="1">
        <f t="shared" si="0"/>
        <v>-9.8599979999999974</v>
      </c>
      <c r="K3" s="1">
        <f>_xll.qlInterpolationInterpolate($E$2,$J3)</f>
        <v>-962.05945799999927</v>
      </c>
      <c r="L3" s="1">
        <f>_xll.qlInterpolationInterpolate($E$3,$J3)</f>
        <v>-962.05945799999927</v>
      </c>
      <c r="M3" s="1">
        <f>_xll.qlInterpolationInterpolate($E$4,$J3)</f>
        <v>-969.81477061322312</v>
      </c>
      <c r="O3" s="1">
        <f t="shared" ref="O3:O62" si="3">L3-K3</f>
        <v>0</v>
      </c>
      <c r="P3" s="1">
        <f t="shared" ref="P3:P62" si="4">M3-K3</f>
        <v>-7.7553126132238503</v>
      </c>
    </row>
    <row r="4" spans="1:16" x14ac:dyDescent="0.2">
      <c r="A4">
        <v>-8</v>
      </c>
      <c r="B4">
        <f t="shared" si="1"/>
        <v>-512</v>
      </c>
      <c r="D4" t="s">
        <v>4</v>
      </c>
      <c r="E4" t="str">
        <f>_xll.qlCubicInterpolation(,A2:A22,B2:B22,"spline",FALSE,"secondderivative",300,"secondderivative",300)</f>
        <v>obj_00063#0002</v>
      </c>
      <c r="G4" s="5">
        <f>_xll.qlInterpolationInterpolate($E$2,A4)</f>
        <v>-512</v>
      </c>
      <c r="H4" s="5">
        <f t="shared" si="2"/>
        <v>0</v>
      </c>
      <c r="J4" s="1">
        <f t="shared" si="0"/>
        <v>-9.5199979999999975</v>
      </c>
      <c r="K4" s="1">
        <f>_xll.qlInterpolationInterpolate($E$2,$J4)</f>
        <v>-869.91945799999939</v>
      </c>
      <c r="L4" s="1">
        <f>_xll.qlInterpolationInterpolate($E$3,$J4)</f>
        <v>-869.91945799999939</v>
      </c>
      <c r="M4" s="1">
        <f>_xll.qlInterpolationInterpolate($E$4,$J4)</f>
        <v>-879.62539711546435</v>
      </c>
      <c r="O4" s="1">
        <f t="shared" si="3"/>
        <v>0</v>
      </c>
      <c r="P4" s="1">
        <f t="shared" si="4"/>
        <v>-9.7059391154649575</v>
      </c>
    </row>
    <row r="5" spans="1:16" x14ac:dyDescent="0.2">
      <c r="A5">
        <v>-7</v>
      </c>
      <c r="B5">
        <f t="shared" si="1"/>
        <v>-343</v>
      </c>
      <c r="G5" s="5">
        <f>_xll.qlInterpolationInterpolate($E$2,A5)</f>
        <v>-343</v>
      </c>
      <c r="H5" s="5">
        <f t="shared" si="2"/>
        <v>0</v>
      </c>
      <c r="J5" s="1">
        <f t="shared" si="0"/>
        <v>-9.1799979999999977</v>
      </c>
      <c r="K5" s="1">
        <f>_xll.qlInterpolationInterpolate($E$2,$J5)</f>
        <v>-777.77945799999929</v>
      </c>
      <c r="L5" s="1">
        <f>_xll.qlInterpolationInterpolate($E$3,$J5)</f>
        <v>-777.77945799999929</v>
      </c>
      <c r="M5" s="1">
        <f>_xll.qlInterpolationInterpolate($E$4,$J5)</f>
        <v>-779.75134708888345</v>
      </c>
      <c r="O5" s="1">
        <f t="shared" si="3"/>
        <v>0</v>
      </c>
      <c r="P5" s="1">
        <f t="shared" si="4"/>
        <v>-1.9718890888841543</v>
      </c>
    </row>
    <row r="6" spans="1:16" x14ac:dyDescent="0.2">
      <c r="A6">
        <v>-6</v>
      </c>
      <c r="B6">
        <f t="shared" si="1"/>
        <v>-216</v>
      </c>
      <c r="G6" s="5">
        <f>_xll.qlInterpolationInterpolate($E$2,A6)</f>
        <v>-216</v>
      </c>
      <c r="H6" s="5">
        <f t="shared" si="2"/>
        <v>0</v>
      </c>
      <c r="J6" s="1">
        <f t="shared" si="0"/>
        <v>-8.8399979999999978</v>
      </c>
      <c r="K6" s="1">
        <f>_xll.qlInterpolationInterpolate($E$2,$J6)</f>
        <v>-694.27956599999948</v>
      </c>
      <c r="L6" s="1">
        <f>_xll.qlInterpolationInterpolate($E$3,$J6)</f>
        <v>-694.27956599999948</v>
      </c>
      <c r="M6" s="1">
        <f>_xll.qlInterpolationInterpolate($E$4,$J6)</f>
        <v>-687.50244557704423</v>
      </c>
      <c r="O6" s="1">
        <f t="shared" si="3"/>
        <v>0</v>
      </c>
      <c r="P6" s="1">
        <f t="shared" si="4"/>
        <v>6.7771204229552495</v>
      </c>
    </row>
    <row r="7" spans="1:16" x14ac:dyDescent="0.2">
      <c r="A7">
        <v>-5</v>
      </c>
      <c r="B7">
        <f t="shared" si="1"/>
        <v>-125</v>
      </c>
      <c r="G7" s="5">
        <f>_xll.qlInterpolationInterpolate($E$2,A7)</f>
        <v>-125</v>
      </c>
      <c r="H7" s="5">
        <f t="shared" si="2"/>
        <v>0</v>
      </c>
      <c r="J7" s="1">
        <f t="shared" si="0"/>
        <v>-8.4999979999999979</v>
      </c>
      <c r="K7" s="1">
        <f>_xll.qlInterpolationInterpolate($E$2,$J7)</f>
        <v>-620.4995659999995</v>
      </c>
      <c r="L7" s="1">
        <f>_xll.qlInterpolationInterpolate($E$3,$J7)</f>
        <v>-620.4995659999995</v>
      </c>
      <c r="M7" s="1">
        <f>_xll.qlInterpolationInterpolate($E$4,$J7)</f>
        <v>-609.71114718221918</v>
      </c>
      <c r="O7" s="1">
        <f t="shared" si="3"/>
        <v>0</v>
      </c>
      <c r="P7" s="1">
        <f t="shared" si="4"/>
        <v>10.788418817780325</v>
      </c>
    </row>
    <row r="8" spans="1:16" x14ac:dyDescent="0.2">
      <c r="A8">
        <v>-4</v>
      </c>
      <c r="B8">
        <f t="shared" si="1"/>
        <v>-64</v>
      </c>
      <c r="G8" s="5">
        <f>_xll.qlInterpolationInterpolate($E$2,A8)</f>
        <v>-64</v>
      </c>
      <c r="H8" s="5">
        <f t="shared" si="2"/>
        <v>0</v>
      </c>
      <c r="J8" s="1">
        <f t="shared" si="0"/>
        <v>-8.1599979999999981</v>
      </c>
      <c r="K8" s="1">
        <f>_xll.qlInterpolationInterpolate($E$2,$J8)</f>
        <v>-546.71956599999953</v>
      </c>
      <c r="L8" s="1">
        <f>_xll.qlInterpolationInterpolate($E$3,$J8)</f>
        <v>-546.71956599999953</v>
      </c>
      <c r="M8" s="1">
        <f>_xll.qlInterpolationInterpolate($E$4,$J8)</f>
        <v>-541.89695873361302</v>
      </c>
      <c r="O8" s="1">
        <f t="shared" si="3"/>
        <v>0</v>
      </c>
      <c r="P8" s="1">
        <f t="shared" si="4"/>
        <v>4.8226072663865125</v>
      </c>
    </row>
    <row r="9" spans="1:16" x14ac:dyDescent="0.2">
      <c r="A9">
        <v>-3</v>
      </c>
      <c r="B9">
        <f t="shared" si="1"/>
        <v>-27</v>
      </c>
      <c r="G9" s="5">
        <f>_xll.qlInterpolationInterpolate($E$2,A9)</f>
        <v>-27</v>
      </c>
      <c r="H9" s="5">
        <f t="shared" si="2"/>
        <v>0</v>
      </c>
      <c r="J9" s="1">
        <f t="shared" si="0"/>
        <v>-7.8199979999999973</v>
      </c>
      <c r="K9" s="1">
        <f>_xll.qlInterpolationInterpolate($E$2,$J9)</f>
        <v>-481.57966199999953</v>
      </c>
      <c r="L9" s="1">
        <f>_xll.qlInterpolationInterpolate($E$3,$J9)</f>
        <v>-481.57966199999953</v>
      </c>
      <c r="M9" s="1">
        <f>_xll.qlInterpolationInterpolate($E$4,$J9)</f>
        <v>-479.16758490259144</v>
      </c>
      <c r="O9" s="1">
        <f t="shared" si="3"/>
        <v>0</v>
      </c>
      <c r="P9" s="1">
        <f t="shared" si="4"/>
        <v>2.412077097408087</v>
      </c>
    </row>
    <row r="10" spans="1:16" x14ac:dyDescent="0.2">
      <c r="A10">
        <v>-2</v>
      </c>
      <c r="B10">
        <f t="shared" si="1"/>
        <v>-8</v>
      </c>
      <c r="G10" s="5">
        <f>_xll.qlInterpolationInterpolate($E$2,A10)</f>
        <v>-8</v>
      </c>
      <c r="H10" s="5">
        <f t="shared" si="2"/>
        <v>0</v>
      </c>
      <c r="J10" s="1">
        <f t="shared" si="0"/>
        <v>-7.4799979999999975</v>
      </c>
      <c r="K10" s="1">
        <f>_xll.qlInterpolationInterpolate($E$2,$J10)</f>
        <v>-424.11966199999961</v>
      </c>
      <c r="L10" s="1">
        <f>_xll.qlInterpolationInterpolate($E$3,$J10)</f>
        <v>-424.11966199999961</v>
      </c>
      <c r="M10" s="1">
        <f>_xll.qlInterpolationInterpolate($E$4,$J10)</f>
        <v>-419.66206925246968</v>
      </c>
      <c r="O10" s="1">
        <f t="shared" si="3"/>
        <v>0</v>
      </c>
      <c r="P10" s="1">
        <f t="shared" si="4"/>
        <v>4.4575927475299295</v>
      </c>
    </row>
    <row r="11" spans="1:16" x14ac:dyDescent="0.2">
      <c r="A11">
        <v>-1</v>
      </c>
      <c r="B11">
        <f t="shared" si="1"/>
        <v>-1</v>
      </c>
      <c r="G11" s="5">
        <f>_xll.qlInterpolationInterpolate($E$2,A11)</f>
        <v>-1</v>
      </c>
      <c r="H11" s="5">
        <f t="shared" si="2"/>
        <v>0</v>
      </c>
      <c r="J11" s="1">
        <f t="shared" si="0"/>
        <v>-7.1399979999999976</v>
      </c>
      <c r="K11" s="1">
        <f>_xll.qlInterpolationInterpolate($E$2,$J11)</f>
        <v>-366.65966199999957</v>
      </c>
      <c r="L11" s="1">
        <f>_xll.qlInterpolationInterpolate($E$3,$J11)</f>
        <v>-366.65966199999957</v>
      </c>
      <c r="M11" s="1">
        <f>_xll.qlInterpolationInterpolate($E$4,$J11)</f>
        <v>-364.32681251641725</v>
      </c>
      <c r="O11" s="1">
        <f t="shared" si="3"/>
        <v>0</v>
      </c>
      <c r="P11" s="1">
        <f t="shared" si="4"/>
        <v>2.3328494835823221</v>
      </c>
    </row>
    <row r="12" spans="1:16" x14ac:dyDescent="0.2">
      <c r="A12">
        <v>0</v>
      </c>
      <c r="B12">
        <f t="shared" si="1"/>
        <v>0</v>
      </c>
      <c r="G12" s="5">
        <f>_xll.qlInterpolationInterpolate($E$2,A12)</f>
        <v>0</v>
      </c>
      <c r="H12" s="5">
        <f t="shared" si="2"/>
        <v>0</v>
      </c>
      <c r="J12" s="1">
        <f t="shared" si="0"/>
        <v>-6.7999979999999978</v>
      </c>
      <c r="K12" s="1">
        <f>_xll.qlInterpolationInterpolate($E$2,$J12)</f>
        <v>-317.5997459999997</v>
      </c>
      <c r="L12" s="1">
        <f>_xll.qlInterpolationInterpolate($E$3,$J12)</f>
        <v>-317.5997459999997</v>
      </c>
      <c r="M12" s="1">
        <f>_xll.qlInterpolationInterpolate($E$4,$J12)</f>
        <v>-314.15867332683598</v>
      </c>
      <c r="O12" s="1">
        <f t="shared" si="3"/>
        <v>0</v>
      </c>
      <c r="P12" s="1">
        <f t="shared" si="4"/>
        <v>3.4410726731637169</v>
      </c>
    </row>
    <row r="13" spans="1:16" x14ac:dyDescent="0.2">
      <c r="A13">
        <v>1</v>
      </c>
      <c r="B13">
        <f t="shared" si="1"/>
        <v>1</v>
      </c>
      <c r="G13" s="5">
        <f>_xll.qlInterpolationInterpolate($E$2,A13)</f>
        <v>1</v>
      </c>
      <c r="H13" s="5">
        <f t="shared" si="2"/>
        <v>0</v>
      </c>
      <c r="J13" s="1">
        <f t="shared" si="0"/>
        <v>-6.4599979999999979</v>
      </c>
      <c r="K13" s="1">
        <f>_xll.qlInterpolationInterpolate($E$2,$J13)</f>
        <v>-274.41974599999975</v>
      </c>
      <c r="L13" s="1">
        <f>_xll.qlInterpolationInterpolate($E$3,$J13)</f>
        <v>-274.41974599999975</v>
      </c>
      <c r="M13" s="1">
        <f>_xll.qlInterpolationInterpolate($E$4,$J13)</f>
        <v>-269.28558645440683</v>
      </c>
      <c r="O13" s="1">
        <f t="shared" si="3"/>
        <v>0</v>
      </c>
      <c r="P13" s="1">
        <f t="shared" si="4"/>
        <v>5.1341595455929223</v>
      </c>
    </row>
    <row r="14" spans="1:16" x14ac:dyDescent="0.2">
      <c r="A14">
        <v>2</v>
      </c>
      <c r="B14">
        <f t="shared" si="1"/>
        <v>8</v>
      </c>
      <c r="G14" s="5">
        <f>_xll.qlInterpolationInterpolate($E$2,A14)</f>
        <v>8</v>
      </c>
      <c r="H14" s="5">
        <f t="shared" si="2"/>
        <v>0</v>
      </c>
      <c r="J14" s="1">
        <f t="shared" si="0"/>
        <v>-6.1199979999999981</v>
      </c>
      <c r="K14" s="1">
        <f>_xll.qlInterpolationInterpolate($E$2,$J14)</f>
        <v>-231.23974599999974</v>
      </c>
      <c r="L14" s="1">
        <f>_xll.qlInterpolationInterpolate($E$3,$J14)</f>
        <v>-231.23974599999974</v>
      </c>
      <c r="M14" s="1">
        <f>_xll.qlInterpolationInterpolate($E$4,$J14)</f>
        <v>-229.14558851409797</v>
      </c>
      <c r="O14" s="1">
        <f t="shared" si="3"/>
        <v>0</v>
      </c>
      <c r="P14" s="1">
        <f t="shared" si="4"/>
        <v>2.0941574859017749</v>
      </c>
    </row>
    <row r="15" spans="1:16" x14ac:dyDescent="0.2">
      <c r="A15">
        <v>3</v>
      </c>
      <c r="B15">
        <f t="shared" si="1"/>
        <v>27</v>
      </c>
      <c r="G15" s="5">
        <f>_xll.qlInterpolationInterpolate($E$2,A15)</f>
        <v>27</v>
      </c>
      <c r="H15" s="5">
        <f t="shared" si="2"/>
        <v>0</v>
      </c>
      <c r="J15" s="1">
        <f t="shared" si="0"/>
        <v>-5.7799979999999982</v>
      </c>
      <c r="K15" s="1">
        <f>_xll.qlInterpolationInterpolate($E$2,$J15)</f>
        <v>-195.97981799999982</v>
      </c>
      <c r="L15" s="1">
        <f>_xll.qlInterpolationInterpolate($E$3,$J15)</f>
        <v>-195.97981799999982</v>
      </c>
      <c r="M15" s="1">
        <f>_xll.qlInterpolationInterpolate($E$4,$J15)</f>
        <v>-193.17747322243207</v>
      </c>
      <c r="O15" s="1">
        <f t="shared" si="3"/>
        <v>0</v>
      </c>
      <c r="P15" s="1">
        <f t="shared" si="4"/>
        <v>2.8023447775677539</v>
      </c>
    </row>
    <row r="16" spans="1:16" x14ac:dyDescent="0.2">
      <c r="A16">
        <v>4</v>
      </c>
      <c r="B16">
        <f t="shared" si="1"/>
        <v>64</v>
      </c>
      <c r="G16" s="5">
        <f>_xll.qlInterpolationInterpolate($E$2,A16)</f>
        <v>64</v>
      </c>
      <c r="H16" s="5">
        <f t="shared" si="2"/>
        <v>0</v>
      </c>
      <c r="J16" s="1">
        <f t="shared" si="0"/>
        <v>-5.4399979999999983</v>
      </c>
      <c r="K16" s="1">
        <f>_xll.qlInterpolationInterpolate($E$2,$J16)</f>
        <v>-165.03981799999985</v>
      </c>
      <c r="L16" s="1">
        <f>_xll.qlInterpolationInterpolate($E$3,$J16)</f>
        <v>-165.03981799999985</v>
      </c>
      <c r="M16" s="1">
        <f>_xll.qlInterpolationInterpolate($E$4,$J16)</f>
        <v>-161.06689087357034</v>
      </c>
      <c r="O16" s="1">
        <f t="shared" si="3"/>
        <v>0</v>
      </c>
      <c r="P16" s="1">
        <f t="shared" si="4"/>
        <v>3.9729271264295107</v>
      </c>
    </row>
    <row r="17" spans="1:16" x14ac:dyDescent="0.2">
      <c r="A17">
        <v>5</v>
      </c>
      <c r="B17">
        <f t="shared" si="1"/>
        <v>125</v>
      </c>
      <c r="G17" s="5">
        <f>_xll.qlInterpolationInterpolate($E$2,A17)</f>
        <v>125</v>
      </c>
      <c r="H17" s="5">
        <f t="shared" si="2"/>
        <v>0</v>
      </c>
      <c r="J17" s="1">
        <f t="shared" si="0"/>
        <v>-5.0999979999999985</v>
      </c>
      <c r="K17" s="1">
        <f>_xll.qlInterpolationInterpolate($E$2,$J17)</f>
        <v>-134.09981799999986</v>
      </c>
      <c r="L17" s="1">
        <f>_xll.qlInterpolationInterpolate($E$3,$J17)</f>
        <v>-134.09981799999986</v>
      </c>
      <c r="M17" s="1">
        <f>_xll.qlInterpolationInterpolate($E$4,$J17)</f>
        <v>-132.6672916343702</v>
      </c>
      <c r="O17" s="1">
        <f t="shared" si="3"/>
        <v>0</v>
      </c>
      <c r="P17" s="1">
        <f t="shared" si="4"/>
        <v>1.4325263656296556</v>
      </c>
    </row>
    <row r="18" spans="1:16" x14ac:dyDescent="0.2">
      <c r="A18">
        <v>6</v>
      </c>
      <c r="B18">
        <f t="shared" si="1"/>
        <v>216</v>
      </c>
      <c r="G18" s="5">
        <f>_xll.qlInterpolationInterpolate($E$2,A18)</f>
        <v>216</v>
      </c>
      <c r="H18" s="5">
        <f t="shared" si="2"/>
        <v>0</v>
      </c>
      <c r="J18" s="1">
        <f t="shared" si="0"/>
        <v>-4.7599979999999986</v>
      </c>
      <c r="K18" s="1">
        <f>_xll.qlInterpolationInterpolate($E$2,$J18)</f>
        <v>-110.35987799999992</v>
      </c>
      <c r="L18" s="1">
        <f>_xll.qlInterpolationInterpolate($E$3,$J18)</f>
        <v>-110.35987799999992</v>
      </c>
      <c r="M18" s="1">
        <f>_xll.qlInterpolationInterpolate($E$4,$J18)</f>
        <v>-107.8284581889355</v>
      </c>
      <c r="O18" s="1">
        <f t="shared" si="3"/>
        <v>0</v>
      </c>
      <c r="P18" s="1">
        <f t="shared" si="4"/>
        <v>2.5314198110644242</v>
      </c>
    </row>
    <row r="19" spans="1:16" x14ac:dyDescent="0.2">
      <c r="A19">
        <v>7</v>
      </c>
      <c r="B19">
        <f t="shared" si="1"/>
        <v>343</v>
      </c>
      <c r="G19" s="5">
        <f>_xll.qlInterpolationInterpolate($E$2,A19)</f>
        <v>343</v>
      </c>
      <c r="H19" s="5">
        <f t="shared" si="2"/>
        <v>0</v>
      </c>
      <c r="J19" s="1">
        <f t="shared" si="0"/>
        <v>-4.4199979999999988</v>
      </c>
      <c r="K19" s="1">
        <f>_xll.qlInterpolationInterpolate($E$2,$J19)</f>
        <v>-89.619877999999915</v>
      </c>
      <c r="L19" s="1">
        <f>_xll.qlInterpolationInterpolate($E$3,$J19)</f>
        <v>-89.619877999999915</v>
      </c>
      <c r="M19" s="1">
        <f>_xll.qlInterpolationInterpolate($E$4,$J19)</f>
        <v>-86.330650916120533</v>
      </c>
      <c r="O19" s="1">
        <f t="shared" si="3"/>
        <v>0</v>
      </c>
      <c r="P19" s="1">
        <f t="shared" si="4"/>
        <v>3.289227083879382</v>
      </c>
    </row>
    <row r="20" spans="1:16" x14ac:dyDescent="0.2">
      <c r="A20">
        <v>8</v>
      </c>
      <c r="B20">
        <f t="shared" si="1"/>
        <v>512</v>
      </c>
      <c r="G20" s="5">
        <f>_xll.qlInterpolationInterpolate($E$2,A20)</f>
        <v>512</v>
      </c>
      <c r="H20" s="5">
        <f t="shared" si="2"/>
        <v>0</v>
      </c>
      <c r="J20" s="1">
        <f t="shared" si="0"/>
        <v>-4.0799979999999989</v>
      </c>
      <c r="K20" s="1">
        <f>_xll.qlInterpolationInterpolate($E$2,$J20)</f>
        <v>-68.879877999999934</v>
      </c>
      <c r="L20" s="1">
        <f>_xll.qlInterpolationInterpolate($E$3,$J20)</f>
        <v>-68.879877999999934</v>
      </c>
      <c r="M20" s="1">
        <f>_xll.qlInterpolationInterpolate($E$4,$J20)</f>
        <v>-67.913762789874852</v>
      </c>
      <c r="O20" s="1">
        <f t="shared" si="3"/>
        <v>0</v>
      </c>
      <c r="P20" s="1">
        <f t="shared" si="4"/>
        <v>0.96611521012508206</v>
      </c>
    </row>
    <row r="21" spans="1:16" x14ac:dyDescent="0.2">
      <c r="A21">
        <v>9</v>
      </c>
      <c r="B21">
        <f t="shared" si="1"/>
        <v>729</v>
      </c>
      <c r="G21" s="5">
        <f>_xll.qlInterpolationInterpolate($E$2,A21)</f>
        <v>729</v>
      </c>
      <c r="H21" s="5">
        <f t="shared" si="2"/>
        <v>0</v>
      </c>
      <c r="J21" s="1">
        <f t="shared" si="0"/>
        <v>-3.739997999999999</v>
      </c>
      <c r="K21" s="1">
        <f>_xll.qlInterpolationInterpolate($E$2,$J21)</f>
        <v>-54.379925999999969</v>
      </c>
      <c r="L21" s="1">
        <f>_xll.qlInterpolationInterpolate($E$3,$J21)</f>
        <v>-54.379925999999969</v>
      </c>
      <c r="M21" s="1">
        <f>_xll.qlInterpolationInterpolate($E$4,$J21)</f>
        <v>-52.31953140272676</v>
      </c>
      <c r="O21" s="1">
        <f t="shared" si="3"/>
        <v>0</v>
      </c>
      <c r="P21" s="1">
        <f t="shared" si="4"/>
        <v>2.0603945972732092</v>
      </c>
    </row>
    <row r="22" spans="1:16" x14ac:dyDescent="0.2">
      <c r="A22">
        <v>10</v>
      </c>
      <c r="B22">
        <f t="shared" si="1"/>
        <v>1000</v>
      </c>
      <c r="G22" s="5">
        <f>_xll.qlInterpolationInterpolate($E$2,A22)</f>
        <v>1000</v>
      </c>
      <c r="H22" s="5">
        <f t="shared" si="2"/>
        <v>0</v>
      </c>
      <c r="J22" s="1">
        <f t="shared" si="0"/>
        <v>-3.3999979999999992</v>
      </c>
      <c r="K22" s="1">
        <f>_xll.qlInterpolationInterpolate($E$2,$J22)</f>
        <v>-41.799925999999971</v>
      </c>
      <c r="L22" s="1">
        <f>_xll.qlInterpolationInterpolate($E$3,$J22)</f>
        <v>-41.799925999999971</v>
      </c>
      <c r="M22" s="1">
        <f>_xll.qlInterpolationInterpolate($E$4,$J22)</f>
        <v>-39.309106519616044</v>
      </c>
      <c r="O22" s="1">
        <f t="shared" si="3"/>
        <v>0</v>
      </c>
      <c r="P22" s="1">
        <f t="shared" si="4"/>
        <v>2.4908194803839265</v>
      </c>
    </row>
    <row r="23" spans="1:16" x14ac:dyDescent="0.2">
      <c r="J23" s="1">
        <f t="shared" si="0"/>
        <v>-3.0599979999999993</v>
      </c>
      <c r="K23" s="1">
        <f>_xll.qlInterpolationInterpolate($E$2,$J23)</f>
        <v>-29.219925999999973</v>
      </c>
      <c r="L23" s="1">
        <f>_xll.qlInterpolationInterpolate($E$3,$J23)</f>
        <v>-29.219925999999973</v>
      </c>
      <c r="M23" s="1">
        <f>_xll.qlInterpolationInterpolate($E$4,$J23)</f>
        <v>-28.653236179810165</v>
      </c>
      <c r="O23" s="1">
        <f t="shared" si="3"/>
        <v>0</v>
      </c>
      <c r="P23" s="1">
        <f t="shared" si="4"/>
        <v>0.56668982018980785</v>
      </c>
    </row>
    <row r="24" spans="1:16" x14ac:dyDescent="0.2">
      <c r="J24" s="1">
        <f t="shared" si="0"/>
        <v>-2.7199979999999995</v>
      </c>
      <c r="K24" s="1">
        <f>_xll.qlInterpolationInterpolate($E$2,$J24)</f>
        <v>-21.679961999999989</v>
      </c>
      <c r="L24" s="1">
        <f>_xll.qlInterpolationInterpolate($E$3,$J24)</f>
        <v>-21.679961999999989</v>
      </c>
      <c r="M24" s="1">
        <f>_xll.qlInterpolationInterpolate($E$4,$J24)</f>
        <v>-20.121952735636448</v>
      </c>
      <c r="O24" s="1">
        <f t="shared" si="3"/>
        <v>0</v>
      </c>
      <c r="P24" s="1">
        <f t="shared" si="4"/>
        <v>1.558009264363541</v>
      </c>
    </row>
    <row r="25" spans="1:16" x14ac:dyDescent="0.2">
      <c r="J25" s="1">
        <f t="shared" si="0"/>
        <v>-2.3799979999999996</v>
      </c>
      <c r="K25" s="1">
        <f>_xll.qlInterpolationInterpolate($E$2,$J25)</f>
        <v>-15.219961999999992</v>
      </c>
      <c r="L25" s="1">
        <f>_xll.qlInterpolationInterpolate($E$3,$J25)</f>
        <v>-15.219961999999992</v>
      </c>
      <c r="M25" s="1">
        <f>_xll.qlInterpolationInterpolate($E$4,$J25)</f>
        <v>-13.479913616460141</v>
      </c>
      <c r="O25" s="1">
        <f t="shared" si="3"/>
        <v>0</v>
      </c>
      <c r="P25" s="1">
        <f t="shared" si="4"/>
        <v>1.7400483835398504</v>
      </c>
    </row>
    <row r="26" spans="1:16" x14ac:dyDescent="0.2">
      <c r="J26" s="1">
        <f t="shared" si="0"/>
        <v>-2.0399979999999998</v>
      </c>
      <c r="K26" s="1">
        <f>_xll.qlInterpolationInterpolate($E$2,$J26)</f>
        <v>-8.7599619999999945</v>
      </c>
      <c r="L26" s="1">
        <f>_xll.qlInterpolationInterpolate($E$3,$J26)</f>
        <v>-8.7599619999999945</v>
      </c>
      <c r="M26" s="1">
        <f>_xll.qlInterpolationInterpolate($E$4,$J26)</f>
        <v>-8.4895217639841754</v>
      </c>
      <c r="O26" s="1">
        <f t="shared" si="3"/>
        <v>0</v>
      </c>
      <c r="P26" s="1">
        <f t="shared" si="4"/>
        <v>0.27044023601581912</v>
      </c>
    </row>
    <row r="27" spans="1:16" x14ac:dyDescent="0.2">
      <c r="J27" s="1">
        <f t="shared" si="0"/>
        <v>-1.6999979999999999</v>
      </c>
      <c r="K27" s="1">
        <f>_xll.qlInterpolationInterpolate($E$2,$J27)</f>
        <v>-5.8999859999999993</v>
      </c>
      <c r="L27" s="1">
        <f>_xll.qlInterpolationInterpolate($E$3,$J27)</f>
        <v>-5.8999859999999993</v>
      </c>
      <c r="M27" s="1">
        <f>_xll.qlInterpolationInterpolate($E$4,$J27)</f>
        <v>-4.9134315774015036</v>
      </c>
      <c r="O27" s="1">
        <f t="shared" si="3"/>
        <v>0</v>
      </c>
      <c r="P27" s="1">
        <f t="shared" si="4"/>
        <v>0.98655442259849568</v>
      </c>
    </row>
    <row r="28" spans="1:16" x14ac:dyDescent="0.2">
      <c r="J28" s="1">
        <f t="shared" si="0"/>
        <v>-1.3599979999999998</v>
      </c>
      <c r="K28" s="1">
        <f>_xll.qlInterpolationInterpolate($E$2,$J28)</f>
        <v>-3.5199859999999985</v>
      </c>
      <c r="L28" s="1">
        <f>_xll.qlInterpolationInterpolate($E$3,$J28)</f>
        <v>-3.5199859999999985</v>
      </c>
      <c r="M28" s="1">
        <f>_xll.qlInterpolationInterpolate($E$4,$J28)</f>
        <v>-2.5157770394257275</v>
      </c>
      <c r="O28" s="1">
        <f t="shared" si="3"/>
        <v>0</v>
      </c>
      <c r="P28" s="1">
        <f t="shared" si="4"/>
        <v>1.004208960574271</v>
      </c>
    </row>
    <row r="29" spans="1:16" x14ac:dyDescent="0.2">
      <c r="J29" s="1">
        <f t="shared" si="0"/>
        <v>-1.0199979999999997</v>
      </c>
      <c r="K29" s="1">
        <f>_xll.qlInterpolationInterpolate($E$2,$J29)</f>
        <v>-1.1399859999999986</v>
      </c>
      <c r="L29" s="1">
        <f>_xll.qlInterpolationInterpolate($E$3,$J29)</f>
        <v>-1.1399859999999986</v>
      </c>
      <c r="M29" s="1">
        <f>_xll.qlInterpolationInterpolate($E$4,$J29)</f>
        <v>-1.0612163669441106</v>
      </c>
      <c r="O29" s="1">
        <f t="shared" si="3"/>
        <v>0</v>
      </c>
      <c r="P29" s="1">
        <f t="shared" si="4"/>
        <v>7.8769633055888022E-2</v>
      </c>
    </row>
    <row r="30" spans="1:16" x14ac:dyDescent="0.2">
      <c r="J30" s="1">
        <f t="shared" si="0"/>
        <v>-0.67999799999999977</v>
      </c>
      <c r="K30" s="1">
        <f>_xll.qlInterpolationInterpolate($E$2,$J30)</f>
        <v>-0.67999799999999977</v>
      </c>
      <c r="L30" s="1">
        <f>_xll.qlInterpolationInterpolate($E$3,$J30)</f>
        <v>-0.67999799999999977</v>
      </c>
      <c r="M30" s="1">
        <f>_xll.qlInterpolationInterpolate($E$4,$J30)</f>
        <v>-0.31432037990017558</v>
      </c>
      <c r="O30" s="1">
        <f t="shared" si="3"/>
        <v>0</v>
      </c>
      <c r="P30" s="1">
        <f t="shared" si="4"/>
        <v>0.36567762009982419</v>
      </c>
    </row>
    <row r="31" spans="1:16" x14ac:dyDescent="0.2">
      <c r="J31" s="1">
        <f>J32-0.34</f>
        <v>-0.33999799999999974</v>
      </c>
      <c r="K31" s="1">
        <f>_xll.qlInterpolationInterpolate($E$2,$J31)</f>
        <v>-0.3399979999999998</v>
      </c>
      <c r="L31" s="1">
        <f>_xll.qlInterpolationInterpolate($E$3,$J31)</f>
        <v>-0.3399979999999998</v>
      </c>
      <c r="M31" s="1">
        <f>_xll.qlInterpolationInterpolate($E$4,$J31)</f>
        <v>-3.9239768399872421E-2</v>
      </c>
      <c r="O31" s="1">
        <f t="shared" si="3"/>
        <v>0</v>
      </c>
      <c r="P31" s="1">
        <f t="shared" si="4"/>
        <v>0.30075823160012738</v>
      </c>
    </row>
    <row r="32" spans="1:16" x14ac:dyDescent="0.2">
      <c r="J32" s="2">
        <v>2.0000000002795602E-6</v>
      </c>
      <c r="K32" s="2">
        <f>_xll.qlInterpolationInterpolate($E$2,$J32)</f>
        <v>-1.321714318554691E-10</v>
      </c>
      <c r="L32" s="2">
        <f>_xll.qlInterpolationInterpolate($E$3,$J32)</f>
        <v>2.0000000002795602E-6</v>
      </c>
      <c r="M32" s="2">
        <f>_xll.qlInterpolationInterpolate($E$4,$J32)</f>
        <v>-1.321714318554691E-10</v>
      </c>
      <c r="N32" s="3"/>
      <c r="O32" s="2">
        <f t="shared" si="3"/>
        <v>2.0001321717114158E-6</v>
      </c>
      <c r="P32" s="2">
        <f t="shared" si="4"/>
        <v>0</v>
      </c>
    </row>
    <row r="33" spans="10:16" x14ac:dyDescent="0.2">
      <c r="J33" s="1">
        <f>J32+0.34</f>
        <v>0.3400020000000003</v>
      </c>
      <c r="K33" s="1">
        <f>_xll.qlInterpolationInterpolate($E$2,$J33)</f>
        <v>3.932848825942812E-2</v>
      </c>
      <c r="L33" s="1">
        <f>_xll.qlInterpolationInterpolate($E$3,$J33)</f>
        <v>0.3400020000000003</v>
      </c>
      <c r="M33" s="1">
        <f>_xll.qlInterpolationInterpolate($E$4,$J33)</f>
        <v>3.932848825942812E-2</v>
      </c>
      <c r="O33" s="1">
        <f t="shared" si="3"/>
        <v>0.30067351174057216</v>
      </c>
      <c r="P33" s="1">
        <f t="shared" si="4"/>
        <v>0</v>
      </c>
    </row>
    <row r="34" spans="10:16" x14ac:dyDescent="0.2">
      <c r="J34" s="1">
        <f t="shared" ref="J34:J62" si="5">J33+0.34</f>
        <v>0.68000200000000033</v>
      </c>
      <c r="K34" s="1">
        <f>_xll.qlInterpolationInterpolate($E$2,$J34)</f>
        <v>0.31449530156805877</v>
      </c>
      <c r="L34" s="1">
        <f>_xll.qlInterpolationInterpolate($E$3,$J34)</f>
        <v>0.68000200000000033</v>
      </c>
      <c r="M34" s="1">
        <f>_xll.qlInterpolationInterpolate($E$4,$J34)</f>
        <v>0.31449530156805877</v>
      </c>
      <c r="O34" s="1">
        <f t="shared" si="3"/>
        <v>0.36550669843194156</v>
      </c>
      <c r="P34" s="1">
        <f t="shared" si="4"/>
        <v>0</v>
      </c>
    </row>
    <row r="35" spans="10:16" x14ac:dyDescent="0.2">
      <c r="J35" s="1">
        <f t="shared" si="5"/>
        <v>1.0200020000000003</v>
      </c>
      <c r="K35" s="1">
        <f>_xll.qlInterpolationInterpolate($E$2,$J35)</f>
        <v>1.0612050708868415</v>
      </c>
      <c r="L35" s="1">
        <f>_xll.qlInterpolationInterpolate($E$3,$J35)</f>
        <v>1.1400140000000021</v>
      </c>
      <c r="M35" s="1">
        <f>_xll.qlInterpolationInterpolate($E$4,$J35)</f>
        <v>1.0612050708868415</v>
      </c>
      <c r="O35" s="1">
        <f t="shared" si="3"/>
        <v>7.880892911316062E-2</v>
      </c>
      <c r="P35" s="1">
        <f t="shared" si="4"/>
        <v>0</v>
      </c>
    </row>
    <row r="36" spans="10:16" x14ac:dyDescent="0.2">
      <c r="J36" s="1">
        <f t="shared" si="5"/>
        <v>1.3600020000000004</v>
      </c>
      <c r="K36" s="1">
        <f>_xll.qlInterpolationInterpolate($E$2,$J36)</f>
        <v>2.5152506784345832</v>
      </c>
      <c r="L36" s="1">
        <f>_xll.qlInterpolationInterpolate($E$3,$J36)</f>
        <v>3.5200140000000024</v>
      </c>
      <c r="M36" s="1">
        <f>_xll.qlInterpolationInterpolate($E$4,$J36)</f>
        <v>2.5152506784345832</v>
      </c>
      <c r="O36" s="1">
        <f t="shared" si="3"/>
        <v>1.0047633215654193</v>
      </c>
      <c r="P36" s="1">
        <f t="shared" si="4"/>
        <v>0</v>
      </c>
    </row>
    <row r="37" spans="10:16" x14ac:dyDescent="0.2">
      <c r="J37" s="1">
        <f t="shared" si="5"/>
        <v>1.7000020000000005</v>
      </c>
      <c r="K37" s="1">
        <f>_xll.qlInterpolationInterpolate($E$2,$J37)</f>
        <v>4.9127210846929454</v>
      </c>
      <c r="L37" s="1">
        <f>_xll.qlInterpolationInterpolate($E$3,$J37)</f>
        <v>5.9000140000000032</v>
      </c>
      <c r="M37" s="1">
        <f>_xll.qlInterpolationInterpolate($E$4,$J37)</f>
        <v>4.9127210846929454</v>
      </c>
      <c r="O37" s="1">
        <f t="shared" si="3"/>
        <v>0.98729291530705776</v>
      </c>
      <c r="P37" s="1">
        <f t="shared" si="4"/>
        <v>0</v>
      </c>
    </row>
    <row r="38" spans="10:16" x14ac:dyDescent="0.2">
      <c r="J38" s="1">
        <f t="shared" si="5"/>
        <v>2.0400020000000003</v>
      </c>
      <c r="K38" s="1">
        <f>_xll.qlInterpolationInterpolate($E$2,$J38)</f>
        <v>8.4897668607266787</v>
      </c>
      <c r="L38" s="1">
        <f>_xll.qlInterpolationInterpolate($E$3,$J38)</f>
        <v>8.7600380000000051</v>
      </c>
      <c r="M38" s="1">
        <f>_xll.qlInterpolationInterpolate($E$4,$J38)</f>
        <v>8.4897668607266787</v>
      </c>
      <c r="O38" s="1">
        <f t="shared" si="3"/>
        <v>0.27027113927332636</v>
      </c>
      <c r="P38" s="1">
        <f t="shared" si="4"/>
        <v>0</v>
      </c>
    </row>
    <row r="39" spans="10:16" x14ac:dyDescent="0.2">
      <c r="J39" s="1">
        <f t="shared" si="5"/>
        <v>2.3800020000000002</v>
      </c>
      <c r="K39" s="1">
        <f>_xll.qlInterpolationInterpolate($E$2,$J39)</f>
        <v>13.482187581367402</v>
      </c>
      <c r="L39" s="1">
        <f>_xll.qlInterpolationInterpolate($E$3,$J39)</f>
        <v>15.220038000000002</v>
      </c>
      <c r="M39" s="1">
        <f>_xll.qlInterpolationInterpolate($E$4,$J39)</f>
        <v>13.482187581367402</v>
      </c>
      <c r="O39" s="1">
        <f t="shared" si="3"/>
        <v>1.7378504186326005</v>
      </c>
      <c r="P39" s="1">
        <f t="shared" si="4"/>
        <v>0</v>
      </c>
    </row>
    <row r="40" spans="10:16" x14ac:dyDescent="0.2">
      <c r="J40" s="1">
        <f t="shared" si="5"/>
        <v>2.720002</v>
      </c>
      <c r="K40" s="1">
        <f>_xll.qlInterpolationInterpolate($E$2,$J40)</f>
        <v>20.12479221359051</v>
      </c>
      <c r="L40" s="1">
        <f>_xll.qlInterpolationInterpolate($E$3,$J40)</f>
        <v>21.680038</v>
      </c>
      <c r="M40" s="1">
        <f>_xll.qlInterpolationInterpolate($E$4,$J40)</f>
        <v>20.12479221359051</v>
      </c>
      <c r="O40" s="1">
        <f t="shared" si="3"/>
        <v>1.5552457864094897</v>
      </c>
      <c r="P40" s="1">
        <f t="shared" si="4"/>
        <v>0</v>
      </c>
    </row>
    <row r="41" spans="10:16" x14ac:dyDescent="0.2">
      <c r="J41" s="1">
        <f t="shared" si="5"/>
        <v>3.0600019999999999</v>
      </c>
      <c r="K41" s="1">
        <f>_xll.qlInterpolationInterpolate($E$2,$J41)</f>
        <v>28.652221355939872</v>
      </c>
      <c r="L41" s="1">
        <f>_xll.qlInterpolationInterpolate($E$3,$J41)</f>
        <v>29.220073999999997</v>
      </c>
      <c r="M41" s="1">
        <f>_xll.qlInterpolationInterpolate($E$4,$J41)</f>
        <v>28.652221355939872</v>
      </c>
      <c r="O41" s="1">
        <f t="shared" si="3"/>
        <v>0.56785264406012459</v>
      </c>
      <c r="P41" s="1">
        <f t="shared" si="4"/>
        <v>0</v>
      </c>
    </row>
    <row r="42" spans="10:16" x14ac:dyDescent="0.2">
      <c r="J42" s="1">
        <f t="shared" si="5"/>
        <v>3.4000019999999997</v>
      </c>
      <c r="K42" s="1">
        <f>_xll.qlInterpolationInterpolate($E$2,$J42)</f>
        <v>39.300619103769499</v>
      </c>
      <c r="L42" s="1">
        <f>_xll.qlInterpolationInterpolate($E$3,$J42)</f>
        <v>41.800073999999995</v>
      </c>
      <c r="M42" s="1">
        <f>_xll.qlInterpolationInterpolate($E$4,$J42)</f>
        <v>39.300619103769499</v>
      </c>
      <c r="O42" s="1">
        <f t="shared" si="3"/>
        <v>2.4994548962304961</v>
      </c>
      <c r="P42" s="1">
        <f t="shared" si="4"/>
        <v>0</v>
      </c>
    </row>
    <row r="43" spans="10:16" x14ac:dyDescent="0.2">
      <c r="J43" s="1">
        <f t="shared" si="5"/>
        <v>3.7400019999999996</v>
      </c>
      <c r="K43" s="1">
        <f>_xll.qlInterpolationInterpolate($E$2,$J43)</f>
        <v>52.30971391903654</v>
      </c>
      <c r="L43" s="1">
        <f>_xll.qlInterpolationInterpolate($E$3,$J43)</f>
        <v>54.380073999999986</v>
      </c>
      <c r="M43" s="1">
        <f>_xll.qlInterpolationInterpolate($E$4,$J43)</f>
        <v>52.30971391903654</v>
      </c>
      <c r="O43" s="1">
        <f t="shared" si="3"/>
        <v>2.0703600809634466</v>
      </c>
      <c r="P43" s="1">
        <f t="shared" si="4"/>
        <v>0</v>
      </c>
    </row>
    <row r="44" spans="10:16" x14ac:dyDescent="0.2">
      <c r="J44" s="1">
        <f t="shared" si="5"/>
        <v>4.0800019999999995</v>
      </c>
      <c r="K44" s="1">
        <f>_xll.qlInterpolationInterpolate($E$2,$J44)</f>
        <v>67.919711519229509</v>
      </c>
      <c r="L44" s="1">
        <f>_xll.qlInterpolationInterpolate($E$3,$J44)</f>
        <v>68.880121999999972</v>
      </c>
      <c r="M44" s="1">
        <f>_xll.qlInterpolationInterpolate($E$4,$J44)</f>
        <v>67.919711519229509</v>
      </c>
      <c r="O44" s="1">
        <f t="shared" si="3"/>
        <v>0.96041048077046298</v>
      </c>
      <c r="P44" s="1">
        <f t="shared" si="4"/>
        <v>0</v>
      </c>
    </row>
    <row r="45" spans="10:16" x14ac:dyDescent="0.2">
      <c r="J45" s="1">
        <f t="shared" si="5"/>
        <v>4.4200019999999993</v>
      </c>
      <c r="K45" s="1">
        <f>_xll.qlInterpolationInterpolate($E$2,$J45)</f>
        <v>86.364418469856616</v>
      </c>
      <c r="L45" s="1">
        <f>_xll.qlInterpolationInterpolate($E$3,$J45)</f>
        <v>89.620121999999952</v>
      </c>
      <c r="M45" s="1">
        <f>_xll.qlInterpolationInterpolate($E$4,$J45)</f>
        <v>86.364418469856616</v>
      </c>
      <c r="O45" s="1">
        <f t="shared" si="3"/>
        <v>3.2557035301433359</v>
      </c>
      <c r="P45" s="1">
        <f t="shared" si="4"/>
        <v>0</v>
      </c>
    </row>
    <row r="46" spans="10:16" x14ac:dyDescent="0.2">
      <c r="J46" s="1">
        <f t="shared" si="5"/>
        <v>4.7600019999999992</v>
      </c>
      <c r="K46" s="1">
        <f>_xll.qlInterpolationInterpolate($E$2,$J46)</f>
        <v>107.86469969709951</v>
      </c>
      <c r="L46" s="1">
        <f>_xll.qlInterpolationInterpolate($E$3,$J46)</f>
        <v>110.36012199999995</v>
      </c>
      <c r="M46" s="1">
        <f>_xll.qlInterpolationInterpolate($E$4,$J46)</f>
        <v>107.86469969709951</v>
      </c>
      <c r="O46" s="1">
        <f t="shared" si="3"/>
        <v>2.4954223029004368</v>
      </c>
      <c r="P46" s="1">
        <f t="shared" si="4"/>
        <v>0</v>
      </c>
    </row>
    <row r="47" spans="10:16" x14ac:dyDescent="0.2">
      <c r="J47" s="1">
        <f t="shared" si="5"/>
        <v>5.100001999999999</v>
      </c>
      <c r="K47" s="1">
        <f>_xll.qlInterpolationInterpolate($E$2,$J47)</f>
        <v>132.64019045921344</v>
      </c>
      <c r="L47" s="1">
        <f>_xll.qlInterpolationInterpolate($E$3,$J47)</f>
        <v>134.1001819999999</v>
      </c>
      <c r="M47" s="1">
        <f>_xll.qlInterpolationInterpolate($E$4,$J47)</f>
        <v>132.64019045921344</v>
      </c>
      <c r="O47" s="1">
        <f t="shared" si="3"/>
        <v>1.4599915407864614</v>
      </c>
      <c r="P47" s="1">
        <f t="shared" si="4"/>
        <v>0</v>
      </c>
    </row>
    <row r="48" spans="10:16" x14ac:dyDescent="0.2">
      <c r="J48" s="1">
        <f t="shared" si="5"/>
        <v>5.4400019999999989</v>
      </c>
      <c r="K48" s="1">
        <f>_xll.qlInterpolationInterpolate($E$2,$J48)</f>
        <v>160.93743827151596</v>
      </c>
      <c r="L48" s="1">
        <f>_xll.qlInterpolationInterpolate($E$3,$J48)</f>
        <v>165.0401819999999</v>
      </c>
      <c r="M48" s="1">
        <f>_xll.qlInterpolationInterpolate($E$4,$J48)</f>
        <v>160.93743827151596</v>
      </c>
      <c r="O48" s="1">
        <f t="shared" si="3"/>
        <v>4.1027437284839436</v>
      </c>
      <c r="P48" s="1">
        <f t="shared" si="4"/>
        <v>0</v>
      </c>
    </row>
    <row r="49" spans="10:16" x14ac:dyDescent="0.2">
      <c r="J49" s="1">
        <f t="shared" si="5"/>
        <v>5.7800019999999988</v>
      </c>
      <c r="K49" s="1">
        <f>_xll.qlInterpolationInterpolate($E$2,$J49)</f>
        <v>193.049338504849</v>
      </c>
      <c r="L49" s="1">
        <f>_xll.qlInterpolationInterpolate($E$3,$J49)</f>
        <v>195.9801819999999</v>
      </c>
      <c r="M49" s="1">
        <f>_xll.qlInterpolationInterpolate($E$4,$J49)</f>
        <v>193.049338504849</v>
      </c>
      <c r="O49" s="1">
        <f t="shared" si="3"/>
        <v>2.9308434951508957</v>
      </c>
      <c r="P49" s="1">
        <f t="shared" si="4"/>
        <v>0</v>
      </c>
    </row>
    <row r="50" spans="10:16" x14ac:dyDescent="0.2">
      <c r="J50" s="1">
        <f t="shared" si="5"/>
        <v>6.1200019999999986</v>
      </c>
      <c r="K50" s="1">
        <f>_xll.qlInterpolationInterpolate($E$2,$J50)</f>
        <v>229.27123108269157</v>
      </c>
      <c r="L50" s="1">
        <f>_xll.qlInterpolationInterpolate($E$3,$J50)</f>
        <v>231.24025399999982</v>
      </c>
      <c r="M50" s="1">
        <f>_xll.qlInterpolationInterpolate($E$4,$J50)</f>
        <v>229.27123108269157</v>
      </c>
      <c r="O50" s="1">
        <f t="shared" si="3"/>
        <v>1.9690229173082514</v>
      </c>
      <c r="P50" s="1">
        <f t="shared" si="4"/>
        <v>0</v>
      </c>
    </row>
    <row r="51" spans="10:16" x14ac:dyDescent="0.2">
      <c r="J51" s="1">
        <f t="shared" si="5"/>
        <v>6.4600019999999985</v>
      </c>
      <c r="K51" s="1">
        <f>_xll.qlInterpolationInterpolate($E$2,$J51)</f>
        <v>269.78658704770965</v>
      </c>
      <c r="L51" s="1">
        <f>_xll.qlInterpolationInterpolate($E$3,$J51)</f>
        <v>274.42025399999983</v>
      </c>
      <c r="M51" s="1">
        <f>_xll.qlInterpolationInterpolate($E$4,$J51)</f>
        <v>269.78658704770965</v>
      </c>
      <c r="O51" s="1">
        <f t="shared" si="3"/>
        <v>4.6336669522901843</v>
      </c>
      <c r="P51" s="1">
        <f t="shared" si="4"/>
        <v>0</v>
      </c>
    </row>
    <row r="52" spans="10:16" x14ac:dyDescent="0.2">
      <c r="J52" s="1">
        <f t="shared" si="5"/>
        <v>6.8000019999999983</v>
      </c>
      <c r="K52" s="1">
        <f>_xll.qlInterpolationInterpolate($E$2,$J52)</f>
        <v>314.61430815351747</v>
      </c>
      <c r="L52" s="1">
        <f>_xll.qlInterpolationInterpolate($E$3,$J52)</f>
        <v>317.60025399999978</v>
      </c>
      <c r="M52" s="1">
        <f>_xll.qlInterpolationInterpolate($E$4,$J52)</f>
        <v>314.61430815351747</v>
      </c>
      <c r="O52" s="1">
        <f t="shared" si="3"/>
        <v>2.9859458464823092</v>
      </c>
      <c r="P52" s="1">
        <f t="shared" si="4"/>
        <v>0</v>
      </c>
    </row>
    <row r="53" spans="10:16" x14ac:dyDescent="0.2">
      <c r="J53" s="1">
        <f t="shared" si="5"/>
        <v>7.1400019999999982</v>
      </c>
      <c r="K53" s="1">
        <f>_xll.qlInterpolationInterpolate($E$2,$J53)</f>
        <v>363.77279322243442</v>
      </c>
      <c r="L53" s="1">
        <f>_xll.qlInterpolationInterpolate($E$3,$J53)</f>
        <v>366.66033799999968</v>
      </c>
      <c r="M53" s="1">
        <f>_xll.qlInterpolationInterpolate($E$4,$J53)</f>
        <v>363.77279322243442</v>
      </c>
      <c r="O53" s="1">
        <f t="shared" si="3"/>
        <v>2.8875447775652674</v>
      </c>
      <c r="P53" s="1">
        <f t="shared" si="4"/>
        <v>0</v>
      </c>
    </row>
    <row r="54" spans="10:16" x14ac:dyDescent="0.2">
      <c r="J54" s="1">
        <f t="shared" si="5"/>
        <v>7.480001999999998</v>
      </c>
      <c r="K54" s="1">
        <f>_xll.qlInterpolationInterpolate($E$2,$J54)</f>
        <v>417.74038160593364</v>
      </c>
      <c r="L54" s="1">
        <f>_xll.qlInterpolationInterpolate($E$3,$J54)</f>
        <v>424.12033799999966</v>
      </c>
      <c r="M54" s="1">
        <f>_xll.qlInterpolationInterpolate($E$4,$J54)</f>
        <v>417.74038160593364</v>
      </c>
      <c r="O54" s="1">
        <f t="shared" si="3"/>
        <v>6.3799563940660278</v>
      </c>
      <c r="P54" s="1">
        <f t="shared" si="4"/>
        <v>0</v>
      </c>
    </row>
    <row r="55" spans="10:16" x14ac:dyDescent="0.2">
      <c r="J55" s="1">
        <f t="shared" si="5"/>
        <v>7.8200019999999979</v>
      </c>
      <c r="K55" s="1">
        <f>_xll.qlInterpolationInterpolate($E$2,$J55)</f>
        <v>477.57468794340139</v>
      </c>
      <c r="L55" s="1">
        <f>_xll.qlInterpolationInterpolate($E$3,$J55)</f>
        <v>481.58033799999964</v>
      </c>
      <c r="M55" s="1">
        <f>_xll.qlInterpolationInterpolate($E$4,$J55)</f>
        <v>477.57468794340139</v>
      </c>
      <c r="O55" s="1">
        <f t="shared" si="3"/>
        <v>4.005650056598256</v>
      </c>
      <c r="P55" s="1">
        <f t="shared" si="4"/>
        <v>0</v>
      </c>
    </row>
    <row r="56" spans="10:16" x14ac:dyDescent="0.2">
      <c r="J56" s="1">
        <f t="shared" si="5"/>
        <v>8.1600019999999986</v>
      </c>
      <c r="K56" s="1">
        <f>_xll.qlInterpolationInterpolate($E$2,$J56)</f>
        <v>544.29968076536034</v>
      </c>
      <c r="L56" s="1">
        <f>_xll.qlInterpolationInterpolate($E$3,$J56)</f>
        <v>546.72043399999973</v>
      </c>
      <c r="M56" s="1">
        <f>_xll.qlInterpolationInterpolate($E$4,$J56)</f>
        <v>544.29968076536034</v>
      </c>
      <c r="O56" s="1">
        <f t="shared" si="3"/>
        <v>2.4207532346393918</v>
      </c>
      <c r="P56" s="1">
        <f t="shared" si="4"/>
        <v>0</v>
      </c>
    </row>
    <row r="57" spans="10:16" x14ac:dyDescent="0.2">
      <c r="J57" s="1">
        <f t="shared" si="5"/>
        <v>8.5000019999999985</v>
      </c>
      <c r="K57" s="1">
        <f>_xll.qlInterpolationInterpolate($E$2,$J57)</f>
        <v>617.06772663472225</v>
      </c>
      <c r="L57" s="1">
        <f>_xll.qlInterpolationInterpolate($E$3,$J57)</f>
        <v>620.5004339999997</v>
      </c>
      <c r="M57" s="1">
        <f>_xll.qlInterpolationInterpolate($E$4,$J57)</f>
        <v>617.06772663472225</v>
      </c>
      <c r="O57" s="1">
        <f t="shared" si="3"/>
        <v>3.4327073652774516</v>
      </c>
      <c r="P57" s="1">
        <f t="shared" si="4"/>
        <v>0</v>
      </c>
    </row>
    <row r="58" spans="10:16" x14ac:dyDescent="0.2">
      <c r="J58" s="1">
        <f t="shared" si="5"/>
        <v>8.8400019999999984</v>
      </c>
      <c r="K58" s="1">
        <f>_xll.qlInterpolationInterpolate($E$2,$J58)</f>
        <v>693.01032863246087</v>
      </c>
      <c r="L58" s="1">
        <f>_xll.qlInterpolationInterpolate($E$3,$J58)</f>
        <v>694.28043399999967</v>
      </c>
      <c r="M58" s="1">
        <f>_xll.qlInterpolationInterpolate($E$4,$J58)</f>
        <v>693.01032863246087</v>
      </c>
      <c r="O58" s="1">
        <f t="shared" si="3"/>
        <v>1.2701053675388039</v>
      </c>
      <c r="P58" s="1">
        <f t="shared" si="4"/>
        <v>0</v>
      </c>
    </row>
    <row r="59" spans="10:16" x14ac:dyDescent="0.2">
      <c r="J59" s="1">
        <f t="shared" si="5"/>
        <v>9.1800019999999982</v>
      </c>
      <c r="K59" s="1">
        <f>_xll.qlInterpolationInterpolate($E$2,$J59)</f>
        <v>769.53355631377372</v>
      </c>
      <c r="L59" s="1">
        <f>_xll.qlInterpolationInterpolate($E$3,$J59)</f>
        <v>777.78054199999951</v>
      </c>
      <c r="M59" s="1">
        <f>_xll.qlInterpolationInterpolate($E$4,$J59)</f>
        <v>769.53355631377372</v>
      </c>
      <c r="O59" s="1">
        <f t="shared" si="3"/>
        <v>8.2469856862257984</v>
      </c>
      <c r="P59" s="1">
        <f t="shared" si="4"/>
        <v>0</v>
      </c>
    </row>
    <row r="60" spans="10:16" x14ac:dyDescent="0.2">
      <c r="J60" s="1">
        <f t="shared" si="5"/>
        <v>9.5200019999999981</v>
      </c>
      <c r="K60" s="1">
        <f>_xll.qlInterpolationInterpolate($E$2,$J60)</f>
        <v>851.58555307066808</v>
      </c>
      <c r="L60" s="1">
        <f>_xll.qlInterpolationInterpolate($E$3,$J60)</f>
        <v>869.9205419999995</v>
      </c>
      <c r="M60" s="1">
        <f>_xll.qlInterpolationInterpolate($E$4,$J60)</f>
        <v>851.58555307066808</v>
      </c>
      <c r="O60" s="1">
        <f t="shared" si="3"/>
        <v>18.334988929331416</v>
      </c>
      <c r="P60" s="1">
        <f t="shared" si="4"/>
        <v>0</v>
      </c>
    </row>
    <row r="61" spans="10:16" x14ac:dyDescent="0.2">
      <c r="J61" s="1">
        <f t="shared" si="5"/>
        <v>9.8600019999999979</v>
      </c>
      <c r="K61" s="1">
        <f>_xll.qlInterpolationInterpolate($E$2,$J61)</f>
        <v>951.09926202096699</v>
      </c>
      <c r="L61" s="1">
        <f>_xll.qlInterpolationInterpolate($E$3,$J61)</f>
        <v>962.06054199999949</v>
      </c>
      <c r="M61" s="1">
        <f>_xll.qlInterpolationInterpolate($E$4,$J61)</f>
        <v>951.09926202096699</v>
      </c>
      <c r="O61" s="1">
        <f t="shared" si="3"/>
        <v>10.961279979032497</v>
      </c>
      <c r="P61" s="1">
        <f t="shared" si="4"/>
        <v>0</v>
      </c>
    </row>
    <row r="62" spans="10:16" x14ac:dyDescent="0.2">
      <c r="J62" s="1">
        <f t="shared" si="5"/>
        <v>10.200001999999998</v>
      </c>
      <c r="K62" s="1" t="e">
        <f>_xll.qlInterpolationInterpolate($E$2,$J62)</f>
        <v>#NUM!</v>
      </c>
      <c r="L62" s="1" t="e">
        <f>_xll.qlInterpolationInterpolate($E$3,$J62)</f>
        <v>#NUM!</v>
      </c>
      <c r="M62" s="1" t="e">
        <f>_xll.qlInterpolationInterpolate($E$4,$J62)</f>
        <v>#NUM!</v>
      </c>
      <c r="O62" s="1" t="e">
        <f t="shared" si="3"/>
        <v>#NUM!</v>
      </c>
      <c r="P62" s="1" t="e">
        <f t="shared" si="4"/>
        <v>#NUM!</v>
      </c>
    </row>
    <row r="63" spans="10:16" x14ac:dyDescent="0.2">
      <c r="J63" s="1"/>
      <c r="K63" s="1"/>
      <c r="L63" s="1"/>
      <c r="M63" s="1"/>
      <c r="O63" s="1"/>
      <c r="P63" s="1"/>
    </row>
    <row r="64" spans="10:16" x14ac:dyDescent="0.2">
      <c r="J64" s="1"/>
      <c r="K64" s="1"/>
      <c r="L64" s="1"/>
      <c r="M64" s="1"/>
      <c r="O64" s="1"/>
      <c r="P64" s="1"/>
    </row>
    <row r="65" spans="10:16" x14ac:dyDescent="0.2">
      <c r="J65" s="1"/>
      <c r="K65" s="1"/>
      <c r="L65" s="1"/>
      <c r="M65" s="1"/>
      <c r="O65" s="1"/>
      <c r="P65" s="1"/>
    </row>
    <row r="66" spans="10:16" x14ac:dyDescent="0.2">
      <c r="J66" s="1"/>
      <c r="K66" s="1"/>
      <c r="L66" s="1"/>
      <c r="M66" s="1"/>
      <c r="O66" s="1"/>
      <c r="P66" s="1"/>
    </row>
    <row r="67" spans="10:16" x14ac:dyDescent="0.2">
      <c r="J67" s="1"/>
      <c r="K67" s="1"/>
      <c r="L67" s="1"/>
      <c r="M67" s="1"/>
      <c r="O67" s="1"/>
      <c r="P67" s="1"/>
    </row>
    <row r="68" spans="10:16" x14ac:dyDescent="0.2">
      <c r="J68" s="1"/>
      <c r="K68" s="1"/>
      <c r="L68" s="1"/>
      <c r="M68" s="1"/>
      <c r="O68" s="1"/>
      <c r="P68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dcterms:created xsi:type="dcterms:W3CDTF">2010-02-08T16:44:06Z</dcterms:created>
  <dcterms:modified xsi:type="dcterms:W3CDTF">2014-05-09T18:10:09Z</dcterms:modified>
</cp:coreProperties>
</file>