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60" windowHeight="11640"/>
  </bookViews>
  <sheets>
    <sheet name="main cycle" sheetId="1" r:id="rId1"/>
    <sheet name="Sheet2" sheetId="2" r:id="rId2"/>
  </sheets>
  <definedNames>
    <definedName name="EvaluationDate">'main cycle'!$B$1</definedName>
  </definedNames>
  <calcPr calcId="145621"/>
</workbook>
</file>

<file path=xl/calcChain.xml><?xml version="1.0" encoding="utf-8"?>
<calcChain xmlns="http://schemas.openxmlformats.org/spreadsheetml/2006/main">
  <c r="B1" i="1" l="1"/>
  <c r="C3" i="1"/>
  <c r="B1" i="2"/>
  <c r="I4" i="1" a="1"/>
  <c r="E1" i="1"/>
  <c r="E1" i="2"/>
  <c r="C4" i="2"/>
  <c r="D1" i="2"/>
  <c r="J4" i="2" a="1"/>
  <c r="E4" i="2"/>
  <c r="B4" i="2"/>
  <c r="C3" i="2"/>
  <c r="C5" i="2"/>
  <c r="E3" i="2"/>
  <c r="E5" i="2"/>
  <c r="D4" i="2"/>
  <c r="B5" i="2"/>
  <c r="D5" i="2" s="1"/>
  <c r="C6" i="2"/>
  <c r="E6" i="2" s="1"/>
  <c r="B3" i="2"/>
  <c r="D3" i="2" s="1"/>
  <c r="B4" i="1"/>
  <c r="B6" i="2"/>
  <c r="J4" i="1" a="1"/>
  <c r="C7" i="2"/>
  <c r="E7" i="2" s="1"/>
  <c r="D1" i="1"/>
  <c r="F1" i="2"/>
  <c r="C4" i="1"/>
  <c r="B3" i="1"/>
  <c r="I4" i="2" a="1"/>
  <c r="G1" i="2"/>
  <c r="G1" i="1"/>
  <c r="F1" i="1"/>
  <c r="C5" i="1"/>
  <c r="B5" i="1"/>
  <c r="B7" i="2"/>
  <c r="D6" i="2"/>
  <c r="C6" i="1"/>
  <c r="B6" i="1"/>
  <c r="C8" i="2"/>
  <c r="E8" i="2" s="1"/>
  <c r="D7" i="2"/>
  <c r="B8" i="2"/>
  <c r="B7" i="1"/>
  <c r="C7" i="1"/>
  <c r="C9" i="2"/>
  <c r="E9" i="2" s="1"/>
  <c r="D8" i="2"/>
  <c r="B9" i="2"/>
  <c r="B8" i="1"/>
  <c r="C8" i="1"/>
  <c r="D9" i="2"/>
  <c r="B10" i="2"/>
  <c r="C10" i="2"/>
  <c r="E10" i="2" s="1"/>
  <c r="B9" i="1"/>
  <c r="C9" i="1"/>
  <c r="D10" i="2"/>
  <c r="C11" i="2"/>
  <c r="E11" i="2" s="1"/>
  <c r="B11" i="2"/>
  <c r="B10" i="1"/>
  <c r="C10" i="1"/>
  <c r="B12" i="2"/>
  <c r="C12" i="2"/>
  <c r="E12" i="2" s="1"/>
  <c r="D11" i="2"/>
  <c r="B11" i="1"/>
  <c r="C11" i="1"/>
  <c r="C13" i="2"/>
  <c r="E13" i="2" s="1"/>
  <c r="D12" i="2"/>
  <c r="B13" i="2"/>
  <c r="C12" i="1"/>
  <c r="B12" i="1"/>
  <c r="D13" i="2"/>
  <c r="B14" i="2"/>
  <c r="C14" i="2"/>
  <c r="E14" i="2" s="1"/>
  <c r="B13" i="1"/>
  <c r="C13" i="1"/>
  <c r="D14" i="2"/>
  <c r="B15" i="2"/>
  <c r="C15" i="2"/>
  <c r="E15" i="2" s="1"/>
  <c r="B14" i="1"/>
  <c r="C14" i="1"/>
  <c r="D15" i="2"/>
  <c r="C16" i="2"/>
  <c r="E16" i="2" s="1"/>
  <c r="B16" i="2"/>
  <c r="C15" i="1"/>
  <c r="B15" i="1"/>
  <c r="B17" i="2"/>
  <c r="D16" i="2"/>
  <c r="C17" i="2"/>
  <c r="E17" i="2" s="1"/>
  <c r="B16" i="1"/>
  <c r="C16" i="1"/>
  <c r="C18" i="2"/>
  <c r="E18" i="2" s="1"/>
  <c r="B18" i="2"/>
  <c r="D17" i="2"/>
  <c r="B17" i="1"/>
  <c r="C17" i="1"/>
  <c r="B19" i="2"/>
  <c r="D18" i="2"/>
  <c r="C19" i="2"/>
  <c r="E19" i="2" s="1"/>
  <c r="B18" i="1"/>
  <c r="C18" i="1"/>
  <c r="C20" i="2"/>
  <c r="E20" i="2" s="1"/>
  <c r="B20" i="2"/>
  <c r="D19" i="2"/>
  <c r="B19" i="1"/>
  <c r="C19" i="1"/>
  <c r="B21" i="2"/>
  <c r="D20" i="2"/>
  <c r="C21" i="2"/>
  <c r="E21" i="2" s="1"/>
  <c r="B20" i="1"/>
  <c r="C20" i="1"/>
  <c r="C22" i="2"/>
  <c r="E22" i="2" s="1"/>
  <c r="D21" i="2"/>
  <c r="B22" i="2"/>
  <c r="C21" i="1"/>
  <c r="B21" i="1"/>
  <c r="D22" i="2"/>
  <c r="B23" i="2"/>
  <c r="C23" i="2"/>
  <c r="E23" i="2" s="1"/>
  <c r="C22" i="1"/>
  <c r="B22" i="1"/>
  <c r="D23" i="2"/>
  <c r="C24" i="2"/>
  <c r="E24" i="2" s="1"/>
  <c r="B24" i="2"/>
  <c r="B23" i="1"/>
  <c r="C23" i="1"/>
  <c r="D24" i="2"/>
  <c r="B25" i="2"/>
  <c r="C25" i="2"/>
  <c r="E25" i="2" s="1"/>
  <c r="C24" i="1"/>
  <c r="B24" i="1"/>
  <c r="B26" i="2"/>
  <c r="C26" i="2"/>
  <c r="E26" i="2" s="1"/>
  <c r="D25" i="2"/>
  <c r="B25" i="1"/>
  <c r="C25" i="1"/>
  <c r="D26" i="2"/>
  <c r="C27" i="2"/>
  <c r="E27" i="2" s="1"/>
  <c r="B27" i="2"/>
  <c r="B26" i="1"/>
  <c r="C26" i="1"/>
  <c r="C28" i="2"/>
  <c r="E28" i="2" s="1"/>
  <c r="B28" i="2"/>
  <c r="D27" i="2"/>
  <c r="C27" i="1"/>
  <c r="B27" i="1"/>
  <c r="C29" i="2"/>
  <c r="E29" i="2" s="1"/>
  <c r="D28" i="2"/>
  <c r="B29" i="2"/>
  <c r="B28" i="1"/>
  <c r="C28" i="1"/>
  <c r="D29" i="2"/>
  <c r="B30" i="2"/>
  <c r="C30" i="2"/>
  <c r="E30" i="2" s="1"/>
  <c r="B29" i="1"/>
  <c r="C29" i="1"/>
  <c r="B31" i="2"/>
  <c r="C31" i="2"/>
  <c r="E31" i="2" s="1"/>
  <c r="D30" i="2"/>
  <c r="B30" i="1"/>
  <c r="C30" i="1"/>
  <c r="C32" i="2"/>
  <c r="E32" i="2" s="1"/>
  <c r="D31" i="2"/>
  <c r="B32" i="2"/>
  <c r="C31" i="1"/>
  <c r="B31" i="1"/>
  <c r="D32" i="2"/>
  <c r="B33" i="2"/>
  <c r="C33" i="2"/>
  <c r="E33" i="2" s="1"/>
  <c r="C32" i="1"/>
  <c r="B32" i="1"/>
  <c r="D33" i="2"/>
  <c r="B34" i="2"/>
  <c r="C34" i="2"/>
  <c r="E34" i="2" s="1"/>
  <c r="C33" i="1"/>
  <c r="B33" i="1"/>
  <c r="B35" i="2"/>
  <c r="D34" i="2"/>
  <c r="C35" i="2"/>
  <c r="E35" i="2" s="1"/>
  <c r="B34" i="1"/>
  <c r="C34" i="1"/>
  <c r="D35" i="2"/>
  <c r="C36" i="2"/>
  <c r="E36" i="2" s="1"/>
  <c r="B36" i="2"/>
  <c r="B35" i="1"/>
  <c r="C35" i="1"/>
  <c r="B37" i="2"/>
  <c r="C37" i="2"/>
  <c r="E37" i="2" s="1"/>
  <c r="D36" i="2"/>
  <c r="C36" i="1"/>
  <c r="B36" i="1"/>
  <c r="C38" i="2"/>
  <c r="E38" i="2" s="1"/>
  <c r="B38" i="2"/>
  <c r="D37" i="2"/>
  <c r="C37" i="1"/>
  <c r="B37" i="1"/>
  <c r="B39" i="2"/>
  <c r="C39" i="2"/>
  <c r="E39" i="2" s="1"/>
  <c r="D38" i="2"/>
  <c r="C38" i="1"/>
  <c r="B38" i="1"/>
  <c r="D39" i="2"/>
  <c r="C40" i="2"/>
  <c r="E40" i="2" s="1"/>
  <c r="B40" i="2"/>
  <c r="C39" i="1"/>
  <c r="B39" i="1"/>
  <c r="B41" i="2"/>
  <c r="D40" i="2"/>
  <c r="C41" i="2"/>
  <c r="E41" i="2" s="1"/>
  <c r="C40" i="1"/>
  <c r="B40" i="1"/>
  <c r="D41" i="2"/>
  <c r="C42" i="2"/>
  <c r="E42" i="2" s="1"/>
  <c r="B42" i="2"/>
  <c r="B41" i="1"/>
  <c r="C41" i="1"/>
  <c r="D42" i="2"/>
  <c r="C43" i="2"/>
  <c r="E43" i="2" s="1"/>
  <c r="B43" i="2"/>
  <c r="B42" i="1"/>
  <c r="C42" i="1"/>
  <c r="B44" i="2"/>
  <c r="C44" i="2"/>
  <c r="E44" i="2" s="1"/>
  <c r="D43" i="2"/>
  <c r="C43" i="1"/>
  <c r="B43" i="1"/>
  <c r="C45" i="2"/>
  <c r="E45" i="2" s="1"/>
  <c r="D44" i="2"/>
  <c r="B45" i="2"/>
  <c r="C44" i="1"/>
  <c r="B44" i="1"/>
  <c r="B46" i="2"/>
  <c r="D45" i="2"/>
  <c r="C46" i="2"/>
  <c r="E46" i="2" s="1"/>
  <c r="F3" i="1" a="1"/>
  <c r="E3" i="1" a="1"/>
  <c r="B47" i="2"/>
  <c r="D46" i="2"/>
  <c r="C47" i="2"/>
  <c r="E47" i="2" s="1"/>
  <c r="B48" i="2"/>
  <c r="C48" i="2"/>
  <c r="E48" i="2" s="1"/>
  <c r="D47" i="2"/>
  <c r="D48" i="2"/>
  <c r="B49" i="2"/>
  <c r="C49" i="2"/>
  <c r="E49" i="2" s="1"/>
  <c r="B50" i="2"/>
  <c r="D49" i="2"/>
  <c r="C50" i="2"/>
  <c r="E50" i="2" s="1"/>
  <c r="B51" i="2"/>
  <c r="D50" i="2"/>
  <c r="C51" i="2"/>
  <c r="E51" i="2" s="1"/>
  <c r="D51" i="2"/>
  <c r="B52" i="2"/>
  <c r="C52" i="2"/>
  <c r="E52" i="2" s="1"/>
  <c r="D52" i="2"/>
  <c r="C53" i="2"/>
  <c r="E53" i="2" s="1"/>
  <c r="B53" i="2"/>
  <c r="D53" i="2"/>
  <c r="B54" i="2"/>
  <c r="C54" i="2"/>
  <c r="E54" i="2" s="1"/>
  <c r="C55" i="2"/>
  <c r="E55" i="2" s="1"/>
  <c r="D54" i="2"/>
  <c r="B55" i="2"/>
  <c r="D55" i="2"/>
  <c r="C56" i="2"/>
  <c r="E56" i="2" s="1"/>
  <c r="B56" i="2"/>
  <c r="B57" i="2"/>
  <c r="D56" i="2"/>
  <c r="C57" i="2"/>
  <c r="E57" i="2" s="1"/>
  <c r="B58" i="2"/>
  <c r="C58" i="2"/>
  <c r="E58" i="2" s="1"/>
  <c r="D57" i="2"/>
  <c r="C59" i="2"/>
  <c r="E59" i="2" s="1"/>
  <c r="D58" i="2"/>
  <c r="B59" i="2"/>
  <c r="B60" i="2"/>
  <c r="C60" i="2"/>
  <c r="E60" i="2" s="1"/>
  <c r="D59" i="2"/>
  <c r="C61" i="2"/>
  <c r="E61" i="2" s="1"/>
  <c r="D60" i="2"/>
  <c r="B61" i="2"/>
  <c r="D61" i="2"/>
  <c r="B62" i="2"/>
  <c r="C62" i="2"/>
  <c r="E62" i="2" s="1"/>
  <c r="D62" i="2"/>
  <c r="B63" i="2"/>
  <c r="C63" i="2"/>
  <c r="E63" i="2" s="1"/>
  <c r="B64" i="2"/>
  <c r="C64" i="2"/>
  <c r="E64" i="2" s="1"/>
  <c r="D63" i="2"/>
  <c r="D64" i="2"/>
  <c r="B65" i="2"/>
  <c r="C65" i="2"/>
  <c r="E65" i="2" s="1"/>
  <c r="C66" i="2"/>
  <c r="E66" i="2" s="1"/>
  <c r="B66" i="2"/>
  <c r="D65" i="2"/>
  <c r="B67" i="2"/>
  <c r="D66" i="2"/>
  <c r="C67" i="2"/>
  <c r="E67" i="2" s="1"/>
  <c r="B68" i="2"/>
  <c r="D67" i="2"/>
  <c r="C68" i="2"/>
  <c r="E68" i="2" s="1"/>
  <c r="D68" i="2"/>
  <c r="B69" i="2"/>
  <c r="C69" i="2"/>
  <c r="E69" i="2" s="1"/>
  <c r="D69" i="2"/>
  <c r="B70" i="2"/>
  <c r="C70" i="2"/>
  <c r="E70" i="2" s="1"/>
  <c r="B71" i="2"/>
  <c r="D70" i="2"/>
  <c r="C71" i="2"/>
  <c r="E71" i="2" s="1"/>
  <c r="C72" i="2"/>
  <c r="E72" i="2" s="1"/>
  <c r="D71" i="2"/>
  <c r="B72" i="2"/>
  <c r="C73" i="2"/>
  <c r="E73" i="2" s="1"/>
  <c r="D72" i="2"/>
  <c r="B73" i="2"/>
  <c r="D73" i="2"/>
  <c r="C74" i="2"/>
  <c r="E74" i="2" s="1"/>
  <c r="B74" i="2"/>
  <c r="C75" i="2"/>
  <c r="E75" i="2" s="1"/>
  <c r="D74" i="2"/>
  <c r="B75" i="2"/>
  <c r="B76" i="2"/>
  <c r="C76" i="2"/>
  <c r="E76" i="2" s="1"/>
  <c r="D75" i="2"/>
  <c r="C77" i="2"/>
  <c r="E77" i="2" s="1"/>
  <c r="D76" i="2"/>
  <c r="B77" i="2"/>
  <c r="B78" i="2"/>
  <c r="D77" i="2"/>
  <c r="C78" i="2"/>
  <c r="E78" i="2" s="1"/>
  <c r="C79" i="2"/>
  <c r="E79" i="2" s="1"/>
  <c r="B79" i="2"/>
  <c r="D78" i="2"/>
  <c r="D79" i="2"/>
  <c r="B80" i="2"/>
  <c r="C80" i="2"/>
  <c r="E80" i="2" s="1"/>
  <c r="B81" i="2"/>
  <c r="D80" i="2"/>
  <c r="C81" i="2"/>
  <c r="E81" i="2" s="1"/>
  <c r="D81" i="2"/>
  <c r="B82" i="2"/>
  <c r="C82" i="2"/>
  <c r="E82" i="2" s="1"/>
  <c r="B83" i="2"/>
  <c r="D82" i="2"/>
  <c r="C83" i="2"/>
  <c r="E83" i="2" s="1"/>
  <c r="B84" i="2"/>
  <c r="C84" i="2"/>
  <c r="E84" i="2" s="1"/>
  <c r="D83" i="2"/>
  <c r="C85" i="2"/>
  <c r="E85" i="2" s="1"/>
  <c r="D84" i="2"/>
  <c r="B85" i="2"/>
  <c r="B86" i="2"/>
  <c r="D85" i="2"/>
  <c r="C86" i="2"/>
  <c r="E86" i="2" s="1"/>
  <c r="D86" i="2"/>
  <c r="B87" i="2"/>
  <c r="C87" i="2"/>
  <c r="E87" i="2" s="1"/>
  <c r="D87" i="2"/>
  <c r="C88" i="2"/>
  <c r="E88" i="2" s="1"/>
  <c r="B88" i="2"/>
  <c r="D88" i="2"/>
  <c r="B89" i="2"/>
  <c r="C89" i="2"/>
  <c r="E89" i="2" s="1"/>
  <c r="D89" i="2"/>
  <c r="C90" i="2"/>
  <c r="E90" i="2" s="1"/>
  <c r="B90" i="2"/>
  <c r="D90" i="2"/>
  <c r="C91" i="2"/>
  <c r="E91" i="2" s="1"/>
  <c r="B91" i="2"/>
  <c r="C92" i="2"/>
  <c r="E92" i="2" s="1"/>
  <c r="B92" i="2"/>
  <c r="D91" i="2"/>
  <c r="C93" i="2"/>
  <c r="E93" i="2" s="1"/>
  <c r="D92" i="2"/>
  <c r="B93" i="2"/>
  <c r="D93" i="2"/>
  <c r="B94" i="2"/>
  <c r="C94" i="2"/>
  <c r="E94" i="2" s="1"/>
  <c r="D94" i="2"/>
  <c r="C95" i="2"/>
  <c r="E95" i="2" s="1"/>
  <c r="B95" i="2"/>
  <c r="B96" i="2"/>
  <c r="D95" i="2"/>
  <c r="C96" i="2"/>
  <c r="E96" i="2" s="1"/>
  <c r="B97" i="2"/>
  <c r="D96" i="2"/>
  <c r="C97" i="2"/>
  <c r="E97" i="2" s="1"/>
  <c r="C98" i="2"/>
  <c r="E98" i="2" s="1"/>
  <c r="B98" i="2"/>
  <c r="D97" i="2"/>
  <c r="B99" i="2"/>
  <c r="D98" i="2"/>
  <c r="C99" i="2"/>
  <c r="E99" i="2" s="1"/>
  <c r="B100" i="2"/>
  <c r="D99" i="2"/>
  <c r="C100" i="2"/>
  <c r="E100" i="2" s="1"/>
  <c r="C101" i="2"/>
  <c r="E101" i="2" s="1"/>
  <c r="D100" i="2"/>
  <c r="B101" i="2"/>
  <c r="D101" i="2"/>
  <c r="C102" i="2"/>
  <c r="E102" i="2" s="1"/>
  <c r="B102" i="2"/>
  <c r="B103" i="2"/>
  <c r="D102" i="2"/>
  <c r="C103" i="2"/>
  <c r="E103" i="2" s="1"/>
  <c r="D103" i="2"/>
  <c r="C104" i="2"/>
  <c r="E104" i="2" s="1"/>
  <c r="B104" i="2"/>
  <c r="B105" i="2"/>
  <c r="C105" i="2"/>
  <c r="E105" i="2" s="1"/>
  <c r="D104" i="2"/>
  <c r="B106" i="2"/>
  <c r="D105" i="2"/>
  <c r="C106" i="2"/>
  <c r="E106" i="2" s="1"/>
  <c r="D106" i="2"/>
  <c r="C107" i="2"/>
  <c r="E107" i="2" s="1"/>
  <c r="B107" i="2"/>
  <c r="C108" i="2"/>
  <c r="E108" i="2" s="1"/>
  <c r="B108" i="2"/>
  <c r="D107" i="2"/>
  <c r="C109" i="2"/>
  <c r="E109" i="2" s="1"/>
  <c r="D108" i="2"/>
  <c r="B109" i="2"/>
  <c r="B110" i="2"/>
  <c r="D109" i="2"/>
  <c r="C110" i="2"/>
  <c r="E110" i="2" s="1"/>
  <c r="C111" i="2"/>
  <c r="E111" i="2" s="1"/>
  <c r="B111" i="2"/>
  <c r="D110" i="2"/>
  <c r="C112" i="2"/>
  <c r="E112" i="2" s="1"/>
  <c r="D111" i="2"/>
  <c r="B112" i="2"/>
  <c r="D112" i="2"/>
  <c r="B113" i="2"/>
  <c r="C113" i="2"/>
  <c r="E113" i="2" s="1"/>
  <c r="D113" i="2"/>
  <c r="C114" i="2"/>
  <c r="E114" i="2" s="1"/>
  <c r="B114" i="2"/>
  <c r="B115" i="2"/>
  <c r="D114" i="2"/>
  <c r="C115" i="2"/>
  <c r="E115" i="2" s="1"/>
  <c r="B116" i="2"/>
  <c r="D115" i="2"/>
  <c r="C116" i="2"/>
  <c r="E116" i="2" s="1"/>
  <c r="B117" i="2"/>
  <c r="C117" i="2"/>
  <c r="E117" i="2" s="1"/>
  <c r="D116" i="2"/>
  <c r="B118" i="2"/>
  <c r="C118" i="2"/>
  <c r="E118" i="2" s="1"/>
  <c r="D117" i="2"/>
  <c r="B119" i="2"/>
  <c r="D118" i="2"/>
  <c r="C119" i="2"/>
  <c r="E119" i="2" s="1"/>
  <c r="C120" i="2"/>
  <c r="E120" i="2" s="1"/>
  <c r="D119" i="2"/>
  <c r="B120" i="2"/>
  <c r="C121" i="2"/>
  <c r="E121" i="2" s="1"/>
  <c r="D120" i="2"/>
  <c r="B121" i="2"/>
  <c r="D121" i="2"/>
  <c r="B122" i="2"/>
  <c r="C122" i="2"/>
  <c r="E122" i="2" s="1"/>
  <c r="C123" i="2"/>
  <c r="E123" i="2" s="1"/>
  <c r="D122" i="2"/>
  <c r="B123" i="2"/>
  <c r="C124" i="2"/>
  <c r="E124" i="2" s="1"/>
  <c r="B124" i="2"/>
  <c r="D123" i="2"/>
  <c r="G3" i="2" a="1"/>
  <c r="D124" i="2"/>
  <c r="G4" i="2" l="1"/>
  <c r="G20" i="2"/>
  <c r="G36" i="2"/>
  <c r="G52" i="2"/>
  <c r="G68" i="2"/>
  <c r="G84" i="2"/>
  <c r="G100" i="2"/>
  <c r="G116" i="2"/>
  <c r="G13" i="2"/>
  <c r="G29" i="2"/>
  <c r="G45" i="2"/>
  <c r="G61" i="2"/>
  <c r="G77" i="2"/>
  <c r="G93" i="2"/>
  <c r="G109" i="2"/>
  <c r="G3" i="2"/>
  <c r="G22" i="2"/>
  <c r="G40" i="2"/>
  <c r="G58" i="2"/>
  <c r="G76" i="2"/>
  <c r="G95" i="2"/>
  <c r="G113" i="2"/>
  <c r="G5" i="2"/>
  <c r="G23" i="2"/>
  <c r="G41" i="2"/>
  <c r="G59" i="2"/>
  <c r="G78" i="2"/>
  <c r="G96" i="2"/>
  <c r="G114" i="2"/>
  <c r="G15" i="2"/>
  <c r="G33" i="2"/>
  <c r="G51" i="2"/>
  <c r="G70" i="2"/>
  <c r="G88" i="2"/>
  <c r="G106" i="2"/>
  <c r="G124" i="2"/>
  <c r="G6" i="2"/>
  <c r="G27" i="2"/>
  <c r="G49" i="2"/>
  <c r="G72" i="2"/>
  <c r="G94" i="2"/>
  <c r="G118" i="2"/>
  <c r="G8" i="2"/>
  <c r="G30" i="2"/>
  <c r="G74" i="2"/>
  <c r="G120" i="2"/>
  <c r="G7" i="2"/>
  <c r="G28" i="2"/>
  <c r="G50" i="2"/>
  <c r="G73" i="2"/>
  <c r="G97" i="2"/>
  <c r="G119" i="2"/>
  <c r="G53" i="2"/>
  <c r="G98" i="2"/>
  <c r="G18" i="2"/>
  <c r="G42" i="2"/>
  <c r="G64" i="2"/>
  <c r="G86" i="2"/>
  <c r="G108" i="2"/>
  <c r="G9" i="2"/>
  <c r="G37" i="2"/>
  <c r="G66" i="2"/>
  <c r="G99" i="2"/>
  <c r="G39" i="2"/>
  <c r="G102" i="2"/>
  <c r="G10" i="2"/>
  <c r="G38" i="2"/>
  <c r="G67" i="2"/>
  <c r="G101" i="2"/>
  <c r="G11" i="2"/>
  <c r="G69" i="2"/>
  <c r="G19" i="2"/>
  <c r="G48" i="2"/>
  <c r="G81" i="2"/>
  <c r="G110" i="2"/>
  <c r="G21" i="2"/>
  <c r="G54" i="2"/>
  <c r="G82" i="2"/>
  <c r="G111" i="2"/>
  <c r="G44" i="2"/>
  <c r="G87" i="2"/>
  <c r="G47" i="2"/>
  <c r="G90" i="2"/>
  <c r="G56" i="2"/>
  <c r="G14" i="2"/>
  <c r="G103" i="2"/>
  <c r="G16" i="2"/>
  <c r="G104" i="2"/>
  <c r="G46" i="2"/>
  <c r="G89" i="2"/>
  <c r="G55" i="2"/>
  <c r="G91" i="2"/>
  <c r="G12" i="2"/>
  <c r="G92" i="2"/>
  <c r="G57" i="2"/>
  <c r="G60" i="2"/>
  <c r="G26" i="2"/>
  <c r="G71" i="2"/>
  <c r="G115" i="2"/>
  <c r="G31" i="2"/>
  <c r="G75" i="2"/>
  <c r="G117" i="2"/>
  <c r="G32" i="2"/>
  <c r="G79" i="2"/>
  <c r="G121" i="2"/>
  <c r="G34" i="2"/>
  <c r="G80" i="2"/>
  <c r="G122" i="2"/>
  <c r="G35" i="2"/>
  <c r="G83" i="2"/>
  <c r="G123" i="2"/>
  <c r="G25" i="2"/>
  <c r="G17" i="2"/>
  <c r="G24" i="2"/>
  <c r="G43" i="2"/>
  <c r="G62" i="2"/>
  <c r="G63" i="2"/>
  <c r="G65" i="2"/>
  <c r="G105" i="2"/>
  <c r="G112" i="2"/>
  <c r="G85" i="2"/>
  <c r="G107" i="2"/>
  <c r="E6" i="1"/>
  <c r="E22" i="1"/>
  <c r="E38" i="1"/>
  <c r="E7" i="1"/>
  <c r="E23" i="1"/>
  <c r="E39" i="1"/>
  <c r="E16" i="1"/>
  <c r="E32" i="1"/>
  <c r="E10" i="1"/>
  <c r="E29" i="1"/>
  <c r="E11" i="1"/>
  <c r="E30" i="1"/>
  <c r="E21" i="1"/>
  <c r="E42" i="1"/>
  <c r="E20" i="1"/>
  <c r="E24" i="1"/>
  <c r="E25" i="1"/>
  <c r="E8" i="1"/>
  <c r="E33" i="1"/>
  <c r="E26" i="1"/>
  <c r="E28" i="1"/>
  <c r="E35" i="1"/>
  <c r="E36" i="1"/>
  <c r="E27" i="1"/>
  <c r="E31" i="1"/>
  <c r="E34" i="1"/>
  <c r="E3" i="1"/>
  <c r="E4" i="1"/>
  <c r="E13" i="1"/>
  <c r="E43" i="1"/>
  <c r="E14" i="1"/>
  <c r="E44" i="1"/>
  <c r="E15" i="1"/>
  <c r="E17" i="1"/>
  <c r="E18" i="1"/>
  <c r="E5" i="1"/>
  <c r="E9" i="1"/>
  <c r="E12" i="1"/>
  <c r="E41" i="1"/>
  <c r="E19" i="1"/>
  <c r="E37" i="1"/>
  <c r="E40" i="1"/>
  <c r="F16" i="1"/>
  <c r="F32" i="1"/>
  <c r="F10" i="1"/>
  <c r="F27" i="1"/>
  <c r="F44" i="1"/>
  <c r="F11" i="1"/>
  <c r="F28" i="1"/>
  <c r="F4" i="1"/>
  <c r="F21" i="1"/>
  <c r="F38" i="1"/>
  <c r="F15" i="1"/>
  <c r="F36" i="1"/>
  <c r="F39" i="1"/>
  <c r="F17" i="1"/>
  <c r="F37" i="1"/>
  <c r="F18" i="1"/>
  <c r="F7" i="1"/>
  <c r="F29" i="1"/>
  <c r="F3" i="1"/>
  <c r="F31" i="1"/>
  <c r="F34" i="1"/>
  <c r="F5" i="1"/>
  <c r="F33" i="1"/>
  <c r="F6" i="1"/>
  <c r="F14" i="1"/>
  <c r="F43" i="1"/>
  <c r="F19" i="1"/>
  <c r="F42" i="1"/>
  <c r="F8" i="1"/>
  <c r="F12" i="1"/>
  <c r="F9" i="1"/>
  <c r="F13" i="1"/>
  <c r="F20" i="1"/>
  <c r="F25" i="1"/>
  <c r="F26" i="1"/>
  <c r="F30" i="1"/>
  <c r="F35" i="1"/>
  <c r="F40" i="1"/>
  <c r="F23" i="1"/>
  <c r="F41" i="1"/>
  <c r="F24" i="1"/>
  <c r="F22" i="1"/>
  <c r="I14" i="2"/>
  <c r="I30" i="2"/>
  <c r="I46" i="2"/>
  <c r="I62" i="2"/>
  <c r="I78" i="2"/>
  <c r="I94" i="2"/>
  <c r="I110" i="2"/>
  <c r="I15" i="2"/>
  <c r="I31" i="2"/>
  <c r="I47" i="2"/>
  <c r="I63" i="2"/>
  <c r="I79" i="2"/>
  <c r="I95" i="2"/>
  <c r="I111" i="2"/>
  <c r="I8" i="2"/>
  <c r="I24" i="2"/>
  <c r="I40" i="2"/>
  <c r="I56" i="2"/>
  <c r="I72" i="2"/>
  <c r="I88" i="2"/>
  <c r="I104" i="2"/>
  <c r="I120" i="2"/>
  <c r="I16" i="2"/>
  <c r="I35" i="2"/>
  <c r="I54" i="2"/>
  <c r="I74" i="2"/>
  <c r="I93" i="2"/>
  <c r="I114" i="2"/>
  <c r="I17" i="2"/>
  <c r="I36" i="2"/>
  <c r="I55" i="2"/>
  <c r="I75" i="2"/>
  <c r="I96" i="2"/>
  <c r="I115" i="2"/>
  <c r="I7" i="2"/>
  <c r="I27" i="2"/>
  <c r="I48" i="2"/>
  <c r="I67" i="2"/>
  <c r="I86" i="2"/>
  <c r="I106" i="2"/>
  <c r="I20" i="2"/>
  <c r="I43" i="2"/>
  <c r="I68" i="2"/>
  <c r="I91" i="2"/>
  <c r="I117" i="2"/>
  <c r="I45" i="2"/>
  <c r="I70" i="2"/>
  <c r="I97" i="2"/>
  <c r="I21" i="2"/>
  <c r="I44" i="2"/>
  <c r="I69" i="2"/>
  <c r="I92" i="2"/>
  <c r="I118" i="2"/>
  <c r="I22" i="2"/>
  <c r="I119" i="2"/>
  <c r="I10" i="2"/>
  <c r="I34" i="2"/>
  <c r="I59" i="2"/>
  <c r="I83" i="2"/>
  <c r="I107" i="2"/>
  <c r="I23" i="2"/>
  <c r="I53" i="2"/>
  <c r="I85" i="2"/>
  <c r="I121" i="2"/>
  <c r="I58" i="2"/>
  <c r="I123" i="2"/>
  <c r="I25" i="2"/>
  <c r="I57" i="2"/>
  <c r="I87" i="2"/>
  <c r="I122" i="2"/>
  <c r="I26" i="2"/>
  <c r="I89" i="2"/>
  <c r="I4" i="2"/>
  <c r="I37" i="2"/>
  <c r="I66" i="2"/>
  <c r="I101" i="2"/>
  <c r="I5" i="2"/>
  <c r="I38" i="2"/>
  <c r="I71" i="2"/>
  <c r="I102" i="2"/>
  <c r="I18" i="2"/>
  <c r="I65" i="2"/>
  <c r="I112" i="2"/>
  <c r="I76" i="2"/>
  <c r="I29" i="2"/>
  <c r="I124" i="2"/>
  <c r="I80" i="2"/>
  <c r="I81" i="2"/>
  <c r="I39" i="2"/>
  <c r="I19" i="2"/>
  <c r="I73" i="2"/>
  <c r="I113" i="2"/>
  <c r="I28" i="2"/>
  <c r="I116" i="2"/>
  <c r="I77" i="2"/>
  <c r="I32" i="2"/>
  <c r="I33" i="2"/>
  <c r="I82" i="2"/>
  <c r="I50" i="2"/>
  <c r="I99" i="2"/>
  <c r="I6" i="2"/>
  <c r="I51" i="2"/>
  <c r="I100" i="2"/>
  <c r="I9" i="2"/>
  <c r="I52" i="2"/>
  <c r="I103" i="2"/>
  <c r="I11" i="2"/>
  <c r="I60" i="2"/>
  <c r="I105" i="2"/>
  <c r="I12" i="2"/>
  <c r="I61" i="2"/>
  <c r="I108" i="2"/>
  <c r="I13" i="2"/>
  <c r="I64" i="2"/>
  <c r="I109" i="2"/>
  <c r="I41" i="2"/>
  <c r="I49" i="2"/>
  <c r="I42" i="2"/>
  <c r="I84" i="2"/>
  <c r="I90" i="2"/>
  <c r="I98" i="2"/>
  <c r="J14" i="1"/>
  <c r="J30" i="1"/>
  <c r="J15" i="1"/>
  <c r="J31" i="1"/>
  <c r="J8" i="1"/>
  <c r="J24" i="1"/>
  <c r="J40" i="1"/>
  <c r="J18" i="1"/>
  <c r="J37" i="1"/>
  <c r="J19" i="1"/>
  <c r="J38" i="1"/>
  <c r="J10" i="1"/>
  <c r="J29" i="1"/>
  <c r="J9" i="1"/>
  <c r="J34" i="1"/>
  <c r="J12" i="1"/>
  <c r="J11" i="1"/>
  <c r="J35" i="1"/>
  <c r="J36" i="1"/>
  <c r="J25" i="1"/>
  <c r="J21" i="1"/>
  <c r="J23" i="1"/>
  <c r="J22" i="1"/>
  <c r="J33" i="1"/>
  <c r="J4" i="1"/>
  <c r="J39" i="1"/>
  <c r="J42" i="1"/>
  <c r="J44" i="1"/>
  <c r="J43" i="1"/>
  <c r="J5" i="1"/>
  <c r="J6" i="1"/>
  <c r="J7" i="1"/>
  <c r="J20" i="1"/>
  <c r="J26" i="1"/>
  <c r="J27" i="1"/>
  <c r="J28" i="1"/>
  <c r="J32" i="1"/>
  <c r="J41" i="1"/>
  <c r="J16" i="1"/>
  <c r="J13" i="1"/>
  <c r="J17" i="1"/>
  <c r="J14" i="2"/>
  <c r="J30" i="2"/>
  <c r="J46" i="2"/>
  <c r="J62" i="2"/>
  <c r="J78" i="2"/>
  <c r="J94" i="2"/>
  <c r="J110" i="2"/>
  <c r="J15" i="2"/>
  <c r="J31" i="2"/>
  <c r="J47" i="2"/>
  <c r="J63" i="2"/>
  <c r="J79" i="2"/>
  <c r="J95" i="2"/>
  <c r="J111" i="2"/>
  <c r="J8" i="2"/>
  <c r="J24" i="2"/>
  <c r="J40" i="2"/>
  <c r="J56" i="2"/>
  <c r="J72" i="2"/>
  <c r="J88" i="2"/>
  <c r="J104" i="2"/>
  <c r="J120" i="2"/>
  <c r="J21" i="2"/>
  <c r="J41" i="2"/>
  <c r="J60" i="2"/>
  <c r="J81" i="2"/>
  <c r="J100" i="2"/>
  <c r="J119" i="2"/>
  <c r="J22" i="2"/>
  <c r="J42" i="2"/>
  <c r="J61" i="2"/>
  <c r="J82" i="2"/>
  <c r="J101" i="2"/>
  <c r="J121" i="2"/>
  <c r="J13" i="2"/>
  <c r="J34" i="2"/>
  <c r="J53" i="2"/>
  <c r="J73" i="2"/>
  <c r="J92" i="2"/>
  <c r="J113" i="2"/>
  <c r="J7" i="2"/>
  <c r="J32" i="2"/>
  <c r="J55" i="2"/>
  <c r="J80" i="2"/>
  <c r="J105" i="2"/>
  <c r="J10" i="2"/>
  <c r="J84" i="2"/>
  <c r="J9" i="2"/>
  <c r="J33" i="2"/>
  <c r="J57" i="2"/>
  <c r="J83" i="2"/>
  <c r="J106" i="2"/>
  <c r="J35" i="2"/>
  <c r="J58" i="2"/>
  <c r="J107" i="2"/>
  <c r="J23" i="2"/>
  <c r="J48" i="2"/>
  <c r="J70" i="2"/>
  <c r="J96" i="2"/>
  <c r="J118" i="2"/>
  <c r="J25" i="2"/>
  <c r="J49" i="2"/>
  <c r="J71" i="2"/>
  <c r="J97" i="2"/>
  <c r="J122" i="2"/>
  <c r="J17" i="2"/>
  <c r="J51" i="2"/>
  <c r="J87" i="2"/>
  <c r="J123" i="2"/>
  <c r="J19" i="2"/>
  <c r="J54" i="2"/>
  <c r="J90" i="2"/>
  <c r="J18" i="2"/>
  <c r="J52" i="2"/>
  <c r="J89" i="2"/>
  <c r="J124" i="2"/>
  <c r="J29" i="2"/>
  <c r="J67" i="2"/>
  <c r="J102" i="2"/>
  <c r="J36" i="2"/>
  <c r="J68" i="2"/>
  <c r="J103" i="2"/>
  <c r="J27" i="2"/>
  <c r="J76" i="2"/>
  <c r="J37" i="2"/>
  <c r="J38" i="2"/>
  <c r="J91" i="2"/>
  <c r="J93" i="2"/>
  <c r="J98" i="2"/>
  <c r="J28" i="2"/>
  <c r="J77" i="2"/>
  <c r="J85" i="2"/>
  <c r="J86" i="2"/>
  <c r="J39" i="2"/>
  <c r="J43" i="2"/>
  <c r="J44" i="2"/>
  <c r="J6" i="2"/>
  <c r="J64" i="2"/>
  <c r="J112" i="2"/>
  <c r="J11" i="2"/>
  <c r="J65" i="2"/>
  <c r="J114" i="2"/>
  <c r="J12" i="2"/>
  <c r="J66" i="2"/>
  <c r="J115" i="2"/>
  <c r="J16" i="2"/>
  <c r="J69" i="2"/>
  <c r="J116" i="2"/>
  <c r="J20" i="2"/>
  <c r="J74" i="2"/>
  <c r="J117" i="2"/>
  <c r="J26" i="2"/>
  <c r="J75" i="2"/>
  <c r="J59" i="2"/>
  <c r="J108" i="2"/>
  <c r="J4" i="2"/>
  <c r="J50" i="2"/>
  <c r="J99" i="2"/>
  <c r="J109" i="2"/>
  <c r="J45" i="2"/>
  <c r="J5" i="2"/>
  <c r="I16" i="1"/>
  <c r="I32" i="1"/>
  <c r="I9" i="1"/>
  <c r="I25" i="1"/>
  <c r="I41" i="1"/>
  <c r="I11" i="1"/>
  <c r="I29" i="1"/>
  <c r="I12" i="1"/>
  <c r="I30" i="1"/>
  <c r="I4" i="1"/>
  <c r="I22" i="1"/>
  <c r="I40" i="1"/>
  <c r="I26" i="1"/>
  <c r="I6" i="1"/>
  <c r="I5" i="1"/>
  <c r="I27" i="1"/>
  <c r="I28" i="1"/>
  <c r="I18" i="1"/>
  <c r="I39" i="1"/>
  <c r="I20" i="1"/>
  <c r="I23" i="1"/>
  <c r="I21" i="1"/>
  <c r="I35" i="1"/>
  <c r="I7" i="1"/>
  <c r="I36" i="1"/>
  <c r="I43" i="1"/>
  <c r="I8" i="1"/>
  <c r="I13" i="1"/>
  <c r="I14" i="1"/>
  <c r="I44" i="1"/>
  <c r="I10" i="1"/>
  <c r="I15" i="1"/>
  <c r="I31" i="1"/>
  <c r="I33" i="1"/>
  <c r="I34" i="1"/>
  <c r="I37" i="1"/>
  <c r="I38" i="1"/>
  <c r="I19" i="1"/>
  <c r="I17" i="1"/>
  <c r="I24" i="1"/>
  <c r="I42" i="1"/>
  <c r="K9" i="1" l="1" a="1"/>
  <c r="L9" i="1" a="1"/>
  <c r="K9" i="2" a="1"/>
  <c r="L9" i="2" a="1"/>
  <c r="L24" i="2" l="1"/>
  <c r="L40" i="2"/>
  <c r="L56" i="2"/>
  <c r="L72" i="2"/>
  <c r="L88" i="2"/>
  <c r="L104" i="2"/>
  <c r="L120" i="2"/>
  <c r="L9" i="2"/>
  <c r="L25" i="2"/>
  <c r="L41" i="2"/>
  <c r="L57" i="2"/>
  <c r="L73" i="2"/>
  <c r="L89" i="2"/>
  <c r="L105" i="2"/>
  <c r="L121" i="2"/>
  <c r="L18" i="2"/>
  <c r="L34" i="2"/>
  <c r="L50" i="2"/>
  <c r="L66" i="2"/>
  <c r="L82" i="2"/>
  <c r="L98" i="2"/>
  <c r="L114" i="2"/>
  <c r="L26" i="2"/>
  <c r="L45" i="2"/>
  <c r="L64" i="2"/>
  <c r="L84" i="2"/>
  <c r="L103" i="2"/>
  <c r="L124" i="2"/>
  <c r="L27" i="2"/>
  <c r="L46" i="2"/>
  <c r="L65" i="2"/>
  <c r="L85" i="2"/>
  <c r="L106" i="2"/>
  <c r="L17" i="2"/>
  <c r="L37" i="2"/>
  <c r="L58" i="2"/>
  <c r="L77" i="2"/>
  <c r="L96" i="2"/>
  <c r="L116" i="2"/>
  <c r="L10" i="2"/>
  <c r="L32" i="2"/>
  <c r="L55" i="2"/>
  <c r="L80" i="2"/>
  <c r="L107" i="2"/>
  <c r="L60" i="2"/>
  <c r="L11" i="2"/>
  <c r="L33" i="2"/>
  <c r="L59" i="2"/>
  <c r="L81" i="2"/>
  <c r="L108" i="2"/>
  <c r="L12" i="2"/>
  <c r="L35" i="2"/>
  <c r="L83" i="2"/>
  <c r="L109" i="2"/>
  <c r="L22" i="2"/>
  <c r="L48" i="2"/>
  <c r="L71" i="2"/>
  <c r="L95" i="2"/>
  <c r="L119" i="2"/>
  <c r="L23" i="2"/>
  <c r="L49" i="2"/>
  <c r="L74" i="2"/>
  <c r="L97" i="2"/>
  <c r="L122" i="2"/>
  <c r="L31" i="2"/>
  <c r="L68" i="2"/>
  <c r="L101" i="2"/>
  <c r="L38" i="2"/>
  <c r="L70" i="2"/>
  <c r="L110" i="2"/>
  <c r="L36" i="2"/>
  <c r="L69" i="2"/>
  <c r="L102" i="2"/>
  <c r="L14" i="2"/>
  <c r="L47" i="2"/>
  <c r="L86" i="2"/>
  <c r="L117" i="2"/>
  <c r="L15" i="2"/>
  <c r="L51" i="2"/>
  <c r="L87" i="2"/>
  <c r="L118" i="2"/>
  <c r="L44" i="2"/>
  <c r="L94" i="2"/>
  <c r="L61" i="2"/>
  <c r="L112" i="2"/>
  <c r="L62" i="2"/>
  <c r="L63" i="2"/>
  <c r="L52" i="2"/>
  <c r="L99" i="2"/>
  <c r="L53" i="2"/>
  <c r="L100" i="2"/>
  <c r="L54" i="2"/>
  <c r="L111" i="2"/>
  <c r="L13" i="2"/>
  <c r="L113" i="2"/>
  <c r="L16" i="2"/>
  <c r="L115" i="2"/>
  <c r="L28" i="2"/>
  <c r="L78" i="2"/>
  <c r="L29" i="2"/>
  <c r="L79" i="2"/>
  <c r="L30" i="2"/>
  <c r="L90" i="2"/>
  <c r="L39" i="2"/>
  <c r="L91" i="2"/>
  <c r="L42" i="2"/>
  <c r="L92" i="2"/>
  <c r="L43" i="2"/>
  <c r="L93" i="2"/>
  <c r="L19" i="2"/>
  <c r="L67" i="2"/>
  <c r="L20" i="2"/>
  <c r="L21" i="2"/>
  <c r="L75" i="2"/>
  <c r="L123" i="2"/>
  <c r="L76" i="2"/>
  <c r="K23" i="2"/>
  <c r="K39" i="2"/>
  <c r="K55" i="2"/>
  <c r="K71" i="2"/>
  <c r="K87" i="2"/>
  <c r="K103" i="2"/>
  <c r="K119" i="2"/>
  <c r="K24" i="2"/>
  <c r="K40" i="2"/>
  <c r="K56" i="2"/>
  <c r="K72" i="2"/>
  <c r="K88" i="2"/>
  <c r="K104" i="2"/>
  <c r="K120" i="2"/>
  <c r="K17" i="2"/>
  <c r="K33" i="2"/>
  <c r="K49" i="2"/>
  <c r="K65" i="2"/>
  <c r="K81" i="2"/>
  <c r="K97" i="2"/>
  <c r="K113" i="2"/>
  <c r="K18" i="2"/>
  <c r="K37" i="2"/>
  <c r="K58" i="2"/>
  <c r="K77" i="2"/>
  <c r="K96" i="2"/>
  <c r="K116" i="2"/>
  <c r="K19" i="2"/>
  <c r="K38" i="2"/>
  <c r="K59" i="2"/>
  <c r="K78" i="2"/>
  <c r="K98" i="2"/>
  <c r="K117" i="2"/>
  <c r="K11" i="2"/>
  <c r="K30" i="2"/>
  <c r="K50" i="2"/>
  <c r="K69" i="2"/>
  <c r="K90" i="2"/>
  <c r="K109" i="2"/>
  <c r="K20" i="2"/>
  <c r="K44" i="2"/>
  <c r="K67" i="2"/>
  <c r="K92" i="2"/>
  <c r="K115" i="2"/>
  <c r="K22" i="2"/>
  <c r="K46" i="2"/>
  <c r="K94" i="2"/>
  <c r="K121" i="2"/>
  <c r="K21" i="2"/>
  <c r="K45" i="2"/>
  <c r="K68" i="2"/>
  <c r="K93" i="2"/>
  <c r="K118" i="2"/>
  <c r="K70" i="2"/>
  <c r="K10" i="2"/>
  <c r="K34" i="2"/>
  <c r="K60" i="2"/>
  <c r="K83" i="2"/>
  <c r="K107" i="2"/>
  <c r="K13" i="2"/>
  <c r="K47" i="2"/>
  <c r="K79" i="2"/>
  <c r="K110" i="2"/>
  <c r="K51" i="2"/>
  <c r="K82" i="2"/>
  <c r="K112" i="2"/>
  <c r="K14" i="2"/>
  <c r="K48" i="2"/>
  <c r="K80" i="2"/>
  <c r="K111" i="2"/>
  <c r="K15" i="2"/>
  <c r="K28" i="2"/>
  <c r="K61" i="2"/>
  <c r="K91" i="2"/>
  <c r="K29" i="2"/>
  <c r="K62" i="2"/>
  <c r="K95" i="2"/>
  <c r="K43" i="2"/>
  <c r="K99" i="2"/>
  <c r="K101" i="2"/>
  <c r="K9" i="2"/>
  <c r="K105" i="2"/>
  <c r="K12" i="2"/>
  <c r="K106" i="2"/>
  <c r="K64" i="2"/>
  <c r="K52" i="2"/>
  <c r="K100" i="2"/>
  <c r="K53" i="2"/>
  <c r="K54" i="2"/>
  <c r="K102" i="2"/>
  <c r="K57" i="2"/>
  <c r="K63" i="2"/>
  <c r="K16" i="2"/>
  <c r="K108" i="2"/>
  <c r="K31" i="2"/>
  <c r="K75" i="2"/>
  <c r="K124" i="2"/>
  <c r="K32" i="2"/>
  <c r="K76" i="2"/>
  <c r="K35" i="2"/>
  <c r="K84" i="2"/>
  <c r="K36" i="2"/>
  <c r="K85" i="2"/>
  <c r="K41" i="2"/>
  <c r="K86" i="2"/>
  <c r="K42" i="2"/>
  <c r="K89" i="2"/>
  <c r="K66" i="2"/>
  <c r="K74" i="2"/>
  <c r="K114" i="2"/>
  <c r="K26" i="2"/>
  <c r="K73" i="2"/>
  <c r="K122" i="2"/>
  <c r="K123" i="2"/>
  <c r="K25" i="2"/>
  <c r="K27" i="2"/>
  <c r="L13" i="1"/>
  <c r="L29" i="1"/>
  <c r="L14" i="1"/>
  <c r="L30" i="1"/>
  <c r="L23" i="1"/>
  <c r="L39" i="1"/>
  <c r="L25" i="1"/>
  <c r="L44" i="1"/>
  <c r="L26" i="1"/>
  <c r="L18" i="1"/>
  <c r="L37" i="1"/>
  <c r="L9" i="1"/>
  <c r="L33" i="1"/>
  <c r="L11" i="1"/>
  <c r="L35" i="1"/>
  <c r="L10" i="1"/>
  <c r="L34" i="1"/>
  <c r="L22" i="1"/>
  <c r="L24" i="1"/>
  <c r="L36" i="1"/>
  <c r="L40" i="1"/>
  <c r="L38" i="1"/>
  <c r="L16" i="1"/>
  <c r="L17" i="1"/>
  <c r="L41" i="1"/>
  <c r="L42" i="1"/>
  <c r="L43" i="1"/>
  <c r="L20" i="1"/>
  <c r="L21" i="1"/>
  <c r="L27" i="1"/>
  <c r="L28" i="1"/>
  <c r="L31" i="1"/>
  <c r="L32" i="1"/>
  <c r="L15" i="1"/>
  <c r="L12" i="1"/>
  <c r="L19" i="1"/>
  <c r="K9" i="1"/>
  <c r="K25" i="1"/>
  <c r="K41" i="1"/>
  <c r="K18" i="1"/>
  <c r="K34" i="1"/>
  <c r="K15" i="1"/>
  <c r="K33" i="1"/>
  <c r="K16" i="1"/>
  <c r="K35" i="1"/>
  <c r="K27" i="1"/>
  <c r="K22" i="1"/>
  <c r="K44" i="1"/>
  <c r="K24" i="1"/>
  <c r="K23" i="1"/>
  <c r="K13" i="1"/>
  <c r="K37" i="1"/>
  <c r="K31" i="1"/>
  <c r="K32" i="1"/>
  <c r="K36" i="1"/>
  <c r="K14" i="1"/>
  <c r="K43" i="1"/>
  <c r="K17" i="1"/>
  <c r="K40" i="1"/>
  <c r="K12" i="1"/>
  <c r="K42" i="1"/>
  <c r="K10" i="1"/>
  <c r="K11" i="1"/>
  <c r="K26" i="1"/>
  <c r="K28" i="1"/>
  <c r="K29" i="1"/>
  <c r="K30" i="1"/>
  <c r="K38" i="1"/>
  <c r="K39" i="1"/>
  <c r="K19" i="1"/>
  <c r="K21" i="1"/>
  <c r="K20" i="1"/>
  <c r="F3" i="2" a="1"/>
  <c r="F108" i="2" l="1"/>
  <c r="F69" i="2"/>
  <c r="F68" i="2"/>
  <c r="F29" i="2"/>
  <c r="F24" i="2"/>
  <c r="F3" i="2"/>
  <c r="F110" i="2"/>
  <c r="F109" i="2"/>
  <c r="F85" i="2"/>
  <c r="F67" i="2"/>
  <c r="F48" i="2"/>
  <c r="F28" i="2"/>
  <c r="F84" i="2"/>
  <c r="F45" i="2"/>
  <c r="F83" i="2"/>
  <c r="F42" i="2"/>
  <c r="F119" i="2"/>
  <c r="F79" i="2"/>
  <c r="F40" i="2"/>
  <c r="F115" i="2"/>
  <c r="F76" i="2"/>
  <c r="F35" i="2"/>
  <c r="F113" i="2"/>
  <c r="F75" i="2"/>
  <c r="F31" i="2"/>
  <c r="F107" i="2"/>
  <c r="F23" i="2"/>
  <c r="F106" i="2"/>
  <c r="F22" i="2"/>
  <c r="F55" i="2"/>
  <c r="F97" i="2"/>
  <c r="F14" i="2"/>
  <c r="F93" i="2"/>
  <c r="F51" i="2"/>
  <c r="F12" i="2"/>
  <c r="F66" i="2"/>
  <c r="F56" i="2"/>
  <c r="F98" i="2"/>
  <c r="F21" i="2"/>
  <c r="F54" i="2"/>
  <c r="F96" i="2"/>
  <c r="F52" i="2"/>
  <c r="F13" i="2"/>
  <c r="F86" i="2"/>
  <c r="F49" i="2"/>
  <c r="F11" i="2"/>
  <c r="F103" i="2"/>
  <c r="F74" i="2"/>
  <c r="F47" i="2"/>
  <c r="F20" i="2"/>
  <c r="F99" i="2"/>
  <c r="F72" i="2"/>
  <c r="F46" i="2"/>
  <c r="F15" i="2"/>
  <c r="F118" i="2"/>
  <c r="F65" i="2"/>
  <c r="F6" i="2"/>
  <c r="F117" i="2"/>
  <c r="F90" i="2"/>
  <c r="F64" i="2"/>
  <c r="F33" i="2"/>
  <c r="F5" i="2"/>
  <c r="F91" i="2"/>
  <c r="F34" i="2"/>
  <c r="F116" i="2"/>
  <c r="F88" i="2"/>
  <c r="F63" i="2"/>
  <c r="F32" i="2"/>
  <c r="F4" i="2"/>
  <c r="F114" i="2"/>
  <c r="F92" i="2"/>
  <c r="F71" i="2"/>
  <c r="F50" i="2"/>
  <c r="F30" i="2"/>
  <c r="F7" i="2"/>
  <c r="F102" i="2"/>
  <c r="F62" i="2"/>
  <c r="F18" i="2"/>
  <c r="F123" i="2"/>
  <c r="F101" i="2"/>
  <c r="F81" i="2"/>
  <c r="F59" i="2"/>
  <c r="F38" i="2"/>
  <c r="F17" i="2"/>
  <c r="F124" i="2"/>
  <c r="F82" i="2"/>
  <c r="F39" i="2"/>
  <c r="F120" i="2"/>
  <c r="F100" i="2"/>
  <c r="F80" i="2"/>
  <c r="F58" i="2"/>
  <c r="F37" i="2"/>
  <c r="F16" i="2"/>
  <c r="F122" i="2"/>
  <c r="F104" i="2"/>
  <c r="F87" i="2"/>
  <c r="F70" i="2"/>
  <c r="F53" i="2"/>
  <c r="F36" i="2"/>
  <c r="F19" i="2"/>
  <c r="F112" i="2"/>
  <c r="F95" i="2"/>
  <c r="F78" i="2"/>
  <c r="F61" i="2"/>
  <c r="F44" i="2"/>
  <c r="F27" i="2"/>
  <c r="F10" i="2"/>
  <c r="F111" i="2"/>
  <c r="F94" i="2"/>
  <c r="F77" i="2"/>
  <c r="F60" i="2"/>
  <c r="F43" i="2"/>
  <c r="F26" i="2"/>
  <c r="F8" i="2"/>
  <c r="F121" i="2"/>
  <c r="F105" i="2"/>
  <c r="F89" i="2"/>
  <c r="F73" i="2"/>
  <c r="F57" i="2"/>
  <c r="F41" i="2"/>
  <c r="F25" i="2"/>
  <c r="F9" i="2"/>
  <c r="G3" i="1" a="1"/>
  <c r="G26" i="1" l="1"/>
  <c r="G42" i="1"/>
  <c r="G25" i="1"/>
  <c r="G24" i="1"/>
  <c r="G41" i="1"/>
  <c r="G35" i="1"/>
  <c r="G34" i="1"/>
  <c r="G33" i="1"/>
  <c r="G28" i="1"/>
  <c r="G12" i="1"/>
  <c r="G10" i="1"/>
  <c r="G7" i="1"/>
  <c r="G15" i="1"/>
  <c r="G14" i="1"/>
  <c r="G9" i="1"/>
  <c r="G44" i="1"/>
  <c r="G6" i="1"/>
  <c r="G32" i="1"/>
  <c r="G5" i="1"/>
  <c r="G31" i="1"/>
  <c r="G4" i="1"/>
  <c r="G22" i="1"/>
  <c r="G23" i="1"/>
  <c r="G21" i="1"/>
  <c r="G29" i="1"/>
  <c r="G8" i="1"/>
  <c r="G18" i="1"/>
  <c r="G39" i="1"/>
  <c r="G17" i="1"/>
  <c r="G40" i="1"/>
  <c r="G38" i="1"/>
  <c r="G16" i="1"/>
  <c r="G30" i="1"/>
  <c r="G13" i="1"/>
  <c r="G37" i="1"/>
  <c r="G20" i="1"/>
  <c r="G3" i="1"/>
  <c r="G36" i="1"/>
  <c r="G19" i="1"/>
  <c r="G43" i="1"/>
  <c r="G27" i="1"/>
  <c r="G11" i="1"/>
  <c r="D3" i="1" a="1"/>
  <c r="D31" i="1" l="1"/>
  <c r="D22" i="1"/>
  <c r="D12" i="1"/>
  <c r="D21" i="1"/>
  <c r="D30" i="1"/>
  <c r="D29" i="1"/>
  <c r="D28" i="1"/>
  <c r="D24" i="1"/>
  <c r="D23" i="1"/>
  <c r="D8" i="1"/>
  <c r="D39" i="1"/>
  <c r="D5" i="1"/>
  <c r="D37" i="1"/>
  <c r="D4" i="1"/>
  <c r="D10" i="1"/>
  <c r="D9" i="1"/>
  <c r="D44" i="1"/>
  <c r="D7" i="1"/>
  <c r="D38" i="1"/>
  <c r="D36" i="1"/>
  <c r="D3" i="1"/>
  <c r="D26" i="1"/>
  <c r="D20" i="1"/>
  <c r="D41" i="1"/>
  <c r="D19" i="1"/>
  <c r="D42" i="1"/>
  <c r="D40" i="1"/>
  <c r="D16" i="1"/>
  <c r="D25" i="1"/>
  <c r="D6" i="1"/>
  <c r="D15" i="1"/>
  <c r="D35" i="1"/>
  <c r="D14" i="1"/>
  <c r="D32" i="1"/>
  <c r="D13" i="1"/>
  <c r="D43" i="1"/>
  <c r="D27" i="1"/>
  <c r="D11" i="1"/>
  <c r="D34" i="1"/>
  <c r="D18" i="1"/>
  <c r="D33" i="1"/>
  <c r="D17" i="1"/>
</calcChain>
</file>

<file path=xl/sharedStrings.xml><?xml version="1.0" encoding="utf-8"?>
<sst xmlns="http://schemas.openxmlformats.org/spreadsheetml/2006/main" count="22" uniqueCount="9">
  <si>
    <t>qlIMMCode</t>
  </si>
  <si>
    <t>qlIMMDate</t>
  </si>
  <si>
    <t>qlIsIMMcode</t>
  </si>
  <si>
    <t>S2</t>
  </si>
  <si>
    <t>qlIMMNextDate</t>
  </si>
  <si>
    <t>qlIMMNextDates</t>
  </si>
  <si>
    <t>qlIMMNextCode</t>
  </si>
  <si>
    <t>qlIMMNextCodes</t>
  </si>
  <si>
    <t>qlIMMIsIMMdate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</si>
</sst>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\-mmm\-yyyy"/>
  </numFmts>
  <fonts count="3" x14ac:knownFonts="1">
    <font>
      <sz val="8"/>
      <name val="Arial"/>
    </font>
    <font>
      <sz val="8"/>
      <name val="Courier New"/>
      <family val="3"/>
    </font>
    <font>
      <sz val="8"/>
      <color indexed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/>
  </sheetViews>
  <sheetFormatPr defaultRowHeight="11.25" x14ac:dyDescent="0.2"/>
  <cols>
    <col min="1" max="1" width="6.83203125" style="1" customWidth="1"/>
    <col min="2" max="2" width="19" style="1" bestFit="1" customWidth="1"/>
    <col min="3" max="3" width="13.5" style="1" bestFit="1" customWidth="1"/>
    <col min="4" max="4" width="13.6640625" style="1" bestFit="1" customWidth="1"/>
    <col min="5" max="5" width="11" style="1" bestFit="1" customWidth="1"/>
    <col min="6" max="6" width="19" style="1" bestFit="1" customWidth="1"/>
    <col min="7" max="7" width="9.83203125" style="1" bestFit="1" customWidth="1"/>
    <col min="8" max="8" width="5.83203125" style="1" bestFit="1" customWidth="1"/>
    <col min="9" max="9" width="19" style="1" bestFit="1" customWidth="1"/>
    <col min="10" max="10" width="14.5" style="1" bestFit="1" customWidth="1"/>
    <col min="11" max="11" width="19" style="1" bestFit="1" customWidth="1"/>
    <col min="12" max="12" width="14.5" style="1" bestFit="1" customWidth="1"/>
    <col min="13" max="16384" width="9.33203125" style="1"/>
  </cols>
  <sheetData>
    <row r="1" spans="1:12" x14ac:dyDescent="0.2">
      <c r="B1" s="2">
        <f ca="1">_xll.qlSettingsEvaluationDate(TODAY())</f>
        <v>41768</v>
      </c>
      <c r="C1" s="3" t="s">
        <v>3</v>
      </c>
      <c r="D1" s="1" t="b">
        <f ca="1">_xll.qlIMMIsIMMdate(B1)</f>
        <v>0</v>
      </c>
      <c r="E1" s="1" t="b">
        <f>_xll.qlIMMIsIMMcode(C1)</f>
        <v>0</v>
      </c>
      <c r="F1" s="2" t="e">
        <f>_xll.qlIMMdate(C1)</f>
        <v>#NUM!</v>
      </c>
      <c r="G1" s="3" t="e">
        <f ca="1">_xll.qlIMMcode(B1)</f>
        <v>#NUM!</v>
      </c>
      <c r="H1" s="3"/>
    </row>
    <row r="2" spans="1:12" x14ac:dyDescent="0.2">
      <c r="A2" s="3"/>
      <c r="B2" s="4" t="s">
        <v>4</v>
      </c>
      <c r="C2" s="5" t="s">
        <v>6</v>
      </c>
      <c r="D2" s="6" t="s">
        <v>8</v>
      </c>
      <c r="E2" s="6" t="s">
        <v>2</v>
      </c>
      <c r="F2" s="6" t="s">
        <v>1</v>
      </c>
      <c r="G2" s="6" t="s">
        <v>0</v>
      </c>
      <c r="H2" s="6"/>
      <c r="I2" s="4" t="s">
        <v>5</v>
      </c>
      <c r="J2" s="5" t="s">
        <v>7</v>
      </c>
      <c r="K2" s="4" t="s">
        <v>5</v>
      </c>
      <c r="L2" s="5" t="s">
        <v>7</v>
      </c>
    </row>
    <row r="3" spans="1:12" x14ac:dyDescent="0.2">
      <c r="A3" s="3"/>
      <c r="B3" s="2">
        <f ca="1">_xll.qlIMMNextDate(EvaluationDate)</f>
        <v>41808</v>
      </c>
      <c r="C3" s="3" t="str">
        <f ca="1">_xll.qlIMMNextCode(EvaluationDate)</f>
        <v>M4</v>
      </c>
      <c r="D3" s="1" t="b">
        <f t="array" aca="1" ref="D3:D44" ca="1">_xll.qlIMMIsIMMdate(B3:B44)</f>
        <v>1</v>
      </c>
      <c r="E3" s="1" t="b">
        <f t="array" aca="1" ref="E3:E44" ca="1">_xll.qlIMMIsIMMcode(C3:C44)</f>
        <v>1</v>
      </c>
      <c r="F3" s="2">
        <f t="array" aca="1" ref="F3:F44" ca="1">_xll.qlIMMdate(C3:C44)</f>
        <v>41808</v>
      </c>
      <c r="G3" s="3" t="str">
        <f t="array" aca="1" ref="G3:G44" ca="1">_xll.qlIMMcode(B3:B44)</f>
        <v>M4</v>
      </c>
      <c r="H3" s="3" t="b">
        <v>1</v>
      </c>
      <c r="I3" s="4"/>
      <c r="J3" s="5"/>
      <c r="K3" s="4"/>
      <c r="L3" s="5"/>
    </row>
    <row r="4" spans="1:12" x14ac:dyDescent="0.2">
      <c r="A4" s="3">
        <v>1</v>
      </c>
      <c r="B4" s="2">
        <f>_xll.qlIMMNextDate()</f>
        <v>41808</v>
      </c>
      <c r="C4" s="3" t="str">
        <f>_xll.qlIMMNextCode()</f>
        <v>M4</v>
      </c>
      <c r="D4" s="1" t="b">
        <f ca="1"/>
        <v>1</v>
      </c>
      <c r="E4" s="1" t="b">
        <f ca="1"/>
        <v>1</v>
      </c>
      <c r="F4" s="2">
        <f ca="1"/>
        <v>41808</v>
      </c>
      <c r="G4" s="3" t="str">
        <f ca="1"/>
        <v>M4</v>
      </c>
      <c r="H4" s="3" t="b">
        <v>1</v>
      </c>
      <c r="I4" s="2">
        <f t="array" ref="I4:I44">_xll.qlIMMNextDates(,$H4:$H44)</f>
        <v>41808</v>
      </c>
      <c r="J4" s="3" t="str">
        <f t="array" ref="J4:J44">_xll.qlIMMNextCodes(,$H4:$H44)</f>
        <v>M4</v>
      </c>
      <c r="K4" s="2"/>
      <c r="L4" s="3"/>
    </row>
    <row r="5" spans="1:12" x14ac:dyDescent="0.2">
      <c r="A5" s="3">
        <v>2</v>
      </c>
      <c r="B5" s="2">
        <f>_xll.qlIMMNextDate(B4)</f>
        <v>41899</v>
      </c>
      <c r="C5" s="3" t="str">
        <f>_xll.qlIMMNextCode(B4)</f>
        <v>U4</v>
      </c>
      <c r="D5" s="1" t="b">
        <f ca="1"/>
        <v>1</v>
      </c>
      <c r="E5" s="1" t="b">
        <f ca="1"/>
        <v>1</v>
      </c>
      <c r="F5" s="2">
        <f ca="1"/>
        <v>41899</v>
      </c>
      <c r="G5" s="3" t="str">
        <f ca="1"/>
        <v>U4</v>
      </c>
      <c r="H5" s="3" t="b">
        <v>1</v>
      </c>
      <c r="I5" s="2">
        <v>41899</v>
      </c>
      <c r="J5" s="3" t="str">
        <v>U4</v>
      </c>
      <c r="K5" s="2"/>
      <c r="L5" s="3"/>
    </row>
    <row r="6" spans="1:12" x14ac:dyDescent="0.2">
      <c r="A6" s="3">
        <v>3</v>
      </c>
      <c r="B6" s="2">
        <f>_xll.qlIMMNextDate(B5)</f>
        <v>41990</v>
      </c>
      <c r="C6" s="3" t="str">
        <f>_xll.qlIMMNextCode(B5)</f>
        <v>Z4</v>
      </c>
      <c r="D6" s="1" t="b">
        <f ca="1"/>
        <v>1</v>
      </c>
      <c r="E6" s="1" t="b">
        <f ca="1"/>
        <v>1</v>
      </c>
      <c r="F6" s="2">
        <f ca="1"/>
        <v>41990</v>
      </c>
      <c r="G6" s="3" t="str">
        <f ca="1"/>
        <v>Z4</v>
      </c>
      <c r="H6" s="3" t="b">
        <v>1</v>
      </c>
      <c r="I6" s="2">
        <v>41990</v>
      </c>
      <c r="J6" s="3" t="str">
        <v>Z4</v>
      </c>
      <c r="K6" s="2"/>
      <c r="L6" s="3"/>
    </row>
    <row r="7" spans="1:12" x14ac:dyDescent="0.2">
      <c r="A7" s="3">
        <v>4</v>
      </c>
      <c r="B7" s="2">
        <f>_xll.qlIMMNextDate(B6)</f>
        <v>42081</v>
      </c>
      <c r="C7" s="3" t="str">
        <f>_xll.qlIMMNextCode(B6)</f>
        <v>H5</v>
      </c>
      <c r="D7" s="1" t="b">
        <f ca="1"/>
        <v>1</v>
      </c>
      <c r="E7" s="1" t="b">
        <f ca="1"/>
        <v>1</v>
      </c>
      <c r="F7" s="2">
        <f ca="1"/>
        <v>42081</v>
      </c>
      <c r="G7" s="3" t="str">
        <f ca="1"/>
        <v>H5</v>
      </c>
      <c r="H7" s="3" t="b">
        <v>1</v>
      </c>
      <c r="I7" s="2">
        <v>42081</v>
      </c>
      <c r="J7" s="3" t="str">
        <v>H5</v>
      </c>
      <c r="K7" s="2"/>
      <c r="L7" s="3"/>
    </row>
    <row r="8" spans="1:12" x14ac:dyDescent="0.2">
      <c r="A8" s="3">
        <v>5</v>
      </c>
      <c r="B8" s="2">
        <f>_xll.qlIMMNextDate(B7)</f>
        <v>42172</v>
      </c>
      <c r="C8" s="3" t="str">
        <f>_xll.qlIMMNextCode(B7)</f>
        <v>M5</v>
      </c>
      <c r="D8" s="1" t="b">
        <f ca="1"/>
        <v>1</v>
      </c>
      <c r="E8" s="1" t="b">
        <f ca="1"/>
        <v>1</v>
      </c>
      <c r="F8" s="2">
        <f ca="1"/>
        <v>42172</v>
      </c>
      <c r="G8" s="3" t="str">
        <f ca="1"/>
        <v>M5</v>
      </c>
      <c r="H8" s="3" t="b">
        <v>1</v>
      </c>
      <c r="I8" s="2">
        <v>42172</v>
      </c>
      <c r="J8" s="3" t="str">
        <v>M5</v>
      </c>
      <c r="K8" s="2"/>
      <c r="L8" s="3"/>
    </row>
    <row r="9" spans="1:12" x14ac:dyDescent="0.2">
      <c r="A9" s="3">
        <v>6</v>
      </c>
      <c r="B9" s="2">
        <f>_xll.qlIMMNextDate(B8)</f>
        <v>42263</v>
      </c>
      <c r="C9" s="3" t="str">
        <f>_xll.qlIMMNextCode(B8)</f>
        <v>U5</v>
      </c>
      <c r="D9" s="1" t="b">
        <f ca="1"/>
        <v>1</v>
      </c>
      <c r="E9" s="1" t="b">
        <f ca="1"/>
        <v>1</v>
      </c>
      <c r="F9" s="2">
        <f ca="1"/>
        <v>42263</v>
      </c>
      <c r="G9" s="3" t="str">
        <f ca="1"/>
        <v>U5</v>
      </c>
      <c r="H9" s="3" t="b">
        <v>1</v>
      </c>
      <c r="I9" s="2">
        <v>42263</v>
      </c>
      <c r="J9" s="3" t="str">
        <v>U5</v>
      </c>
      <c r="K9" s="2">
        <f t="array" ref="K9:K44">_xll.qlIMMNextDates($I9-1,$H9:$H44)</f>
        <v>42263</v>
      </c>
      <c r="L9" s="3" t="str">
        <f t="array" ref="L9:L44">_xll.qlIMMNextCodes($I9-1,$H9:$H44)</f>
        <v>U5</v>
      </c>
    </row>
    <row r="10" spans="1:12" x14ac:dyDescent="0.2">
      <c r="A10" s="3">
        <v>7</v>
      </c>
      <c r="B10" s="2">
        <f>_xll.qlIMMNextDate(B9)</f>
        <v>42354</v>
      </c>
      <c r="C10" s="3" t="str">
        <f>_xll.qlIMMNextCode(B9)</f>
        <v>Z5</v>
      </c>
      <c r="D10" s="1" t="b">
        <f ca="1"/>
        <v>1</v>
      </c>
      <c r="E10" s="1" t="b">
        <f ca="1"/>
        <v>1</v>
      </c>
      <c r="F10" s="2">
        <f ca="1"/>
        <v>42354</v>
      </c>
      <c r="G10" s="3" t="str">
        <f ca="1"/>
        <v>Z5</v>
      </c>
      <c r="H10" s="3" t="b">
        <v>1</v>
      </c>
      <c r="I10" s="2">
        <v>42354</v>
      </c>
      <c r="J10" s="3" t="str">
        <v>Z5</v>
      </c>
      <c r="K10" s="2">
        <v>42354</v>
      </c>
      <c r="L10" s="3" t="str">
        <v>Z5</v>
      </c>
    </row>
    <row r="11" spans="1:12" x14ac:dyDescent="0.2">
      <c r="A11" s="3">
        <v>8</v>
      </c>
      <c r="B11" s="2">
        <f>_xll.qlIMMNextDate(B10)</f>
        <v>42445</v>
      </c>
      <c r="C11" s="3" t="str">
        <f>_xll.qlIMMNextCode(B10)</f>
        <v>H6</v>
      </c>
      <c r="D11" s="1" t="b">
        <f ca="1"/>
        <v>1</v>
      </c>
      <c r="E11" s="1" t="b">
        <f ca="1"/>
        <v>1</v>
      </c>
      <c r="F11" s="2">
        <f ca="1"/>
        <v>42445</v>
      </c>
      <c r="G11" s="3" t="str">
        <f ca="1"/>
        <v>H6</v>
      </c>
      <c r="H11" s="3" t="b">
        <v>1</v>
      </c>
      <c r="I11" s="2">
        <v>42445</v>
      </c>
      <c r="J11" s="3" t="str">
        <v>H6</v>
      </c>
      <c r="K11" s="2">
        <v>42445</v>
      </c>
      <c r="L11" s="3" t="str">
        <v>H6</v>
      </c>
    </row>
    <row r="12" spans="1:12" x14ac:dyDescent="0.2">
      <c r="A12" s="3">
        <v>9</v>
      </c>
      <c r="B12" s="2">
        <f>_xll.qlIMMNextDate(B11)</f>
        <v>42536</v>
      </c>
      <c r="C12" s="3" t="str">
        <f>_xll.qlIMMNextCode(B11)</f>
        <v>M6</v>
      </c>
      <c r="D12" s="1" t="b">
        <f ca="1"/>
        <v>1</v>
      </c>
      <c r="E12" s="1" t="b">
        <f ca="1"/>
        <v>1</v>
      </c>
      <c r="F12" s="2">
        <f ca="1"/>
        <v>42536</v>
      </c>
      <c r="G12" s="3" t="str">
        <f ca="1"/>
        <v>M6</v>
      </c>
      <c r="H12" s="3" t="b">
        <v>1</v>
      </c>
      <c r="I12" s="2">
        <v>42536</v>
      </c>
      <c r="J12" s="3" t="str">
        <v>M6</v>
      </c>
      <c r="K12" s="2">
        <v>42536</v>
      </c>
      <c r="L12" s="3" t="str">
        <v>M6</v>
      </c>
    </row>
    <row r="13" spans="1:12" x14ac:dyDescent="0.2">
      <c r="A13" s="3">
        <v>10</v>
      </c>
      <c r="B13" s="2">
        <f>_xll.qlIMMNextDate(B12)</f>
        <v>42634</v>
      </c>
      <c r="C13" s="3" t="str">
        <f>_xll.qlIMMNextCode(B12)</f>
        <v>U6</v>
      </c>
      <c r="D13" s="1" t="b">
        <f ca="1"/>
        <v>1</v>
      </c>
      <c r="E13" s="1" t="b">
        <f ca="1"/>
        <v>1</v>
      </c>
      <c r="F13" s="2">
        <f ca="1"/>
        <v>42634</v>
      </c>
      <c r="G13" s="3" t="str">
        <f ca="1"/>
        <v>U6</v>
      </c>
      <c r="H13" s="3" t="b">
        <v>1</v>
      </c>
      <c r="I13" s="2">
        <v>42634</v>
      </c>
      <c r="J13" s="3" t="str">
        <v>U6</v>
      </c>
      <c r="K13" s="2">
        <v>42634</v>
      </c>
      <c r="L13" s="3" t="str">
        <v>U6</v>
      </c>
    </row>
    <row r="14" spans="1:12" x14ac:dyDescent="0.2">
      <c r="A14" s="3">
        <v>11</v>
      </c>
      <c r="B14" s="2">
        <f>_xll.qlIMMNextDate(B13)</f>
        <v>42725</v>
      </c>
      <c r="C14" s="3" t="str">
        <f>_xll.qlIMMNextCode(B13)</f>
        <v>Z6</v>
      </c>
      <c r="D14" s="1" t="b">
        <f ca="1"/>
        <v>1</v>
      </c>
      <c r="E14" s="1" t="b">
        <f ca="1"/>
        <v>1</v>
      </c>
      <c r="F14" s="2">
        <f ca="1"/>
        <v>42725</v>
      </c>
      <c r="G14" s="3" t="str">
        <f ca="1"/>
        <v>Z6</v>
      </c>
      <c r="H14" s="3" t="b">
        <v>1</v>
      </c>
      <c r="I14" s="2">
        <v>42725</v>
      </c>
      <c r="J14" s="3" t="str">
        <v>Z6</v>
      </c>
      <c r="K14" s="2">
        <v>42725</v>
      </c>
      <c r="L14" s="3" t="str">
        <v>Z6</v>
      </c>
    </row>
    <row r="15" spans="1:12" x14ac:dyDescent="0.2">
      <c r="A15" s="3">
        <v>12</v>
      </c>
      <c r="B15" s="2">
        <f>_xll.qlIMMNextDate(B14)</f>
        <v>42809</v>
      </c>
      <c r="C15" s="3" t="str">
        <f>_xll.qlIMMNextCode(B14)</f>
        <v>H7</v>
      </c>
      <c r="D15" s="1" t="b">
        <f ca="1"/>
        <v>1</v>
      </c>
      <c r="E15" s="1" t="b">
        <f ca="1"/>
        <v>1</v>
      </c>
      <c r="F15" s="2">
        <f ca="1"/>
        <v>42809</v>
      </c>
      <c r="G15" s="3" t="str">
        <f ca="1"/>
        <v>H7</v>
      </c>
      <c r="H15" s="3" t="b">
        <v>1</v>
      </c>
      <c r="I15" s="2">
        <v>42809</v>
      </c>
      <c r="J15" s="3" t="str">
        <v>H7</v>
      </c>
      <c r="K15" s="2">
        <v>42809</v>
      </c>
      <c r="L15" s="3" t="str">
        <v>H7</v>
      </c>
    </row>
    <row r="16" spans="1:12" x14ac:dyDescent="0.2">
      <c r="A16" s="3">
        <v>13</v>
      </c>
      <c r="B16" s="2">
        <f>_xll.qlIMMNextDate(B15)</f>
        <v>42907</v>
      </c>
      <c r="C16" s="3" t="str">
        <f>_xll.qlIMMNextCode(B15)</f>
        <v>M7</v>
      </c>
      <c r="D16" s="1" t="b">
        <f ca="1"/>
        <v>1</v>
      </c>
      <c r="E16" s="1" t="b">
        <f ca="1"/>
        <v>1</v>
      </c>
      <c r="F16" s="2">
        <f ca="1"/>
        <v>42907</v>
      </c>
      <c r="G16" s="3" t="str">
        <f ca="1"/>
        <v>M7</v>
      </c>
      <c r="H16" s="3" t="b">
        <v>1</v>
      </c>
      <c r="I16" s="2">
        <v>42907</v>
      </c>
      <c r="J16" s="3" t="str">
        <v>M7</v>
      </c>
      <c r="K16" s="2">
        <v>42907</v>
      </c>
      <c r="L16" s="3" t="str">
        <v>M7</v>
      </c>
    </row>
    <row r="17" spans="1:12" x14ac:dyDescent="0.2">
      <c r="A17" s="3">
        <v>14</v>
      </c>
      <c r="B17" s="2">
        <f>_xll.qlIMMNextDate(B16)</f>
        <v>42998</v>
      </c>
      <c r="C17" s="3" t="str">
        <f>_xll.qlIMMNextCode(B16)</f>
        <v>U7</v>
      </c>
      <c r="D17" s="1" t="b">
        <f ca="1"/>
        <v>1</v>
      </c>
      <c r="E17" s="1" t="b">
        <f ca="1"/>
        <v>1</v>
      </c>
      <c r="F17" s="2">
        <f ca="1"/>
        <v>42998</v>
      </c>
      <c r="G17" s="3" t="str">
        <f ca="1"/>
        <v>U7</v>
      </c>
      <c r="H17" s="3" t="b">
        <v>1</v>
      </c>
      <c r="I17" s="2">
        <v>42998</v>
      </c>
      <c r="J17" s="3" t="str">
        <v>U7</v>
      </c>
      <c r="K17" s="2">
        <v>42998</v>
      </c>
      <c r="L17" s="3" t="str">
        <v>U7</v>
      </c>
    </row>
    <row r="18" spans="1:12" x14ac:dyDescent="0.2">
      <c r="A18" s="3">
        <v>15</v>
      </c>
      <c r="B18" s="2">
        <f>_xll.qlIMMNextDate(B17)</f>
        <v>43089</v>
      </c>
      <c r="C18" s="3" t="str">
        <f>_xll.qlIMMNextCode(B17)</f>
        <v>Z7</v>
      </c>
      <c r="D18" s="1" t="b">
        <f ca="1"/>
        <v>1</v>
      </c>
      <c r="E18" s="1" t="b">
        <f ca="1"/>
        <v>1</v>
      </c>
      <c r="F18" s="2">
        <f ca="1"/>
        <v>43089</v>
      </c>
      <c r="G18" s="3" t="str">
        <f ca="1"/>
        <v>Z7</v>
      </c>
      <c r="H18" s="3" t="b">
        <v>1</v>
      </c>
      <c r="I18" s="2">
        <v>43089</v>
      </c>
      <c r="J18" s="3" t="str">
        <v>Z7</v>
      </c>
      <c r="K18" s="2">
        <v>43089</v>
      </c>
      <c r="L18" s="3" t="str">
        <v>Z7</v>
      </c>
    </row>
    <row r="19" spans="1:12" x14ac:dyDescent="0.2">
      <c r="A19" s="3">
        <v>16</v>
      </c>
      <c r="B19" s="2">
        <f>_xll.qlIMMNextDate(B18)</f>
        <v>43180</v>
      </c>
      <c r="C19" s="3" t="str">
        <f>_xll.qlIMMNextCode(B18)</f>
        <v>H8</v>
      </c>
      <c r="D19" s="1" t="b">
        <f ca="1"/>
        <v>1</v>
      </c>
      <c r="E19" s="1" t="b">
        <f ca="1"/>
        <v>1</v>
      </c>
      <c r="F19" s="2">
        <f ca="1"/>
        <v>43180</v>
      </c>
      <c r="G19" s="3" t="str">
        <f ca="1"/>
        <v>H8</v>
      </c>
      <c r="H19" s="3" t="b">
        <v>1</v>
      </c>
      <c r="I19" s="2">
        <v>43180</v>
      </c>
      <c r="J19" s="3" t="str">
        <v>H8</v>
      </c>
      <c r="K19" s="2">
        <v>43180</v>
      </c>
      <c r="L19" s="3" t="str">
        <v>H8</v>
      </c>
    </row>
    <row r="20" spans="1:12" x14ac:dyDescent="0.2">
      <c r="A20" s="3">
        <v>17</v>
      </c>
      <c r="B20" s="2">
        <f>_xll.qlIMMNextDate(B19)</f>
        <v>43271</v>
      </c>
      <c r="C20" s="3" t="str">
        <f>_xll.qlIMMNextCode(B19)</f>
        <v>M8</v>
      </c>
      <c r="D20" s="1" t="b">
        <f ca="1"/>
        <v>1</v>
      </c>
      <c r="E20" s="1" t="b">
        <f ca="1"/>
        <v>1</v>
      </c>
      <c r="F20" s="2">
        <f ca="1"/>
        <v>43271</v>
      </c>
      <c r="G20" s="3" t="str">
        <f ca="1"/>
        <v>M8</v>
      </c>
      <c r="H20" s="3" t="b">
        <v>1</v>
      </c>
      <c r="I20" s="2">
        <v>43271</v>
      </c>
      <c r="J20" s="3" t="str">
        <v>M8</v>
      </c>
      <c r="K20" s="2">
        <v>43271</v>
      </c>
      <c r="L20" s="3" t="str">
        <v>M8</v>
      </c>
    </row>
    <row r="21" spans="1:12" x14ac:dyDescent="0.2">
      <c r="A21" s="3">
        <v>18</v>
      </c>
      <c r="B21" s="2">
        <f>_xll.qlIMMNextDate(B20)</f>
        <v>43362</v>
      </c>
      <c r="C21" s="3" t="str">
        <f>_xll.qlIMMNextCode(B20)</f>
        <v>U8</v>
      </c>
      <c r="D21" s="1" t="b">
        <f ca="1"/>
        <v>1</v>
      </c>
      <c r="E21" s="1" t="b">
        <f ca="1"/>
        <v>1</v>
      </c>
      <c r="F21" s="2">
        <f ca="1"/>
        <v>43362</v>
      </c>
      <c r="G21" s="3" t="str">
        <f ca="1"/>
        <v>U8</v>
      </c>
      <c r="H21" s="3" t="b">
        <v>1</v>
      </c>
      <c r="I21" s="2">
        <v>43362</v>
      </c>
      <c r="J21" s="3" t="str">
        <v>U8</v>
      </c>
      <c r="K21" s="2">
        <v>43362</v>
      </c>
      <c r="L21" s="3" t="str">
        <v>U8</v>
      </c>
    </row>
    <row r="22" spans="1:12" x14ac:dyDescent="0.2">
      <c r="A22" s="3">
        <v>19</v>
      </c>
      <c r="B22" s="2">
        <f>_xll.qlIMMNextDate(B21)</f>
        <v>43453</v>
      </c>
      <c r="C22" s="3" t="str">
        <f>_xll.qlIMMNextCode(B21)</f>
        <v>Z8</v>
      </c>
      <c r="D22" s="1" t="b">
        <f ca="1"/>
        <v>1</v>
      </c>
      <c r="E22" s="1" t="b">
        <f ca="1"/>
        <v>1</v>
      </c>
      <c r="F22" s="2">
        <f ca="1"/>
        <v>43453</v>
      </c>
      <c r="G22" s="3" t="str">
        <f ca="1"/>
        <v>Z8</v>
      </c>
      <c r="H22" s="3" t="b">
        <v>1</v>
      </c>
      <c r="I22" s="2">
        <v>43453</v>
      </c>
      <c r="J22" s="3" t="str">
        <v>Z8</v>
      </c>
      <c r="K22" s="2">
        <v>43453</v>
      </c>
      <c r="L22" s="3" t="str">
        <v>Z8</v>
      </c>
    </row>
    <row r="23" spans="1:12" x14ac:dyDescent="0.2">
      <c r="A23" s="3">
        <v>20</v>
      </c>
      <c r="B23" s="2">
        <f>_xll.qlIMMNextDate(B22)</f>
        <v>43544</v>
      </c>
      <c r="C23" s="3" t="str">
        <f>_xll.qlIMMNextCode(B22)</f>
        <v>H9</v>
      </c>
      <c r="D23" s="1" t="b">
        <f ca="1"/>
        <v>1</v>
      </c>
      <c r="E23" s="1" t="b">
        <f ca="1"/>
        <v>1</v>
      </c>
      <c r="F23" s="2">
        <f ca="1"/>
        <v>43544</v>
      </c>
      <c r="G23" s="3" t="str">
        <f ca="1"/>
        <v>H9</v>
      </c>
      <c r="H23" s="3" t="b">
        <v>1</v>
      </c>
      <c r="I23" s="2">
        <v>43544</v>
      </c>
      <c r="J23" s="3" t="str">
        <v>H9</v>
      </c>
      <c r="K23" s="2">
        <v>43544</v>
      </c>
      <c r="L23" s="3" t="str">
        <v>H9</v>
      </c>
    </row>
    <row r="24" spans="1:12" x14ac:dyDescent="0.2">
      <c r="A24" s="3">
        <v>21</v>
      </c>
      <c r="B24" s="2">
        <f>_xll.qlIMMNextDate(B23)</f>
        <v>43635</v>
      </c>
      <c r="C24" s="3" t="str">
        <f>_xll.qlIMMNextCode(B23)</f>
        <v>M9</v>
      </c>
      <c r="D24" s="1" t="b">
        <f ca="1"/>
        <v>1</v>
      </c>
      <c r="E24" s="1" t="b">
        <f ca="1"/>
        <v>1</v>
      </c>
      <c r="F24" s="2">
        <f ca="1"/>
        <v>43635</v>
      </c>
      <c r="G24" s="3" t="str">
        <f ca="1"/>
        <v>M9</v>
      </c>
      <c r="H24" s="3" t="b">
        <v>1</v>
      </c>
      <c r="I24" s="2">
        <v>43635</v>
      </c>
      <c r="J24" s="3" t="str">
        <v>M9</v>
      </c>
      <c r="K24" s="2">
        <v>43635</v>
      </c>
      <c r="L24" s="3" t="str">
        <v>M9</v>
      </c>
    </row>
    <row r="25" spans="1:12" x14ac:dyDescent="0.2">
      <c r="A25" s="3">
        <v>22</v>
      </c>
      <c r="B25" s="2">
        <f>_xll.qlIMMNextDate(B24)</f>
        <v>43726</v>
      </c>
      <c r="C25" s="3" t="str">
        <f>_xll.qlIMMNextCode(B24)</f>
        <v>U9</v>
      </c>
      <c r="D25" s="1" t="b">
        <f ca="1"/>
        <v>1</v>
      </c>
      <c r="E25" s="1" t="b">
        <f ca="1"/>
        <v>1</v>
      </c>
      <c r="F25" s="2">
        <f ca="1"/>
        <v>43726</v>
      </c>
      <c r="G25" s="3" t="str">
        <f ca="1"/>
        <v>U9</v>
      </c>
      <c r="H25" s="3" t="b">
        <v>1</v>
      </c>
      <c r="I25" s="2">
        <v>43726</v>
      </c>
      <c r="J25" s="3" t="str">
        <v>U9</v>
      </c>
      <c r="K25" s="2">
        <v>43726</v>
      </c>
      <c r="L25" s="3" t="str">
        <v>U9</v>
      </c>
    </row>
    <row r="26" spans="1:12" x14ac:dyDescent="0.2">
      <c r="A26" s="3">
        <v>23</v>
      </c>
      <c r="B26" s="2">
        <f>_xll.qlIMMNextDate(B25)</f>
        <v>43817</v>
      </c>
      <c r="C26" s="3" t="str">
        <f>_xll.qlIMMNextCode(B25)</f>
        <v>Z9</v>
      </c>
      <c r="D26" s="1" t="b">
        <f ca="1"/>
        <v>1</v>
      </c>
      <c r="E26" s="1" t="b">
        <f ca="1"/>
        <v>1</v>
      </c>
      <c r="F26" s="2">
        <f ca="1"/>
        <v>43817</v>
      </c>
      <c r="G26" s="3" t="str">
        <f ca="1"/>
        <v>Z9</v>
      </c>
      <c r="H26" s="3" t="b">
        <v>1</v>
      </c>
      <c r="I26" s="2">
        <v>43817</v>
      </c>
      <c r="J26" s="3" t="str">
        <v>Z9</v>
      </c>
      <c r="K26" s="2">
        <v>43817</v>
      </c>
      <c r="L26" s="3" t="str">
        <v>Z9</v>
      </c>
    </row>
    <row r="27" spans="1:12" x14ac:dyDescent="0.2">
      <c r="A27" s="3">
        <v>24</v>
      </c>
      <c r="B27" s="2">
        <f>_xll.qlIMMNextDate(B26)</f>
        <v>43908</v>
      </c>
      <c r="C27" s="3" t="str">
        <f>_xll.qlIMMNextCode(B26)</f>
        <v>H0</v>
      </c>
      <c r="D27" s="1" t="b">
        <f ca="1"/>
        <v>1</v>
      </c>
      <c r="E27" s="1" t="b">
        <f ca="1"/>
        <v>1</v>
      </c>
      <c r="F27" s="2">
        <f ca="1"/>
        <v>43908</v>
      </c>
      <c r="G27" s="3" t="str">
        <f ca="1"/>
        <v>H0</v>
      </c>
      <c r="H27" s="3" t="b">
        <v>1</v>
      </c>
      <c r="I27" s="2">
        <v>43908</v>
      </c>
      <c r="J27" s="3" t="str">
        <v>H0</v>
      </c>
      <c r="K27" s="2">
        <v>43908</v>
      </c>
      <c r="L27" s="3" t="str">
        <v>H0</v>
      </c>
    </row>
    <row r="28" spans="1:12" x14ac:dyDescent="0.2">
      <c r="A28" s="3">
        <v>25</v>
      </c>
      <c r="B28" s="2">
        <f>_xll.qlIMMNextDate(B27)</f>
        <v>43999</v>
      </c>
      <c r="C28" s="3" t="str">
        <f>_xll.qlIMMNextCode(B27)</f>
        <v>M0</v>
      </c>
      <c r="D28" s="1" t="b">
        <f ca="1"/>
        <v>1</v>
      </c>
      <c r="E28" s="1" t="b">
        <f ca="1"/>
        <v>1</v>
      </c>
      <c r="F28" s="2">
        <f ca="1"/>
        <v>43999</v>
      </c>
      <c r="G28" s="3" t="str">
        <f ca="1"/>
        <v>M0</v>
      </c>
      <c r="H28" s="3" t="b">
        <v>1</v>
      </c>
      <c r="I28" s="2">
        <v>43999</v>
      </c>
      <c r="J28" s="3" t="str">
        <v>M0</v>
      </c>
      <c r="K28" s="2">
        <v>43999</v>
      </c>
      <c r="L28" s="3" t="str">
        <v>M0</v>
      </c>
    </row>
    <row r="29" spans="1:12" x14ac:dyDescent="0.2">
      <c r="A29" s="3">
        <v>26</v>
      </c>
      <c r="B29" s="2">
        <f>_xll.qlIMMNextDate(B28)</f>
        <v>44090</v>
      </c>
      <c r="C29" s="3" t="str">
        <f>_xll.qlIMMNextCode(B28)</f>
        <v>U0</v>
      </c>
      <c r="D29" s="1" t="b">
        <f ca="1"/>
        <v>1</v>
      </c>
      <c r="E29" s="1" t="b">
        <f ca="1"/>
        <v>1</v>
      </c>
      <c r="F29" s="2">
        <f ca="1"/>
        <v>44090</v>
      </c>
      <c r="G29" s="3" t="str">
        <f ca="1"/>
        <v>U0</v>
      </c>
      <c r="H29" s="3" t="b">
        <v>1</v>
      </c>
      <c r="I29" s="2">
        <v>44090</v>
      </c>
      <c r="J29" s="3" t="str">
        <v>U0</v>
      </c>
      <c r="K29" s="2">
        <v>44090</v>
      </c>
      <c r="L29" s="3" t="str">
        <v>U0</v>
      </c>
    </row>
    <row r="30" spans="1:12" x14ac:dyDescent="0.2">
      <c r="A30" s="3">
        <v>27</v>
      </c>
      <c r="B30" s="2">
        <f>_xll.qlIMMNextDate(B29)</f>
        <v>44181</v>
      </c>
      <c r="C30" s="3" t="str">
        <f>_xll.qlIMMNextCode(B29)</f>
        <v>Z0</v>
      </c>
      <c r="D30" s="1" t="b">
        <f ca="1"/>
        <v>1</v>
      </c>
      <c r="E30" s="1" t="b">
        <f ca="1"/>
        <v>1</v>
      </c>
      <c r="F30" s="2">
        <f ca="1"/>
        <v>44181</v>
      </c>
      <c r="G30" s="3" t="str">
        <f ca="1"/>
        <v>Z0</v>
      </c>
      <c r="H30" s="3" t="b">
        <v>1</v>
      </c>
      <c r="I30" s="2">
        <v>44181</v>
      </c>
      <c r="J30" s="3" t="str">
        <v>Z0</v>
      </c>
      <c r="K30" s="2">
        <v>44181</v>
      </c>
      <c r="L30" s="3" t="str">
        <v>Z0</v>
      </c>
    </row>
    <row r="31" spans="1:12" x14ac:dyDescent="0.2">
      <c r="A31" s="3">
        <v>28</v>
      </c>
      <c r="B31" s="2">
        <f>_xll.qlIMMNextDate(B30)</f>
        <v>44272</v>
      </c>
      <c r="C31" s="3" t="str">
        <f>_xll.qlIMMNextCode(B30)</f>
        <v>H1</v>
      </c>
      <c r="D31" s="1" t="b">
        <f ca="1"/>
        <v>1</v>
      </c>
      <c r="E31" s="1" t="b">
        <f ca="1"/>
        <v>1</v>
      </c>
      <c r="F31" s="2">
        <f ca="1"/>
        <v>44272</v>
      </c>
      <c r="G31" s="3" t="str">
        <f ca="1"/>
        <v>H1</v>
      </c>
      <c r="H31" s="3" t="b">
        <v>1</v>
      </c>
      <c r="I31" s="2">
        <v>44272</v>
      </c>
      <c r="J31" s="3" t="str">
        <v>H1</v>
      </c>
      <c r="K31" s="2">
        <v>44272</v>
      </c>
      <c r="L31" s="3" t="str">
        <v>H1</v>
      </c>
    </row>
    <row r="32" spans="1:12" x14ac:dyDescent="0.2">
      <c r="A32" s="3">
        <v>29</v>
      </c>
      <c r="B32" s="2">
        <f>_xll.qlIMMNextDate(B31)</f>
        <v>44363</v>
      </c>
      <c r="C32" s="3" t="str">
        <f>_xll.qlIMMNextCode(B31)</f>
        <v>M1</v>
      </c>
      <c r="D32" s="1" t="b">
        <f ca="1"/>
        <v>1</v>
      </c>
      <c r="E32" s="1" t="b">
        <f ca="1"/>
        <v>1</v>
      </c>
      <c r="F32" s="2">
        <f ca="1"/>
        <v>44363</v>
      </c>
      <c r="G32" s="3" t="str">
        <f ca="1"/>
        <v>M1</v>
      </c>
      <c r="H32" s="3" t="b">
        <v>1</v>
      </c>
      <c r="I32" s="2">
        <v>44363</v>
      </c>
      <c r="J32" s="3" t="str">
        <v>M1</v>
      </c>
      <c r="K32" s="2">
        <v>44363</v>
      </c>
      <c r="L32" s="3" t="str">
        <v>M1</v>
      </c>
    </row>
    <row r="33" spans="1:12" x14ac:dyDescent="0.2">
      <c r="A33" s="3">
        <v>30</v>
      </c>
      <c r="B33" s="2">
        <f>_xll.qlIMMNextDate(B32)</f>
        <v>44454</v>
      </c>
      <c r="C33" s="3" t="str">
        <f>_xll.qlIMMNextCode(B32)</f>
        <v>U1</v>
      </c>
      <c r="D33" s="1" t="b">
        <f ca="1"/>
        <v>1</v>
      </c>
      <c r="E33" s="1" t="b">
        <f ca="1"/>
        <v>1</v>
      </c>
      <c r="F33" s="2">
        <f ca="1"/>
        <v>44454</v>
      </c>
      <c r="G33" s="3" t="str">
        <f ca="1"/>
        <v>U1</v>
      </c>
      <c r="H33" s="3" t="b">
        <v>1</v>
      </c>
      <c r="I33" s="2">
        <v>44454</v>
      </c>
      <c r="J33" s="3" t="str">
        <v>U1</v>
      </c>
      <c r="K33" s="2">
        <v>44454</v>
      </c>
      <c r="L33" s="3" t="str">
        <v>U1</v>
      </c>
    </row>
    <row r="34" spans="1:12" x14ac:dyDescent="0.2">
      <c r="A34" s="3">
        <v>31</v>
      </c>
      <c r="B34" s="2">
        <f>_xll.qlIMMNextDate(B33)</f>
        <v>44545</v>
      </c>
      <c r="C34" s="3" t="str">
        <f>_xll.qlIMMNextCode(B33)</f>
        <v>Z1</v>
      </c>
      <c r="D34" s="1" t="b">
        <f ca="1"/>
        <v>1</v>
      </c>
      <c r="E34" s="1" t="b">
        <f ca="1"/>
        <v>1</v>
      </c>
      <c r="F34" s="2">
        <f ca="1"/>
        <v>44545</v>
      </c>
      <c r="G34" s="3" t="str">
        <f ca="1"/>
        <v>Z1</v>
      </c>
      <c r="H34" s="3" t="b">
        <v>1</v>
      </c>
      <c r="I34" s="2">
        <v>44545</v>
      </c>
      <c r="J34" s="3" t="str">
        <v>Z1</v>
      </c>
      <c r="K34" s="2">
        <v>44545</v>
      </c>
      <c r="L34" s="3" t="str">
        <v>Z1</v>
      </c>
    </row>
    <row r="35" spans="1:12" x14ac:dyDescent="0.2">
      <c r="A35" s="3">
        <v>32</v>
      </c>
      <c r="B35" s="2">
        <f>_xll.qlIMMNextDate(B34)</f>
        <v>44636</v>
      </c>
      <c r="C35" s="3" t="str">
        <f>_xll.qlIMMNextCode(B34)</f>
        <v>H2</v>
      </c>
      <c r="D35" s="1" t="b">
        <f ca="1"/>
        <v>1</v>
      </c>
      <c r="E35" s="1" t="b">
        <f ca="1"/>
        <v>1</v>
      </c>
      <c r="F35" s="2">
        <f ca="1"/>
        <v>44636</v>
      </c>
      <c r="G35" s="3" t="str">
        <f ca="1"/>
        <v>H2</v>
      </c>
      <c r="H35" s="3" t="b">
        <v>1</v>
      </c>
      <c r="I35" s="2">
        <v>44636</v>
      </c>
      <c r="J35" s="3" t="str">
        <v>H2</v>
      </c>
      <c r="K35" s="2">
        <v>44636</v>
      </c>
      <c r="L35" s="3" t="str">
        <v>H2</v>
      </c>
    </row>
    <row r="36" spans="1:12" x14ac:dyDescent="0.2">
      <c r="A36" s="3">
        <v>33</v>
      </c>
      <c r="B36" s="2">
        <f>_xll.qlIMMNextDate(B35)</f>
        <v>44727</v>
      </c>
      <c r="C36" s="3" t="str">
        <f>_xll.qlIMMNextCode(B35)</f>
        <v>M2</v>
      </c>
      <c r="D36" s="1" t="b">
        <f ca="1"/>
        <v>1</v>
      </c>
      <c r="E36" s="1" t="b">
        <f ca="1"/>
        <v>1</v>
      </c>
      <c r="F36" s="2">
        <f ca="1"/>
        <v>44727</v>
      </c>
      <c r="G36" s="3" t="str">
        <f ca="1"/>
        <v>M2</v>
      </c>
      <c r="H36" s="3" t="b">
        <v>1</v>
      </c>
      <c r="I36" s="2">
        <v>44727</v>
      </c>
      <c r="J36" s="3" t="str">
        <v>M2</v>
      </c>
      <c r="K36" s="2">
        <v>44727</v>
      </c>
      <c r="L36" s="3" t="str">
        <v>M2</v>
      </c>
    </row>
    <row r="37" spans="1:12" x14ac:dyDescent="0.2">
      <c r="A37" s="3">
        <v>34</v>
      </c>
      <c r="B37" s="2">
        <f>_xll.qlIMMNextDate(B36)</f>
        <v>44825</v>
      </c>
      <c r="C37" s="3" t="str">
        <f>_xll.qlIMMNextCode(B36)</f>
        <v>U2</v>
      </c>
      <c r="D37" s="1" t="b">
        <f ca="1"/>
        <v>1</v>
      </c>
      <c r="E37" s="1" t="b">
        <f ca="1"/>
        <v>1</v>
      </c>
      <c r="F37" s="2">
        <f ca="1"/>
        <v>44825</v>
      </c>
      <c r="G37" s="3" t="str">
        <f ca="1"/>
        <v>U2</v>
      </c>
      <c r="H37" s="3" t="b">
        <v>1</v>
      </c>
      <c r="I37" s="2">
        <v>44825</v>
      </c>
      <c r="J37" s="3" t="str">
        <v>U2</v>
      </c>
      <c r="K37" s="2">
        <v>44825</v>
      </c>
      <c r="L37" s="3" t="str">
        <v>U2</v>
      </c>
    </row>
    <row r="38" spans="1:12" x14ac:dyDescent="0.2">
      <c r="A38" s="3">
        <v>35</v>
      </c>
      <c r="B38" s="2">
        <f>_xll.qlIMMNextDate(B37)</f>
        <v>44916</v>
      </c>
      <c r="C38" s="3" t="str">
        <f>_xll.qlIMMNextCode(B37)</f>
        <v>Z2</v>
      </c>
      <c r="D38" s="1" t="b">
        <f ca="1"/>
        <v>1</v>
      </c>
      <c r="E38" s="1" t="b">
        <f ca="1"/>
        <v>1</v>
      </c>
      <c r="F38" s="2">
        <f ca="1"/>
        <v>44916</v>
      </c>
      <c r="G38" s="3" t="str">
        <f ca="1"/>
        <v>Z2</v>
      </c>
      <c r="H38" s="3" t="b">
        <v>1</v>
      </c>
      <c r="I38" s="2">
        <v>44916</v>
      </c>
      <c r="J38" s="3" t="str">
        <v>Z2</v>
      </c>
      <c r="K38" s="2">
        <v>44916</v>
      </c>
      <c r="L38" s="3" t="str">
        <v>Z2</v>
      </c>
    </row>
    <row r="39" spans="1:12" x14ac:dyDescent="0.2">
      <c r="A39" s="3">
        <v>36</v>
      </c>
      <c r="B39" s="2">
        <f>_xll.qlIMMNextDate(B38)</f>
        <v>45000</v>
      </c>
      <c r="C39" s="3" t="str">
        <f>_xll.qlIMMNextCode(B38)</f>
        <v>H3</v>
      </c>
      <c r="D39" s="1" t="b">
        <f ca="1"/>
        <v>1</v>
      </c>
      <c r="E39" s="1" t="b">
        <f ca="1"/>
        <v>1</v>
      </c>
      <c r="F39" s="2">
        <f ca="1"/>
        <v>45000</v>
      </c>
      <c r="G39" s="3" t="str">
        <f ca="1"/>
        <v>H3</v>
      </c>
      <c r="H39" s="3" t="b">
        <v>1</v>
      </c>
      <c r="I39" s="2">
        <v>45000</v>
      </c>
      <c r="J39" s="3" t="str">
        <v>H3</v>
      </c>
      <c r="K39" s="2">
        <v>45000</v>
      </c>
      <c r="L39" s="3" t="str">
        <v>H3</v>
      </c>
    </row>
    <row r="40" spans="1:12" x14ac:dyDescent="0.2">
      <c r="A40" s="3">
        <v>37</v>
      </c>
      <c r="B40" s="2">
        <f>_xll.qlIMMNextDate(B39)</f>
        <v>45098</v>
      </c>
      <c r="C40" s="3" t="str">
        <f>_xll.qlIMMNextCode(B39)</f>
        <v>M3</v>
      </c>
      <c r="D40" s="1" t="b">
        <f ca="1"/>
        <v>1</v>
      </c>
      <c r="E40" s="1" t="b">
        <f ca="1"/>
        <v>1</v>
      </c>
      <c r="F40" s="2">
        <f ca="1"/>
        <v>45098</v>
      </c>
      <c r="G40" s="3" t="str">
        <f ca="1"/>
        <v>M3</v>
      </c>
      <c r="H40" s="3" t="b">
        <v>1</v>
      </c>
      <c r="I40" s="2">
        <v>45098</v>
      </c>
      <c r="J40" s="3" t="str">
        <v>M3</v>
      </c>
      <c r="K40" s="2">
        <v>45098</v>
      </c>
      <c r="L40" s="3" t="str">
        <v>M3</v>
      </c>
    </row>
    <row r="41" spans="1:12" x14ac:dyDescent="0.2">
      <c r="A41" s="3">
        <v>38</v>
      </c>
      <c r="B41" s="2">
        <f>_xll.qlIMMNextDate(B40)</f>
        <v>45189</v>
      </c>
      <c r="C41" s="3" t="str">
        <f>_xll.qlIMMNextCode(B40)</f>
        <v>U3</v>
      </c>
      <c r="D41" s="1" t="b">
        <f ca="1"/>
        <v>1</v>
      </c>
      <c r="E41" s="1" t="b">
        <f ca="1"/>
        <v>1</v>
      </c>
      <c r="F41" s="2">
        <f ca="1"/>
        <v>45189</v>
      </c>
      <c r="G41" s="3" t="str">
        <f ca="1"/>
        <v>U3</v>
      </c>
      <c r="H41" s="3" t="b">
        <v>1</v>
      </c>
      <c r="I41" s="2">
        <v>45189</v>
      </c>
      <c r="J41" s="3" t="str">
        <v>U3</v>
      </c>
      <c r="K41" s="2">
        <v>45189</v>
      </c>
      <c r="L41" s="3" t="str">
        <v>U3</v>
      </c>
    </row>
    <row r="42" spans="1:12" x14ac:dyDescent="0.2">
      <c r="A42" s="3">
        <v>39</v>
      </c>
      <c r="B42" s="2">
        <f>_xll.qlIMMNextDate(B41)</f>
        <v>45280</v>
      </c>
      <c r="C42" s="3" t="str">
        <f>_xll.qlIMMNextCode(B41)</f>
        <v>Z3</v>
      </c>
      <c r="D42" s="1" t="b">
        <f ca="1"/>
        <v>1</v>
      </c>
      <c r="E42" s="1" t="b">
        <f ca="1"/>
        <v>1</v>
      </c>
      <c r="F42" s="2">
        <f ca="1"/>
        <v>45280</v>
      </c>
      <c r="G42" s="3" t="str">
        <f ca="1"/>
        <v>Z3</v>
      </c>
      <c r="H42" s="3" t="b">
        <v>1</v>
      </c>
      <c r="I42" s="2">
        <v>45280</v>
      </c>
      <c r="J42" s="3" t="str">
        <v>Z3</v>
      </c>
      <c r="K42" s="2">
        <v>45280</v>
      </c>
      <c r="L42" s="3" t="str">
        <v>Z3</v>
      </c>
    </row>
    <row r="43" spans="1:12" x14ac:dyDescent="0.2">
      <c r="A43" s="3">
        <v>40</v>
      </c>
      <c r="B43" s="2">
        <f>_xll.qlIMMNextDate(B42)</f>
        <v>45371</v>
      </c>
      <c r="C43" s="3" t="str">
        <f>_xll.qlIMMNextCode(B42)</f>
        <v>H4</v>
      </c>
      <c r="D43" s="1" t="b">
        <f ca="1"/>
        <v>1</v>
      </c>
      <c r="E43" s="1" t="b">
        <f ca="1"/>
        <v>1</v>
      </c>
      <c r="F43" s="2">
        <f ca="1"/>
        <v>45371</v>
      </c>
      <c r="G43" s="3" t="str">
        <f ca="1"/>
        <v>H4</v>
      </c>
      <c r="H43" s="3" t="b">
        <v>1</v>
      </c>
      <c r="I43" s="2">
        <v>45371</v>
      </c>
      <c r="J43" s="3" t="str">
        <v>H4</v>
      </c>
      <c r="K43" s="2">
        <v>45371</v>
      </c>
      <c r="L43" s="3" t="str">
        <v>H4</v>
      </c>
    </row>
    <row r="44" spans="1:12" x14ac:dyDescent="0.2">
      <c r="A44" s="3">
        <v>41</v>
      </c>
      <c r="B44" s="7">
        <f>_xll.qlIMMNextDate(B43)</f>
        <v>45462</v>
      </c>
      <c r="C44" s="3" t="str">
        <f>_xll.qlIMMNextCode(B43)</f>
        <v>M4</v>
      </c>
      <c r="D44" s="1" t="b">
        <f ca="1"/>
        <v>1</v>
      </c>
      <c r="E44" s="1" t="b">
        <f ca="1"/>
        <v>1</v>
      </c>
      <c r="F44" s="7">
        <f ca="1"/>
        <v>41808</v>
      </c>
      <c r="G44" s="3" t="str">
        <f ca="1"/>
        <v>M4</v>
      </c>
      <c r="H44" s="3" t="b">
        <v>1</v>
      </c>
      <c r="I44" s="7">
        <v>45462</v>
      </c>
      <c r="J44" s="3" t="str">
        <v>M4</v>
      </c>
      <c r="K44" s="7">
        <v>45462</v>
      </c>
      <c r="L44" s="3" t="str">
        <v>M4</v>
      </c>
    </row>
    <row r="45" spans="1:12" x14ac:dyDescent="0.2">
      <c r="B45" s="2"/>
    </row>
    <row r="46" spans="1:12" x14ac:dyDescent="0.2">
      <c r="B46" s="2"/>
    </row>
    <row r="47" spans="1:12" x14ac:dyDescent="0.2">
      <c r="B47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1.25" x14ac:dyDescent="0.2"/>
  <cols>
    <col min="1" max="1" width="4.6640625" style="1" bestFit="1" customWidth="1"/>
    <col min="2" max="2" width="19" style="1" bestFit="1" customWidth="1"/>
    <col min="3" max="3" width="13.33203125" style="1" bestFit="1" customWidth="1"/>
    <col min="4" max="4" width="10.5" style="1" bestFit="1" customWidth="1"/>
    <col min="5" max="5" width="11" style="1" bestFit="1" customWidth="1"/>
    <col min="6" max="6" width="19" style="1" bestFit="1" customWidth="1"/>
    <col min="7" max="7" width="9.83203125" style="1" bestFit="1" customWidth="1"/>
    <col min="8" max="8" width="7" style="1" bestFit="1" customWidth="1"/>
    <col min="9" max="9" width="19" style="1" bestFit="1" customWidth="1"/>
    <col min="10" max="10" width="14.33203125" style="1" bestFit="1" customWidth="1"/>
    <col min="11" max="11" width="19" style="1" bestFit="1" customWidth="1"/>
    <col min="12" max="12" width="14.33203125" style="1" bestFit="1" customWidth="1"/>
    <col min="13" max="16384" width="9.33203125" style="1"/>
  </cols>
  <sheetData>
    <row r="1" spans="1:12" x14ac:dyDescent="0.2">
      <c r="B1" s="2">
        <f ca="1">_xll.qlSettingsEvaluationDate(TODAY())</f>
        <v>41768</v>
      </c>
      <c r="C1" s="3" t="s">
        <v>3</v>
      </c>
      <c r="D1" s="1" t="b">
        <f ca="1">_xll.qlIMMIsIMMdate(B1)</f>
        <v>0</v>
      </c>
      <c r="E1" s="1" t="b">
        <f>_xll.qlIMMIsIMMcode(C1)</f>
        <v>0</v>
      </c>
      <c r="F1" s="2" t="e">
        <f>_xll.qlIMMdate(C1)</f>
        <v>#NUM!</v>
      </c>
      <c r="G1" s="3" t="e">
        <f ca="1">_xll.qlIMMcode(B1)</f>
        <v>#NUM!</v>
      </c>
      <c r="H1" s="3"/>
    </row>
    <row r="2" spans="1:12" x14ac:dyDescent="0.2">
      <c r="A2" s="3"/>
      <c r="B2" s="4" t="s">
        <v>4</v>
      </c>
      <c r="C2" s="5" t="s">
        <v>6</v>
      </c>
      <c r="D2" s="6" t="s">
        <v>8</v>
      </c>
      <c r="E2" s="6" t="s">
        <v>2</v>
      </c>
      <c r="F2" s="6" t="s">
        <v>1</v>
      </c>
      <c r="G2" s="6" t="s">
        <v>0</v>
      </c>
      <c r="H2" s="6"/>
      <c r="I2" s="4" t="s">
        <v>5</v>
      </c>
      <c r="J2" s="5" t="s">
        <v>7</v>
      </c>
      <c r="K2" s="4" t="s">
        <v>5</v>
      </c>
      <c r="L2" s="5" t="s">
        <v>7</v>
      </c>
    </row>
    <row r="3" spans="1:12" x14ac:dyDescent="0.2">
      <c r="A3" s="3"/>
      <c r="B3" s="2">
        <f ca="1">_xll.qlIMMNextDate(EvaluationDate,$H3)</f>
        <v>41780</v>
      </c>
      <c r="C3" s="3" t="str">
        <f ca="1">_xll.qlIMMNextCode(EvaluationDate,$H3)</f>
        <v>K4</v>
      </c>
      <c r="D3" s="1" t="b">
        <f ca="1">_xll.qlIMMIsIMMdate(B3,$H3)</f>
        <v>1</v>
      </c>
      <c r="E3" s="1" t="b">
        <f ca="1">_xll.qlIMMIsIMMcode(C3,$H3)</f>
        <v>1</v>
      </c>
      <c r="F3" s="2">
        <f t="array" aca="1" ref="F3:F124" ca="1">_xll.qlIMMdate(C3:C124)</f>
        <v>41780</v>
      </c>
      <c r="G3" s="3" t="str">
        <f t="array" aca="1" ref="G3:G124" ca="1">_xll.qlIMMcode(B3:B124)</f>
        <v>K4</v>
      </c>
      <c r="H3" s="3" t="b">
        <v>0</v>
      </c>
      <c r="I3" s="4"/>
      <c r="J3" s="3"/>
      <c r="K3" s="4"/>
      <c r="L3" s="5"/>
    </row>
    <row r="4" spans="1:12" x14ac:dyDescent="0.2">
      <c r="A4" s="3">
        <v>1</v>
      </c>
      <c r="B4" s="2">
        <f>_xll.qlIMMNextDate(,$H4)</f>
        <v>41780</v>
      </c>
      <c r="C4" s="3" t="str">
        <f>_xll.qlIMMNextCode(,$H4)</f>
        <v>K4</v>
      </c>
      <c r="D4" s="1" t="b">
        <f>_xll.qlIMMIsIMMdate(B4,$H4)</f>
        <v>1</v>
      </c>
      <c r="E4" s="1" t="b">
        <f>_xll.qlIMMIsIMMcode(C4,$H4)</f>
        <v>1</v>
      </c>
      <c r="F4" s="2">
        <f ca="1"/>
        <v>41780</v>
      </c>
      <c r="G4" s="3" t="str">
        <f ca="1"/>
        <v>K4</v>
      </c>
      <c r="H4" s="3" t="b">
        <v>0</v>
      </c>
      <c r="I4" s="2">
        <f t="array" ref="I4:I124">_xll.qlIMMNextDates(,$H4:$H124)</f>
        <v>41780</v>
      </c>
      <c r="J4" s="3" t="str">
        <f t="array" ref="J4:J124">_xll.qlIMMNextCodes(,$H4:$H124)</f>
        <v>K4</v>
      </c>
      <c r="K4" s="2"/>
      <c r="L4" s="3"/>
    </row>
    <row r="5" spans="1:12" x14ac:dyDescent="0.2">
      <c r="A5" s="3">
        <v>2</v>
      </c>
      <c r="B5" s="2">
        <f>_xll.qlIMMNextDate(B4,$H5)</f>
        <v>41808</v>
      </c>
      <c r="C5" s="3" t="str">
        <f>_xll.qlIMMNextCode(B4,$H5)</f>
        <v>M4</v>
      </c>
      <c r="D5" s="1" t="b">
        <f>_xll.qlIMMIsIMMdate(B5,$H5)</f>
        <v>1</v>
      </c>
      <c r="E5" s="1" t="b">
        <f>_xll.qlIMMIsIMMcode(C5,$H5)</f>
        <v>1</v>
      </c>
      <c r="F5" s="2">
        <f ca="1"/>
        <v>41808</v>
      </c>
      <c r="G5" s="3" t="str">
        <f ca="1"/>
        <v>M4</v>
      </c>
      <c r="H5" s="3" t="b">
        <v>0</v>
      </c>
      <c r="I5" s="2">
        <v>41808</v>
      </c>
      <c r="J5" s="3" t="str">
        <v>M4</v>
      </c>
      <c r="K5" s="2"/>
      <c r="L5" s="3"/>
    </row>
    <row r="6" spans="1:12" x14ac:dyDescent="0.2">
      <c r="A6" s="3">
        <v>3</v>
      </c>
      <c r="B6" s="2">
        <f>_xll.qlIMMNextDate(B5,$H6)</f>
        <v>41836</v>
      </c>
      <c r="C6" s="3" t="str">
        <f>_xll.qlIMMNextCode(B5,$H6)</f>
        <v>N4</v>
      </c>
      <c r="D6" s="1" t="b">
        <f>_xll.qlIMMIsIMMdate(B6,$H6)</f>
        <v>1</v>
      </c>
      <c r="E6" s="1" t="b">
        <f>_xll.qlIMMIsIMMcode(C6,$H6)</f>
        <v>1</v>
      </c>
      <c r="F6" s="2">
        <f ca="1"/>
        <v>41836</v>
      </c>
      <c r="G6" s="3" t="str">
        <f ca="1"/>
        <v>N4</v>
      </c>
      <c r="H6" s="3" t="b">
        <v>0</v>
      </c>
      <c r="I6" s="2">
        <v>41836</v>
      </c>
      <c r="J6" s="3" t="str">
        <v>N4</v>
      </c>
      <c r="K6" s="2"/>
      <c r="L6" s="3"/>
    </row>
    <row r="7" spans="1:12" x14ac:dyDescent="0.2">
      <c r="A7" s="3">
        <v>4</v>
      </c>
      <c r="B7" s="2">
        <f>_xll.qlIMMNextDate(B6,$H7)</f>
        <v>41871</v>
      </c>
      <c r="C7" s="3" t="str">
        <f>_xll.qlIMMNextCode(B6,$H7)</f>
        <v>Q4</v>
      </c>
      <c r="D7" s="1" t="b">
        <f>_xll.qlIMMIsIMMdate(B7,$H7)</f>
        <v>1</v>
      </c>
      <c r="E7" s="1" t="b">
        <f>_xll.qlIMMIsIMMcode(C7,$H7)</f>
        <v>1</v>
      </c>
      <c r="F7" s="2">
        <f ca="1"/>
        <v>41871</v>
      </c>
      <c r="G7" s="3" t="str">
        <f ca="1"/>
        <v>Q4</v>
      </c>
      <c r="H7" s="3" t="b">
        <v>0</v>
      </c>
      <c r="I7" s="2">
        <v>41871</v>
      </c>
      <c r="J7" s="3" t="str">
        <v>Q4</v>
      </c>
      <c r="K7" s="2"/>
      <c r="L7" s="3"/>
    </row>
    <row r="8" spans="1:12" x14ac:dyDescent="0.2">
      <c r="A8" s="3">
        <v>5</v>
      </c>
      <c r="B8" s="2">
        <f>_xll.qlIMMNextDate(B7,$H8)</f>
        <v>41899</v>
      </c>
      <c r="C8" s="3" t="str">
        <f>_xll.qlIMMNextCode(B7,$H8)</f>
        <v>U4</v>
      </c>
      <c r="D8" s="1" t="b">
        <f>_xll.qlIMMIsIMMdate(B8,$H8)</f>
        <v>1</v>
      </c>
      <c r="E8" s="1" t="b">
        <f>_xll.qlIMMIsIMMcode(C8,$H8)</f>
        <v>1</v>
      </c>
      <c r="F8" s="2">
        <f ca="1"/>
        <v>41899</v>
      </c>
      <c r="G8" s="3" t="str">
        <f ca="1"/>
        <v>U4</v>
      </c>
      <c r="H8" s="3" t="b">
        <v>0</v>
      </c>
      <c r="I8" s="2">
        <v>41899</v>
      </c>
      <c r="J8" s="3" t="str">
        <v>U4</v>
      </c>
      <c r="K8" s="2"/>
      <c r="L8" s="3"/>
    </row>
    <row r="9" spans="1:12" x14ac:dyDescent="0.2">
      <c r="A9" s="3">
        <v>6</v>
      </c>
      <c r="B9" s="2">
        <f>_xll.qlIMMNextDate(B8,$H9)</f>
        <v>41927</v>
      </c>
      <c r="C9" s="3" t="str">
        <f>_xll.qlIMMNextCode(B8,$H9)</f>
        <v>V4</v>
      </c>
      <c r="D9" s="1" t="b">
        <f>_xll.qlIMMIsIMMdate(B9,$H9)</f>
        <v>1</v>
      </c>
      <c r="E9" s="1" t="b">
        <f>_xll.qlIMMIsIMMcode(C9,$H9)</f>
        <v>1</v>
      </c>
      <c r="F9" s="2">
        <f ca="1"/>
        <v>41927</v>
      </c>
      <c r="G9" s="3" t="str">
        <f ca="1"/>
        <v>V4</v>
      </c>
      <c r="H9" s="3" t="b">
        <v>0</v>
      </c>
      <c r="I9" s="2">
        <v>41927</v>
      </c>
      <c r="J9" s="3" t="str">
        <v>V4</v>
      </c>
      <c r="K9" s="2">
        <f t="array" ref="K9:K124">_xll.qlIMMNextDates($I9-1,$H9:$H124)</f>
        <v>41927</v>
      </c>
      <c r="L9" s="3" t="str">
        <f t="array" ref="L9:L124">_xll.qlIMMNextCodes($I9-1,$H9:$H124)</f>
        <v>V4</v>
      </c>
    </row>
    <row r="10" spans="1:12" x14ac:dyDescent="0.2">
      <c r="A10" s="3">
        <v>7</v>
      </c>
      <c r="B10" s="2">
        <f>_xll.qlIMMNextDate(B9,$H10)</f>
        <v>41962</v>
      </c>
      <c r="C10" s="3" t="str">
        <f>_xll.qlIMMNextCode(B9,$H10)</f>
        <v>X4</v>
      </c>
      <c r="D10" s="1" t="b">
        <f>_xll.qlIMMIsIMMdate(B10,$H10)</f>
        <v>1</v>
      </c>
      <c r="E10" s="1" t="b">
        <f>_xll.qlIMMIsIMMcode(C10,$H10)</f>
        <v>1</v>
      </c>
      <c r="F10" s="2">
        <f ca="1"/>
        <v>41962</v>
      </c>
      <c r="G10" s="3" t="str">
        <f ca="1"/>
        <v>X4</v>
      </c>
      <c r="H10" s="3" t="b">
        <v>0</v>
      </c>
      <c r="I10" s="2">
        <v>41962</v>
      </c>
      <c r="J10" s="3" t="str">
        <v>X4</v>
      </c>
      <c r="K10" s="2">
        <v>41962</v>
      </c>
      <c r="L10" s="3" t="str">
        <v>X4</v>
      </c>
    </row>
    <row r="11" spans="1:12" x14ac:dyDescent="0.2">
      <c r="A11" s="3">
        <v>8</v>
      </c>
      <c r="B11" s="2">
        <f>_xll.qlIMMNextDate(B10,$H11)</f>
        <v>41990</v>
      </c>
      <c r="C11" s="3" t="str">
        <f>_xll.qlIMMNextCode(B10,$H11)</f>
        <v>Z4</v>
      </c>
      <c r="D11" s="1" t="b">
        <f>_xll.qlIMMIsIMMdate(B11,$H11)</f>
        <v>1</v>
      </c>
      <c r="E11" s="1" t="b">
        <f>_xll.qlIMMIsIMMcode(C11,$H11)</f>
        <v>1</v>
      </c>
      <c r="F11" s="2">
        <f ca="1"/>
        <v>41990</v>
      </c>
      <c r="G11" s="3" t="str">
        <f ca="1"/>
        <v>Z4</v>
      </c>
      <c r="H11" s="3" t="b">
        <v>0</v>
      </c>
      <c r="I11" s="2">
        <v>41990</v>
      </c>
      <c r="J11" s="3" t="str">
        <v>Z4</v>
      </c>
      <c r="K11" s="2">
        <v>41990</v>
      </c>
      <c r="L11" s="3" t="str">
        <v>Z4</v>
      </c>
    </row>
    <row r="12" spans="1:12" x14ac:dyDescent="0.2">
      <c r="A12" s="3">
        <v>9</v>
      </c>
      <c r="B12" s="2">
        <f>_xll.qlIMMNextDate(B11,$H12)</f>
        <v>42025</v>
      </c>
      <c r="C12" s="3" t="str">
        <f>_xll.qlIMMNextCode(B11,$H12)</f>
        <v>F5</v>
      </c>
      <c r="D12" s="1" t="b">
        <f>_xll.qlIMMIsIMMdate(B12,$H12)</f>
        <v>1</v>
      </c>
      <c r="E12" s="1" t="b">
        <f>_xll.qlIMMIsIMMcode(C12,$H12)</f>
        <v>1</v>
      </c>
      <c r="F12" s="2">
        <f ca="1"/>
        <v>42025</v>
      </c>
      <c r="G12" s="3" t="str">
        <f ca="1"/>
        <v>F5</v>
      </c>
      <c r="H12" s="3" t="b">
        <v>0</v>
      </c>
      <c r="I12" s="2">
        <v>42025</v>
      </c>
      <c r="J12" s="3" t="str">
        <v>F5</v>
      </c>
      <c r="K12" s="2">
        <v>42025</v>
      </c>
      <c r="L12" s="3" t="str">
        <v>F5</v>
      </c>
    </row>
    <row r="13" spans="1:12" x14ac:dyDescent="0.2">
      <c r="A13" s="3">
        <v>10</v>
      </c>
      <c r="B13" s="2">
        <f>_xll.qlIMMNextDate(B12,$H13)</f>
        <v>42053</v>
      </c>
      <c r="C13" s="3" t="str">
        <f>_xll.qlIMMNextCode(B12,$H13)</f>
        <v>G5</v>
      </c>
      <c r="D13" s="1" t="b">
        <f>_xll.qlIMMIsIMMdate(B13,$H13)</f>
        <v>1</v>
      </c>
      <c r="E13" s="1" t="b">
        <f>_xll.qlIMMIsIMMcode(C13,$H13)</f>
        <v>1</v>
      </c>
      <c r="F13" s="2">
        <f ca="1"/>
        <v>42053</v>
      </c>
      <c r="G13" s="3" t="str">
        <f ca="1"/>
        <v>G5</v>
      </c>
      <c r="H13" s="3" t="b">
        <v>0</v>
      </c>
      <c r="I13" s="2">
        <v>42053</v>
      </c>
      <c r="J13" s="3" t="str">
        <v>G5</v>
      </c>
      <c r="K13" s="2">
        <v>42053</v>
      </c>
      <c r="L13" s="3" t="str">
        <v>G5</v>
      </c>
    </row>
    <row r="14" spans="1:12" x14ac:dyDescent="0.2">
      <c r="A14" s="3">
        <v>11</v>
      </c>
      <c r="B14" s="2">
        <f>_xll.qlIMMNextDate(B13,$H14)</f>
        <v>42081</v>
      </c>
      <c r="C14" s="3" t="str">
        <f>_xll.qlIMMNextCode(B13,$H14)</f>
        <v>H5</v>
      </c>
      <c r="D14" s="1" t="b">
        <f>_xll.qlIMMIsIMMdate(B14,$H14)</f>
        <v>1</v>
      </c>
      <c r="E14" s="1" t="b">
        <f>_xll.qlIMMIsIMMcode(C14,$H14)</f>
        <v>1</v>
      </c>
      <c r="F14" s="2">
        <f ca="1"/>
        <v>42081</v>
      </c>
      <c r="G14" s="3" t="str">
        <f ca="1"/>
        <v>H5</v>
      </c>
      <c r="H14" s="3" t="b">
        <v>0</v>
      </c>
      <c r="I14" s="2">
        <v>42081</v>
      </c>
      <c r="J14" s="3" t="str">
        <v>H5</v>
      </c>
      <c r="K14" s="2">
        <v>42081</v>
      </c>
      <c r="L14" s="3" t="str">
        <v>H5</v>
      </c>
    </row>
    <row r="15" spans="1:12" x14ac:dyDescent="0.2">
      <c r="A15" s="3">
        <v>12</v>
      </c>
      <c r="B15" s="2">
        <f>_xll.qlIMMNextDate(B14,$H15)</f>
        <v>42109</v>
      </c>
      <c r="C15" s="3" t="str">
        <f>_xll.qlIMMNextCode(B14,$H15)</f>
        <v>J5</v>
      </c>
      <c r="D15" s="1" t="b">
        <f>_xll.qlIMMIsIMMdate(B15,$H15)</f>
        <v>1</v>
      </c>
      <c r="E15" s="1" t="b">
        <f>_xll.qlIMMIsIMMcode(C15,$H15)</f>
        <v>1</v>
      </c>
      <c r="F15" s="2">
        <f ca="1"/>
        <v>42109</v>
      </c>
      <c r="G15" s="3" t="str">
        <f ca="1"/>
        <v>J5</v>
      </c>
      <c r="H15" s="3" t="b">
        <v>0</v>
      </c>
      <c r="I15" s="2">
        <v>42109</v>
      </c>
      <c r="J15" s="3" t="str">
        <v>J5</v>
      </c>
      <c r="K15" s="2">
        <v>42109</v>
      </c>
      <c r="L15" s="3" t="str">
        <v>J5</v>
      </c>
    </row>
    <row r="16" spans="1:12" x14ac:dyDescent="0.2">
      <c r="A16" s="3">
        <v>13</v>
      </c>
      <c r="B16" s="2">
        <f>_xll.qlIMMNextDate(B15,$H16)</f>
        <v>42144</v>
      </c>
      <c r="C16" s="3" t="str">
        <f>_xll.qlIMMNextCode(B15,$H16)</f>
        <v>K5</v>
      </c>
      <c r="D16" s="1" t="b">
        <f>_xll.qlIMMIsIMMdate(B16,$H16)</f>
        <v>1</v>
      </c>
      <c r="E16" s="1" t="b">
        <f>_xll.qlIMMIsIMMcode(C16,$H16)</f>
        <v>1</v>
      </c>
      <c r="F16" s="2">
        <f ca="1"/>
        <v>42144</v>
      </c>
      <c r="G16" s="3" t="str">
        <f ca="1"/>
        <v>K5</v>
      </c>
      <c r="H16" s="3" t="b">
        <v>0</v>
      </c>
      <c r="I16" s="2">
        <v>42144</v>
      </c>
      <c r="J16" s="3" t="str">
        <v>K5</v>
      </c>
      <c r="K16" s="2">
        <v>42144</v>
      </c>
      <c r="L16" s="3" t="str">
        <v>K5</v>
      </c>
    </row>
    <row r="17" spans="1:12" x14ac:dyDescent="0.2">
      <c r="A17" s="3">
        <v>14</v>
      </c>
      <c r="B17" s="2">
        <f>_xll.qlIMMNextDate(B16,$H17)</f>
        <v>42172</v>
      </c>
      <c r="C17" s="3" t="str">
        <f>_xll.qlIMMNextCode(B16,$H17)</f>
        <v>M5</v>
      </c>
      <c r="D17" s="1" t="b">
        <f>_xll.qlIMMIsIMMdate(B17,$H17)</f>
        <v>1</v>
      </c>
      <c r="E17" s="1" t="b">
        <f>_xll.qlIMMIsIMMcode(C17,$H17)</f>
        <v>1</v>
      </c>
      <c r="F17" s="2">
        <f ca="1"/>
        <v>42172</v>
      </c>
      <c r="G17" s="3" t="str">
        <f ca="1"/>
        <v>M5</v>
      </c>
      <c r="H17" s="3" t="b">
        <v>0</v>
      </c>
      <c r="I17" s="2">
        <v>42172</v>
      </c>
      <c r="J17" s="3" t="str">
        <v>M5</v>
      </c>
      <c r="K17" s="2">
        <v>42172</v>
      </c>
      <c r="L17" s="3" t="str">
        <v>M5</v>
      </c>
    </row>
    <row r="18" spans="1:12" x14ac:dyDescent="0.2">
      <c r="A18" s="3">
        <v>15</v>
      </c>
      <c r="B18" s="2">
        <f>_xll.qlIMMNextDate(B17,$H18)</f>
        <v>42200</v>
      </c>
      <c r="C18" s="3" t="str">
        <f>_xll.qlIMMNextCode(B17,$H18)</f>
        <v>N5</v>
      </c>
      <c r="D18" s="1" t="b">
        <f>_xll.qlIMMIsIMMdate(B18,$H18)</f>
        <v>1</v>
      </c>
      <c r="E18" s="1" t="b">
        <f>_xll.qlIMMIsIMMcode(C18,$H18)</f>
        <v>1</v>
      </c>
      <c r="F18" s="2">
        <f ca="1"/>
        <v>42200</v>
      </c>
      <c r="G18" s="3" t="str">
        <f ca="1"/>
        <v>N5</v>
      </c>
      <c r="H18" s="3" t="b">
        <v>0</v>
      </c>
      <c r="I18" s="2">
        <v>42200</v>
      </c>
      <c r="J18" s="3" t="str">
        <v>N5</v>
      </c>
      <c r="K18" s="2">
        <v>42200</v>
      </c>
      <c r="L18" s="3" t="str">
        <v>N5</v>
      </c>
    </row>
    <row r="19" spans="1:12" x14ac:dyDescent="0.2">
      <c r="A19" s="3">
        <v>16</v>
      </c>
      <c r="B19" s="2">
        <f>_xll.qlIMMNextDate(B18,$H19)</f>
        <v>42235</v>
      </c>
      <c r="C19" s="3" t="str">
        <f>_xll.qlIMMNextCode(B18,$H19)</f>
        <v>Q5</v>
      </c>
      <c r="D19" s="1" t="b">
        <f>_xll.qlIMMIsIMMdate(B19,$H19)</f>
        <v>1</v>
      </c>
      <c r="E19" s="1" t="b">
        <f>_xll.qlIMMIsIMMcode(C19,$H19)</f>
        <v>1</v>
      </c>
      <c r="F19" s="2">
        <f ca="1"/>
        <v>42235</v>
      </c>
      <c r="G19" s="3" t="str">
        <f ca="1"/>
        <v>Q5</v>
      </c>
      <c r="H19" s="3" t="b">
        <v>0</v>
      </c>
      <c r="I19" s="2">
        <v>42235</v>
      </c>
      <c r="J19" s="3" t="str">
        <v>Q5</v>
      </c>
      <c r="K19" s="2">
        <v>42235</v>
      </c>
      <c r="L19" s="3" t="str">
        <v>Q5</v>
      </c>
    </row>
    <row r="20" spans="1:12" x14ac:dyDescent="0.2">
      <c r="A20" s="3">
        <v>17</v>
      </c>
      <c r="B20" s="2">
        <f>_xll.qlIMMNextDate(B19,$H20)</f>
        <v>42263</v>
      </c>
      <c r="C20" s="3" t="str">
        <f>_xll.qlIMMNextCode(B19,$H20)</f>
        <v>U5</v>
      </c>
      <c r="D20" s="1" t="b">
        <f>_xll.qlIMMIsIMMdate(B20,$H20)</f>
        <v>1</v>
      </c>
      <c r="E20" s="1" t="b">
        <f>_xll.qlIMMIsIMMcode(C20,$H20)</f>
        <v>1</v>
      </c>
      <c r="F20" s="2">
        <f ca="1"/>
        <v>42263</v>
      </c>
      <c r="G20" s="3" t="str">
        <f ca="1"/>
        <v>U5</v>
      </c>
      <c r="H20" s="3" t="b">
        <v>0</v>
      </c>
      <c r="I20" s="2">
        <v>42263</v>
      </c>
      <c r="J20" s="3" t="str">
        <v>U5</v>
      </c>
      <c r="K20" s="2">
        <v>42263</v>
      </c>
      <c r="L20" s="3" t="str">
        <v>U5</v>
      </c>
    </row>
    <row r="21" spans="1:12" x14ac:dyDescent="0.2">
      <c r="A21" s="3">
        <v>18</v>
      </c>
      <c r="B21" s="2">
        <f>_xll.qlIMMNextDate(B20,$H21)</f>
        <v>42298</v>
      </c>
      <c r="C21" s="3" t="str">
        <f>_xll.qlIMMNextCode(B20,$H21)</f>
        <v>V5</v>
      </c>
      <c r="D21" s="1" t="b">
        <f>_xll.qlIMMIsIMMdate(B21,$H21)</f>
        <v>1</v>
      </c>
      <c r="E21" s="1" t="b">
        <f>_xll.qlIMMIsIMMcode(C21,$H21)</f>
        <v>1</v>
      </c>
      <c r="F21" s="2">
        <f ca="1"/>
        <v>42298</v>
      </c>
      <c r="G21" s="3" t="str">
        <f ca="1"/>
        <v>V5</v>
      </c>
      <c r="H21" s="3" t="b">
        <v>0</v>
      </c>
      <c r="I21" s="2">
        <v>42298</v>
      </c>
      <c r="J21" s="3" t="str">
        <v>V5</v>
      </c>
      <c r="K21" s="2">
        <v>42298</v>
      </c>
      <c r="L21" s="3" t="str">
        <v>V5</v>
      </c>
    </row>
    <row r="22" spans="1:12" x14ac:dyDescent="0.2">
      <c r="A22" s="3">
        <v>19</v>
      </c>
      <c r="B22" s="2">
        <f>_xll.qlIMMNextDate(B21,$H22)</f>
        <v>42326</v>
      </c>
      <c r="C22" s="3" t="str">
        <f>_xll.qlIMMNextCode(B21,$H22)</f>
        <v>X5</v>
      </c>
      <c r="D22" s="1" t="b">
        <f>_xll.qlIMMIsIMMdate(B22,$H22)</f>
        <v>1</v>
      </c>
      <c r="E22" s="1" t="b">
        <f>_xll.qlIMMIsIMMcode(C22,$H22)</f>
        <v>1</v>
      </c>
      <c r="F22" s="2">
        <f ca="1"/>
        <v>42326</v>
      </c>
      <c r="G22" s="3" t="str">
        <f ca="1"/>
        <v>X5</v>
      </c>
      <c r="H22" s="3" t="b">
        <v>0</v>
      </c>
      <c r="I22" s="2">
        <v>42326</v>
      </c>
      <c r="J22" s="3" t="str">
        <v>X5</v>
      </c>
      <c r="K22" s="2">
        <v>42326</v>
      </c>
      <c r="L22" s="3" t="str">
        <v>X5</v>
      </c>
    </row>
    <row r="23" spans="1:12" x14ac:dyDescent="0.2">
      <c r="A23" s="3">
        <v>20</v>
      </c>
      <c r="B23" s="2">
        <f>_xll.qlIMMNextDate(B22,$H23)</f>
        <v>42354</v>
      </c>
      <c r="C23" s="3" t="str">
        <f>_xll.qlIMMNextCode(B22,$H23)</f>
        <v>Z5</v>
      </c>
      <c r="D23" s="1" t="b">
        <f>_xll.qlIMMIsIMMdate(B23,$H23)</f>
        <v>1</v>
      </c>
      <c r="E23" s="1" t="b">
        <f>_xll.qlIMMIsIMMcode(C23,$H23)</f>
        <v>1</v>
      </c>
      <c r="F23" s="2">
        <f ca="1"/>
        <v>42354</v>
      </c>
      <c r="G23" s="3" t="str">
        <f ca="1"/>
        <v>Z5</v>
      </c>
      <c r="H23" s="3" t="b">
        <v>0</v>
      </c>
      <c r="I23" s="2">
        <v>42354</v>
      </c>
      <c r="J23" s="3" t="str">
        <v>Z5</v>
      </c>
      <c r="K23" s="2">
        <v>42354</v>
      </c>
      <c r="L23" s="3" t="str">
        <v>Z5</v>
      </c>
    </row>
    <row r="24" spans="1:12" x14ac:dyDescent="0.2">
      <c r="A24" s="3">
        <v>21</v>
      </c>
      <c r="B24" s="2">
        <f>_xll.qlIMMNextDate(B23,$H24)</f>
        <v>42389</v>
      </c>
      <c r="C24" s="3" t="str">
        <f>_xll.qlIMMNextCode(B23,$H24)</f>
        <v>F6</v>
      </c>
      <c r="D24" s="1" t="b">
        <f>_xll.qlIMMIsIMMdate(B24,$H24)</f>
        <v>1</v>
      </c>
      <c r="E24" s="1" t="b">
        <f>_xll.qlIMMIsIMMcode(C24,$H24)</f>
        <v>1</v>
      </c>
      <c r="F24" s="2">
        <f ca="1"/>
        <v>42389</v>
      </c>
      <c r="G24" s="3" t="str">
        <f ca="1"/>
        <v>F6</v>
      </c>
      <c r="H24" s="3" t="b">
        <v>0</v>
      </c>
      <c r="I24" s="2">
        <v>42389</v>
      </c>
      <c r="J24" s="3" t="str">
        <v>F6</v>
      </c>
      <c r="K24" s="2">
        <v>42389</v>
      </c>
      <c r="L24" s="3" t="str">
        <v>F6</v>
      </c>
    </row>
    <row r="25" spans="1:12" x14ac:dyDescent="0.2">
      <c r="A25" s="3">
        <v>22</v>
      </c>
      <c r="B25" s="2">
        <f>_xll.qlIMMNextDate(B24,$H25)</f>
        <v>42417</v>
      </c>
      <c r="C25" s="3" t="str">
        <f>_xll.qlIMMNextCode(B24,$H25)</f>
        <v>G6</v>
      </c>
      <c r="D25" s="1" t="b">
        <f>_xll.qlIMMIsIMMdate(B25,$H25)</f>
        <v>1</v>
      </c>
      <c r="E25" s="1" t="b">
        <f>_xll.qlIMMIsIMMcode(C25,$H25)</f>
        <v>1</v>
      </c>
      <c r="F25" s="2">
        <f ca="1"/>
        <v>42417</v>
      </c>
      <c r="G25" s="3" t="str">
        <f ca="1"/>
        <v>G6</v>
      </c>
      <c r="H25" s="3" t="b">
        <v>0</v>
      </c>
      <c r="I25" s="2">
        <v>42417</v>
      </c>
      <c r="J25" s="3" t="str">
        <v>G6</v>
      </c>
      <c r="K25" s="2">
        <v>42417</v>
      </c>
      <c r="L25" s="3" t="str">
        <v>G6</v>
      </c>
    </row>
    <row r="26" spans="1:12" x14ac:dyDescent="0.2">
      <c r="A26" s="3">
        <v>23</v>
      </c>
      <c r="B26" s="2">
        <f>_xll.qlIMMNextDate(B25,$H26)</f>
        <v>42445</v>
      </c>
      <c r="C26" s="3" t="str">
        <f>_xll.qlIMMNextCode(B25,$H26)</f>
        <v>H6</v>
      </c>
      <c r="D26" s="1" t="b">
        <f>_xll.qlIMMIsIMMdate(B26,$H26)</f>
        <v>1</v>
      </c>
      <c r="E26" s="1" t="b">
        <f>_xll.qlIMMIsIMMcode(C26,$H26)</f>
        <v>1</v>
      </c>
      <c r="F26" s="2">
        <f ca="1"/>
        <v>42445</v>
      </c>
      <c r="G26" s="3" t="str">
        <f ca="1"/>
        <v>H6</v>
      </c>
      <c r="H26" s="3" t="b">
        <v>0</v>
      </c>
      <c r="I26" s="2">
        <v>42445</v>
      </c>
      <c r="J26" s="3" t="str">
        <v>H6</v>
      </c>
      <c r="K26" s="2">
        <v>42445</v>
      </c>
      <c r="L26" s="3" t="str">
        <v>H6</v>
      </c>
    </row>
    <row r="27" spans="1:12" x14ac:dyDescent="0.2">
      <c r="A27" s="3">
        <v>24</v>
      </c>
      <c r="B27" s="2">
        <f>_xll.qlIMMNextDate(B26,$H27)</f>
        <v>42480</v>
      </c>
      <c r="C27" s="3" t="str">
        <f>_xll.qlIMMNextCode(B26,$H27)</f>
        <v>J6</v>
      </c>
      <c r="D27" s="1" t="b">
        <f>_xll.qlIMMIsIMMdate(B27,$H27)</f>
        <v>1</v>
      </c>
      <c r="E27" s="1" t="b">
        <f>_xll.qlIMMIsIMMcode(C27,$H27)</f>
        <v>1</v>
      </c>
      <c r="F27" s="2">
        <f ca="1"/>
        <v>42480</v>
      </c>
      <c r="G27" s="3" t="str">
        <f ca="1"/>
        <v>J6</v>
      </c>
      <c r="H27" s="3" t="b">
        <v>0</v>
      </c>
      <c r="I27" s="2">
        <v>42480</v>
      </c>
      <c r="J27" s="3" t="str">
        <v>J6</v>
      </c>
      <c r="K27" s="2">
        <v>42480</v>
      </c>
      <c r="L27" s="3" t="str">
        <v>J6</v>
      </c>
    </row>
    <row r="28" spans="1:12" x14ac:dyDescent="0.2">
      <c r="A28" s="3">
        <v>25</v>
      </c>
      <c r="B28" s="2">
        <f>_xll.qlIMMNextDate(B27,$H28)</f>
        <v>42508</v>
      </c>
      <c r="C28" s="3" t="str">
        <f>_xll.qlIMMNextCode(B27,$H28)</f>
        <v>K6</v>
      </c>
      <c r="D28" s="1" t="b">
        <f>_xll.qlIMMIsIMMdate(B28,$H28)</f>
        <v>1</v>
      </c>
      <c r="E28" s="1" t="b">
        <f>_xll.qlIMMIsIMMcode(C28,$H28)</f>
        <v>1</v>
      </c>
      <c r="F28" s="2">
        <f ca="1"/>
        <v>42508</v>
      </c>
      <c r="G28" s="3" t="str">
        <f ca="1"/>
        <v>K6</v>
      </c>
      <c r="H28" s="3" t="b">
        <v>0</v>
      </c>
      <c r="I28" s="2">
        <v>42508</v>
      </c>
      <c r="J28" s="3" t="str">
        <v>K6</v>
      </c>
      <c r="K28" s="2">
        <v>42508</v>
      </c>
      <c r="L28" s="3" t="str">
        <v>K6</v>
      </c>
    </row>
    <row r="29" spans="1:12" x14ac:dyDescent="0.2">
      <c r="A29" s="3">
        <v>26</v>
      </c>
      <c r="B29" s="2">
        <f>_xll.qlIMMNextDate(B28,$H29)</f>
        <v>42536</v>
      </c>
      <c r="C29" s="3" t="str">
        <f>_xll.qlIMMNextCode(B28,$H29)</f>
        <v>M6</v>
      </c>
      <c r="D29" s="1" t="b">
        <f>_xll.qlIMMIsIMMdate(B29,$H29)</f>
        <v>1</v>
      </c>
      <c r="E29" s="1" t="b">
        <f>_xll.qlIMMIsIMMcode(C29,$H29)</f>
        <v>1</v>
      </c>
      <c r="F29" s="2">
        <f ca="1"/>
        <v>42536</v>
      </c>
      <c r="G29" s="3" t="str">
        <f ca="1"/>
        <v>M6</v>
      </c>
      <c r="H29" s="3" t="b">
        <v>0</v>
      </c>
      <c r="I29" s="2">
        <v>42536</v>
      </c>
      <c r="J29" s="3" t="str">
        <v>M6</v>
      </c>
      <c r="K29" s="2">
        <v>42536</v>
      </c>
      <c r="L29" s="3" t="str">
        <v>M6</v>
      </c>
    </row>
    <row r="30" spans="1:12" x14ac:dyDescent="0.2">
      <c r="A30" s="3">
        <v>27</v>
      </c>
      <c r="B30" s="2">
        <f>_xll.qlIMMNextDate(B29,$H30)</f>
        <v>42571</v>
      </c>
      <c r="C30" s="3" t="str">
        <f>_xll.qlIMMNextCode(B29,$H30)</f>
        <v>N6</v>
      </c>
      <c r="D30" s="1" t="b">
        <f>_xll.qlIMMIsIMMdate(B30,$H30)</f>
        <v>1</v>
      </c>
      <c r="E30" s="1" t="b">
        <f>_xll.qlIMMIsIMMcode(C30,$H30)</f>
        <v>1</v>
      </c>
      <c r="F30" s="2">
        <f ca="1"/>
        <v>42571</v>
      </c>
      <c r="G30" s="3" t="str">
        <f ca="1"/>
        <v>N6</v>
      </c>
      <c r="H30" s="3" t="b">
        <v>0</v>
      </c>
      <c r="I30" s="2">
        <v>42571</v>
      </c>
      <c r="J30" s="3" t="str">
        <v>N6</v>
      </c>
      <c r="K30" s="2">
        <v>42571</v>
      </c>
      <c r="L30" s="3" t="str">
        <v>N6</v>
      </c>
    </row>
    <row r="31" spans="1:12" x14ac:dyDescent="0.2">
      <c r="A31" s="3">
        <v>28</v>
      </c>
      <c r="B31" s="2">
        <f>_xll.qlIMMNextDate(B30,$H31)</f>
        <v>42599</v>
      </c>
      <c r="C31" s="3" t="str">
        <f>_xll.qlIMMNextCode(B30,$H31)</f>
        <v>Q6</v>
      </c>
      <c r="D31" s="1" t="b">
        <f>_xll.qlIMMIsIMMdate(B31,$H31)</f>
        <v>1</v>
      </c>
      <c r="E31" s="1" t="b">
        <f>_xll.qlIMMIsIMMcode(C31,$H31)</f>
        <v>1</v>
      </c>
      <c r="F31" s="2">
        <f ca="1"/>
        <v>42599</v>
      </c>
      <c r="G31" s="3" t="str">
        <f ca="1"/>
        <v>Q6</v>
      </c>
      <c r="H31" s="3" t="b">
        <v>0</v>
      </c>
      <c r="I31" s="2">
        <v>42599</v>
      </c>
      <c r="J31" s="3" t="str">
        <v>Q6</v>
      </c>
      <c r="K31" s="2">
        <v>42599</v>
      </c>
      <c r="L31" s="3" t="str">
        <v>Q6</v>
      </c>
    </row>
    <row r="32" spans="1:12" x14ac:dyDescent="0.2">
      <c r="A32" s="3">
        <v>29</v>
      </c>
      <c r="B32" s="2">
        <f>_xll.qlIMMNextDate(B31,$H32)</f>
        <v>42634</v>
      </c>
      <c r="C32" s="3" t="str">
        <f>_xll.qlIMMNextCode(B31,$H32)</f>
        <v>U6</v>
      </c>
      <c r="D32" s="1" t="b">
        <f>_xll.qlIMMIsIMMdate(B32,$H32)</f>
        <v>1</v>
      </c>
      <c r="E32" s="1" t="b">
        <f>_xll.qlIMMIsIMMcode(C32,$H32)</f>
        <v>1</v>
      </c>
      <c r="F32" s="2">
        <f ca="1"/>
        <v>42634</v>
      </c>
      <c r="G32" s="3" t="str">
        <f ca="1"/>
        <v>U6</v>
      </c>
      <c r="H32" s="3" t="b">
        <v>0</v>
      </c>
      <c r="I32" s="2">
        <v>42634</v>
      </c>
      <c r="J32" s="3" t="str">
        <v>U6</v>
      </c>
      <c r="K32" s="2">
        <v>42634</v>
      </c>
      <c r="L32" s="3" t="str">
        <v>U6</v>
      </c>
    </row>
    <row r="33" spans="1:12" x14ac:dyDescent="0.2">
      <c r="A33" s="3">
        <v>30</v>
      </c>
      <c r="B33" s="2">
        <f>_xll.qlIMMNextDate(B32,$H33)</f>
        <v>42662</v>
      </c>
      <c r="C33" s="3" t="str">
        <f>_xll.qlIMMNextCode(B32,$H33)</f>
        <v>V6</v>
      </c>
      <c r="D33" s="1" t="b">
        <f>_xll.qlIMMIsIMMdate(B33,$H33)</f>
        <v>1</v>
      </c>
      <c r="E33" s="1" t="b">
        <f>_xll.qlIMMIsIMMcode(C33,$H33)</f>
        <v>1</v>
      </c>
      <c r="F33" s="2">
        <f ca="1"/>
        <v>42662</v>
      </c>
      <c r="G33" s="3" t="str">
        <f ca="1"/>
        <v>V6</v>
      </c>
      <c r="H33" s="3" t="b">
        <v>0</v>
      </c>
      <c r="I33" s="2">
        <v>42662</v>
      </c>
      <c r="J33" s="3" t="str">
        <v>V6</v>
      </c>
      <c r="K33" s="2">
        <v>42662</v>
      </c>
      <c r="L33" s="3" t="str">
        <v>V6</v>
      </c>
    </row>
    <row r="34" spans="1:12" x14ac:dyDescent="0.2">
      <c r="A34" s="3">
        <v>31</v>
      </c>
      <c r="B34" s="2">
        <f>_xll.qlIMMNextDate(B33,$H34)</f>
        <v>42690</v>
      </c>
      <c r="C34" s="3" t="str">
        <f>_xll.qlIMMNextCode(B33,$H34)</f>
        <v>X6</v>
      </c>
      <c r="D34" s="1" t="b">
        <f>_xll.qlIMMIsIMMdate(B34,$H34)</f>
        <v>1</v>
      </c>
      <c r="E34" s="1" t="b">
        <f>_xll.qlIMMIsIMMcode(C34,$H34)</f>
        <v>1</v>
      </c>
      <c r="F34" s="2">
        <f ca="1"/>
        <v>42690</v>
      </c>
      <c r="G34" s="3" t="str">
        <f ca="1"/>
        <v>X6</v>
      </c>
      <c r="H34" s="3" t="b">
        <v>0</v>
      </c>
      <c r="I34" s="2">
        <v>42690</v>
      </c>
      <c r="J34" s="3" t="str">
        <v>X6</v>
      </c>
      <c r="K34" s="2">
        <v>42690</v>
      </c>
      <c r="L34" s="3" t="str">
        <v>X6</v>
      </c>
    </row>
    <row r="35" spans="1:12" x14ac:dyDescent="0.2">
      <c r="A35" s="3">
        <v>32</v>
      </c>
      <c r="B35" s="2">
        <f>_xll.qlIMMNextDate(B34,$H35)</f>
        <v>42725</v>
      </c>
      <c r="C35" s="3" t="str">
        <f>_xll.qlIMMNextCode(B34,$H35)</f>
        <v>Z6</v>
      </c>
      <c r="D35" s="1" t="b">
        <f>_xll.qlIMMIsIMMdate(B35,$H35)</f>
        <v>1</v>
      </c>
      <c r="E35" s="1" t="b">
        <f>_xll.qlIMMIsIMMcode(C35,$H35)</f>
        <v>1</v>
      </c>
      <c r="F35" s="2">
        <f ca="1"/>
        <v>42725</v>
      </c>
      <c r="G35" s="3" t="str">
        <f ca="1"/>
        <v>Z6</v>
      </c>
      <c r="H35" s="3" t="b">
        <v>0</v>
      </c>
      <c r="I35" s="2">
        <v>42725</v>
      </c>
      <c r="J35" s="3" t="str">
        <v>Z6</v>
      </c>
      <c r="K35" s="2">
        <v>42725</v>
      </c>
      <c r="L35" s="3" t="str">
        <v>Z6</v>
      </c>
    </row>
    <row r="36" spans="1:12" x14ac:dyDescent="0.2">
      <c r="A36" s="3">
        <v>33</v>
      </c>
      <c r="B36" s="2">
        <f>_xll.qlIMMNextDate(B35,$H36)</f>
        <v>42753</v>
      </c>
      <c r="C36" s="3" t="str">
        <f>_xll.qlIMMNextCode(B35,$H36)</f>
        <v>F7</v>
      </c>
      <c r="D36" s="1" t="b">
        <f>_xll.qlIMMIsIMMdate(B36,$H36)</f>
        <v>1</v>
      </c>
      <c r="E36" s="1" t="b">
        <f>_xll.qlIMMIsIMMcode(C36,$H36)</f>
        <v>1</v>
      </c>
      <c r="F36" s="2">
        <f ca="1"/>
        <v>42753</v>
      </c>
      <c r="G36" s="3" t="str">
        <f ca="1"/>
        <v>F7</v>
      </c>
      <c r="H36" s="3" t="b">
        <v>0</v>
      </c>
      <c r="I36" s="2">
        <v>42753</v>
      </c>
      <c r="J36" s="3" t="str">
        <v>F7</v>
      </c>
      <c r="K36" s="2">
        <v>42753</v>
      </c>
      <c r="L36" s="3" t="str">
        <v>F7</v>
      </c>
    </row>
    <row r="37" spans="1:12" x14ac:dyDescent="0.2">
      <c r="A37" s="3">
        <v>34</v>
      </c>
      <c r="B37" s="2">
        <f>_xll.qlIMMNextDate(B36,$H37)</f>
        <v>42781</v>
      </c>
      <c r="C37" s="3" t="str">
        <f>_xll.qlIMMNextCode(B36,$H37)</f>
        <v>G7</v>
      </c>
      <c r="D37" s="1" t="b">
        <f>_xll.qlIMMIsIMMdate(B37,$H37)</f>
        <v>1</v>
      </c>
      <c r="E37" s="1" t="b">
        <f>_xll.qlIMMIsIMMcode(C37,$H37)</f>
        <v>1</v>
      </c>
      <c r="F37" s="2">
        <f ca="1"/>
        <v>42781</v>
      </c>
      <c r="G37" s="3" t="str">
        <f ca="1"/>
        <v>G7</v>
      </c>
      <c r="H37" s="3" t="b">
        <v>0</v>
      </c>
      <c r="I37" s="2">
        <v>42781</v>
      </c>
      <c r="J37" s="3" t="str">
        <v>G7</v>
      </c>
      <c r="K37" s="2">
        <v>42781</v>
      </c>
      <c r="L37" s="3" t="str">
        <v>G7</v>
      </c>
    </row>
    <row r="38" spans="1:12" x14ac:dyDescent="0.2">
      <c r="A38" s="3">
        <v>35</v>
      </c>
      <c r="B38" s="2">
        <f>_xll.qlIMMNextDate(B37,$H38)</f>
        <v>42809</v>
      </c>
      <c r="C38" s="3" t="str">
        <f>_xll.qlIMMNextCode(B37,$H38)</f>
        <v>H7</v>
      </c>
      <c r="D38" s="1" t="b">
        <f>_xll.qlIMMIsIMMdate(B38,$H38)</f>
        <v>1</v>
      </c>
      <c r="E38" s="1" t="b">
        <f>_xll.qlIMMIsIMMcode(C38,$H38)</f>
        <v>1</v>
      </c>
      <c r="F38" s="2">
        <f ca="1"/>
        <v>42809</v>
      </c>
      <c r="G38" s="3" t="str">
        <f ca="1"/>
        <v>H7</v>
      </c>
      <c r="H38" s="3" t="b">
        <v>0</v>
      </c>
      <c r="I38" s="2">
        <v>42809</v>
      </c>
      <c r="J38" s="3" t="str">
        <v>H7</v>
      </c>
      <c r="K38" s="2">
        <v>42809</v>
      </c>
      <c r="L38" s="3" t="str">
        <v>H7</v>
      </c>
    </row>
    <row r="39" spans="1:12" x14ac:dyDescent="0.2">
      <c r="A39" s="3">
        <v>36</v>
      </c>
      <c r="B39" s="2">
        <f>_xll.qlIMMNextDate(B38,$H39)</f>
        <v>42844</v>
      </c>
      <c r="C39" s="3" t="str">
        <f>_xll.qlIMMNextCode(B38,$H39)</f>
        <v>J7</v>
      </c>
      <c r="D39" s="1" t="b">
        <f>_xll.qlIMMIsIMMdate(B39,$H39)</f>
        <v>1</v>
      </c>
      <c r="E39" s="1" t="b">
        <f>_xll.qlIMMIsIMMcode(C39,$H39)</f>
        <v>1</v>
      </c>
      <c r="F39" s="2">
        <f ca="1"/>
        <v>42844</v>
      </c>
      <c r="G39" s="3" t="str">
        <f ca="1"/>
        <v>J7</v>
      </c>
      <c r="H39" s="3" t="b">
        <v>0</v>
      </c>
      <c r="I39" s="2">
        <v>42844</v>
      </c>
      <c r="J39" s="3" t="str">
        <v>J7</v>
      </c>
      <c r="K39" s="2">
        <v>42844</v>
      </c>
      <c r="L39" s="3" t="str">
        <v>J7</v>
      </c>
    </row>
    <row r="40" spans="1:12" x14ac:dyDescent="0.2">
      <c r="A40" s="3">
        <v>37</v>
      </c>
      <c r="B40" s="2">
        <f>_xll.qlIMMNextDate(B39,$H40)</f>
        <v>42872</v>
      </c>
      <c r="C40" s="3" t="str">
        <f>_xll.qlIMMNextCode(B39,$H40)</f>
        <v>K7</v>
      </c>
      <c r="D40" s="1" t="b">
        <f>_xll.qlIMMIsIMMdate(B40,$H40)</f>
        <v>1</v>
      </c>
      <c r="E40" s="1" t="b">
        <f>_xll.qlIMMIsIMMcode(C40,$H40)</f>
        <v>1</v>
      </c>
      <c r="F40" s="2">
        <f ca="1"/>
        <v>42872</v>
      </c>
      <c r="G40" s="3" t="str">
        <f ca="1"/>
        <v>K7</v>
      </c>
      <c r="H40" s="3" t="b">
        <v>0</v>
      </c>
      <c r="I40" s="2">
        <v>42872</v>
      </c>
      <c r="J40" s="3" t="str">
        <v>K7</v>
      </c>
      <c r="K40" s="2">
        <v>42872</v>
      </c>
      <c r="L40" s="3" t="str">
        <v>K7</v>
      </c>
    </row>
    <row r="41" spans="1:12" x14ac:dyDescent="0.2">
      <c r="A41" s="3">
        <v>38</v>
      </c>
      <c r="B41" s="2">
        <f>_xll.qlIMMNextDate(B40,$H41)</f>
        <v>42907</v>
      </c>
      <c r="C41" s="3" t="str">
        <f>_xll.qlIMMNextCode(B40,$H41)</f>
        <v>M7</v>
      </c>
      <c r="D41" s="1" t="b">
        <f>_xll.qlIMMIsIMMdate(B41,$H41)</f>
        <v>1</v>
      </c>
      <c r="E41" s="1" t="b">
        <f>_xll.qlIMMIsIMMcode(C41,$H41)</f>
        <v>1</v>
      </c>
      <c r="F41" s="2">
        <f ca="1"/>
        <v>42907</v>
      </c>
      <c r="G41" s="3" t="str">
        <f ca="1"/>
        <v>M7</v>
      </c>
      <c r="H41" s="3" t="b">
        <v>0</v>
      </c>
      <c r="I41" s="2">
        <v>42907</v>
      </c>
      <c r="J41" s="3" t="str">
        <v>M7</v>
      </c>
      <c r="K41" s="2">
        <v>42907</v>
      </c>
      <c r="L41" s="3" t="str">
        <v>M7</v>
      </c>
    </row>
    <row r="42" spans="1:12" x14ac:dyDescent="0.2">
      <c r="A42" s="3">
        <v>39</v>
      </c>
      <c r="B42" s="2">
        <f>_xll.qlIMMNextDate(B41,$H42)</f>
        <v>42935</v>
      </c>
      <c r="C42" s="3" t="str">
        <f>_xll.qlIMMNextCode(B41,$H42)</f>
        <v>N7</v>
      </c>
      <c r="D42" s="1" t="b">
        <f>_xll.qlIMMIsIMMdate(B42,$H42)</f>
        <v>1</v>
      </c>
      <c r="E42" s="1" t="b">
        <f>_xll.qlIMMIsIMMcode(C42,$H42)</f>
        <v>1</v>
      </c>
      <c r="F42" s="2">
        <f ca="1"/>
        <v>42935</v>
      </c>
      <c r="G42" s="3" t="str">
        <f ca="1"/>
        <v>N7</v>
      </c>
      <c r="H42" s="3" t="b">
        <v>0</v>
      </c>
      <c r="I42" s="2">
        <v>42935</v>
      </c>
      <c r="J42" s="3" t="str">
        <v>N7</v>
      </c>
      <c r="K42" s="2">
        <v>42935</v>
      </c>
      <c r="L42" s="3" t="str">
        <v>N7</v>
      </c>
    </row>
    <row r="43" spans="1:12" x14ac:dyDescent="0.2">
      <c r="A43" s="3">
        <v>40</v>
      </c>
      <c r="B43" s="2">
        <f>_xll.qlIMMNextDate(B42,$H43)</f>
        <v>42963</v>
      </c>
      <c r="C43" s="3" t="str">
        <f>_xll.qlIMMNextCode(B42,$H43)</f>
        <v>Q7</v>
      </c>
      <c r="D43" s="1" t="b">
        <f>_xll.qlIMMIsIMMdate(B43,$H43)</f>
        <v>1</v>
      </c>
      <c r="E43" s="1" t="b">
        <f>_xll.qlIMMIsIMMcode(C43,$H43)</f>
        <v>1</v>
      </c>
      <c r="F43" s="2">
        <f ca="1"/>
        <v>42963</v>
      </c>
      <c r="G43" s="3" t="str">
        <f ca="1"/>
        <v>Q7</v>
      </c>
      <c r="H43" s="3" t="b">
        <v>0</v>
      </c>
      <c r="I43" s="2">
        <v>42963</v>
      </c>
      <c r="J43" s="3" t="str">
        <v>Q7</v>
      </c>
      <c r="K43" s="2">
        <v>42963</v>
      </c>
      <c r="L43" s="3" t="str">
        <v>Q7</v>
      </c>
    </row>
    <row r="44" spans="1:12" x14ac:dyDescent="0.2">
      <c r="A44" s="3">
        <v>41</v>
      </c>
      <c r="B44" s="2">
        <f>_xll.qlIMMNextDate(B43,$H44)</f>
        <v>42998</v>
      </c>
      <c r="C44" s="3" t="str">
        <f>_xll.qlIMMNextCode(B43,$H44)</f>
        <v>U7</v>
      </c>
      <c r="D44" s="1" t="b">
        <f>_xll.qlIMMIsIMMdate(B44,$H44)</f>
        <v>1</v>
      </c>
      <c r="E44" s="1" t="b">
        <f>_xll.qlIMMIsIMMcode(C44,$H44)</f>
        <v>1</v>
      </c>
      <c r="F44" s="2">
        <f ca="1"/>
        <v>42998</v>
      </c>
      <c r="G44" s="3" t="str">
        <f ca="1"/>
        <v>U7</v>
      </c>
      <c r="H44" s="3" t="b">
        <v>0</v>
      </c>
      <c r="I44" s="2">
        <v>42998</v>
      </c>
      <c r="J44" s="3" t="str">
        <v>U7</v>
      </c>
      <c r="K44" s="2">
        <v>42998</v>
      </c>
      <c r="L44" s="3" t="str">
        <v>U7</v>
      </c>
    </row>
    <row r="45" spans="1:12" x14ac:dyDescent="0.2">
      <c r="A45" s="3">
        <v>42</v>
      </c>
      <c r="B45" s="2">
        <f>_xll.qlIMMNextDate(B44,$H45)</f>
        <v>43026</v>
      </c>
      <c r="C45" s="3" t="str">
        <f>_xll.qlIMMNextCode(B44,$H45)</f>
        <v>V7</v>
      </c>
      <c r="D45" s="1" t="b">
        <f>_xll.qlIMMIsIMMdate(B45,$H45)</f>
        <v>1</v>
      </c>
      <c r="E45" s="1" t="b">
        <f>_xll.qlIMMIsIMMcode(C45,$H45)</f>
        <v>1</v>
      </c>
      <c r="F45" s="2">
        <f ca="1"/>
        <v>43026</v>
      </c>
      <c r="G45" s="3" t="str">
        <f ca="1"/>
        <v>V7</v>
      </c>
      <c r="H45" s="3" t="b">
        <v>0</v>
      </c>
      <c r="I45" s="2">
        <v>43026</v>
      </c>
      <c r="J45" s="3" t="str">
        <v>V7</v>
      </c>
      <c r="K45" s="2">
        <v>43026</v>
      </c>
      <c r="L45" s="3" t="str">
        <v>V7</v>
      </c>
    </row>
    <row r="46" spans="1:12" x14ac:dyDescent="0.2">
      <c r="A46" s="3">
        <v>43</v>
      </c>
      <c r="B46" s="2">
        <f>_xll.qlIMMNextDate(B45,$H46)</f>
        <v>43054</v>
      </c>
      <c r="C46" s="3" t="str">
        <f>_xll.qlIMMNextCode(B45,$H46)</f>
        <v>X7</v>
      </c>
      <c r="D46" s="1" t="b">
        <f>_xll.qlIMMIsIMMdate(B46,$H46)</f>
        <v>1</v>
      </c>
      <c r="E46" s="1" t="b">
        <f>_xll.qlIMMIsIMMcode(C46,$H46)</f>
        <v>1</v>
      </c>
      <c r="F46" s="2">
        <f ca="1"/>
        <v>43054</v>
      </c>
      <c r="G46" s="3" t="str">
        <f ca="1"/>
        <v>X7</v>
      </c>
      <c r="H46" s="3" t="b">
        <v>0</v>
      </c>
      <c r="I46" s="2">
        <v>43054</v>
      </c>
      <c r="J46" s="3" t="str">
        <v>X7</v>
      </c>
      <c r="K46" s="2">
        <v>43054</v>
      </c>
      <c r="L46" s="3" t="str">
        <v>X7</v>
      </c>
    </row>
    <row r="47" spans="1:12" x14ac:dyDescent="0.2">
      <c r="A47" s="3">
        <v>44</v>
      </c>
      <c r="B47" s="2">
        <f>_xll.qlIMMNextDate(B46,$H47)</f>
        <v>43089</v>
      </c>
      <c r="C47" s="3" t="str">
        <f>_xll.qlIMMNextCode(B46,$H47)</f>
        <v>Z7</v>
      </c>
      <c r="D47" s="1" t="b">
        <f>_xll.qlIMMIsIMMdate(B47,$H47)</f>
        <v>1</v>
      </c>
      <c r="E47" s="1" t="b">
        <f>_xll.qlIMMIsIMMcode(C47,$H47)</f>
        <v>1</v>
      </c>
      <c r="F47" s="2">
        <f ca="1"/>
        <v>43089</v>
      </c>
      <c r="G47" s="3" t="str">
        <f ca="1"/>
        <v>Z7</v>
      </c>
      <c r="H47" s="3" t="b">
        <v>0</v>
      </c>
      <c r="I47" s="2">
        <v>43089</v>
      </c>
      <c r="J47" s="3" t="str">
        <v>Z7</v>
      </c>
      <c r="K47" s="2">
        <v>43089</v>
      </c>
      <c r="L47" s="3" t="str">
        <v>Z7</v>
      </c>
    </row>
    <row r="48" spans="1:12" x14ac:dyDescent="0.2">
      <c r="A48" s="3">
        <v>45</v>
      </c>
      <c r="B48" s="2">
        <f>_xll.qlIMMNextDate(B47,$H48)</f>
        <v>43117</v>
      </c>
      <c r="C48" s="3" t="str">
        <f>_xll.qlIMMNextCode(B47,$H48)</f>
        <v>F8</v>
      </c>
      <c r="D48" s="1" t="b">
        <f>_xll.qlIMMIsIMMdate(B48,$H48)</f>
        <v>1</v>
      </c>
      <c r="E48" s="1" t="b">
        <f>_xll.qlIMMIsIMMcode(C48,$H48)</f>
        <v>1</v>
      </c>
      <c r="F48" s="2">
        <f ca="1"/>
        <v>43117</v>
      </c>
      <c r="G48" s="3" t="str">
        <f ca="1"/>
        <v>F8</v>
      </c>
      <c r="H48" s="3" t="b">
        <v>0</v>
      </c>
      <c r="I48" s="2">
        <v>43117</v>
      </c>
      <c r="J48" s="3" t="str">
        <v>F8</v>
      </c>
      <c r="K48" s="2">
        <v>43117</v>
      </c>
      <c r="L48" s="3" t="str">
        <v>F8</v>
      </c>
    </row>
    <row r="49" spans="1:12" x14ac:dyDescent="0.2">
      <c r="A49" s="3">
        <v>46</v>
      </c>
      <c r="B49" s="2">
        <f>_xll.qlIMMNextDate(B48,$H49)</f>
        <v>43152</v>
      </c>
      <c r="C49" s="3" t="str">
        <f>_xll.qlIMMNextCode(B48,$H49)</f>
        <v>G8</v>
      </c>
      <c r="D49" s="1" t="b">
        <f>_xll.qlIMMIsIMMdate(B49,$H49)</f>
        <v>1</v>
      </c>
      <c r="E49" s="1" t="b">
        <f>_xll.qlIMMIsIMMcode(C49,$H49)</f>
        <v>1</v>
      </c>
      <c r="F49" s="2">
        <f ca="1"/>
        <v>43152</v>
      </c>
      <c r="G49" s="3" t="str">
        <f ca="1"/>
        <v>G8</v>
      </c>
      <c r="H49" s="3" t="b">
        <v>0</v>
      </c>
      <c r="I49" s="2">
        <v>43152</v>
      </c>
      <c r="J49" s="3" t="str">
        <v>G8</v>
      </c>
      <c r="K49" s="2">
        <v>43152</v>
      </c>
      <c r="L49" s="3" t="str">
        <v>G8</v>
      </c>
    </row>
    <row r="50" spans="1:12" x14ac:dyDescent="0.2">
      <c r="A50" s="3">
        <v>47</v>
      </c>
      <c r="B50" s="2">
        <f>_xll.qlIMMNextDate(B49,$H50)</f>
        <v>43180</v>
      </c>
      <c r="C50" s="3" t="str">
        <f>_xll.qlIMMNextCode(B49,$H50)</f>
        <v>H8</v>
      </c>
      <c r="D50" s="1" t="b">
        <f>_xll.qlIMMIsIMMdate(B50,$H50)</f>
        <v>1</v>
      </c>
      <c r="E50" s="1" t="b">
        <f>_xll.qlIMMIsIMMcode(C50,$H50)</f>
        <v>1</v>
      </c>
      <c r="F50" s="2">
        <f ca="1"/>
        <v>43180</v>
      </c>
      <c r="G50" s="3" t="str">
        <f ca="1"/>
        <v>H8</v>
      </c>
      <c r="H50" s="3" t="b">
        <v>0</v>
      </c>
      <c r="I50" s="2">
        <v>43180</v>
      </c>
      <c r="J50" s="3" t="str">
        <v>H8</v>
      </c>
      <c r="K50" s="2">
        <v>43180</v>
      </c>
      <c r="L50" s="3" t="str">
        <v>H8</v>
      </c>
    </row>
    <row r="51" spans="1:12" x14ac:dyDescent="0.2">
      <c r="A51" s="3">
        <v>48</v>
      </c>
      <c r="B51" s="2">
        <f>_xll.qlIMMNextDate(B50,$H51)</f>
        <v>43208</v>
      </c>
      <c r="C51" s="3" t="str">
        <f>_xll.qlIMMNextCode(B50,$H51)</f>
        <v>J8</v>
      </c>
      <c r="D51" s="1" t="b">
        <f>_xll.qlIMMIsIMMdate(B51,$H51)</f>
        <v>1</v>
      </c>
      <c r="E51" s="1" t="b">
        <f>_xll.qlIMMIsIMMcode(C51,$H51)</f>
        <v>1</v>
      </c>
      <c r="F51" s="2">
        <f ca="1"/>
        <v>43208</v>
      </c>
      <c r="G51" s="3" t="str">
        <f ca="1"/>
        <v>J8</v>
      </c>
      <c r="H51" s="3" t="b">
        <v>0</v>
      </c>
      <c r="I51" s="2">
        <v>43208</v>
      </c>
      <c r="J51" s="3" t="str">
        <v>J8</v>
      </c>
      <c r="K51" s="2">
        <v>43208</v>
      </c>
      <c r="L51" s="3" t="str">
        <v>J8</v>
      </c>
    </row>
    <row r="52" spans="1:12" x14ac:dyDescent="0.2">
      <c r="A52" s="3">
        <v>49</v>
      </c>
      <c r="B52" s="2">
        <f>_xll.qlIMMNextDate(B51,$H52)</f>
        <v>43236</v>
      </c>
      <c r="C52" s="3" t="str">
        <f>_xll.qlIMMNextCode(B51,$H52)</f>
        <v>K8</v>
      </c>
      <c r="D52" s="1" t="b">
        <f>_xll.qlIMMIsIMMdate(B52,$H52)</f>
        <v>1</v>
      </c>
      <c r="E52" s="1" t="b">
        <f>_xll.qlIMMIsIMMcode(C52,$H52)</f>
        <v>1</v>
      </c>
      <c r="F52" s="2">
        <f ca="1"/>
        <v>43236</v>
      </c>
      <c r="G52" s="3" t="str">
        <f ca="1"/>
        <v>K8</v>
      </c>
      <c r="H52" s="3" t="b">
        <v>0</v>
      </c>
      <c r="I52" s="2">
        <v>43236</v>
      </c>
      <c r="J52" s="3" t="str">
        <v>K8</v>
      </c>
      <c r="K52" s="2">
        <v>43236</v>
      </c>
      <c r="L52" s="3" t="str">
        <v>K8</v>
      </c>
    </row>
    <row r="53" spans="1:12" x14ac:dyDescent="0.2">
      <c r="A53" s="3">
        <v>50</v>
      </c>
      <c r="B53" s="2">
        <f>_xll.qlIMMNextDate(B52,$H53)</f>
        <v>43271</v>
      </c>
      <c r="C53" s="3" t="str">
        <f>_xll.qlIMMNextCode(B52,$H53)</f>
        <v>M8</v>
      </c>
      <c r="D53" s="1" t="b">
        <f>_xll.qlIMMIsIMMdate(B53,$H53)</f>
        <v>1</v>
      </c>
      <c r="E53" s="1" t="b">
        <f>_xll.qlIMMIsIMMcode(C53,$H53)</f>
        <v>1</v>
      </c>
      <c r="F53" s="2">
        <f ca="1"/>
        <v>43271</v>
      </c>
      <c r="G53" s="3" t="str">
        <f ca="1"/>
        <v>M8</v>
      </c>
      <c r="H53" s="3" t="b">
        <v>0</v>
      </c>
      <c r="I53" s="2">
        <v>43271</v>
      </c>
      <c r="J53" s="3" t="str">
        <v>M8</v>
      </c>
      <c r="K53" s="2">
        <v>43271</v>
      </c>
      <c r="L53" s="3" t="str">
        <v>M8</v>
      </c>
    </row>
    <row r="54" spans="1:12" x14ac:dyDescent="0.2">
      <c r="A54" s="3">
        <v>51</v>
      </c>
      <c r="B54" s="2">
        <f>_xll.qlIMMNextDate(B53,$H54)</f>
        <v>43299</v>
      </c>
      <c r="C54" s="3" t="str">
        <f>_xll.qlIMMNextCode(B53,$H54)</f>
        <v>N8</v>
      </c>
      <c r="D54" s="1" t="b">
        <f>_xll.qlIMMIsIMMdate(B54,$H54)</f>
        <v>1</v>
      </c>
      <c r="E54" s="1" t="b">
        <f>_xll.qlIMMIsIMMcode(C54,$H54)</f>
        <v>1</v>
      </c>
      <c r="F54" s="2">
        <f ca="1"/>
        <v>43299</v>
      </c>
      <c r="G54" s="3" t="str">
        <f ca="1"/>
        <v>N8</v>
      </c>
      <c r="H54" s="3" t="b">
        <v>0</v>
      </c>
      <c r="I54" s="2">
        <v>43299</v>
      </c>
      <c r="J54" s="3" t="str">
        <v>N8</v>
      </c>
      <c r="K54" s="2">
        <v>43299</v>
      </c>
      <c r="L54" s="3" t="str">
        <v>N8</v>
      </c>
    </row>
    <row r="55" spans="1:12" x14ac:dyDescent="0.2">
      <c r="A55" s="3">
        <v>52</v>
      </c>
      <c r="B55" s="2">
        <f>_xll.qlIMMNextDate(B54,$H55)</f>
        <v>43327</v>
      </c>
      <c r="C55" s="3" t="str">
        <f>_xll.qlIMMNextCode(B54,$H55)</f>
        <v>Q8</v>
      </c>
      <c r="D55" s="1" t="b">
        <f>_xll.qlIMMIsIMMdate(B55,$H55)</f>
        <v>1</v>
      </c>
      <c r="E55" s="1" t="b">
        <f>_xll.qlIMMIsIMMcode(C55,$H55)</f>
        <v>1</v>
      </c>
      <c r="F55" s="2">
        <f ca="1"/>
        <v>43327</v>
      </c>
      <c r="G55" s="3" t="str">
        <f ca="1"/>
        <v>Q8</v>
      </c>
      <c r="H55" s="3" t="b">
        <v>0</v>
      </c>
      <c r="I55" s="2">
        <v>43327</v>
      </c>
      <c r="J55" s="3" t="str">
        <v>Q8</v>
      </c>
      <c r="K55" s="2">
        <v>43327</v>
      </c>
      <c r="L55" s="3" t="str">
        <v>Q8</v>
      </c>
    </row>
    <row r="56" spans="1:12" x14ac:dyDescent="0.2">
      <c r="A56" s="3">
        <v>53</v>
      </c>
      <c r="B56" s="2">
        <f>_xll.qlIMMNextDate(B55,$H56)</f>
        <v>43362</v>
      </c>
      <c r="C56" s="3" t="str">
        <f>_xll.qlIMMNextCode(B55,$H56)</f>
        <v>U8</v>
      </c>
      <c r="D56" s="1" t="b">
        <f>_xll.qlIMMIsIMMdate(B56,$H56)</f>
        <v>1</v>
      </c>
      <c r="E56" s="1" t="b">
        <f>_xll.qlIMMIsIMMcode(C56,$H56)</f>
        <v>1</v>
      </c>
      <c r="F56" s="2">
        <f ca="1"/>
        <v>43362</v>
      </c>
      <c r="G56" s="3" t="str">
        <f ca="1"/>
        <v>U8</v>
      </c>
      <c r="H56" s="3" t="b">
        <v>0</v>
      </c>
      <c r="I56" s="2">
        <v>43362</v>
      </c>
      <c r="J56" s="3" t="str">
        <v>U8</v>
      </c>
      <c r="K56" s="2">
        <v>43362</v>
      </c>
      <c r="L56" s="3" t="str">
        <v>U8</v>
      </c>
    </row>
    <row r="57" spans="1:12" x14ac:dyDescent="0.2">
      <c r="A57" s="3">
        <v>54</v>
      </c>
      <c r="B57" s="2">
        <f>_xll.qlIMMNextDate(B56,$H57)</f>
        <v>43390</v>
      </c>
      <c r="C57" s="3" t="str">
        <f>_xll.qlIMMNextCode(B56,$H57)</f>
        <v>V8</v>
      </c>
      <c r="D57" s="1" t="b">
        <f>_xll.qlIMMIsIMMdate(B57,$H57)</f>
        <v>1</v>
      </c>
      <c r="E57" s="1" t="b">
        <f>_xll.qlIMMIsIMMcode(C57,$H57)</f>
        <v>1</v>
      </c>
      <c r="F57" s="2">
        <f ca="1"/>
        <v>43390</v>
      </c>
      <c r="G57" s="3" t="str">
        <f ca="1"/>
        <v>V8</v>
      </c>
      <c r="H57" s="3" t="b">
        <v>0</v>
      </c>
      <c r="I57" s="2">
        <v>43390</v>
      </c>
      <c r="J57" s="3" t="str">
        <v>V8</v>
      </c>
      <c r="K57" s="2">
        <v>43390</v>
      </c>
      <c r="L57" s="3" t="str">
        <v>V8</v>
      </c>
    </row>
    <row r="58" spans="1:12" x14ac:dyDescent="0.2">
      <c r="A58" s="3">
        <v>55</v>
      </c>
      <c r="B58" s="2">
        <f>_xll.qlIMMNextDate(B57,$H58)</f>
        <v>43425</v>
      </c>
      <c r="C58" s="3" t="str">
        <f>_xll.qlIMMNextCode(B57,$H58)</f>
        <v>X8</v>
      </c>
      <c r="D58" s="1" t="b">
        <f>_xll.qlIMMIsIMMdate(B58,$H58)</f>
        <v>1</v>
      </c>
      <c r="E58" s="1" t="b">
        <f>_xll.qlIMMIsIMMcode(C58,$H58)</f>
        <v>1</v>
      </c>
      <c r="F58" s="2">
        <f ca="1"/>
        <v>43425</v>
      </c>
      <c r="G58" s="3" t="str">
        <f ca="1"/>
        <v>X8</v>
      </c>
      <c r="H58" s="3" t="b">
        <v>0</v>
      </c>
      <c r="I58" s="2">
        <v>43425</v>
      </c>
      <c r="J58" s="3" t="str">
        <v>X8</v>
      </c>
      <c r="K58" s="2">
        <v>43425</v>
      </c>
      <c r="L58" s="3" t="str">
        <v>X8</v>
      </c>
    </row>
    <row r="59" spans="1:12" x14ac:dyDescent="0.2">
      <c r="A59" s="3">
        <v>56</v>
      </c>
      <c r="B59" s="2">
        <f>_xll.qlIMMNextDate(B58,$H59)</f>
        <v>43453</v>
      </c>
      <c r="C59" s="3" t="str">
        <f>_xll.qlIMMNextCode(B58,$H59)</f>
        <v>Z8</v>
      </c>
      <c r="D59" s="1" t="b">
        <f>_xll.qlIMMIsIMMdate(B59,$H59)</f>
        <v>1</v>
      </c>
      <c r="E59" s="1" t="b">
        <f>_xll.qlIMMIsIMMcode(C59,$H59)</f>
        <v>1</v>
      </c>
      <c r="F59" s="2">
        <f ca="1"/>
        <v>43453</v>
      </c>
      <c r="G59" s="3" t="str">
        <f ca="1"/>
        <v>Z8</v>
      </c>
      <c r="H59" s="3" t="b">
        <v>0</v>
      </c>
      <c r="I59" s="2">
        <v>43453</v>
      </c>
      <c r="J59" s="3" t="str">
        <v>Z8</v>
      </c>
      <c r="K59" s="2">
        <v>43453</v>
      </c>
      <c r="L59" s="3" t="str">
        <v>Z8</v>
      </c>
    </row>
    <row r="60" spans="1:12" x14ac:dyDescent="0.2">
      <c r="A60" s="3">
        <v>57</v>
      </c>
      <c r="B60" s="2">
        <f>_xll.qlIMMNextDate(B59,$H60)</f>
        <v>43481</v>
      </c>
      <c r="C60" s="3" t="str">
        <f>_xll.qlIMMNextCode(B59,$H60)</f>
        <v>F9</v>
      </c>
      <c r="D60" s="1" t="b">
        <f>_xll.qlIMMIsIMMdate(B60,$H60)</f>
        <v>1</v>
      </c>
      <c r="E60" s="1" t="b">
        <f>_xll.qlIMMIsIMMcode(C60,$H60)</f>
        <v>1</v>
      </c>
      <c r="F60" s="2">
        <f ca="1"/>
        <v>43481</v>
      </c>
      <c r="G60" s="3" t="str">
        <f ca="1"/>
        <v>F9</v>
      </c>
      <c r="H60" s="3" t="b">
        <v>0</v>
      </c>
      <c r="I60" s="2">
        <v>43481</v>
      </c>
      <c r="J60" s="3" t="str">
        <v>F9</v>
      </c>
      <c r="K60" s="2">
        <v>43481</v>
      </c>
      <c r="L60" s="3" t="str">
        <v>F9</v>
      </c>
    </row>
    <row r="61" spans="1:12" x14ac:dyDescent="0.2">
      <c r="A61" s="3">
        <v>58</v>
      </c>
      <c r="B61" s="2">
        <f>_xll.qlIMMNextDate(B60,$H61)</f>
        <v>43516</v>
      </c>
      <c r="C61" s="3" t="str">
        <f>_xll.qlIMMNextCode(B60,$H61)</f>
        <v>G9</v>
      </c>
      <c r="D61" s="1" t="b">
        <f>_xll.qlIMMIsIMMdate(B61,$H61)</f>
        <v>1</v>
      </c>
      <c r="E61" s="1" t="b">
        <f>_xll.qlIMMIsIMMcode(C61,$H61)</f>
        <v>1</v>
      </c>
      <c r="F61" s="2">
        <f ca="1"/>
        <v>43516</v>
      </c>
      <c r="G61" s="3" t="str">
        <f ca="1"/>
        <v>G9</v>
      </c>
      <c r="H61" s="3" t="b">
        <v>0</v>
      </c>
      <c r="I61" s="2">
        <v>43516</v>
      </c>
      <c r="J61" s="3" t="str">
        <v>G9</v>
      </c>
      <c r="K61" s="2">
        <v>43516</v>
      </c>
      <c r="L61" s="3" t="str">
        <v>G9</v>
      </c>
    </row>
    <row r="62" spans="1:12" x14ac:dyDescent="0.2">
      <c r="A62" s="3">
        <v>59</v>
      </c>
      <c r="B62" s="2">
        <f>_xll.qlIMMNextDate(B61,$H62)</f>
        <v>43544</v>
      </c>
      <c r="C62" s="3" t="str">
        <f>_xll.qlIMMNextCode(B61,$H62)</f>
        <v>H9</v>
      </c>
      <c r="D62" s="1" t="b">
        <f>_xll.qlIMMIsIMMdate(B62,$H62)</f>
        <v>1</v>
      </c>
      <c r="E62" s="1" t="b">
        <f>_xll.qlIMMIsIMMcode(C62,$H62)</f>
        <v>1</v>
      </c>
      <c r="F62" s="2">
        <f ca="1"/>
        <v>43544</v>
      </c>
      <c r="G62" s="3" t="str">
        <f ca="1"/>
        <v>H9</v>
      </c>
      <c r="H62" s="3" t="b">
        <v>0</v>
      </c>
      <c r="I62" s="2">
        <v>43544</v>
      </c>
      <c r="J62" s="3" t="str">
        <v>H9</v>
      </c>
      <c r="K62" s="2">
        <v>43544</v>
      </c>
      <c r="L62" s="3" t="str">
        <v>H9</v>
      </c>
    </row>
    <row r="63" spans="1:12" x14ac:dyDescent="0.2">
      <c r="A63" s="3">
        <v>60</v>
      </c>
      <c r="B63" s="2">
        <f>_xll.qlIMMNextDate(B62,$H63)</f>
        <v>43572</v>
      </c>
      <c r="C63" s="3" t="str">
        <f>_xll.qlIMMNextCode(B62,$H63)</f>
        <v>J9</v>
      </c>
      <c r="D63" s="1" t="b">
        <f>_xll.qlIMMIsIMMdate(B63,$H63)</f>
        <v>1</v>
      </c>
      <c r="E63" s="1" t="b">
        <f>_xll.qlIMMIsIMMcode(C63,$H63)</f>
        <v>1</v>
      </c>
      <c r="F63" s="2">
        <f ca="1"/>
        <v>43572</v>
      </c>
      <c r="G63" s="3" t="str">
        <f ca="1"/>
        <v>J9</v>
      </c>
      <c r="H63" s="3" t="b">
        <v>0</v>
      </c>
      <c r="I63" s="2">
        <v>43572</v>
      </c>
      <c r="J63" s="3" t="str">
        <v>J9</v>
      </c>
      <c r="K63" s="2">
        <v>43572</v>
      </c>
      <c r="L63" s="3" t="str">
        <v>J9</v>
      </c>
    </row>
    <row r="64" spans="1:12" x14ac:dyDescent="0.2">
      <c r="A64" s="3">
        <v>61</v>
      </c>
      <c r="B64" s="2">
        <f>_xll.qlIMMNextDate(B63,$H64)</f>
        <v>43600</v>
      </c>
      <c r="C64" s="3" t="str">
        <f>_xll.qlIMMNextCode(B63,$H64)</f>
        <v>K9</v>
      </c>
      <c r="D64" s="1" t="b">
        <f>_xll.qlIMMIsIMMdate(B64,$H64)</f>
        <v>1</v>
      </c>
      <c r="E64" s="1" t="b">
        <f>_xll.qlIMMIsIMMcode(C64,$H64)</f>
        <v>1</v>
      </c>
      <c r="F64" s="2">
        <f ca="1"/>
        <v>43600</v>
      </c>
      <c r="G64" s="3" t="str">
        <f ca="1"/>
        <v>K9</v>
      </c>
      <c r="H64" s="3" t="b">
        <v>0</v>
      </c>
      <c r="I64" s="2">
        <v>43600</v>
      </c>
      <c r="J64" s="3" t="str">
        <v>K9</v>
      </c>
      <c r="K64" s="2">
        <v>43600</v>
      </c>
      <c r="L64" s="3" t="str">
        <v>K9</v>
      </c>
    </row>
    <row r="65" spans="1:12" x14ac:dyDescent="0.2">
      <c r="A65" s="3">
        <v>62</v>
      </c>
      <c r="B65" s="2">
        <f>_xll.qlIMMNextDate(B64,$H65)</f>
        <v>43635</v>
      </c>
      <c r="C65" s="3" t="str">
        <f>_xll.qlIMMNextCode(B64,$H65)</f>
        <v>M9</v>
      </c>
      <c r="D65" s="1" t="b">
        <f>_xll.qlIMMIsIMMdate(B65,$H65)</f>
        <v>1</v>
      </c>
      <c r="E65" s="1" t="b">
        <f>_xll.qlIMMIsIMMcode(C65,$H65)</f>
        <v>1</v>
      </c>
      <c r="F65" s="2">
        <f ca="1"/>
        <v>43635</v>
      </c>
      <c r="G65" s="3" t="str">
        <f ca="1"/>
        <v>M9</v>
      </c>
      <c r="H65" s="3" t="b">
        <v>0</v>
      </c>
      <c r="I65" s="2">
        <v>43635</v>
      </c>
      <c r="J65" s="3" t="str">
        <v>M9</v>
      </c>
      <c r="K65" s="2">
        <v>43635</v>
      </c>
      <c r="L65" s="3" t="str">
        <v>M9</v>
      </c>
    </row>
    <row r="66" spans="1:12" x14ac:dyDescent="0.2">
      <c r="A66" s="3">
        <v>63</v>
      </c>
      <c r="B66" s="2">
        <f>_xll.qlIMMNextDate(B65,$H66)</f>
        <v>43663</v>
      </c>
      <c r="C66" s="3" t="str">
        <f>_xll.qlIMMNextCode(B65,$H66)</f>
        <v>N9</v>
      </c>
      <c r="D66" s="1" t="b">
        <f>_xll.qlIMMIsIMMdate(B66,$H66)</f>
        <v>1</v>
      </c>
      <c r="E66" s="1" t="b">
        <f>_xll.qlIMMIsIMMcode(C66,$H66)</f>
        <v>1</v>
      </c>
      <c r="F66" s="2">
        <f ca="1"/>
        <v>43663</v>
      </c>
      <c r="G66" s="3" t="str">
        <f ca="1"/>
        <v>N9</v>
      </c>
      <c r="H66" s="3" t="b">
        <v>0</v>
      </c>
      <c r="I66" s="2">
        <v>43663</v>
      </c>
      <c r="J66" s="3" t="str">
        <v>N9</v>
      </c>
      <c r="K66" s="2">
        <v>43663</v>
      </c>
      <c r="L66" s="3" t="str">
        <v>N9</v>
      </c>
    </row>
    <row r="67" spans="1:12" x14ac:dyDescent="0.2">
      <c r="A67" s="3">
        <v>64</v>
      </c>
      <c r="B67" s="2">
        <f>_xll.qlIMMNextDate(B66,$H67)</f>
        <v>43698</v>
      </c>
      <c r="C67" s="3" t="str">
        <f>_xll.qlIMMNextCode(B66,$H67)</f>
        <v>Q9</v>
      </c>
      <c r="D67" s="1" t="b">
        <f>_xll.qlIMMIsIMMdate(B67,$H67)</f>
        <v>1</v>
      </c>
      <c r="E67" s="1" t="b">
        <f>_xll.qlIMMIsIMMcode(C67,$H67)</f>
        <v>1</v>
      </c>
      <c r="F67" s="2">
        <f ca="1"/>
        <v>43698</v>
      </c>
      <c r="G67" s="3" t="str">
        <f ca="1"/>
        <v>Q9</v>
      </c>
      <c r="H67" s="3" t="b">
        <v>0</v>
      </c>
      <c r="I67" s="2">
        <v>43698</v>
      </c>
      <c r="J67" s="3" t="str">
        <v>Q9</v>
      </c>
      <c r="K67" s="2">
        <v>43698</v>
      </c>
      <c r="L67" s="3" t="str">
        <v>Q9</v>
      </c>
    </row>
    <row r="68" spans="1:12" x14ac:dyDescent="0.2">
      <c r="A68" s="3">
        <v>65</v>
      </c>
      <c r="B68" s="2">
        <f>_xll.qlIMMNextDate(B67,$H68)</f>
        <v>43726</v>
      </c>
      <c r="C68" s="3" t="str">
        <f>_xll.qlIMMNextCode(B67,$H68)</f>
        <v>U9</v>
      </c>
      <c r="D68" s="1" t="b">
        <f>_xll.qlIMMIsIMMdate(B68,$H68)</f>
        <v>1</v>
      </c>
      <c r="E68" s="1" t="b">
        <f>_xll.qlIMMIsIMMcode(C68,$H68)</f>
        <v>1</v>
      </c>
      <c r="F68" s="2">
        <f ca="1"/>
        <v>43726</v>
      </c>
      <c r="G68" s="3" t="str">
        <f ca="1"/>
        <v>U9</v>
      </c>
      <c r="H68" s="3" t="b">
        <v>0</v>
      </c>
      <c r="I68" s="2">
        <v>43726</v>
      </c>
      <c r="J68" s="3" t="str">
        <v>U9</v>
      </c>
      <c r="K68" s="2">
        <v>43726</v>
      </c>
      <c r="L68" s="3" t="str">
        <v>U9</v>
      </c>
    </row>
    <row r="69" spans="1:12" x14ac:dyDescent="0.2">
      <c r="A69" s="3">
        <v>66</v>
      </c>
      <c r="B69" s="2">
        <f>_xll.qlIMMNextDate(B68,$H69)</f>
        <v>43754</v>
      </c>
      <c r="C69" s="3" t="str">
        <f>_xll.qlIMMNextCode(B68,$H69)</f>
        <v>V9</v>
      </c>
      <c r="D69" s="1" t="b">
        <f>_xll.qlIMMIsIMMdate(B69,$H69)</f>
        <v>1</v>
      </c>
      <c r="E69" s="1" t="b">
        <f>_xll.qlIMMIsIMMcode(C69,$H69)</f>
        <v>1</v>
      </c>
      <c r="F69" s="2">
        <f ca="1"/>
        <v>43754</v>
      </c>
      <c r="G69" s="3" t="str">
        <f ca="1"/>
        <v>V9</v>
      </c>
      <c r="H69" s="3" t="b">
        <v>0</v>
      </c>
      <c r="I69" s="2">
        <v>43754</v>
      </c>
      <c r="J69" s="3" t="str">
        <v>V9</v>
      </c>
      <c r="K69" s="2">
        <v>43754</v>
      </c>
      <c r="L69" s="3" t="str">
        <v>V9</v>
      </c>
    </row>
    <row r="70" spans="1:12" x14ac:dyDescent="0.2">
      <c r="A70" s="3">
        <v>67</v>
      </c>
      <c r="B70" s="2">
        <f>_xll.qlIMMNextDate(B69,$H70)</f>
        <v>43789</v>
      </c>
      <c r="C70" s="3" t="str">
        <f>_xll.qlIMMNextCode(B69,$H70)</f>
        <v>X9</v>
      </c>
      <c r="D70" s="1" t="b">
        <f>_xll.qlIMMIsIMMdate(B70,$H70)</f>
        <v>1</v>
      </c>
      <c r="E70" s="1" t="b">
        <f>_xll.qlIMMIsIMMcode(C70,$H70)</f>
        <v>1</v>
      </c>
      <c r="F70" s="2">
        <f ca="1"/>
        <v>43789</v>
      </c>
      <c r="G70" s="3" t="str">
        <f ca="1"/>
        <v>X9</v>
      </c>
      <c r="H70" s="3" t="b">
        <v>0</v>
      </c>
      <c r="I70" s="2">
        <v>43789</v>
      </c>
      <c r="J70" s="3" t="str">
        <v>X9</v>
      </c>
      <c r="K70" s="2">
        <v>43789</v>
      </c>
      <c r="L70" s="3" t="str">
        <v>X9</v>
      </c>
    </row>
    <row r="71" spans="1:12" x14ac:dyDescent="0.2">
      <c r="A71" s="3">
        <v>68</v>
      </c>
      <c r="B71" s="2">
        <f>_xll.qlIMMNextDate(B70,$H71)</f>
        <v>43817</v>
      </c>
      <c r="C71" s="3" t="str">
        <f>_xll.qlIMMNextCode(B70,$H71)</f>
        <v>Z9</v>
      </c>
      <c r="D71" s="1" t="b">
        <f>_xll.qlIMMIsIMMdate(B71,$H71)</f>
        <v>1</v>
      </c>
      <c r="E71" s="1" t="b">
        <f>_xll.qlIMMIsIMMcode(C71,$H71)</f>
        <v>1</v>
      </c>
      <c r="F71" s="2">
        <f ca="1"/>
        <v>43817</v>
      </c>
      <c r="G71" s="3" t="str">
        <f ca="1"/>
        <v>Z9</v>
      </c>
      <c r="H71" s="3" t="b">
        <v>0</v>
      </c>
      <c r="I71" s="2">
        <v>43817</v>
      </c>
      <c r="J71" s="3" t="str">
        <v>Z9</v>
      </c>
      <c r="K71" s="2">
        <v>43817</v>
      </c>
      <c r="L71" s="3" t="str">
        <v>Z9</v>
      </c>
    </row>
    <row r="72" spans="1:12" x14ac:dyDescent="0.2">
      <c r="A72" s="3">
        <v>69</v>
      </c>
      <c r="B72" s="2">
        <f>_xll.qlIMMNextDate(B71,$H72)</f>
        <v>43845</v>
      </c>
      <c r="C72" s="3" t="str">
        <f>_xll.qlIMMNextCode(B71,$H72)</f>
        <v>F0</v>
      </c>
      <c r="D72" s="1" t="b">
        <f>_xll.qlIMMIsIMMdate(B72,$H72)</f>
        <v>1</v>
      </c>
      <c r="E72" s="1" t="b">
        <f>_xll.qlIMMIsIMMcode(C72,$H72)</f>
        <v>1</v>
      </c>
      <c r="F72" s="2">
        <f ca="1"/>
        <v>43845</v>
      </c>
      <c r="G72" s="3" t="str">
        <f ca="1"/>
        <v>F0</v>
      </c>
      <c r="H72" s="3" t="b">
        <v>0</v>
      </c>
      <c r="I72" s="2">
        <v>43845</v>
      </c>
      <c r="J72" s="3" t="str">
        <v>F0</v>
      </c>
      <c r="K72" s="2">
        <v>43845</v>
      </c>
      <c r="L72" s="3" t="str">
        <v>F0</v>
      </c>
    </row>
    <row r="73" spans="1:12" x14ac:dyDescent="0.2">
      <c r="A73" s="3">
        <v>70</v>
      </c>
      <c r="B73" s="2">
        <f>_xll.qlIMMNextDate(B72,$H73)</f>
        <v>43880</v>
      </c>
      <c r="C73" s="3" t="str">
        <f>_xll.qlIMMNextCode(B72,$H73)</f>
        <v>G0</v>
      </c>
      <c r="D73" s="1" t="b">
        <f>_xll.qlIMMIsIMMdate(B73,$H73)</f>
        <v>1</v>
      </c>
      <c r="E73" s="1" t="b">
        <f>_xll.qlIMMIsIMMcode(C73,$H73)</f>
        <v>1</v>
      </c>
      <c r="F73" s="2">
        <f ca="1"/>
        <v>43880</v>
      </c>
      <c r="G73" s="3" t="str">
        <f ca="1"/>
        <v>G0</v>
      </c>
      <c r="H73" s="3" t="b">
        <v>0</v>
      </c>
      <c r="I73" s="2">
        <v>43880</v>
      </c>
      <c r="J73" s="3" t="str">
        <v>G0</v>
      </c>
      <c r="K73" s="2">
        <v>43880</v>
      </c>
      <c r="L73" s="3" t="str">
        <v>G0</v>
      </c>
    </row>
    <row r="74" spans="1:12" x14ac:dyDescent="0.2">
      <c r="A74" s="3">
        <v>71</v>
      </c>
      <c r="B74" s="2">
        <f>_xll.qlIMMNextDate(B73,$H74)</f>
        <v>43908</v>
      </c>
      <c r="C74" s="3" t="str">
        <f>_xll.qlIMMNextCode(B73,$H74)</f>
        <v>H0</v>
      </c>
      <c r="D74" s="1" t="b">
        <f>_xll.qlIMMIsIMMdate(B74,$H74)</f>
        <v>1</v>
      </c>
      <c r="E74" s="1" t="b">
        <f>_xll.qlIMMIsIMMcode(C74,$H74)</f>
        <v>1</v>
      </c>
      <c r="F74" s="2">
        <f ca="1"/>
        <v>43908</v>
      </c>
      <c r="G74" s="3" t="str">
        <f ca="1"/>
        <v>H0</v>
      </c>
      <c r="H74" s="3" t="b">
        <v>0</v>
      </c>
      <c r="I74" s="2">
        <v>43908</v>
      </c>
      <c r="J74" s="3" t="str">
        <v>H0</v>
      </c>
      <c r="K74" s="2">
        <v>43908</v>
      </c>
      <c r="L74" s="3" t="str">
        <v>H0</v>
      </c>
    </row>
    <row r="75" spans="1:12" x14ac:dyDescent="0.2">
      <c r="A75" s="3">
        <v>72</v>
      </c>
      <c r="B75" s="2">
        <f>_xll.qlIMMNextDate(B74,$H75)</f>
        <v>43936</v>
      </c>
      <c r="C75" s="3" t="str">
        <f>_xll.qlIMMNextCode(B74,$H75)</f>
        <v>J0</v>
      </c>
      <c r="D75" s="1" t="b">
        <f>_xll.qlIMMIsIMMdate(B75,$H75)</f>
        <v>1</v>
      </c>
      <c r="E75" s="1" t="b">
        <f>_xll.qlIMMIsIMMcode(C75,$H75)</f>
        <v>1</v>
      </c>
      <c r="F75" s="2">
        <f ca="1"/>
        <v>43936</v>
      </c>
      <c r="G75" s="3" t="str">
        <f ca="1"/>
        <v>J0</v>
      </c>
      <c r="H75" s="3" t="b">
        <v>0</v>
      </c>
      <c r="I75" s="2">
        <v>43936</v>
      </c>
      <c r="J75" s="3" t="str">
        <v>J0</v>
      </c>
      <c r="K75" s="2">
        <v>43936</v>
      </c>
      <c r="L75" s="3" t="str">
        <v>J0</v>
      </c>
    </row>
    <row r="76" spans="1:12" x14ac:dyDescent="0.2">
      <c r="A76" s="3">
        <v>73</v>
      </c>
      <c r="B76" s="2">
        <f>_xll.qlIMMNextDate(B75,$H76)</f>
        <v>43971</v>
      </c>
      <c r="C76" s="3" t="str">
        <f>_xll.qlIMMNextCode(B75,$H76)</f>
        <v>K0</v>
      </c>
      <c r="D76" s="1" t="b">
        <f>_xll.qlIMMIsIMMdate(B76,$H76)</f>
        <v>1</v>
      </c>
      <c r="E76" s="1" t="b">
        <f>_xll.qlIMMIsIMMcode(C76,$H76)</f>
        <v>1</v>
      </c>
      <c r="F76" s="2">
        <f ca="1"/>
        <v>43971</v>
      </c>
      <c r="G76" s="3" t="str">
        <f ca="1"/>
        <v>K0</v>
      </c>
      <c r="H76" s="3" t="b">
        <v>0</v>
      </c>
      <c r="I76" s="2">
        <v>43971</v>
      </c>
      <c r="J76" s="3" t="str">
        <v>K0</v>
      </c>
      <c r="K76" s="2">
        <v>43971</v>
      </c>
      <c r="L76" s="3" t="str">
        <v>K0</v>
      </c>
    </row>
    <row r="77" spans="1:12" x14ac:dyDescent="0.2">
      <c r="A77" s="3">
        <v>74</v>
      </c>
      <c r="B77" s="2">
        <f>_xll.qlIMMNextDate(B76,$H77)</f>
        <v>43999</v>
      </c>
      <c r="C77" s="3" t="str">
        <f>_xll.qlIMMNextCode(B76,$H77)</f>
        <v>M0</v>
      </c>
      <c r="D77" s="1" t="b">
        <f>_xll.qlIMMIsIMMdate(B77,$H77)</f>
        <v>1</v>
      </c>
      <c r="E77" s="1" t="b">
        <f>_xll.qlIMMIsIMMcode(C77,$H77)</f>
        <v>1</v>
      </c>
      <c r="F77" s="2">
        <f ca="1"/>
        <v>43999</v>
      </c>
      <c r="G77" s="3" t="str">
        <f ca="1"/>
        <v>M0</v>
      </c>
      <c r="H77" s="3" t="b">
        <v>0</v>
      </c>
      <c r="I77" s="2">
        <v>43999</v>
      </c>
      <c r="J77" s="3" t="str">
        <v>M0</v>
      </c>
      <c r="K77" s="2">
        <v>43999</v>
      </c>
      <c r="L77" s="3" t="str">
        <v>M0</v>
      </c>
    </row>
    <row r="78" spans="1:12" x14ac:dyDescent="0.2">
      <c r="A78" s="3">
        <v>75</v>
      </c>
      <c r="B78" s="2">
        <f>_xll.qlIMMNextDate(B77,$H78)</f>
        <v>44027</v>
      </c>
      <c r="C78" s="3" t="str">
        <f>_xll.qlIMMNextCode(B77,$H78)</f>
        <v>N0</v>
      </c>
      <c r="D78" s="1" t="b">
        <f>_xll.qlIMMIsIMMdate(B78,$H78)</f>
        <v>1</v>
      </c>
      <c r="E78" s="1" t="b">
        <f>_xll.qlIMMIsIMMcode(C78,$H78)</f>
        <v>1</v>
      </c>
      <c r="F78" s="2">
        <f ca="1"/>
        <v>44027</v>
      </c>
      <c r="G78" s="3" t="str">
        <f ca="1"/>
        <v>N0</v>
      </c>
      <c r="H78" s="3" t="b">
        <v>0</v>
      </c>
      <c r="I78" s="2">
        <v>44027</v>
      </c>
      <c r="J78" s="3" t="str">
        <v>N0</v>
      </c>
      <c r="K78" s="2">
        <v>44027</v>
      </c>
      <c r="L78" s="3" t="str">
        <v>N0</v>
      </c>
    </row>
    <row r="79" spans="1:12" x14ac:dyDescent="0.2">
      <c r="A79" s="3">
        <v>76</v>
      </c>
      <c r="B79" s="2">
        <f>_xll.qlIMMNextDate(B78,$H79)</f>
        <v>44062</v>
      </c>
      <c r="C79" s="3" t="str">
        <f>_xll.qlIMMNextCode(B78,$H79)</f>
        <v>Q0</v>
      </c>
      <c r="D79" s="1" t="b">
        <f>_xll.qlIMMIsIMMdate(B79,$H79)</f>
        <v>1</v>
      </c>
      <c r="E79" s="1" t="b">
        <f>_xll.qlIMMIsIMMcode(C79,$H79)</f>
        <v>1</v>
      </c>
      <c r="F79" s="2">
        <f ca="1"/>
        <v>44062</v>
      </c>
      <c r="G79" s="3" t="str">
        <f ca="1"/>
        <v>Q0</v>
      </c>
      <c r="H79" s="3" t="b">
        <v>0</v>
      </c>
      <c r="I79" s="2">
        <v>44062</v>
      </c>
      <c r="J79" s="3" t="str">
        <v>Q0</v>
      </c>
      <c r="K79" s="2">
        <v>44062</v>
      </c>
      <c r="L79" s="3" t="str">
        <v>Q0</v>
      </c>
    </row>
    <row r="80" spans="1:12" x14ac:dyDescent="0.2">
      <c r="A80" s="3">
        <v>77</v>
      </c>
      <c r="B80" s="2">
        <f>_xll.qlIMMNextDate(B79,$H80)</f>
        <v>44090</v>
      </c>
      <c r="C80" s="3" t="str">
        <f>_xll.qlIMMNextCode(B79,$H80)</f>
        <v>U0</v>
      </c>
      <c r="D80" s="1" t="b">
        <f>_xll.qlIMMIsIMMdate(B80,$H80)</f>
        <v>1</v>
      </c>
      <c r="E80" s="1" t="b">
        <f>_xll.qlIMMIsIMMcode(C80,$H80)</f>
        <v>1</v>
      </c>
      <c r="F80" s="2">
        <f ca="1"/>
        <v>44090</v>
      </c>
      <c r="G80" s="3" t="str">
        <f ca="1"/>
        <v>U0</v>
      </c>
      <c r="H80" s="3" t="b">
        <v>0</v>
      </c>
      <c r="I80" s="2">
        <v>44090</v>
      </c>
      <c r="J80" s="3" t="str">
        <v>U0</v>
      </c>
      <c r="K80" s="2">
        <v>44090</v>
      </c>
      <c r="L80" s="3" t="str">
        <v>U0</v>
      </c>
    </row>
    <row r="81" spans="1:12" x14ac:dyDescent="0.2">
      <c r="A81" s="3">
        <v>78</v>
      </c>
      <c r="B81" s="2">
        <f>_xll.qlIMMNextDate(B80,$H81)</f>
        <v>44125</v>
      </c>
      <c r="C81" s="3" t="str">
        <f>_xll.qlIMMNextCode(B80,$H81)</f>
        <v>V0</v>
      </c>
      <c r="D81" s="1" t="b">
        <f>_xll.qlIMMIsIMMdate(B81,$H81)</f>
        <v>1</v>
      </c>
      <c r="E81" s="1" t="b">
        <f>_xll.qlIMMIsIMMcode(C81,$H81)</f>
        <v>1</v>
      </c>
      <c r="F81" s="2">
        <f ca="1"/>
        <v>44125</v>
      </c>
      <c r="G81" s="3" t="str">
        <f ca="1"/>
        <v>V0</v>
      </c>
      <c r="H81" s="3" t="b">
        <v>0</v>
      </c>
      <c r="I81" s="2">
        <v>44125</v>
      </c>
      <c r="J81" s="3" t="str">
        <v>V0</v>
      </c>
      <c r="K81" s="2">
        <v>44125</v>
      </c>
      <c r="L81" s="3" t="str">
        <v>V0</v>
      </c>
    </row>
    <row r="82" spans="1:12" x14ac:dyDescent="0.2">
      <c r="A82" s="3">
        <v>79</v>
      </c>
      <c r="B82" s="2">
        <f>_xll.qlIMMNextDate(B81,$H82)</f>
        <v>44153</v>
      </c>
      <c r="C82" s="3" t="str">
        <f>_xll.qlIMMNextCode(B81,$H82)</f>
        <v>X0</v>
      </c>
      <c r="D82" s="1" t="b">
        <f>_xll.qlIMMIsIMMdate(B82,$H82)</f>
        <v>1</v>
      </c>
      <c r="E82" s="1" t="b">
        <f>_xll.qlIMMIsIMMcode(C82,$H82)</f>
        <v>1</v>
      </c>
      <c r="F82" s="2">
        <f ca="1"/>
        <v>44153</v>
      </c>
      <c r="G82" s="3" t="str">
        <f ca="1"/>
        <v>X0</v>
      </c>
      <c r="H82" s="3" t="b">
        <v>0</v>
      </c>
      <c r="I82" s="2">
        <v>44153</v>
      </c>
      <c r="J82" s="3" t="str">
        <v>X0</v>
      </c>
      <c r="K82" s="2">
        <v>44153</v>
      </c>
      <c r="L82" s="3" t="str">
        <v>X0</v>
      </c>
    </row>
    <row r="83" spans="1:12" x14ac:dyDescent="0.2">
      <c r="A83" s="3">
        <v>80</v>
      </c>
      <c r="B83" s="2">
        <f>_xll.qlIMMNextDate(B82,$H83)</f>
        <v>44181</v>
      </c>
      <c r="C83" s="3" t="str">
        <f>_xll.qlIMMNextCode(B82,$H83)</f>
        <v>Z0</v>
      </c>
      <c r="D83" s="1" t="b">
        <f>_xll.qlIMMIsIMMdate(B83,$H83)</f>
        <v>1</v>
      </c>
      <c r="E83" s="1" t="b">
        <f>_xll.qlIMMIsIMMcode(C83,$H83)</f>
        <v>1</v>
      </c>
      <c r="F83" s="2">
        <f ca="1"/>
        <v>44181</v>
      </c>
      <c r="G83" s="3" t="str">
        <f ca="1"/>
        <v>Z0</v>
      </c>
      <c r="H83" s="3" t="b">
        <v>0</v>
      </c>
      <c r="I83" s="2">
        <v>44181</v>
      </c>
      <c r="J83" s="3" t="str">
        <v>Z0</v>
      </c>
      <c r="K83" s="2">
        <v>44181</v>
      </c>
      <c r="L83" s="3" t="str">
        <v>Z0</v>
      </c>
    </row>
    <row r="84" spans="1:12" x14ac:dyDescent="0.2">
      <c r="A84" s="3">
        <v>81</v>
      </c>
      <c r="B84" s="2">
        <f>_xll.qlIMMNextDate(B83,$H84)</f>
        <v>44216</v>
      </c>
      <c r="C84" s="3" t="str">
        <f>_xll.qlIMMNextCode(B83,$H84)</f>
        <v>F1</v>
      </c>
      <c r="D84" s="1" t="b">
        <f>_xll.qlIMMIsIMMdate(B84,$H84)</f>
        <v>1</v>
      </c>
      <c r="E84" s="1" t="b">
        <f>_xll.qlIMMIsIMMcode(C84,$H84)</f>
        <v>1</v>
      </c>
      <c r="F84" s="2">
        <f ca="1"/>
        <v>44216</v>
      </c>
      <c r="G84" s="3" t="str">
        <f ca="1"/>
        <v>F1</v>
      </c>
      <c r="H84" s="3" t="b">
        <v>0</v>
      </c>
      <c r="I84" s="2">
        <v>44216</v>
      </c>
      <c r="J84" s="3" t="str">
        <v>F1</v>
      </c>
      <c r="K84" s="2">
        <v>44216</v>
      </c>
      <c r="L84" s="3" t="str">
        <v>F1</v>
      </c>
    </row>
    <row r="85" spans="1:12" x14ac:dyDescent="0.2">
      <c r="A85" s="3">
        <v>82</v>
      </c>
      <c r="B85" s="2">
        <f>_xll.qlIMMNextDate(B84,$H85)</f>
        <v>44244</v>
      </c>
      <c r="C85" s="3" t="str">
        <f>_xll.qlIMMNextCode(B84,$H85)</f>
        <v>G1</v>
      </c>
      <c r="D85" s="1" t="b">
        <f>_xll.qlIMMIsIMMdate(B85,$H85)</f>
        <v>1</v>
      </c>
      <c r="E85" s="1" t="b">
        <f>_xll.qlIMMIsIMMcode(C85,$H85)</f>
        <v>1</v>
      </c>
      <c r="F85" s="2">
        <f ca="1"/>
        <v>44244</v>
      </c>
      <c r="G85" s="3" t="str">
        <f ca="1"/>
        <v>G1</v>
      </c>
      <c r="H85" s="3" t="b">
        <v>0</v>
      </c>
      <c r="I85" s="2">
        <v>44244</v>
      </c>
      <c r="J85" s="3" t="str">
        <v>G1</v>
      </c>
      <c r="K85" s="2">
        <v>44244</v>
      </c>
      <c r="L85" s="3" t="str">
        <v>G1</v>
      </c>
    </row>
    <row r="86" spans="1:12" x14ac:dyDescent="0.2">
      <c r="A86" s="3">
        <v>83</v>
      </c>
      <c r="B86" s="2">
        <f>_xll.qlIMMNextDate(B85,$H86)</f>
        <v>44272</v>
      </c>
      <c r="C86" s="3" t="str">
        <f>_xll.qlIMMNextCode(B85,$H86)</f>
        <v>H1</v>
      </c>
      <c r="D86" s="1" t="b">
        <f>_xll.qlIMMIsIMMdate(B86,$H86)</f>
        <v>1</v>
      </c>
      <c r="E86" s="1" t="b">
        <f>_xll.qlIMMIsIMMcode(C86,$H86)</f>
        <v>1</v>
      </c>
      <c r="F86" s="2">
        <f ca="1"/>
        <v>44272</v>
      </c>
      <c r="G86" s="3" t="str">
        <f ca="1"/>
        <v>H1</v>
      </c>
      <c r="H86" s="3" t="b">
        <v>0</v>
      </c>
      <c r="I86" s="2">
        <v>44272</v>
      </c>
      <c r="J86" s="3" t="str">
        <v>H1</v>
      </c>
      <c r="K86" s="2">
        <v>44272</v>
      </c>
      <c r="L86" s="3" t="str">
        <v>H1</v>
      </c>
    </row>
    <row r="87" spans="1:12" x14ac:dyDescent="0.2">
      <c r="A87" s="3">
        <v>84</v>
      </c>
      <c r="B87" s="2">
        <f>_xll.qlIMMNextDate(B86,$H87)</f>
        <v>44307</v>
      </c>
      <c r="C87" s="3" t="str">
        <f>_xll.qlIMMNextCode(B86,$H87)</f>
        <v>J1</v>
      </c>
      <c r="D87" s="1" t="b">
        <f>_xll.qlIMMIsIMMdate(B87,$H87)</f>
        <v>1</v>
      </c>
      <c r="E87" s="1" t="b">
        <f>_xll.qlIMMIsIMMcode(C87,$H87)</f>
        <v>1</v>
      </c>
      <c r="F87" s="2">
        <f ca="1"/>
        <v>44307</v>
      </c>
      <c r="G87" s="3" t="str">
        <f ca="1"/>
        <v>J1</v>
      </c>
      <c r="H87" s="3" t="b">
        <v>0</v>
      </c>
      <c r="I87" s="2">
        <v>44307</v>
      </c>
      <c r="J87" s="3" t="str">
        <v>J1</v>
      </c>
      <c r="K87" s="2">
        <v>44307</v>
      </c>
      <c r="L87" s="3" t="str">
        <v>J1</v>
      </c>
    </row>
    <row r="88" spans="1:12" x14ac:dyDescent="0.2">
      <c r="A88" s="3">
        <v>85</v>
      </c>
      <c r="B88" s="2">
        <f>_xll.qlIMMNextDate(B87,$H88)</f>
        <v>44335</v>
      </c>
      <c r="C88" s="3" t="str">
        <f>_xll.qlIMMNextCode(B87,$H88)</f>
        <v>K1</v>
      </c>
      <c r="D88" s="1" t="b">
        <f>_xll.qlIMMIsIMMdate(B88,$H88)</f>
        <v>1</v>
      </c>
      <c r="E88" s="1" t="b">
        <f>_xll.qlIMMIsIMMcode(C88,$H88)</f>
        <v>1</v>
      </c>
      <c r="F88" s="2">
        <f ca="1"/>
        <v>44335</v>
      </c>
      <c r="G88" s="3" t="str">
        <f ca="1"/>
        <v>K1</v>
      </c>
      <c r="H88" s="3" t="b">
        <v>0</v>
      </c>
      <c r="I88" s="2">
        <v>44335</v>
      </c>
      <c r="J88" s="3" t="str">
        <v>K1</v>
      </c>
      <c r="K88" s="2">
        <v>44335</v>
      </c>
      <c r="L88" s="3" t="str">
        <v>K1</v>
      </c>
    </row>
    <row r="89" spans="1:12" x14ac:dyDescent="0.2">
      <c r="A89" s="3">
        <v>86</v>
      </c>
      <c r="B89" s="2">
        <f>_xll.qlIMMNextDate(B88,$H89)</f>
        <v>44363</v>
      </c>
      <c r="C89" s="3" t="str">
        <f>_xll.qlIMMNextCode(B88,$H89)</f>
        <v>M1</v>
      </c>
      <c r="D89" s="1" t="b">
        <f>_xll.qlIMMIsIMMdate(B89,$H89)</f>
        <v>1</v>
      </c>
      <c r="E89" s="1" t="b">
        <f>_xll.qlIMMIsIMMcode(C89,$H89)</f>
        <v>1</v>
      </c>
      <c r="F89" s="2">
        <f ca="1"/>
        <v>44363</v>
      </c>
      <c r="G89" s="3" t="str">
        <f ca="1"/>
        <v>M1</v>
      </c>
      <c r="H89" s="3" t="b">
        <v>0</v>
      </c>
      <c r="I89" s="2">
        <v>44363</v>
      </c>
      <c r="J89" s="3" t="str">
        <v>M1</v>
      </c>
      <c r="K89" s="2">
        <v>44363</v>
      </c>
      <c r="L89" s="3" t="str">
        <v>M1</v>
      </c>
    </row>
    <row r="90" spans="1:12" x14ac:dyDescent="0.2">
      <c r="A90" s="3">
        <v>87</v>
      </c>
      <c r="B90" s="2">
        <f>_xll.qlIMMNextDate(B89,$H90)</f>
        <v>44398</v>
      </c>
      <c r="C90" s="3" t="str">
        <f>_xll.qlIMMNextCode(B89,$H90)</f>
        <v>N1</v>
      </c>
      <c r="D90" s="1" t="b">
        <f>_xll.qlIMMIsIMMdate(B90,$H90)</f>
        <v>1</v>
      </c>
      <c r="E90" s="1" t="b">
        <f>_xll.qlIMMIsIMMcode(C90,$H90)</f>
        <v>1</v>
      </c>
      <c r="F90" s="2">
        <f ca="1"/>
        <v>44398</v>
      </c>
      <c r="G90" s="3" t="str">
        <f ca="1"/>
        <v>N1</v>
      </c>
      <c r="H90" s="3" t="b">
        <v>0</v>
      </c>
      <c r="I90" s="2">
        <v>44398</v>
      </c>
      <c r="J90" s="3" t="str">
        <v>N1</v>
      </c>
      <c r="K90" s="2">
        <v>44398</v>
      </c>
      <c r="L90" s="3" t="str">
        <v>N1</v>
      </c>
    </row>
    <row r="91" spans="1:12" x14ac:dyDescent="0.2">
      <c r="A91" s="3">
        <v>88</v>
      </c>
      <c r="B91" s="2">
        <f>_xll.qlIMMNextDate(B90,$H91)</f>
        <v>44426</v>
      </c>
      <c r="C91" s="3" t="str">
        <f>_xll.qlIMMNextCode(B90,$H91)</f>
        <v>Q1</v>
      </c>
      <c r="D91" s="1" t="b">
        <f>_xll.qlIMMIsIMMdate(B91,$H91)</f>
        <v>1</v>
      </c>
      <c r="E91" s="1" t="b">
        <f>_xll.qlIMMIsIMMcode(C91,$H91)</f>
        <v>1</v>
      </c>
      <c r="F91" s="2">
        <f ca="1"/>
        <v>44426</v>
      </c>
      <c r="G91" s="3" t="str">
        <f ca="1"/>
        <v>Q1</v>
      </c>
      <c r="H91" s="3" t="b">
        <v>0</v>
      </c>
      <c r="I91" s="2">
        <v>44426</v>
      </c>
      <c r="J91" s="3" t="str">
        <v>Q1</v>
      </c>
      <c r="K91" s="2">
        <v>44426</v>
      </c>
      <c r="L91" s="3" t="str">
        <v>Q1</v>
      </c>
    </row>
    <row r="92" spans="1:12" x14ac:dyDescent="0.2">
      <c r="A92" s="3">
        <v>89</v>
      </c>
      <c r="B92" s="2">
        <f>_xll.qlIMMNextDate(B91,$H92)</f>
        <v>44454</v>
      </c>
      <c r="C92" s="3" t="str">
        <f>_xll.qlIMMNextCode(B91,$H92)</f>
        <v>U1</v>
      </c>
      <c r="D92" s="1" t="b">
        <f>_xll.qlIMMIsIMMdate(B92,$H92)</f>
        <v>1</v>
      </c>
      <c r="E92" s="1" t="b">
        <f>_xll.qlIMMIsIMMcode(C92,$H92)</f>
        <v>1</v>
      </c>
      <c r="F92" s="2">
        <f ca="1"/>
        <v>44454</v>
      </c>
      <c r="G92" s="3" t="str">
        <f ca="1"/>
        <v>U1</v>
      </c>
      <c r="H92" s="3" t="b">
        <v>0</v>
      </c>
      <c r="I92" s="2">
        <v>44454</v>
      </c>
      <c r="J92" s="3" t="str">
        <v>U1</v>
      </c>
      <c r="K92" s="2">
        <v>44454</v>
      </c>
      <c r="L92" s="3" t="str">
        <v>U1</v>
      </c>
    </row>
    <row r="93" spans="1:12" x14ac:dyDescent="0.2">
      <c r="A93" s="3">
        <v>90</v>
      </c>
      <c r="B93" s="2">
        <f>_xll.qlIMMNextDate(B92,$H93)</f>
        <v>44489</v>
      </c>
      <c r="C93" s="3" t="str">
        <f>_xll.qlIMMNextCode(B92,$H93)</f>
        <v>V1</v>
      </c>
      <c r="D93" s="1" t="b">
        <f>_xll.qlIMMIsIMMdate(B93,$H93)</f>
        <v>1</v>
      </c>
      <c r="E93" s="1" t="b">
        <f>_xll.qlIMMIsIMMcode(C93,$H93)</f>
        <v>1</v>
      </c>
      <c r="F93" s="2">
        <f ca="1"/>
        <v>44489</v>
      </c>
      <c r="G93" s="3" t="str">
        <f ca="1"/>
        <v>V1</v>
      </c>
      <c r="H93" s="3" t="b">
        <v>0</v>
      </c>
      <c r="I93" s="2">
        <v>44489</v>
      </c>
      <c r="J93" s="3" t="str">
        <v>V1</v>
      </c>
      <c r="K93" s="2">
        <v>44489</v>
      </c>
      <c r="L93" s="3" t="str">
        <v>V1</v>
      </c>
    </row>
    <row r="94" spans="1:12" x14ac:dyDescent="0.2">
      <c r="A94" s="3">
        <v>91</v>
      </c>
      <c r="B94" s="2">
        <f>_xll.qlIMMNextDate(B93,$H94)</f>
        <v>44517</v>
      </c>
      <c r="C94" s="3" t="str">
        <f>_xll.qlIMMNextCode(B93,$H94)</f>
        <v>X1</v>
      </c>
      <c r="D94" s="1" t="b">
        <f>_xll.qlIMMIsIMMdate(B94,$H94)</f>
        <v>1</v>
      </c>
      <c r="E94" s="1" t="b">
        <f>_xll.qlIMMIsIMMcode(C94,$H94)</f>
        <v>1</v>
      </c>
      <c r="F94" s="2">
        <f ca="1"/>
        <v>44517</v>
      </c>
      <c r="G94" s="3" t="str">
        <f ca="1"/>
        <v>X1</v>
      </c>
      <c r="H94" s="3" t="b">
        <v>0</v>
      </c>
      <c r="I94" s="2">
        <v>44517</v>
      </c>
      <c r="J94" s="3" t="str">
        <v>X1</v>
      </c>
      <c r="K94" s="2">
        <v>44517</v>
      </c>
      <c r="L94" s="3" t="str">
        <v>X1</v>
      </c>
    </row>
    <row r="95" spans="1:12" x14ac:dyDescent="0.2">
      <c r="A95" s="3">
        <v>92</v>
      </c>
      <c r="B95" s="2">
        <f>_xll.qlIMMNextDate(B94,$H95)</f>
        <v>44545</v>
      </c>
      <c r="C95" s="3" t="str">
        <f>_xll.qlIMMNextCode(B94,$H95)</f>
        <v>Z1</v>
      </c>
      <c r="D95" s="1" t="b">
        <f>_xll.qlIMMIsIMMdate(B95,$H95)</f>
        <v>1</v>
      </c>
      <c r="E95" s="1" t="b">
        <f>_xll.qlIMMIsIMMcode(C95,$H95)</f>
        <v>1</v>
      </c>
      <c r="F95" s="2">
        <f ca="1"/>
        <v>44545</v>
      </c>
      <c r="G95" s="3" t="str">
        <f ca="1"/>
        <v>Z1</v>
      </c>
      <c r="H95" s="3" t="b">
        <v>0</v>
      </c>
      <c r="I95" s="2">
        <v>44545</v>
      </c>
      <c r="J95" s="3" t="str">
        <v>Z1</v>
      </c>
      <c r="K95" s="2">
        <v>44545</v>
      </c>
      <c r="L95" s="3" t="str">
        <v>Z1</v>
      </c>
    </row>
    <row r="96" spans="1:12" x14ac:dyDescent="0.2">
      <c r="A96" s="3">
        <v>93</v>
      </c>
      <c r="B96" s="2">
        <f>_xll.qlIMMNextDate(B95,$H96)</f>
        <v>44580</v>
      </c>
      <c r="C96" s="3" t="str">
        <f>_xll.qlIMMNextCode(B95,$H96)</f>
        <v>F2</v>
      </c>
      <c r="D96" s="1" t="b">
        <f>_xll.qlIMMIsIMMdate(B96,$H96)</f>
        <v>1</v>
      </c>
      <c r="E96" s="1" t="b">
        <f>_xll.qlIMMIsIMMcode(C96,$H96)</f>
        <v>1</v>
      </c>
      <c r="F96" s="2">
        <f ca="1"/>
        <v>44580</v>
      </c>
      <c r="G96" s="3" t="str">
        <f ca="1"/>
        <v>F2</v>
      </c>
      <c r="H96" s="3" t="b">
        <v>0</v>
      </c>
      <c r="I96" s="2">
        <v>44580</v>
      </c>
      <c r="J96" s="3" t="str">
        <v>F2</v>
      </c>
      <c r="K96" s="2">
        <v>44580</v>
      </c>
      <c r="L96" s="3" t="str">
        <v>F2</v>
      </c>
    </row>
    <row r="97" spans="1:12" x14ac:dyDescent="0.2">
      <c r="A97" s="3">
        <v>94</v>
      </c>
      <c r="B97" s="2">
        <f>_xll.qlIMMNextDate(B96,$H97)</f>
        <v>44608</v>
      </c>
      <c r="C97" s="3" t="str">
        <f>_xll.qlIMMNextCode(B96,$H97)</f>
        <v>G2</v>
      </c>
      <c r="D97" s="1" t="b">
        <f>_xll.qlIMMIsIMMdate(B97,$H97)</f>
        <v>1</v>
      </c>
      <c r="E97" s="1" t="b">
        <f>_xll.qlIMMIsIMMcode(C97,$H97)</f>
        <v>1</v>
      </c>
      <c r="F97" s="2">
        <f ca="1"/>
        <v>44608</v>
      </c>
      <c r="G97" s="3" t="str">
        <f ca="1"/>
        <v>G2</v>
      </c>
      <c r="H97" s="3" t="b">
        <v>0</v>
      </c>
      <c r="I97" s="2">
        <v>44608</v>
      </c>
      <c r="J97" s="3" t="str">
        <v>G2</v>
      </c>
      <c r="K97" s="2">
        <v>44608</v>
      </c>
      <c r="L97" s="3" t="str">
        <v>G2</v>
      </c>
    </row>
    <row r="98" spans="1:12" x14ac:dyDescent="0.2">
      <c r="A98" s="3">
        <v>95</v>
      </c>
      <c r="B98" s="2">
        <f>_xll.qlIMMNextDate(B97,$H98)</f>
        <v>44636</v>
      </c>
      <c r="C98" s="3" t="str">
        <f>_xll.qlIMMNextCode(B97,$H98)</f>
        <v>H2</v>
      </c>
      <c r="D98" s="1" t="b">
        <f>_xll.qlIMMIsIMMdate(B98,$H98)</f>
        <v>1</v>
      </c>
      <c r="E98" s="1" t="b">
        <f>_xll.qlIMMIsIMMcode(C98,$H98)</f>
        <v>1</v>
      </c>
      <c r="F98" s="2">
        <f ca="1"/>
        <v>44636</v>
      </c>
      <c r="G98" s="3" t="str">
        <f ca="1"/>
        <v>H2</v>
      </c>
      <c r="H98" s="3" t="b">
        <v>0</v>
      </c>
      <c r="I98" s="2">
        <v>44636</v>
      </c>
      <c r="J98" s="3" t="str">
        <v>H2</v>
      </c>
      <c r="K98" s="2">
        <v>44636</v>
      </c>
      <c r="L98" s="3" t="str">
        <v>H2</v>
      </c>
    </row>
    <row r="99" spans="1:12" x14ac:dyDescent="0.2">
      <c r="A99" s="3">
        <v>96</v>
      </c>
      <c r="B99" s="2">
        <f>_xll.qlIMMNextDate(B98,$H99)</f>
        <v>44671</v>
      </c>
      <c r="C99" s="3" t="str">
        <f>_xll.qlIMMNextCode(B98,$H99)</f>
        <v>J2</v>
      </c>
      <c r="D99" s="1" t="b">
        <f>_xll.qlIMMIsIMMdate(B99,$H99)</f>
        <v>1</v>
      </c>
      <c r="E99" s="1" t="b">
        <f>_xll.qlIMMIsIMMcode(C99,$H99)</f>
        <v>1</v>
      </c>
      <c r="F99" s="2">
        <f ca="1"/>
        <v>44671</v>
      </c>
      <c r="G99" s="3" t="str">
        <f ca="1"/>
        <v>J2</v>
      </c>
      <c r="H99" s="3" t="b">
        <v>0</v>
      </c>
      <c r="I99" s="2">
        <v>44671</v>
      </c>
      <c r="J99" s="3" t="str">
        <v>J2</v>
      </c>
      <c r="K99" s="2">
        <v>44671</v>
      </c>
      <c r="L99" s="3" t="str">
        <v>J2</v>
      </c>
    </row>
    <row r="100" spans="1:12" x14ac:dyDescent="0.2">
      <c r="A100" s="3">
        <v>97</v>
      </c>
      <c r="B100" s="2">
        <f>_xll.qlIMMNextDate(B99,$H100)</f>
        <v>44699</v>
      </c>
      <c r="C100" s="3" t="str">
        <f>_xll.qlIMMNextCode(B99,$H100)</f>
        <v>K2</v>
      </c>
      <c r="D100" s="1" t="b">
        <f>_xll.qlIMMIsIMMdate(B100,$H100)</f>
        <v>1</v>
      </c>
      <c r="E100" s="1" t="b">
        <f>_xll.qlIMMIsIMMcode(C100,$H100)</f>
        <v>1</v>
      </c>
      <c r="F100" s="2">
        <f ca="1"/>
        <v>44699</v>
      </c>
      <c r="G100" s="3" t="str">
        <f ca="1"/>
        <v>K2</v>
      </c>
      <c r="H100" s="3" t="b">
        <v>0</v>
      </c>
      <c r="I100" s="2">
        <v>44699</v>
      </c>
      <c r="J100" s="3" t="str">
        <v>K2</v>
      </c>
      <c r="K100" s="2">
        <v>44699</v>
      </c>
      <c r="L100" s="3" t="str">
        <v>K2</v>
      </c>
    </row>
    <row r="101" spans="1:12" x14ac:dyDescent="0.2">
      <c r="A101" s="3">
        <v>98</v>
      </c>
      <c r="B101" s="2">
        <f>_xll.qlIMMNextDate(B100,$H101)</f>
        <v>44727</v>
      </c>
      <c r="C101" s="3" t="str">
        <f>_xll.qlIMMNextCode(B100,$H101)</f>
        <v>M2</v>
      </c>
      <c r="D101" s="1" t="b">
        <f>_xll.qlIMMIsIMMdate(B101,$H101)</f>
        <v>1</v>
      </c>
      <c r="E101" s="1" t="b">
        <f>_xll.qlIMMIsIMMcode(C101,$H101)</f>
        <v>1</v>
      </c>
      <c r="F101" s="2">
        <f ca="1"/>
        <v>44727</v>
      </c>
      <c r="G101" s="3" t="str">
        <f ca="1"/>
        <v>M2</v>
      </c>
      <c r="H101" s="3" t="b">
        <v>0</v>
      </c>
      <c r="I101" s="2">
        <v>44727</v>
      </c>
      <c r="J101" s="3" t="str">
        <v>M2</v>
      </c>
      <c r="K101" s="2">
        <v>44727</v>
      </c>
      <c r="L101" s="3" t="str">
        <v>M2</v>
      </c>
    </row>
    <row r="102" spans="1:12" x14ac:dyDescent="0.2">
      <c r="A102" s="3">
        <v>99</v>
      </c>
      <c r="B102" s="2">
        <f>_xll.qlIMMNextDate(B101,$H102)</f>
        <v>44762</v>
      </c>
      <c r="C102" s="3" t="str">
        <f>_xll.qlIMMNextCode(B101,$H102)</f>
        <v>N2</v>
      </c>
      <c r="D102" s="1" t="b">
        <f>_xll.qlIMMIsIMMdate(B102,$H102)</f>
        <v>1</v>
      </c>
      <c r="E102" s="1" t="b">
        <f>_xll.qlIMMIsIMMcode(C102,$H102)</f>
        <v>1</v>
      </c>
      <c r="F102" s="2">
        <f ca="1"/>
        <v>44762</v>
      </c>
      <c r="G102" s="3" t="str">
        <f ca="1"/>
        <v>N2</v>
      </c>
      <c r="H102" s="3" t="b">
        <v>0</v>
      </c>
      <c r="I102" s="2">
        <v>44762</v>
      </c>
      <c r="J102" s="3" t="str">
        <v>N2</v>
      </c>
      <c r="K102" s="2">
        <v>44762</v>
      </c>
      <c r="L102" s="3" t="str">
        <v>N2</v>
      </c>
    </row>
    <row r="103" spans="1:12" x14ac:dyDescent="0.2">
      <c r="A103" s="3">
        <v>100</v>
      </c>
      <c r="B103" s="2">
        <f>_xll.qlIMMNextDate(B102,$H103)</f>
        <v>44790</v>
      </c>
      <c r="C103" s="3" t="str">
        <f>_xll.qlIMMNextCode(B102,$H103)</f>
        <v>Q2</v>
      </c>
      <c r="D103" s="1" t="b">
        <f>_xll.qlIMMIsIMMdate(B103,$H103)</f>
        <v>1</v>
      </c>
      <c r="E103" s="1" t="b">
        <f>_xll.qlIMMIsIMMcode(C103,$H103)</f>
        <v>1</v>
      </c>
      <c r="F103" s="2">
        <f ca="1"/>
        <v>44790</v>
      </c>
      <c r="G103" s="3" t="str">
        <f ca="1"/>
        <v>Q2</v>
      </c>
      <c r="H103" s="3" t="b">
        <v>0</v>
      </c>
      <c r="I103" s="2">
        <v>44790</v>
      </c>
      <c r="J103" s="3" t="str">
        <v>Q2</v>
      </c>
      <c r="K103" s="2">
        <v>44790</v>
      </c>
      <c r="L103" s="3" t="str">
        <v>Q2</v>
      </c>
    </row>
    <row r="104" spans="1:12" x14ac:dyDescent="0.2">
      <c r="A104" s="3">
        <v>101</v>
      </c>
      <c r="B104" s="2">
        <f>_xll.qlIMMNextDate(B103,$H104)</f>
        <v>44825</v>
      </c>
      <c r="C104" s="3" t="str">
        <f>_xll.qlIMMNextCode(B103,$H104)</f>
        <v>U2</v>
      </c>
      <c r="D104" s="1" t="b">
        <f>_xll.qlIMMIsIMMdate(B104,$H104)</f>
        <v>1</v>
      </c>
      <c r="E104" s="1" t="b">
        <f>_xll.qlIMMIsIMMcode(C104,$H104)</f>
        <v>1</v>
      </c>
      <c r="F104" s="2">
        <f ca="1"/>
        <v>44825</v>
      </c>
      <c r="G104" s="3" t="str">
        <f ca="1"/>
        <v>U2</v>
      </c>
      <c r="H104" s="3" t="b">
        <v>0</v>
      </c>
      <c r="I104" s="2">
        <v>44825</v>
      </c>
      <c r="J104" s="3" t="str">
        <v>U2</v>
      </c>
      <c r="K104" s="2">
        <v>44825</v>
      </c>
      <c r="L104" s="3" t="str">
        <v>U2</v>
      </c>
    </row>
    <row r="105" spans="1:12" x14ac:dyDescent="0.2">
      <c r="A105" s="3">
        <v>102</v>
      </c>
      <c r="B105" s="2">
        <f>_xll.qlIMMNextDate(B104,$H105)</f>
        <v>44853</v>
      </c>
      <c r="C105" s="3" t="str">
        <f>_xll.qlIMMNextCode(B104,$H105)</f>
        <v>V2</v>
      </c>
      <c r="D105" s="1" t="b">
        <f>_xll.qlIMMIsIMMdate(B105,$H105)</f>
        <v>1</v>
      </c>
      <c r="E105" s="1" t="b">
        <f>_xll.qlIMMIsIMMcode(C105,$H105)</f>
        <v>1</v>
      </c>
      <c r="F105" s="2">
        <f ca="1"/>
        <v>44853</v>
      </c>
      <c r="G105" s="3" t="str">
        <f ca="1"/>
        <v>V2</v>
      </c>
      <c r="H105" s="3" t="b">
        <v>0</v>
      </c>
      <c r="I105" s="2">
        <v>44853</v>
      </c>
      <c r="J105" s="3" t="str">
        <v>V2</v>
      </c>
      <c r="K105" s="2">
        <v>44853</v>
      </c>
      <c r="L105" s="3" t="str">
        <v>V2</v>
      </c>
    </row>
    <row r="106" spans="1:12" x14ac:dyDescent="0.2">
      <c r="A106" s="3">
        <v>103</v>
      </c>
      <c r="B106" s="2">
        <f>_xll.qlIMMNextDate(B105,$H106)</f>
        <v>44881</v>
      </c>
      <c r="C106" s="3" t="str">
        <f>_xll.qlIMMNextCode(B105,$H106)</f>
        <v>X2</v>
      </c>
      <c r="D106" s="1" t="b">
        <f>_xll.qlIMMIsIMMdate(B106,$H106)</f>
        <v>1</v>
      </c>
      <c r="E106" s="1" t="b">
        <f>_xll.qlIMMIsIMMcode(C106,$H106)</f>
        <v>1</v>
      </c>
      <c r="F106" s="2">
        <f ca="1"/>
        <v>44881</v>
      </c>
      <c r="G106" s="3" t="str">
        <f ca="1"/>
        <v>X2</v>
      </c>
      <c r="H106" s="3" t="b">
        <v>0</v>
      </c>
      <c r="I106" s="2">
        <v>44881</v>
      </c>
      <c r="J106" s="3" t="str">
        <v>X2</v>
      </c>
      <c r="K106" s="2">
        <v>44881</v>
      </c>
      <c r="L106" s="3" t="str">
        <v>X2</v>
      </c>
    </row>
    <row r="107" spans="1:12" x14ac:dyDescent="0.2">
      <c r="A107" s="3">
        <v>104</v>
      </c>
      <c r="B107" s="2">
        <f>_xll.qlIMMNextDate(B106,$H107)</f>
        <v>44916</v>
      </c>
      <c r="C107" s="3" t="str">
        <f>_xll.qlIMMNextCode(B106,$H107)</f>
        <v>Z2</v>
      </c>
      <c r="D107" s="1" t="b">
        <f>_xll.qlIMMIsIMMdate(B107,$H107)</f>
        <v>1</v>
      </c>
      <c r="E107" s="1" t="b">
        <f>_xll.qlIMMIsIMMcode(C107,$H107)</f>
        <v>1</v>
      </c>
      <c r="F107" s="2">
        <f ca="1"/>
        <v>44916</v>
      </c>
      <c r="G107" s="3" t="str">
        <f ca="1"/>
        <v>Z2</v>
      </c>
      <c r="H107" s="3" t="b">
        <v>0</v>
      </c>
      <c r="I107" s="2">
        <v>44916</v>
      </c>
      <c r="J107" s="3" t="str">
        <v>Z2</v>
      </c>
      <c r="K107" s="2">
        <v>44916</v>
      </c>
      <c r="L107" s="3" t="str">
        <v>Z2</v>
      </c>
    </row>
    <row r="108" spans="1:12" x14ac:dyDescent="0.2">
      <c r="A108" s="3">
        <v>105</v>
      </c>
      <c r="B108" s="2">
        <f>_xll.qlIMMNextDate(B107,$H108)</f>
        <v>44944</v>
      </c>
      <c r="C108" s="3" t="str">
        <f>_xll.qlIMMNextCode(B107,$H108)</f>
        <v>F3</v>
      </c>
      <c r="D108" s="1" t="b">
        <f>_xll.qlIMMIsIMMdate(B108,$H108)</f>
        <v>1</v>
      </c>
      <c r="E108" s="1" t="b">
        <f>_xll.qlIMMIsIMMcode(C108,$H108)</f>
        <v>1</v>
      </c>
      <c r="F108" s="2">
        <f ca="1"/>
        <v>44944</v>
      </c>
      <c r="G108" s="3" t="str">
        <f ca="1"/>
        <v>F3</v>
      </c>
      <c r="H108" s="3" t="b">
        <v>0</v>
      </c>
      <c r="I108" s="2">
        <v>44944</v>
      </c>
      <c r="J108" s="3" t="str">
        <v>F3</v>
      </c>
      <c r="K108" s="2">
        <v>44944</v>
      </c>
      <c r="L108" s="3" t="str">
        <v>F3</v>
      </c>
    </row>
    <row r="109" spans="1:12" x14ac:dyDescent="0.2">
      <c r="A109" s="3">
        <v>106</v>
      </c>
      <c r="B109" s="2">
        <f>_xll.qlIMMNextDate(B108,$H109)</f>
        <v>44972</v>
      </c>
      <c r="C109" s="3" t="str">
        <f>_xll.qlIMMNextCode(B108,$H109)</f>
        <v>G3</v>
      </c>
      <c r="D109" s="1" t="b">
        <f>_xll.qlIMMIsIMMdate(B109,$H109)</f>
        <v>1</v>
      </c>
      <c r="E109" s="1" t="b">
        <f>_xll.qlIMMIsIMMcode(C109,$H109)</f>
        <v>1</v>
      </c>
      <c r="F109" s="2">
        <f ca="1"/>
        <v>44972</v>
      </c>
      <c r="G109" s="3" t="str">
        <f ca="1"/>
        <v>G3</v>
      </c>
      <c r="H109" s="3" t="b">
        <v>0</v>
      </c>
      <c r="I109" s="2">
        <v>44972</v>
      </c>
      <c r="J109" s="3" t="str">
        <v>G3</v>
      </c>
      <c r="K109" s="2">
        <v>44972</v>
      </c>
      <c r="L109" s="3" t="str">
        <v>G3</v>
      </c>
    </row>
    <row r="110" spans="1:12" x14ac:dyDescent="0.2">
      <c r="A110" s="3">
        <v>107</v>
      </c>
      <c r="B110" s="2">
        <f>_xll.qlIMMNextDate(B109,$H110)</f>
        <v>45000</v>
      </c>
      <c r="C110" s="3" t="str">
        <f>_xll.qlIMMNextCode(B109,$H110)</f>
        <v>H3</v>
      </c>
      <c r="D110" s="1" t="b">
        <f>_xll.qlIMMIsIMMdate(B110,$H110)</f>
        <v>1</v>
      </c>
      <c r="E110" s="1" t="b">
        <f>_xll.qlIMMIsIMMcode(C110,$H110)</f>
        <v>1</v>
      </c>
      <c r="F110" s="2">
        <f ca="1"/>
        <v>45000</v>
      </c>
      <c r="G110" s="3" t="str">
        <f ca="1"/>
        <v>H3</v>
      </c>
      <c r="H110" s="3" t="b">
        <v>0</v>
      </c>
      <c r="I110" s="2">
        <v>45000</v>
      </c>
      <c r="J110" s="3" t="str">
        <v>H3</v>
      </c>
      <c r="K110" s="2">
        <v>45000</v>
      </c>
      <c r="L110" s="3" t="str">
        <v>H3</v>
      </c>
    </row>
    <row r="111" spans="1:12" x14ac:dyDescent="0.2">
      <c r="A111" s="3">
        <v>108</v>
      </c>
      <c r="B111" s="2">
        <f>_xll.qlIMMNextDate(B110,$H111)</f>
        <v>45035</v>
      </c>
      <c r="C111" s="3" t="str">
        <f>_xll.qlIMMNextCode(B110,$H111)</f>
        <v>J3</v>
      </c>
      <c r="D111" s="1" t="b">
        <f>_xll.qlIMMIsIMMdate(B111,$H111)</f>
        <v>1</v>
      </c>
      <c r="E111" s="1" t="b">
        <f>_xll.qlIMMIsIMMcode(C111,$H111)</f>
        <v>1</v>
      </c>
      <c r="F111" s="2">
        <f ca="1"/>
        <v>45035</v>
      </c>
      <c r="G111" s="3" t="str">
        <f ca="1"/>
        <v>J3</v>
      </c>
      <c r="H111" s="3" t="b">
        <v>0</v>
      </c>
      <c r="I111" s="2">
        <v>45035</v>
      </c>
      <c r="J111" s="3" t="str">
        <v>J3</v>
      </c>
      <c r="K111" s="2">
        <v>45035</v>
      </c>
      <c r="L111" s="3" t="str">
        <v>J3</v>
      </c>
    </row>
    <row r="112" spans="1:12" x14ac:dyDescent="0.2">
      <c r="A112" s="3">
        <v>109</v>
      </c>
      <c r="B112" s="2">
        <f>_xll.qlIMMNextDate(B111,$H112)</f>
        <v>45063</v>
      </c>
      <c r="C112" s="3" t="str">
        <f>_xll.qlIMMNextCode(B111,$H112)</f>
        <v>K3</v>
      </c>
      <c r="D112" s="1" t="b">
        <f>_xll.qlIMMIsIMMdate(B112,$H112)</f>
        <v>1</v>
      </c>
      <c r="E112" s="1" t="b">
        <f>_xll.qlIMMIsIMMcode(C112,$H112)</f>
        <v>1</v>
      </c>
      <c r="F112" s="2">
        <f ca="1"/>
        <v>45063</v>
      </c>
      <c r="G112" s="3" t="str">
        <f ca="1"/>
        <v>K3</v>
      </c>
      <c r="H112" s="3" t="b">
        <v>0</v>
      </c>
      <c r="I112" s="2">
        <v>45063</v>
      </c>
      <c r="J112" s="3" t="str">
        <v>K3</v>
      </c>
      <c r="K112" s="2">
        <v>45063</v>
      </c>
      <c r="L112" s="3" t="str">
        <v>K3</v>
      </c>
    </row>
    <row r="113" spans="1:12" x14ac:dyDescent="0.2">
      <c r="A113" s="3">
        <v>110</v>
      </c>
      <c r="B113" s="2">
        <f>_xll.qlIMMNextDate(B112,$H113)</f>
        <v>45098</v>
      </c>
      <c r="C113" s="3" t="str">
        <f>_xll.qlIMMNextCode(B112,$H113)</f>
        <v>M3</v>
      </c>
      <c r="D113" s="1" t="b">
        <f>_xll.qlIMMIsIMMdate(B113,$H113)</f>
        <v>1</v>
      </c>
      <c r="E113" s="1" t="b">
        <f>_xll.qlIMMIsIMMcode(C113,$H113)</f>
        <v>1</v>
      </c>
      <c r="F113" s="2">
        <f ca="1"/>
        <v>45098</v>
      </c>
      <c r="G113" s="3" t="str">
        <f ca="1"/>
        <v>M3</v>
      </c>
      <c r="H113" s="3" t="b">
        <v>0</v>
      </c>
      <c r="I113" s="2">
        <v>45098</v>
      </c>
      <c r="J113" s="3" t="str">
        <v>M3</v>
      </c>
      <c r="K113" s="2">
        <v>45098</v>
      </c>
      <c r="L113" s="3" t="str">
        <v>M3</v>
      </c>
    </row>
    <row r="114" spans="1:12" x14ac:dyDescent="0.2">
      <c r="A114" s="3">
        <v>111</v>
      </c>
      <c r="B114" s="2">
        <f>_xll.qlIMMNextDate(B113,$H114)</f>
        <v>45126</v>
      </c>
      <c r="C114" s="3" t="str">
        <f>_xll.qlIMMNextCode(B113,$H114)</f>
        <v>N3</v>
      </c>
      <c r="D114" s="1" t="b">
        <f>_xll.qlIMMIsIMMdate(B114,$H114)</f>
        <v>1</v>
      </c>
      <c r="E114" s="1" t="b">
        <f>_xll.qlIMMIsIMMcode(C114,$H114)</f>
        <v>1</v>
      </c>
      <c r="F114" s="2">
        <f ca="1"/>
        <v>45126</v>
      </c>
      <c r="G114" s="3" t="str">
        <f ca="1"/>
        <v>N3</v>
      </c>
      <c r="H114" s="3" t="b">
        <v>0</v>
      </c>
      <c r="I114" s="2">
        <v>45126</v>
      </c>
      <c r="J114" s="3" t="str">
        <v>N3</v>
      </c>
      <c r="K114" s="2">
        <v>45126</v>
      </c>
      <c r="L114" s="3" t="str">
        <v>N3</v>
      </c>
    </row>
    <row r="115" spans="1:12" x14ac:dyDescent="0.2">
      <c r="A115" s="3">
        <v>112</v>
      </c>
      <c r="B115" s="2">
        <f>_xll.qlIMMNextDate(B114,$H115)</f>
        <v>45154</v>
      </c>
      <c r="C115" s="3" t="str">
        <f>_xll.qlIMMNextCode(B114,$H115)</f>
        <v>Q3</v>
      </c>
      <c r="D115" s="1" t="b">
        <f>_xll.qlIMMIsIMMdate(B115,$H115)</f>
        <v>1</v>
      </c>
      <c r="E115" s="1" t="b">
        <f>_xll.qlIMMIsIMMcode(C115,$H115)</f>
        <v>1</v>
      </c>
      <c r="F115" s="2">
        <f ca="1"/>
        <v>45154</v>
      </c>
      <c r="G115" s="3" t="str">
        <f ca="1"/>
        <v>Q3</v>
      </c>
      <c r="H115" s="3" t="b">
        <v>0</v>
      </c>
      <c r="I115" s="2">
        <v>45154</v>
      </c>
      <c r="J115" s="3" t="str">
        <v>Q3</v>
      </c>
      <c r="K115" s="2">
        <v>45154</v>
      </c>
      <c r="L115" s="3" t="str">
        <v>Q3</v>
      </c>
    </row>
    <row r="116" spans="1:12" x14ac:dyDescent="0.2">
      <c r="A116" s="3">
        <v>113</v>
      </c>
      <c r="B116" s="2">
        <f>_xll.qlIMMNextDate(B115,$H116)</f>
        <v>45189</v>
      </c>
      <c r="C116" s="3" t="str">
        <f>_xll.qlIMMNextCode(B115,$H116)</f>
        <v>U3</v>
      </c>
      <c r="D116" s="1" t="b">
        <f>_xll.qlIMMIsIMMdate(B116,$H116)</f>
        <v>1</v>
      </c>
      <c r="E116" s="1" t="b">
        <f>_xll.qlIMMIsIMMcode(C116,$H116)</f>
        <v>1</v>
      </c>
      <c r="F116" s="2">
        <f ca="1"/>
        <v>45189</v>
      </c>
      <c r="G116" s="3" t="str">
        <f ca="1"/>
        <v>U3</v>
      </c>
      <c r="H116" s="3" t="b">
        <v>0</v>
      </c>
      <c r="I116" s="2">
        <v>45189</v>
      </c>
      <c r="J116" s="3" t="str">
        <v>U3</v>
      </c>
      <c r="K116" s="2">
        <v>45189</v>
      </c>
      <c r="L116" s="3" t="str">
        <v>U3</v>
      </c>
    </row>
    <row r="117" spans="1:12" x14ac:dyDescent="0.2">
      <c r="A117" s="3">
        <v>114</v>
      </c>
      <c r="B117" s="2">
        <f>_xll.qlIMMNextDate(B116,$H117)</f>
        <v>45217</v>
      </c>
      <c r="C117" s="3" t="str">
        <f>_xll.qlIMMNextCode(B116,$H117)</f>
        <v>V3</v>
      </c>
      <c r="D117" s="1" t="b">
        <f>_xll.qlIMMIsIMMdate(B117,$H117)</f>
        <v>1</v>
      </c>
      <c r="E117" s="1" t="b">
        <f>_xll.qlIMMIsIMMcode(C117,$H117)</f>
        <v>1</v>
      </c>
      <c r="F117" s="2">
        <f ca="1"/>
        <v>45217</v>
      </c>
      <c r="G117" s="3" t="str">
        <f ca="1"/>
        <v>V3</v>
      </c>
      <c r="H117" s="3" t="b">
        <v>0</v>
      </c>
      <c r="I117" s="2">
        <v>45217</v>
      </c>
      <c r="J117" s="3" t="str">
        <v>V3</v>
      </c>
      <c r="K117" s="2">
        <v>45217</v>
      </c>
      <c r="L117" s="3" t="str">
        <v>V3</v>
      </c>
    </row>
    <row r="118" spans="1:12" x14ac:dyDescent="0.2">
      <c r="A118" s="3">
        <v>115</v>
      </c>
      <c r="B118" s="2">
        <f>_xll.qlIMMNextDate(B117,$H118)</f>
        <v>45245</v>
      </c>
      <c r="C118" s="3" t="str">
        <f>_xll.qlIMMNextCode(B117,$H118)</f>
        <v>X3</v>
      </c>
      <c r="D118" s="1" t="b">
        <f>_xll.qlIMMIsIMMdate(B118,$H118)</f>
        <v>1</v>
      </c>
      <c r="E118" s="1" t="b">
        <f>_xll.qlIMMIsIMMcode(C118,$H118)</f>
        <v>1</v>
      </c>
      <c r="F118" s="2">
        <f ca="1"/>
        <v>45245</v>
      </c>
      <c r="G118" s="3" t="str">
        <f ca="1"/>
        <v>X3</v>
      </c>
      <c r="H118" s="3" t="b">
        <v>0</v>
      </c>
      <c r="I118" s="2">
        <v>45245</v>
      </c>
      <c r="J118" s="3" t="str">
        <v>X3</v>
      </c>
      <c r="K118" s="2">
        <v>45245</v>
      </c>
      <c r="L118" s="3" t="str">
        <v>X3</v>
      </c>
    </row>
    <row r="119" spans="1:12" x14ac:dyDescent="0.2">
      <c r="A119" s="3">
        <v>116</v>
      </c>
      <c r="B119" s="2">
        <f>_xll.qlIMMNextDate(B118,$H119)</f>
        <v>45280</v>
      </c>
      <c r="C119" s="3" t="str">
        <f>_xll.qlIMMNextCode(B118,$H119)</f>
        <v>Z3</v>
      </c>
      <c r="D119" s="1" t="b">
        <f>_xll.qlIMMIsIMMdate(B119,$H119)</f>
        <v>1</v>
      </c>
      <c r="E119" s="1" t="b">
        <f>_xll.qlIMMIsIMMcode(C119,$H119)</f>
        <v>1</v>
      </c>
      <c r="F119" s="2">
        <f ca="1"/>
        <v>45280</v>
      </c>
      <c r="G119" s="3" t="str">
        <f ca="1"/>
        <v>Z3</v>
      </c>
      <c r="H119" s="3" t="b">
        <v>0</v>
      </c>
      <c r="I119" s="2">
        <v>45280</v>
      </c>
      <c r="J119" s="3" t="str">
        <v>Z3</v>
      </c>
      <c r="K119" s="2">
        <v>45280</v>
      </c>
      <c r="L119" s="3" t="str">
        <v>Z3</v>
      </c>
    </row>
    <row r="120" spans="1:12" x14ac:dyDescent="0.2">
      <c r="A120" s="3">
        <v>117</v>
      </c>
      <c r="B120" s="2">
        <f>_xll.qlIMMNextDate(B119,$H120)</f>
        <v>45308</v>
      </c>
      <c r="C120" s="3" t="str">
        <f>_xll.qlIMMNextCode(B119,$H120)</f>
        <v>F4</v>
      </c>
      <c r="D120" s="1" t="b">
        <f>_xll.qlIMMIsIMMdate(B120,$H120)</f>
        <v>1</v>
      </c>
      <c r="E120" s="1" t="b">
        <f>_xll.qlIMMIsIMMcode(C120,$H120)</f>
        <v>1</v>
      </c>
      <c r="F120" s="2">
        <f ca="1"/>
        <v>45308</v>
      </c>
      <c r="G120" s="3" t="str">
        <f ca="1"/>
        <v>F4</v>
      </c>
      <c r="H120" s="3" t="b">
        <v>0</v>
      </c>
      <c r="I120" s="2">
        <v>45308</v>
      </c>
      <c r="J120" s="3" t="str">
        <v>F4</v>
      </c>
      <c r="K120" s="2">
        <v>45308</v>
      </c>
      <c r="L120" s="3" t="str">
        <v>F4</v>
      </c>
    </row>
    <row r="121" spans="1:12" x14ac:dyDescent="0.2">
      <c r="A121" s="3">
        <v>118</v>
      </c>
      <c r="B121" s="2">
        <f>_xll.qlIMMNextDate(B120,$H121)</f>
        <v>45343</v>
      </c>
      <c r="C121" s="3" t="str">
        <f>_xll.qlIMMNextCode(B120,$H121)</f>
        <v>G4</v>
      </c>
      <c r="D121" s="1" t="b">
        <f>_xll.qlIMMIsIMMdate(B121,$H121)</f>
        <v>1</v>
      </c>
      <c r="E121" s="1" t="b">
        <f>_xll.qlIMMIsIMMcode(C121,$H121)</f>
        <v>1</v>
      </c>
      <c r="F121" s="2">
        <f ca="1"/>
        <v>45343</v>
      </c>
      <c r="G121" s="3" t="str">
        <f ca="1"/>
        <v>G4</v>
      </c>
      <c r="H121" s="3" t="b">
        <v>0</v>
      </c>
      <c r="I121" s="2">
        <v>45343</v>
      </c>
      <c r="J121" s="3" t="str">
        <v>G4</v>
      </c>
      <c r="K121" s="2">
        <v>45343</v>
      </c>
      <c r="L121" s="3" t="str">
        <v>G4</v>
      </c>
    </row>
    <row r="122" spans="1:12" x14ac:dyDescent="0.2">
      <c r="A122" s="3">
        <v>119</v>
      </c>
      <c r="B122" s="2">
        <f>_xll.qlIMMNextDate(B121,$H122)</f>
        <v>45371</v>
      </c>
      <c r="C122" s="3" t="str">
        <f>_xll.qlIMMNextCode(B121,$H122)</f>
        <v>H4</v>
      </c>
      <c r="D122" s="1" t="b">
        <f>_xll.qlIMMIsIMMdate(B122,$H122)</f>
        <v>1</v>
      </c>
      <c r="E122" s="1" t="b">
        <f>_xll.qlIMMIsIMMcode(C122,$H122)</f>
        <v>1</v>
      </c>
      <c r="F122" s="2">
        <f ca="1"/>
        <v>45371</v>
      </c>
      <c r="G122" s="3" t="str">
        <f ca="1"/>
        <v>H4</v>
      </c>
      <c r="H122" s="3" t="b">
        <v>0</v>
      </c>
      <c r="I122" s="2">
        <v>45371</v>
      </c>
      <c r="J122" s="3" t="str">
        <v>H4</v>
      </c>
      <c r="K122" s="2">
        <v>45371</v>
      </c>
      <c r="L122" s="3" t="str">
        <v>H4</v>
      </c>
    </row>
    <row r="123" spans="1:12" x14ac:dyDescent="0.2">
      <c r="A123" s="3">
        <v>120</v>
      </c>
      <c r="B123" s="2">
        <f>_xll.qlIMMNextDate(B122,$H123)</f>
        <v>45399</v>
      </c>
      <c r="C123" s="3" t="str">
        <f>_xll.qlIMMNextCode(B122,$H123)</f>
        <v>J4</v>
      </c>
      <c r="D123" s="1" t="b">
        <f>_xll.qlIMMIsIMMdate(B123,$H123)</f>
        <v>1</v>
      </c>
      <c r="E123" s="1" t="b">
        <f>_xll.qlIMMIsIMMcode(C123,$H123)</f>
        <v>1</v>
      </c>
      <c r="F123" s="2">
        <f ca="1"/>
        <v>45399</v>
      </c>
      <c r="G123" s="3" t="str">
        <f ca="1"/>
        <v>J4</v>
      </c>
      <c r="H123" s="3" t="b">
        <v>0</v>
      </c>
      <c r="I123" s="2">
        <v>45399</v>
      </c>
      <c r="J123" s="3" t="str">
        <v>J4</v>
      </c>
      <c r="K123" s="2">
        <v>45399</v>
      </c>
      <c r="L123" s="3" t="str">
        <v>J4</v>
      </c>
    </row>
    <row r="124" spans="1:12" x14ac:dyDescent="0.2">
      <c r="A124" s="3">
        <v>121</v>
      </c>
      <c r="B124" s="2">
        <f>_xll.qlIMMNextDate(B123,$H124)</f>
        <v>45427</v>
      </c>
      <c r="C124" s="3" t="str">
        <f>_xll.qlIMMNextCode(B123,$H124)</f>
        <v>K4</v>
      </c>
      <c r="D124" s="1" t="b">
        <f>_xll.qlIMMIsIMMdate(B124,$H124)</f>
        <v>1</v>
      </c>
      <c r="E124" s="1" t="b">
        <f>_xll.qlIMMIsIMMcode(C124,$H124)</f>
        <v>1</v>
      </c>
      <c r="F124" s="2">
        <f ca="1"/>
        <v>41780</v>
      </c>
      <c r="G124" s="3" t="str">
        <f ca="1"/>
        <v>K4</v>
      </c>
      <c r="H124" s="3" t="b">
        <v>0</v>
      </c>
      <c r="I124" s="2">
        <v>45427</v>
      </c>
      <c r="J124" s="3" t="str">
        <v>K4</v>
      </c>
      <c r="K124" s="2">
        <v>45427</v>
      </c>
      <c r="L124" s="3" t="str">
        <v>K4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cycle</vt:lpstr>
      <vt:lpstr>Sheet2</vt:lpstr>
      <vt:lpstr>EvaluationDate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dcterms:created xsi:type="dcterms:W3CDTF">2007-01-05T08:49:47Z</dcterms:created>
  <dcterms:modified xsi:type="dcterms:W3CDTF">2014-05-09T17:37:40Z</dcterms:modified>
</cp:coreProperties>
</file>