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050" windowHeight="12405" tabRatio="684"/>
  </bookViews>
  <sheets>
    <sheet name="General Settings" sheetId="13" r:id="rId1"/>
    <sheet name="BasisSwap1MxM" sheetId="16" r:id="rId2"/>
    <sheet name="BasisSwap3M6M" sheetId="24" r:id="rId3"/>
    <sheet name="BasisSwapxM12M" sheetId="25" r:id="rId4"/>
  </sheets>
  <definedNames>
    <definedName name="Currency">'General Settings'!$D$14</definedName>
    <definedName name="FileOverwrite">'General Settings'!$D$9</definedName>
    <definedName name="MainTenor">'General Settings'!#REF!</definedName>
    <definedName name="ObjectOverwrite">'General Settings'!$D$6</definedName>
    <definedName name="Permanent">'General Settings'!$D$5</definedName>
    <definedName name="PriceTickValue">'General Settings'!$D$17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3" l="1"/>
  <c r="C3" i="25" l="1"/>
  <c r="C4" i="25" s="1"/>
  <c r="D3" i="25"/>
  <c r="D4" i="25"/>
  <c r="D5" i="25"/>
  <c r="D6" i="25" s="1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C3" i="24"/>
  <c r="C4" i="24" s="1"/>
  <c r="D3" i="24"/>
  <c r="C3" i="16"/>
  <c r="C4" i="16" s="1"/>
  <c r="C5" i="16" s="1"/>
  <c r="C6" i="16" s="1"/>
  <c r="D3" i="16"/>
  <c r="E3" i="16" s="1"/>
  <c r="D4" i="16"/>
  <c r="D5" i="16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E3" i="25"/>
  <c r="F3" i="16"/>
  <c r="G3" i="16"/>
  <c r="F3" i="25"/>
  <c r="B1" i="13"/>
  <c r="E3" i="24" l="1"/>
  <c r="D4" i="24"/>
  <c r="D5" i="24" s="1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E4" i="24"/>
  <c r="C5" i="24"/>
  <c r="E2" i="24"/>
  <c r="E2" i="16"/>
  <c r="E6" i="16"/>
  <c r="E4" i="16"/>
  <c r="C7" i="16"/>
  <c r="E5" i="16"/>
  <c r="E4" i="25"/>
  <c r="C5" i="25"/>
  <c r="G3" i="25"/>
  <c r="F5" i="16"/>
  <c r="F4" i="24"/>
  <c r="F4" i="25"/>
  <c r="F6" i="16"/>
  <c r="F4" i="16"/>
  <c r="F3" i="24"/>
  <c r="C6" i="24" l="1"/>
  <c r="E5" i="24"/>
  <c r="C6" i="25"/>
  <c r="E5" i="25"/>
  <c r="E7" i="16"/>
  <c r="C8" i="16"/>
  <c r="G4" i="16"/>
  <c r="G6" i="16"/>
  <c r="G4" i="25"/>
  <c r="G4" i="24"/>
  <c r="F5" i="24"/>
  <c r="G5" i="16"/>
  <c r="F5" i="25"/>
  <c r="F7" i="16"/>
  <c r="G5" i="24"/>
  <c r="G3" i="24"/>
  <c r="G7" i="16"/>
  <c r="C9" i="16" l="1"/>
  <c r="E8" i="16"/>
  <c r="E6" i="25"/>
  <c r="C7" i="25"/>
  <c r="C7" i="24"/>
  <c r="E6" i="24"/>
  <c r="G5" i="25"/>
  <c r="F6" i="25"/>
  <c r="F6" i="24"/>
  <c r="G6" i="24"/>
  <c r="F8" i="16"/>
  <c r="G8" i="16" s="1"/>
  <c r="E7" i="24" l="1"/>
  <c r="C8" i="24"/>
  <c r="E7" i="25"/>
  <c r="C8" i="25"/>
  <c r="E2" i="25"/>
  <c r="E9" i="16"/>
  <c r="C10" i="16"/>
  <c r="G6" i="25"/>
  <c r="F7" i="24"/>
  <c r="F9" i="16"/>
  <c r="F7" i="25"/>
  <c r="G7" i="24"/>
  <c r="G9" i="16"/>
  <c r="G7" i="25"/>
  <c r="E10" i="16" l="1"/>
  <c r="C11" i="16"/>
  <c r="C9" i="25"/>
  <c r="E8" i="25"/>
  <c r="C9" i="24"/>
  <c r="E8" i="24"/>
  <c r="F10" i="16"/>
  <c r="G10" i="16" s="1"/>
  <c r="F8" i="24"/>
  <c r="G8" i="24" s="1"/>
  <c r="F8" i="25"/>
  <c r="G8" i="25" s="1"/>
  <c r="E9" i="25" l="1"/>
  <c r="C10" i="25"/>
  <c r="C12" i="16"/>
  <c r="E11" i="16"/>
  <c r="E9" i="24"/>
  <c r="C10" i="24"/>
  <c r="F9" i="24"/>
  <c r="G9" i="24"/>
  <c r="F9" i="25"/>
  <c r="G9" i="25" s="1"/>
  <c r="F11" i="16"/>
  <c r="G11" i="16" s="1"/>
  <c r="E10" i="24" l="1"/>
  <c r="C11" i="24"/>
  <c r="E12" i="16"/>
  <c r="C13" i="16"/>
  <c r="E10" i="25"/>
  <c r="C11" i="25"/>
  <c r="F12" i="16"/>
  <c r="F10" i="24"/>
  <c r="G10" i="24"/>
  <c r="G12" i="16"/>
  <c r="F10" i="25"/>
  <c r="G10" i="25" s="1"/>
  <c r="C12" i="25" l="1"/>
  <c r="E11" i="25"/>
  <c r="C14" i="16"/>
  <c r="E13" i="16"/>
  <c r="C12" i="24"/>
  <c r="E11" i="24"/>
  <c r="F11" i="24"/>
  <c r="G11" i="24"/>
  <c r="F11" i="25"/>
  <c r="G11" i="25" s="1"/>
  <c r="F13" i="16"/>
  <c r="G13" i="16" s="1"/>
  <c r="E12" i="24" l="1"/>
  <c r="C13" i="24"/>
  <c r="E14" i="16"/>
  <c r="C15" i="16"/>
  <c r="E12" i="25"/>
  <c r="C13" i="25"/>
  <c r="F12" i="25"/>
  <c r="G12" i="25"/>
  <c r="F12" i="24"/>
  <c r="G12" i="24" s="1"/>
  <c r="F14" i="16"/>
  <c r="G14" i="16" s="1"/>
  <c r="C14" i="25" l="1"/>
  <c r="E13" i="25"/>
  <c r="E15" i="16"/>
  <c r="C16" i="16"/>
  <c r="C14" i="24"/>
  <c r="E13" i="24"/>
  <c r="F15" i="16"/>
  <c r="G15" i="16"/>
  <c r="F13" i="24"/>
  <c r="G13" i="24" s="1"/>
  <c r="F13" i="25"/>
  <c r="G13" i="25" s="1"/>
  <c r="C15" i="24" l="1"/>
  <c r="E14" i="24"/>
  <c r="C17" i="16"/>
  <c r="E16" i="16"/>
  <c r="E14" i="25"/>
  <c r="C15" i="25"/>
  <c r="F14" i="25"/>
  <c r="G14" i="25"/>
  <c r="F16" i="16"/>
  <c r="G16" i="16" s="1"/>
  <c r="F14" i="24"/>
  <c r="G14" i="24" s="1"/>
  <c r="E15" i="25" l="1"/>
  <c r="C16" i="25"/>
  <c r="E17" i="16"/>
  <c r="C18" i="16"/>
  <c r="E15" i="24"/>
  <c r="C16" i="24"/>
  <c r="F15" i="24"/>
  <c r="G15" i="24"/>
  <c r="F15" i="25"/>
  <c r="G15" i="25" s="1"/>
  <c r="F17" i="16"/>
  <c r="G17" i="16" s="1"/>
  <c r="C17" i="24" l="1"/>
  <c r="E16" i="24"/>
  <c r="E18" i="16"/>
  <c r="C19" i="16"/>
  <c r="C17" i="25"/>
  <c r="E16" i="25"/>
  <c r="F16" i="25"/>
  <c r="G16" i="25"/>
  <c r="F16" i="24"/>
  <c r="G16" i="24" s="1"/>
  <c r="F18" i="16"/>
  <c r="G18" i="16" s="1"/>
  <c r="E17" i="25" l="1"/>
  <c r="C18" i="25"/>
  <c r="C20" i="16"/>
  <c r="E19" i="16"/>
  <c r="E17" i="24"/>
  <c r="C18" i="24"/>
  <c r="F17" i="24"/>
  <c r="G17" i="24"/>
  <c r="F17" i="25"/>
  <c r="G17" i="25" s="1"/>
  <c r="F19" i="16"/>
  <c r="G19" i="16" s="1"/>
  <c r="E18" i="24" l="1"/>
  <c r="C19" i="24"/>
  <c r="E20" i="16"/>
  <c r="C21" i="16"/>
  <c r="E18" i="25"/>
  <c r="C19" i="25"/>
  <c r="F18" i="25"/>
  <c r="G18" i="25"/>
  <c r="F18" i="24"/>
  <c r="G18" i="24" s="1"/>
  <c r="F20" i="16"/>
  <c r="G20" i="16" s="1"/>
  <c r="C20" i="25" l="1"/>
  <c r="E19" i="25"/>
  <c r="C22" i="16"/>
  <c r="E21" i="16"/>
  <c r="C20" i="24"/>
  <c r="E19" i="24"/>
  <c r="F19" i="24"/>
  <c r="F21" i="16"/>
  <c r="G21" i="16"/>
  <c r="G19" i="24"/>
  <c r="F19" i="25"/>
  <c r="G19" i="25" s="1"/>
  <c r="E20" i="24" l="1"/>
  <c r="C21" i="24"/>
  <c r="E22" i="16"/>
  <c r="C23" i="16"/>
  <c r="E20" i="25"/>
  <c r="C21" i="25"/>
  <c r="F20" i="25"/>
  <c r="G20" i="25"/>
  <c r="F20" i="24"/>
  <c r="G20" i="24" s="1"/>
  <c r="F22" i="16"/>
  <c r="G22" i="16" s="1"/>
  <c r="C22" i="25" l="1"/>
  <c r="E21" i="25"/>
  <c r="E23" i="16"/>
  <c r="C24" i="16"/>
  <c r="C22" i="24"/>
  <c r="E21" i="24"/>
  <c r="F21" i="24"/>
  <c r="G21" i="24"/>
  <c r="F21" i="25"/>
  <c r="G21" i="25" s="1"/>
  <c r="F23" i="16"/>
  <c r="G23" i="16" s="1"/>
  <c r="C23" i="24" l="1"/>
  <c r="E22" i="24"/>
  <c r="C25" i="16"/>
  <c r="E24" i="16"/>
  <c r="E22" i="25"/>
  <c r="C23" i="25"/>
  <c r="F22" i="24"/>
  <c r="G22" i="24" s="1"/>
  <c r="F24" i="16"/>
  <c r="G24" i="16" s="1"/>
  <c r="F22" i="25"/>
  <c r="G22" i="25" s="1"/>
  <c r="E23" i="25" l="1"/>
  <c r="C24" i="25"/>
  <c r="E25" i="16"/>
  <c r="C26" i="16"/>
  <c r="E23" i="24"/>
  <c r="C24" i="24"/>
  <c r="F23" i="24"/>
  <c r="G23" i="24"/>
  <c r="F23" i="25"/>
  <c r="G23" i="25" s="1"/>
  <c r="F25" i="16"/>
  <c r="G25" i="16" s="1"/>
  <c r="C25" i="24" l="1"/>
  <c r="E24" i="24"/>
  <c r="E26" i="16"/>
  <c r="C27" i="16"/>
  <c r="C25" i="25"/>
  <c r="E24" i="25"/>
  <c r="F24" i="25"/>
  <c r="G24" i="25"/>
  <c r="F24" i="24"/>
  <c r="G24" i="24" s="1"/>
  <c r="F26" i="16"/>
  <c r="G26" i="16" s="1"/>
  <c r="C28" i="16" l="1"/>
  <c r="E27" i="16"/>
  <c r="E25" i="25"/>
  <c r="C26" i="25"/>
  <c r="E25" i="24"/>
  <c r="C26" i="24"/>
  <c r="F27" i="16"/>
  <c r="G27" i="16"/>
  <c r="F25" i="24"/>
  <c r="G25" i="24"/>
  <c r="F25" i="25"/>
  <c r="G25" i="25" s="1"/>
  <c r="E26" i="24" l="1"/>
  <c r="C27" i="24"/>
  <c r="E26" i="25"/>
  <c r="C27" i="25"/>
  <c r="E28" i="16"/>
  <c r="C29" i="16"/>
  <c r="F28" i="16"/>
  <c r="F26" i="25"/>
  <c r="G26" i="25"/>
  <c r="G28" i="16"/>
  <c r="F26" i="24"/>
  <c r="G26" i="24" s="1"/>
  <c r="C30" i="16" l="1"/>
  <c r="E29" i="16"/>
  <c r="C28" i="25"/>
  <c r="E27" i="25"/>
  <c r="C28" i="24"/>
  <c r="E27" i="24"/>
  <c r="F27" i="24"/>
  <c r="G27" i="24"/>
  <c r="F29" i="16"/>
  <c r="G29" i="16" s="1"/>
  <c r="F27" i="25"/>
  <c r="G27" i="25" s="1"/>
  <c r="E28" i="24" l="1"/>
  <c r="C29" i="24"/>
  <c r="E28" i="25"/>
  <c r="C29" i="25"/>
  <c r="C31" i="16"/>
  <c r="E30" i="16"/>
  <c r="F28" i="25"/>
  <c r="G28" i="25"/>
  <c r="F28" i="24"/>
  <c r="G28" i="24" s="1"/>
  <c r="F30" i="16"/>
  <c r="G30" i="16" s="1"/>
  <c r="E31" i="16" l="1"/>
  <c r="C32" i="16"/>
  <c r="C30" i="24"/>
  <c r="E29" i="24"/>
  <c r="C30" i="25"/>
  <c r="E29" i="25"/>
  <c r="F31" i="16"/>
  <c r="G31" i="16"/>
  <c r="F29" i="24"/>
  <c r="G29" i="24" s="1"/>
  <c r="F29" i="25"/>
  <c r="G29" i="25" s="1"/>
  <c r="E30" i="25" l="1"/>
  <c r="C31" i="25"/>
  <c r="C31" i="24"/>
  <c r="E30" i="24"/>
  <c r="C33" i="16"/>
  <c r="E32" i="16"/>
  <c r="F32" i="16"/>
  <c r="G32" i="16"/>
  <c r="F30" i="25"/>
  <c r="G30" i="25" s="1"/>
  <c r="F30" i="24"/>
  <c r="G30" i="24" s="1"/>
  <c r="E33" i="16" l="1"/>
  <c r="C34" i="16"/>
  <c r="E31" i="24"/>
  <c r="C32" i="24"/>
  <c r="E31" i="25"/>
  <c r="C32" i="25"/>
  <c r="F31" i="25"/>
  <c r="G31" i="25"/>
  <c r="F33" i="16"/>
  <c r="G33" i="16" s="1"/>
  <c r="F31" i="24"/>
  <c r="G31" i="24" s="1"/>
  <c r="C33" i="25" l="1"/>
  <c r="E32" i="25"/>
  <c r="C33" i="24"/>
  <c r="E32" i="24"/>
  <c r="E34" i="16"/>
  <c r="C35" i="16"/>
  <c r="F34" i="16"/>
  <c r="G34" i="16"/>
  <c r="F32" i="24"/>
  <c r="G32" i="24" s="1"/>
  <c r="F32" i="25"/>
  <c r="G32" i="25" s="1"/>
  <c r="C36" i="16" l="1"/>
  <c r="E35" i="16"/>
  <c r="E33" i="24"/>
  <c r="C34" i="24"/>
  <c r="E33" i="25"/>
  <c r="C34" i="25"/>
  <c r="F33" i="25"/>
  <c r="G33" i="25"/>
  <c r="F35" i="16"/>
  <c r="G35" i="16" s="1"/>
  <c r="F33" i="24"/>
  <c r="G33" i="24" s="1"/>
  <c r="E34" i="25" l="1"/>
  <c r="C35" i="25"/>
  <c r="E34" i="24"/>
  <c r="C35" i="24"/>
  <c r="E36" i="16"/>
  <c r="C37" i="16"/>
  <c r="F36" i="16"/>
  <c r="G36" i="16"/>
  <c r="F34" i="25"/>
  <c r="G34" i="25" s="1"/>
  <c r="F34" i="24"/>
  <c r="G34" i="24" s="1"/>
  <c r="C38" i="16" l="1"/>
  <c r="E37" i="16"/>
  <c r="C36" i="24"/>
  <c r="E35" i="24"/>
  <c r="C36" i="25"/>
  <c r="E35" i="25"/>
  <c r="F35" i="25"/>
  <c r="G35" i="25"/>
  <c r="F37" i="16"/>
  <c r="G37" i="16" s="1"/>
  <c r="F35" i="24"/>
  <c r="G35" i="24" s="1"/>
  <c r="E36" i="25" l="1"/>
  <c r="C37" i="25"/>
  <c r="E36" i="24"/>
  <c r="C37" i="24"/>
  <c r="E38" i="16"/>
  <c r="C39" i="16"/>
  <c r="F38" i="16"/>
  <c r="G38" i="16"/>
  <c r="F36" i="25"/>
  <c r="G36" i="25" s="1"/>
  <c r="F36" i="24"/>
  <c r="G36" i="24" s="1"/>
  <c r="E39" i="16" l="1"/>
  <c r="C40" i="16"/>
  <c r="E40" i="16" s="1"/>
  <c r="C38" i="24"/>
  <c r="E37" i="24"/>
  <c r="C38" i="25"/>
  <c r="E37" i="25"/>
  <c r="F37" i="24"/>
  <c r="F37" i="25"/>
  <c r="G37" i="24"/>
  <c r="G37" i="25"/>
  <c r="F40" i="16"/>
  <c r="F39" i="16"/>
  <c r="G39" i="16" s="1"/>
  <c r="F2" i="16"/>
  <c r="C39" i="25" l="1"/>
  <c r="E38" i="25"/>
  <c r="C39" i="24"/>
  <c r="E38" i="24"/>
  <c r="G40" i="16"/>
  <c r="F38" i="25"/>
  <c r="F38" i="24"/>
  <c r="G38" i="24" s="1"/>
  <c r="G38" i="25"/>
  <c r="G2" i="16"/>
  <c r="E39" i="24" l="1"/>
  <c r="C40" i="24"/>
  <c r="E40" i="24" s="1"/>
  <c r="E39" i="25"/>
  <c r="C40" i="25"/>
  <c r="E40" i="25" s="1"/>
  <c r="F39" i="24"/>
  <c r="G39" i="24" s="1"/>
  <c r="F40" i="24"/>
  <c r="F39" i="25"/>
  <c r="G39" i="25" s="1"/>
  <c r="F40" i="25"/>
  <c r="F2" i="24"/>
  <c r="F2" i="25"/>
  <c r="G40" i="24" l="1"/>
  <c r="G40" i="25"/>
  <c r="G2" i="25"/>
  <c r="G2" i="24"/>
</calcChain>
</file>

<file path=xl/sharedStrings.xml><?xml version="1.0" encoding="utf-8"?>
<sst xmlns="http://schemas.openxmlformats.org/spreadsheetml/2006/main" count="176" uniqueCount="65">
  <si>
    <t>Currency</t>
  </si>
  <si>
    <t>EUR</t>
  </si>
  <si>
    <t>6E</t>
  </si>
  <si>
    <t>3E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</si>
  <si>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</si>
  <si>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</si>
  <si>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</si>
  <si>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</si>
  <si>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</si>
  <si>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</si>
  <si>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</si>
  <si>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</si>
  <si>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</si>
  <si>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</si>
  <si>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</si>
  <si>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</si>
  <si>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</si>
  <si>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</si>
  <si>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</si>
  <si>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</si>
  <si>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</si>
  <si>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</si>
  <si>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</si>
  <si>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</si>
  <si>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</si>
  <si>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</si>
  <si>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</si>
  <si>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</si>
  <si>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</si>
  <si>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</si>
  <si>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</si>
  <si>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</si>
  <si>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</si>
  <si>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</si>
  <si>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</si>
  <si>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Length</t>
  </si>
  <si>
    <t>1E</t>
  </si>
  <si>
    <t>GENERAL SETTINGS</t>
  </si>
  <si>
    <t>12E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</si>
  <si>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</si>
  <si>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</si>
  <si>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</si>
  <si>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</si>
  <si>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</si>
  <si>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</si>
  <si>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</si>
  <si>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</si>
  <si>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</si>
  <si>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</si>
  <si>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</si>
  <si>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</si>
  <si>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</si>
  <si>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</si>
  <si>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6M</t>
  </si>
  <si>
    <t>CHF</t>
  </si>
  <si>
    <t>1L</t>
  </si>
  <si>
    <t>6L</t>
  </si>
  <si>
    <t>GBP</t>
  </si>
  <si>
    <t>JPY</t>
  </si>
  <si>
    <t>USD</t>
  </si>
  <si>
    <t>3L</t>
  </si>
  <si>
    <t>12L</t>
  </si>
  <si>
    <t>15M</t>
  </si>
  <si>
    <t>18M</t>
  </si>
  <si>
    <t>21M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</si>
</sst>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6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4" xfId="0" applyNumberFormat="1" applyFont="1" applyFill="1" applyBorder="1"/>
    <xf numFmtId="169" fontId="8" fillId="5" borderId="5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5" xfId="0" quotePrefix="1" applyNumberFormat="1" applyFont="1" applyFill="1" applyBorder="1" applyAlignment="1" applyProtection="1">
      <alignment horizontal="left"/>
    </xf>
    <xf numFmtId="169" fontId="8" fillId="5" borderId="5" xfId="0" quotePrefix="1" applyNumberFormat="1" applyFont="1" applyFill="1" applyBorder="1" applyAlignment="1" applyProtection="1">
      <alignment horizontal="center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2" fillId="3" borderId="15" xfId="0" applyFont="1" applyFill="1" applyBorder="1"/>
    <xf numFmtId="0" fontId="2" fillId="3" borderId="16" xfId="0" applyFont="1" applyFill="1" applyBorder="1"/>
    <xf numFmtId="0" fontId="2" fillId="3" borderId="11" xfId="0" applyFont="1" applyFill="1" applyBorder="1" applyAlignment="1">
      <alignment horizontal="left"/>
    </xf>
    <xf numFmtId="0" fontId="2" fillId="3" borderId="12" xfId="0" applyNumberFormat="1" applyFont="1" applyFill="1" applyBorder="1" applyAlignment="1">
      <alignment horizontal="center"/>
    </xf>
    <xf numFmtId="165" fontId="8" fillId="5" borderId="5" xfId="0" quotePrefix="1" applyNumberFormat="1" applyFont="1" applyFill="1" applyBorder="1" applyAlignment="1" applyProtection="1">
      <alignment horizontal="center"/>
    </xf>
    <xf numFmtId="166" fontId="8" fillId="5" borderId="5" xfId="0" quotePrefix="1" applyNumberFormat="1" applyFont="1" applyFill="1" applyBorder="1" applyAlignment="1" applyProtection="1">
      <alignment horizontal="center"/>
    </xf>
    <xf numFmtId="49" fontId="2" fillId="0" borderId="1" xfId="5" applyNumberFormat="1" applyFont="1" applyFill="1" applyBorder="1" applyAlignment="1">
      <alignment horizontal="center"/>
    </xf>
    <xf numFmtId="49" fontId="2" fillId="0" borderId="4" xfId="5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8" fillId="5" borderId="4" xfId="0" applyNumberFormat="1" applyFont="1" applyFill="1" applyBorder="1" applyAlignment="1" applyProtection="1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4" xfId="0" applyFont="1" applyBorder="1"/>
    <xf numFmtId="0" fontId="4" fillId="0" borderId="14" xfId="0" applyFont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tabSelected="1" workbookViewId="0">
      <selection activeCell="D4" sqref="D4"/>
    </sheetView>
  </sheetViews>
  <sheetFormatPr defaultColWidth="8" defaultRowHeight="11.25" x14ac:dyDescent="0.2"/>
  <cols>
    <col min="1" max="1" width="3.28515625" style="3" customWidth="1"/>
    <col min="2" max="2" width="4.28515625" style="3" customWidth="1"/>
    <col min="3" max="3" width="15.5703125" style="3" bestFit="1" customWidth="1"/>
    <col min="4" max="4" width="101.42578125" style="3" bestFit="1" customWidth="1"/>
    <col min="5" max="5" width="3.7109375" style="3" customWidth="1"/>
    <col min="6" max="6" width="35.28515625" style="3" customWidth="1"/>
    <col min="7" max="7" width="4.28515625" style="3" customWidth="1"/>
    <col min="8" max="16384" width="8" style="3"/>
  </cols>
  <sheetData>
    <row r="1" spans="1:5" ht="13.5" thickBot="1" x14ac:dyDescent="0.25">
      <c r="B1" s="4" t="str">
        <f>_xll.qlxlVersion(TRUE,Trigger)</f>
        <v>QuantLibXL 1.2.0 - MS VC++ 9.0 - Multithreaded Dynamic Runtime library - Release Configuration - Jan 18 2013 12:11:06</v>
      </c>
    </row>
    <row r="2" spans="1:5" s="6" customFormat="1" ht="15.75" x14ac:dyDescent="0.25">
      <c r="A2" s="5"/>
      <c r="B2" s="53" t="s">
        <v>37</v>
      </c>
      <c r="C2" s="54"/>
      <c r="D2" s="54"/>
      <c r="E2" s="55"/>
    </row>
    <row r="3" spans="1:5" s="6" customFormat="1" ht="12.75" x14ac:dyDescent="0.2">
      <c r="A3" s="5"/>
      <c r="B3" s="7"/>
      <c r="C3" s="8"/>
      <c r="D3" s="8"/>
      <c r="E3" s="9"/>
    </row>
    <row r="4" spans="1:5" s="6" customFormat="1" ht="12.75" x14ac:dyDescent="0.2">
      <c r="A4" s="5"/>
      <c r="B4" s="7"/>
      <c r="C4" s="10" t="s">
        <v>4</v>
      </c>
      <c r="D4" s="11"/>
      <c r="E4" s="12"/>
    </row>
    <row r="5" spans="1:5" s="6" customFormat="1" ht="12.75" x14ac:dyDescent="0.2">
      <c r="A5" s="5"/>
      <c r="B5" s="7"/>
      <c r="C5" s="10" t="s">
        <v>5</v>
      </c>
      <c r="D5" s="11" t="b">
        <v>1</v>
      </c>
      <c r="E5" s="12"/>
    </row>
    <row r="6" spans="1:5" s="6" customFormat="1" ht="12.75" x14ac:dyDescent="0.2">
      <c r="A6" s="5"/>
      <c r="B6" s="7"/>
      <c r="C6" s="10" t="s">
        <v>12</v>
      </c>
      <c r="D6" s="11" t="b">
        <v>0</v>
      </c>
      <c r="E6" s="12"/>
    </row>
    <row r="7" spans="1:5" s="6" customFormat="1" ht="12.75" x14ac:dyDescent="0.2">
      <c r="A7" s="5"/>
      <c r="B7" s="7"/>
      <c r="C7" s="10" t="s">
        <v>7</v>
      </c>
      <c r="D7" s="11" t="b">
        <v>1</v>
      </c>
      <c r="E7" s="12"/>
    </row>
    <row r="8" spans="1:5" s="6" customFormat="1" ht="12.75" x14ac:dyDescent="0.2">
      <c r="A8" s="5"/>
      <c r="B8" s="7"/>
      <c r="C8" s="10" t="s">
        <v>8</v>
      </c>
      <c r="D8" s="13" t="str">
        <f ca="1">SUBSTITUTE(LEFT(CELL("filename",A1),FIND("[",CELL("filename",A1),1)-1),"\XLS\","\XML\")</f>
        <v>C:\Users\erik\Documents\repos\quantlib_nando\QuantLibXL\Data\XML\020_YieldCurveBootstrap\010_Quotes\</v>
      </c>
      <c r="E8" s="12"/>
    </row>
    <row r="9" spans="1:5" s="6" customFormat="1" ht="12.75" x14ac:dyDescent="0.2">
      <c r="A9" s="5"/>
      <c r="B9" s="7"/>
      <c r="C9" s="10" t="s">
        <v>13</v>
      </c>
      <c r="D9" s="14" t="b">
        <v>1</v>
      </c>
      <c r="E9" s="12"/>
    </row>
    <row r="10" spans="1:5" s="6" customFormat="1" ht="13.5" thickBot="1" x14ac:dyDescent="0.25">
      <c r="A10" s="5"/>
      <c r="B10" s="15"/>
      <c r="C10" s="16"/>
      <c r="D10" s="16"/>
      <c r="E10" s="17"/>
    </row>
    <row r="11" spans="1:5" ht="12" thickBot="1" x14ac:dyDescent="0.25"/>
    <row r="12" spans="1:5" ht="15.75" x14ac:dyDescent="0.25">
      <c r="B12" s="53" t="s">
        <v>34</v>
      </c>
      <c r="C12" s="54"/>
      <c r="D12" s="54"/>
      <c r="E12" s="55"/>
    </row>
    <row r="13" spans="1:5" x14ac:dyDescent="0.2">
      <c r="B13" s="7"/>
      <c r="C13" s="8"/>
      <c r="D13" s="8"/>
      <c r="E13" s="9"/>
    </row>
    <row r="14" spans="1:5" x14ac:dyDescent="0.2">
      <c r="B14" s="7"/>
      <c r="C14" s="10" t="s">
        <v>0</v>
      </c>
      <c r="D14" s="11" t="s">
        <v>59</v>
      </c>
      <c r="E14" s="12"/>
    </row>
    <row r="15" spans="1:5" x14ac:dyDescent="0.2">
      <c r="B15" s="7"/>
      <c r="C15" s="10" t="s">
        <v>9</v>
      </c>
      <c r="D15" s="14" t="s">
        <v>6</v>
      </c>
      <c r="E15" s="12"/>
    </row>
    <row r="16" spans="1:5" x14ac:dyDescent="0.2">
      <c r="B16" s="7"/>
      <c r="C16" s="10" t="s">
        <v>10</v>
      </c>
      <c r="D16" s="30">
        <v>1E-4</v>
      </c>
      <c r="E16" s="12"/>
    </row>
    <row r="17" spans="2:5" x14ac:dyDescent="0.2">
      <c r="B17" s="7"/>
      <c r="C17" s="10" t="s">
        <v>11</v>
      </c>
      <c r="D17" s="31">
        <v>-0.01</v>
      </c>
      <c r="E17" s="12"/>
    </row>
    <row r="18" spans="2:5" ht="12" thickBot="1" x14ac:dyDescent="0.25">
      <c r="B18" s="15"/>
      <c r="C18" s="16"/>
      <c r="D18" s="16"/>
      <c r="E18" s="17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1"/>
  <sheetViews>
    <sheetView workbookViewId="0">
      <selection activeCell="F2" sqref="F2"/>
    </sheetView>
  </sheetViews>
  <sheetFormatPr defaultRowHeight="11.25" x14ac:dyDescent="0.2"/>
  <cols>
    <col min="1" max="1" width="3.7109375" style="47" customWidth="1"/>
    <col min="2" max="2" width="6.5703125" style="48" bestFit="1" customWidth="1"/>
    <col min="3" max="4" width="2.7109375" style="47" bestFit="1" customWidth="1"/>
    <col min="5" max="5" width="17.85546875" style="47" bestFit="1" customWidth="1"/>
    <col min="6" max="6" width="19.7109375" style="49" bestFit="1" customWidth="1"/>
    <col min="7" max="7" width="38.28515625" style="47" customWidth="1"/>
    <col min="8" max="8" width="4.42578125" style="47" customWidth="1"/>
    <col min="9" max="12" width="3.5703125" style="47" customWidth="1"/>
    <col min="13" max="16384" width="9.140625" style="47"/>
  </cols>
  <sheetData>
    <row r="1" spans="1:12" x14ac:dyDescent="0.2">
      <c r="A1" s="22"/>
      <c r="B1" s="23"/>
      <c r="C1" s="23"/>
      <c r="D1" s="23"/>
      <c r="E1" s="45"/>
      <c r="F1" s="46"/>
      <c r="G1" s="45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Currency&amp;"_010_Sw"&amp;$C$4&amp;$D$4&amp;".xml"</f>
        <v>USD_010_Sw3L1L.xml</v>
      </c>
      <c r="F2" s="37" t="e">
        <f ca="1">IF(Serialize,_xll.ohObjectSave(F3:F40,SerializationPath&amp;E2,FileOverwrite,Serialize),"---")</f>
        <v>#NAME?</v>
      </c>
      <c r="G2" s="38" t="e">
        <f ca="1">_xll.ohRangeRetrieveError(F2)</f>
        <v>#NAME?</v>
      </c>
      <c r="H2" s="27"/>
    </row>
    <row r="3" spans="1:12" x14ac:dyDescent="0.2">
      <c r="A3" s="18"/>
      <c r="B3" s="32" t="s">
        <v>53</v>
      </c>
      <c r="C3" s="29" t="str">
        <f>VLOOKUP(Currency,$J$8:$L$12,2)</f>
        <v>3L</v>
      </c>
      <c r="D3" s="1" t="str">
        <f>VLOOKUP(Currency,$J$8:$L$12,3)</f>
        <v>1L</v>
      </c>
      <c r="E3" s="2" t="str">
        <f>IF(ISBLANK(C3),"#",Currency&amp;$C3&amp;$D3&amp;$B3&amp;QuoteSuffix)</f>
        <v>USD3L1L6M_Quote</v>
      </c>
      <c r="F3" s="2" t="str">
        <f>_xll.qlSimpleQuote(E3,,RateTickValue,Permanent,Trigger,ObjectOverwrite)</f>
        <v>USD3L1L6M_Quote#0001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3L</v>
      </c>
      <c r="D4" s="1" t="str">
        <f>D3</f>
        <v>1L</v>
      </c>
      <c r="E4" s="2" t="str">
        <f>IF(ISBLANK(C4),"#",Currency&amp;$C4&amp;$D4&amp;$B4&amp;QuoteSuffix)</f>
        <v>USD3L1L1Y_Quote</v>
      </c>
      <c r="F4" s="2" t="str">
        <f>_xll.qlSimpleQuote(E4,,RateTickValue,Permanent,Trigger,ObjectOverwrite)</f>
        <v>USD3L1L1Y_Quote#0001</v>
      </c>
      <c r="G4" s="38" t="str">
        <f>_xll.ohRangeRetrieveError(F4)</f>
        <v/>
      </c>
      <c r="H4" s="27"/>
    </row>
    <row r="5" spans="1:12" customFormat="1" ht="12.75" x14ac:dyDescent="0.2">
      <c r="A5" s="18"/>
      <c r="B5" s="32" t="s">
        <v>62</v>
      </c>
      <c r="C5" s="29" t="str">
        <f t="shared" ref="C5:C40" si="0">C4</f>
        <v>3L</v>
      </c>
      <c r="D5" s="1" t="str">
        <f t="shared" ref="D5:D40" si="1">D4</f>
        <v>1L</v>
      </c>
      <c r="E5" s="2" t="str">
        <f t="shared" ref="E5:E40" si="2">IF(ISBLANK(C5),"#",Currency&amp;$C5&amp;$D5&amp;$B5&amp;QuoteSuffix)</f>
        <v>USD3L1L15M_Quote</v>
      </c>
      <c r="F5" s="2" t="str">
        <f>_xll.qlSimpleQuote(E5,,RateTickValue,Permanent,Trigger,ObjectOverwrite)</f>
        <v>USD3L1L15M_Quote#0001</v>
      </c>
      <c r="G5" s="38" t="str">
        <f>_xll.ohRangeRetrieveError(F5)</f>
        <v/>
      </c>
      <c r="H5" s="27"/>
    </row>
    <row r="6" spans="1:12" customFormat="1" ht="12.75" x14ac:dyDescent="0.2">
      <c r="A6" s="18"/>
      <c r="B6" s="32" t="s">
        <v>63</v>
      </c>
      <c r="C6" s="29" t="str">
        <f t="shared" si="0"/>
        <v>3L</v>
      </c>
      <c r="D6" s="1" t="str">
        <f t="shared" si="1"/>
        <v>1L</v>
      </c>
      <c r="E6" s="2" t="str">
        <f t="shared" si="2"/>
        <v>USD3L1L18M_Quote</v>
      </c>
      <c r="F6" s="2" t="str">
        <f>_xll.qlSimpleQuote(E6,,RateTickValue,Permanent,Trigger,ObjectOverwrite)</f>
        <v>USD3L1L18M_Quote#0001</v>
      </c>
      <c r="G6" s="38" t="str">
        <f>_xll.ohRangeRetrieveError(F6)</f>
        <v/>
      </c>
      <c r="H6" s="27"/>
    </row>
    <row r="7" spans="1:12" customFormat="1" ht="13.5" thickBot="1" x14ac:dyDescent="0.25">
      <c r="A7" s="18"/>
      <c r="B7" s="32" t="s">
        <v>64</v>
      </c>
      <c r="C7" s="29" t="str">
        <f t="shared" si="0"/>
        <v>3L</v>
      </c>
      <c r="D7" s="1" t="str">
        <f t="shared" si="1"/>
        <v>1L</v>
      </c>
      <c r="E7" s="2" t="str">
        <f t="shared" si="2"/>
        <v>USD3L1L21M_Quote</v>
      </c>
      <c r="F7" s="2" t="str">
        <f>_xll.qlSimpleQuote(E7,,RateTickValue,Permanent,Trigger,ObjectOverwrite)</f>
        <v>USD3L1L21M_Quote#0001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3L</v>
      </c>
      <c r="D8" s="1" t="str">
        <f t="shared" si="1"/>
        <v>1L</v>
      </c>
      <c r="E8" s="2" t="str">
        <f t="shared" si="2"/>
        <v>USD3L1L2Y_Quote</v>
      </c>
      <c r="F8" s="2" t="str">
        <f>_xll.qlSimpleQuote(E8,,RateTickValue,Permanent,Trigger,ObjectOverwrite)</f>
        <v>USD3L1L2Y_Quote#0001</v>
      </c>
      <c r="G8" s="38" t="str">
        <f>_xll.ohRangeRetrieveError(F8)</f>
        <v/>
      </c>
      <c r="H8" s="27"/>
      <c r="J8" s="50" t="s">
        <v>54</v>
      </c>
      <c r="K8" s="51" t="s">
        <v>55</v>
      </c>
      <c r="L8" s="52" t="s">
        <v>56</v>
      </c>
    </row>
    <row r="9" spans="1:12" x14ac:dyDescent="0.2">
      <c r="A9" s="18"/>
      <c r="B9" s="33" t="s">
        <v>16</v>
      </c>
      <c r="C9" s="29" t="str">
        <f t="shared" si="0"/>
        <v>3L</v>
      </c>
      <c r="D9" s="1" t="str">
        <f t="shared" si="1"/>
        <v>1L</v>
      </c>
      <c r="E9" s="2" t="str">
        <f t="shared" si="2"/>
        <v>USD3L1L3Y_Quote</v>
      </c>
      <c r="F9" s="2" t="str">
        <f>_xll.qlSimpleQuote(E9,,RateTickValue,Permanent,Trigger,ObjectOverwrite)</f>
        <v>USD3L1L3Y_Quote#0001</v>
      </c>
      <c r="G9" s="38" t="str">
        <f>_xll.ohRangeRetrieveError(F9)</f>
        <v/>
      </c>
      <c r="H9" s="27"/>
      <c r="J9" s="39" t="s">
        <v>1</v>
      </c>
      <c r="K9" s="40" t="s">
        <v>36</v>
      </c>
      <c r="L9" s="41" t="s">
        <v>2</v>
      </c>
    </row>
    <row r="10" spans="1:12" x14ac:dyDescent="0.2">
      <c r="A10" s="18"/>
      <c r="B10" s="33" t="s">
        <v>17</v>
      </c>
      <c r="C10" s="29" t="str">
        <f t="shared" si="0"/>
        <v>3L</v>
      </c>
      <c r="D10" s="1" t="str">
        <f t="shared" si="1"/>
        <v>1L</v>
      </c>
      <c r="E10" s="2" t="str">
        <f t="shared" si="2"/>
        <v>USD3L1L4Y_Quote</v>
      </c>
      <c r="F10" s="2" t="str">
        <f>_xll.qlSimpleQuote(E10,,RateTickValue,Permanent,Trigger,ObjectOverwrite)</f>
        <v>USD3L1L4Y_Quote#0001</v>
      </c>
      <c r="G10" s="38" t="str">
        <f>_xll.ohRangeRetrieveError(F10)</f>
        <v/>
      </c>
      <c r="H10" s="27"/>
      <c r="J10" s="39" t="s">
        <v>57</v>
      </c>
      <c r="K10" s="40" t="s">
        <v>55</v>
      </c>
      <c r="L10" s="41" t="s">
        <v>56</v>
      </c>
    </row>
    <row r="11" spans="1:12" x14ac:dyDescent="0.2">
      <c r="A11" s="18"/>
      <c r="B11" s="33" t="s">
        <v>18</v>
      </c>
      <c r="C11" s="29" t="str">
        <f t="shared" si="0"/>
        <v>3L</v>
      </c>
      <c r="D11" s="1" t="str">
        <f t="shared" si="1"/>
        <v>1L</v>
      </c>
      <c r="E11" s="2" t="str">
        <f t="shared" si="2"/>
        <v>USD3L1L5Y_Quote</v>
      </c>
      <c r="F11" s="2" t="str">
        <f>_xll.qlSimpleQuote(E11,,RateTickValue,Permanent,Trigger,ObjectOverwrite)</f>
        <v>USD3L1L5Y_Quote#0001</v>
      </c>
      <c r="G11" s="38" t="str">
        <f>_xll.ohRangeRetrieveError(F11)</f>
        <v/>
      </c>
      <c r="H11" s="27"/>
      <c r="J11" s="39" t="s">
        <v>58</v>
      </c>
      <c r="K11" s="40" t="s">
        <v>55</v>
      </c>
      <c r="L11" s="41" t="s">
        <v>56</v>
      </c>
    </row>
    <row r="12" spans="1:12" ht="12" thickBot="1" x14ac:dyDescent="0.25">
      <c r="A12" s="18"/>
      <c r="B12" s="33" t="s">
        <v>19</v>
      </c>
      <c r="C12" s="29" t="str">
        <f t="shared" si="0"/>
        <v>3L</v>
      </c>
      <c r="D12" s="1" t="str">
        <f t="shared" si="1"/>
        <v>1L</v>
      </c>
      <c r="E12" s="2" t="str">
        <f t="shared" si="2"/>
        <v>USD3L1L6Y_Quote</v>
      </c>
      <c r="F12" s="2" t="str">
        <f>_xll.qlSimpleQuote(E12,,RateTickValue,Permanent,Trigger,ObjectOverwrite)</f>
        <v>USD3L1L6Y_Quote#0001</v>
      </c>
      <c r="G12" s="38" t="str">
        <f>_xll.ohRangeRetrieveError(F12)</f>
        <v/>
      </c>
      <c r="H12" s="27"/>
      <c r="J12" s="42" t="s">
        <v>59</v>
      </c>
      <c r="K12" s="43" t="s">
        <v>60</v>
      </c>
      <c r="L12" s="44" t="s">
        <v>55</v>
      </c>
    </row>
    <row r="13" spans="1:12" x14ac:dyDescent="0.2">
      <c r="A13" s="18"/>
      <c r="B13" s="33" t="s">
        <v>20</v>
      </c>
      <c r="C13" s="29" t="str">
        <f t="shared" si="0"/>
        <v>3L</v>
      </c>
      <c r="D13" s="1" t="str">
        <f t="shared" si="1"/>
        <v>1L</v>
      </c>
      <c r="E13" s="2" t="str">
        <f t="shared" si="2"/>
        <v>USD3L1L7Y_Quote</v>
      </c>
      <c r="F13" s="2" t="str">
        <f>_xll.qlSimpleQuote(E13,,RateTickValue,Permanent,Trigger,ObjectOverwrite)</f>
        <v>USD3L1L7Y_Quote#0001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3L</v>
      </c>
      <c r="D14" s="1" t="str">
        <f t="shared" si="1"/>
        <v>1L</v>
      </c>
      <c r="E14" s="2" t="str">
        <f t="shared" si="2"/>
        <v>USD3L1L8Y_Quote</v>
      </c>
      <c r="F14" s="2" t="str">
        <f>_xll.qlSimpleQuote(E14,,RateTickValue,Permanent,Trigger,ObjectOverwrite)</f>
        <v>USD3L1L8Y_Quote#0001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3L</v>
      </c>
      <c r="D15" s="1" t="str">
        <f t="shared" si="1"/>
        <v>1L</v>
      </c>
      <c r="E15" s="2" t="str">
        <f t="shared" si="2"/>
        <v>USD3L1L9Y_Quote</v>
      </c>
      <c r="F15" s="2" t="str">
        <f>_xll.qlSimpleQuote(E15,,RateTickValue,Permanent,Trigger,ObjectOverwrite)</f>
        <v>USD3L1L9Y_Quote#0001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3L</v>
      </c>
      <c r="D16" s="1" t="str">
        <f t="shared" si="1"/>
        <v>1L</v>
      </c>
      <c r="E16" s="2" t="str">
        <f t="shared" si="2"/>
        <v>USD3L1L10Y_Quote</v>
      </c>
      <c r="F16" s="2" t="str">
        <f>_xll.qlSimpleQuote(E16,,RateTickValue,Permanent,Trigger,ObjectOverwrite)</f>
        <v>USD3L1L10Y_Quote#0001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3L</v>
      </c>
      <c r="D17" s="1" t="str">
        <f t="shared" si="1"/>
        <v>1L</v>
      </c>
      <c r="E17" s="2" t="str">
        <f t="shared" si="2"/>
        <v>USD3L1L11Y_Quote</v>
      </c>
      <c r="F17" s="2" t="str">
        <f>_xll.qlSimpleQuote(E17,,RateTickValue,Permanent,Trigger,ObjectOverwrite)</f>
        <v>USD3L1L11Y_Quote#0001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3L</v>
      </c>
      <c r="D18" s="1" t="str">
        <f t="shared" si="1"/>
        <v>1L</v>
      </c>
      <c r="E18" s="2" t="str">
        <f t="shared" si="2"/>
        <v>USD3L1L12Y_Quote</v>
      </c>
      <c r="F18" s="2" t="str">
        <f>_xll.qlSimpleQuote(E18,,RateTickValue,Permanent,Trigger,ObjectOverwrite)</f>
        <v>USD3L1L12Y_Quote#0001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3L</v>
      </c>
      <c r="D19" s="1" t="str">
        <f t="shared" si="1"/>
        <v>1L</v>
      </c>
      <c r="E19" s="2" t="str">
        <f t="shared" si="2"/>
        <v>USD3L1L13Y_Quote</v>
      </c>
      <c r="F19" s="2" t="str">
        <f>_xll.qlSimpleQuote(E19,,RateTickValue,Permanent,Trigger,ObjectOverwrite)</f>
        <v>USD3L1L13Y_Quote#0001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3L</v>
      </c>
      <c r="D20" s="1" t="str">
        <f t="shared" si="1"/>
        <v>1L</v>
      </c>
      <c r="E20" s="2" t="str">
        <f t="shared" si="2"/>
        <v>USD3L1L14Y_Quote</v>
      </c>
      <c r="F20" s="2" t="str">
        <f>_xll.qlSimpleQuote(E20,,RateTickValue,Permanent,Trigger,ObjectOverwrite)</f>
        <v>USD3L1L14Y_Quote#0001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3L</v>
      </c>
      <c r="D21" s="1" t="str">
        <f t="shared" si="1"/>
        <v>1L</v>
      </c>
      <c r="E21" s="2" t="str">
        <f t="shared" si="2"/>
        <v>USD3L1L15Y_Quote</v>
      </c>
      <c r="F21" s="2" t="str">
        <f>_xll.qlSimpleQuote(E21,,RateTickValue,Permanent,Trigger,ObjectOverwrite)</f>
        <v>USD3L1L15Y_Quote#0001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3L</v>
      </c>
      <c r="D22" s="1" t="str">
        <f t="shared" si="1"/>
        <v>1L</v>
      </c>
      <c r="E22" s="2" t="str">
        <f t="shared" si="2"/>
        <v>USD3L1L16Y_Quote</v>
      </c>
      <c r="F22" s="2" t="str">
        <f>_xll.qlSimpleQuote(E22,,RateTickValue,Permanent,Trigger,ObjectOverwrite)</f>
        <v>USD3L1L16Y_Quote#0001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3L</v>
      </c>
      <c r="D23" s="1" t="str">
        <f t="shared" si="1"/>
        <v>1L</v>
      </c>
      <c r="E23" s="2" t="str">
        <f t="shared" si="2"/>
        <v>USD3L1L17Y_Quote</v>
      </c>
      <c r="F23" s="2" t="str">
        <f>_xll.qlSimpleQuote(E23,,RateTickValue,Permanent,Trigger,ObjectOverwrite)</f>
        <v>USD3L1L17Y_Quote#0001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3L</v>
      </c>
      <c r="D24" s="1" t="str">
        <f t="shared" si="1"/>
        <v>1L</v>
      </c>
      <c r="E24" s="2" t="str">
        <f t="shared" si="2"/>
        <v>USD3L1L18Y_Quote</v>
      </c>
      <c r="F24" s="2" t="str">
        <f>_xll.qlSimpleQuote(E24,,RateTickValue,Permanent,Trigger,ObjectOverwrite)</f>
        <v>USD3L1L18Y_Quote#0001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3L</v>
      </c>
      <c r="D25" s="1" t="str">
        <f t="shared" si="1"/>
        <v>1L</v>
      </c>
      <c r="E25" s="2" t="str">
        <f t="shared" si="2"/>
        <v>USD3L1L19Y_Quote</v>
      </c>
      <c r="F25" s="2" t="str">
        <f>_xll.qlSimpleQuote(E25,,RateTickValue,Permanent,Trigger,ObjectOverwrite)</f>
        <v>USD3L1L19Y_Quote#0001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3L</v>
      </c>
      <c r="D26" s="1" t="str">
        <f t="shared" si="1"/>
        <v>1L</v>
      </c>
      <c r="E26" s="2" t="str">
        <f t="shared" si="2"/>
        <v>USD3L1L20Y_Quote</v>
      </c>
      <c r="F26" s="2" t="str">
        <f>_xll.qlSimpleQuote(E26,,RateTickValue,Permanent,Trigger,ObjectOverwrite)</f>
        <v>USD3L1L20Y_Quote#0001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3L</v>
      </c>
      <c r="D27" s="1" t="str">
        <f t="shared" si="1"/>
        <v>1L</v>
      </c>
      <c r="E27" s="2" t="str">
        <f t="shared" si="2"/>
        <v>USD3L1L21Y_Quote</v>
      </c>
      <c r="F27" s="2" t="str">
        <f>_xll.qlSimpleQuote(E27,,RateTickValue,Permanent,Trigger,ObjectOverwrite)</f>
        <v>USD3L1L21Y_Quote#0001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3L</v>
      </c>
      <c r="D28" s="1" t="str">
        <f t="shared" si="1"/>
        <v>1L</v>
      </c>
      <c r="E28" s="2" t="str">
        <f t="shared" si="2"/>
        <v>USD3L1L22Y_Quote</v>
      </c>
      <c r="F28" s="2" t="str">
        <f>_xll.qlSimpleQuote(E28,,RateTickValue,Permanent,Trigger,ObjectOverwrite)</f>
        <v>USD3L1L22Y_Quote#0001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3L</v>
      </c>
      <c r="D29" s="1" t="str">
        <f t="shared" si="1"/>
        <v>1L</v>
      </c>
      <c r="E29" s="2" t="str">
        <f t="shared" si="2"/>
        <v>USD3L1L23Y_Quote</v>
      </c>
      <c r="F29" s="2" t="str">
        <f>_xll.qlSimpleQuote(E29,,RateTickValue,Permanent,Trigger,ObjectOverwrite)</f>
        <v>USD3L1L23Y_Quote#0001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3L</v>
      </c>
      <c r="D30" s="1" t="str">
        <f t="shared" si="1"/>
        <v>1L</v>
      </c>
      <c r="E30" s="2" t="str">
        <f t="shared" si="2"/>
        <v>USD3L1L24Y_Quote</v>
      </c>
      <c r="F30" s="2" t="str">
        <f>_xll.qlSimpleQuote(E30,,RateTickValue,Permanent,Trigger,ObjectOverwrite)</f>
        <v>USD3L1L24Y_Quote#0001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3L</v>
      </c>
      <c r="D31" s="1" t="str">
        <f t="shared" si="1"/>
        <v>1L</v>
      </c>
      <c r="E31" s="2" t="str">
        <f t="shared" si="2"/>
        <v>USD3L1L25Y_Quote</v>
      </c>
      <c r="F31" s="2" t="str">
        <f>_xll.qlSimpleQuote(E31,,RateTickValue,Permanent,Trigger,ObjectOverwrite)</f>
        <v>USD3L1L25Y_Quote#0001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3L</v>
      </c>
      <c r="D32" s="1" t="str">
        <f t="shared" si="1"/>
        <v>1L</v>
      </c>
      <c r="E32" s="2" t="str">
        <f t="shared" si="2"/>
        <v>USD3L1L26Y_Quote</v>
      </c>
      <c r="F32" s="2" t="str">
        <f>_xll.qlSimpleQuote(E32,,RateTickValue,Permanent,Trigger,ObjectOverwrite)</f>
        <v>USD3L1L26Y_Quote#0001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3L</v>
      </c>
      <c r="D33" s="1" t="str">
        <f t="shared" si="1"/>
        <v>1L</v>
      </c>
      <c r="E33" s="2" t="str">
        <f t="shared" si="2"/>
        <v>USD3L1L27Y_Quote</v>
      </c>
      <c r="F33" s="2" t="str">
        <f>_xll.qlSimpleQuote(E33,,RateTickValue,Permanent,Trigger,ObjectOverwrite)</f>
        <v>USD3L1L27Y_Quote#0001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3L</v>
      </c>
      <c r="D34" s="1" t="str">
        <f t="shared" si="1"/>
        <v>1L</v>
      </c>
      <c r="E34" s="2" t="str">
        <f t="shared" si="2"/>
        <v>USD3L1L28Y_Quote</v>
      </c>
      <c r="F34" s="2" t="str">
        <f>_xll.qlSimpleQuote(E34,,RateTickValue,Permanent,Trigger,ObjectOverwrite)</f>
        <v>USD3L1L28Y_Quote#0001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3L</v>
      </c>
      <c r="D35" s="1" t="str">
        <f t="shared" si="1"/>
        <v>1L</v>
      </c>
      <c r="E35" s="2" t="str">
        <f t="shared" si="2"/>
        <v>USD3L1L29Y_Quote</v>
      </c>
      <c r="F35" s="2" t="str">
        <f>_xll.qlSimpleQuote(E35,,RateTickValue,Permanent,Trigger,ObjectOverwrite)</f>
        <v>USD3L1L29Y_Quote#0001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3L</v>
      </c>
      <c r="D36" s="1" t="str">
        <f t="shared" si="1"/>
        <v>1L</v>
      </c>
      <c r="E36" s="2" t="str">
        <f t="shared" si="2"/>
        <v>USD3L1L30Y_Quote</v>
      </c>
      <c r="F36" s="2" t="str">
        <f>_xll.qlSimpleQuote(E36,,RateTickValue,Permanent,Trigger,ObjectOverwrite)</f>
        <v>USD3L1L30Y_Quote#0001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3L</v>
      </c>
      <c r="D37" s="1" t="str">
        <f t="shared" si="1"/>
        <v>1L</v>
      </c>
      <c r="E37" s="2" t="str">
        <f t="shared" si="2"/>
        <v>USD3L1L35Y_Quote</v>
      </c>
      <c r="F37" s="2" t="str">
        <f>_xll.qlSimpleQuote(E37,,RateTickValue,Permanent,Trigger,ObjectOverwrite)</f>
        <v>USD3L1L35Y_Quote#0001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3L</v>
      </c>
      <c r="D38" s="1" t="str">
        <f t="shared" si="1"/>
        <v>1L</v>
      </c>
      <c r="E38" s="2" t="str">
        <f t="shared" si="2"/>
        <v>USD3L1L40Y_Quote</v>
      </c>
      <c r="F38" s="2" t="str">
        <f>_xll.qlSimpleQuote(E38,,RateTickValue,Permanent,Trigger,ObjectOverwrite)</f>
        <v>USD3L1L40Y_Quote#0001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3L</v>
      </c>
      <c r="D39" s="1" t="str">
        <f t="shared" si="1"/>
        <v>1L</v>
      </c>
      <c r="E39" s="2" t="str">
        <f t="shared" si="2"/>
        <v>USD3L1L50Y_Quote</v>
      </c>
      <c r="F39" s="2" t="str">
        <f>_xll.qlSimpleQuote(E39,,RateTickValue,Permanent,Trigger,ObjectOverwrite)</f>
        <v>USD3L1L50Y_Quote#0001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3L</v>
      </c>
      <c r="D40" s="1" t="str">
        <f t="shared" si="1"/>
        <v>1L</v>
      </c>
      <c r="E40" s="2" t="str">
        <f t="shared" si="2"/>
        <v>USD3L1L60Y_Quote</v>
      </c>
      <c r="F40" s="2" t="str">
        <f>_xll.qlSimpleQuote(E40,,RateTickValue,Permanent,Trigger,ObjectOverwrite)</f>
        <v>USD3L1L60Y_Quote#0001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1"/>
  <sheetViews>
    <sheetView workbookViewId="0">
      <selection activeCell="F2" sqref="F2"/>
    </sheetView>
  </sheetViews>
  <sheetFormatPr defaultRowHeight="12.75" x14ac:dyDescent="0.2"/>
  <cols>
    <col min="1" max="1" width="4.28515625" customWidth="1"/>
    <col min="2" max="2" width="6.5703125" bestFit="1" customWidth="1"/>
    <col min="3" max="4" width="2.7109375" bestFit="1" customWidth="1"/>
    <col min="5" max="5" width="17.85546875" bestFit="1" customWidth="1"/>
    <col min="6" max="6" width="19.7109375" bestFit="1" customWidth="1"/>
    <col min="7" max="7" width="36.28515625" customWidth="1"/>
    <col min="8" max="8" width="3.7109375" customWidth="1"/>
    <col min="9" max="12" width="3.5703125" customWidth="1"/>
  </cols>
  <sheetData>
    <row r="1" spans="1:12" x14ac:dyDescent="0.2">
      <c r="A1" s="22"/>
      <c r="B1" s="23"/>
      <c r="C1" s="23"/>
      <c r="D1" s="23"/>
      <c r="E1" s="24"/>
      <c r="F1" s="25"/>
      <c r="G1" s="24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Currency&amp;"_010_Sw"&amp;$C$4&amp;$D$4&amp;".xml"</f>
        <v>USD_010_Sw6L3L.xml</v>
      </c>
      <c r="F2" s="37" t="e">
        <f ca="1">IF(Serialize,_xll.ohObjectSave(F3:F40,SerializationPath&amp;E2,FileOverwrite,Serialize),"---")</f>
        <v>#NAME?</v>
      </c>
      <c r="G2" s="38" t="e">
        <f ca="1">_xll.ohRangeRetrieveError(F2)</f>
        <v>#NAME?</v>
      </c>
      <c r="H2" s="27"/>
    </row>
    <row r="3" spans="1:12" x14ac:dyDescent="0.2">
      <c r="A3" s="18"/>
      <c r="B3" s="32" t="s">
        <v>53</v>
      </c>
      <c r="C3" s="29" t="str">
        <f>VLOOKUP(Currency,$J$8:$L$12,2)</f>
        <v>6L</v>
      </c>
      <c r="D3" s="1" t="str">
        <f>VLOOKUP(Currency,$J$8:$L$12,3)</f>
        <v>3L</v>
      </c>
      <c r="E3" s="2" t="str">
        <f>IF(ISBLANK(C3),"#",Currency&amp;$C3&amp;$D3&amp;$B3&amp;QuoteSuffix)</f>
        <v>USD6L3L6M_Quote</v>
      </c>
      <c r="F3" s="2" t="str">
        <f>_xll.qlSimpleQuote(E3,,RateTickValue,Permanent,Trigger,ObjectOverwrite)</f>
        <v>USD6L3L6M_Quote#0001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6L</v>
      </c>
      <c r="D4" s="1" t="str">
        <f>D3</f>
        <v>3L</v>
      </c>
      <c r="E4" s="2" t="str">
        <f>IF(ISBLANK(C4),"#",Currency&amp;$C4&amp;$D4&amp;$B4&amp;QuoteSuffix)</f>
        <v>USD6L3L1Y_Quote</v>
      </c>
      <c r="F4" s="2" t="str">
        <f>_xll.qlSimpleQuote(E4,,RateTickValue,Permanent,Trigger,ObjectOverwrite)</f>
        <v>USD6L3L1Y_Quote#0001</v>
      </c>
      <c r="G4" s="38" t="str">
        <f>_xll.ohRangeRetrieveError(F4)</f>
        <v/>
      </c>
      <c r="H4" s="27"/>
    </row>
    <row r="5" spans="1:12" x14ac:dyDescent="0.2">
      <c r="A5" s="18"/>
      <c r="B5" s="32" t="s">
        <v>62</v>
      </c>
      <c r="C5" s="29" t="str">
        <f t="shared" ref="C5:C40" si="0">C4</f>
        <v>6L</v>
      </c>
      <c r="D5" s="1" t="str">
        <f t="shared" ref="D5:D40" si="1">D4</f>
        <v>3L</v>
      </c>
      <c r="E5" s="2" t="str">
        <f t="shared" ref="E5:E40" si="2">IF(ISBLANK(C5),"#",Currency&amp;$C5&amp;$D5&amp;$B5&amp;QuoteSuffix)</f>
        <v>USD6L3L15M_Quote</v>
      </c>
      <c r="F5" s="2" t="str">
        <f>_xll.qlSimpleQuote(E5,,RateTickValue,Permanent,Trigger,ObjectOverwrite)</f>
        <v>USD6L3L15M_Quote#0001</v>
      </c>
      <c r="G5" s="38" t="str">
        <f>_xll.ohRangeRetrieveError(F5)</f>
        <v/>
      </c>
      <c r="H5" s="27"/>
    </row>
    <row r="6" spans="1:12" x14ac:dyDescent="0.2">
      <c r="A6" s="18"/>
      <c r="B6" s="32" t="s">
        <v>63</v>
      </c>
      <c r="C6" s="29" t="str">
        <f t="shared" si="0"/>
        <v>6L</v>
      </c>
      <c r="D6" s="1" t="str">
        <f t="shared" si="1"/>
        <v>3L</v>
      </c>
      <c r="E6" s="2" t="str">
        <f t="shared" si="2"/>
        <v>USD6L3L18M_Quote</v>
      </c>
      <c r="F6" s="2" t="str">
        <f>_xll.qlSimpleQuote(E6,,RateTickValue,Permanent,Trigger,ObjectOverwrite)</f>
        <v>USD6L3L18M_Quote#0001</v>
      </c>
      <c r="G6" s="38" t="str">
        <f>_xll.ohRangeRetrieveError(F6)</f>
        <v/>
      </c>
      <c r="H6" s="27"/>
    </row>
    <row r="7" spans="1:12" ht="13.5" thickBot="1" x14ac:dyDescent="0.25">
      <c r="A7" s="18"/>
      <c r="B7" s="32" t="s">
        <v>64</v>
      </c>
      <c r="C7" s="29" t="str">
        <f t="shared" si="0"/>
        <v>6L</v>
      </c>
      <c r="D7" s="1" t="str">
        <f t="shared" si="1"/>
        <v>3L</v>
      </c>
      <c r="E7" s="2" t="str">
        <f t="shared" si="2"/>
        <v>USD6L3L21M_Quote</v>
      </c>
      <c r="F7" s="2" t="str">
        <f>_xll.qlSimpleQuote(E7,,RateTickValue,Permanent,Trigger,ObjectOverwrite)</f>
        <v>USD6L3L21M_Quote#0001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6L</v>
      </c>
      <c r="D8" s="1" t="str">
        <f t="shared" si="1"/>
        <v>3L</v>
      </c>
      <c r="E8" s="2" t="str">
        <f t="shared" si="2"/>
        <v>USD6L3L2Y_Quote</v>
      </c>
      <c r="F8" s="2" t="str">
        <f>_xll.qlSimpleQuote(E8,,RateTickValue,Permanent,Trigger,ObjectOverwrite)</f>
        <v>USD6L3L2Y_Quote#0001</v>
      </c>
      <c r="G8" s="38" t="str">
        <f>_xll.ohRangeRetrieveError(F8)</f>
        <v/>
      </c>
      <c r="H8" s="27"/>
      <c r="J8" s="50" t="s">
        <v>54</v>
      </c>
      <c r="K8" s="51" t="s">
        <v>60</v>
      </c>
      <c r="L8" s="52" t="s">
        <v>56</v>
      </c>
    </row>
    <row r="9" spans="1:12" x14ac:dyDescent="0.2">
      <c r="A9" s="18"/>
      <c r="B9" s="33" t="s">
        <v>16</v>
      </c>
      <c r="C9" s="29" t="str">
        <f t="shared" si="0"/>
        <v>6L</v>
      </c>
      <c r="D9" s="1" t="str">
        <f t="shared" si="1"/>
        <v>3L</v>
      </c>
      <c r="E9" s="2" t="str">
        <f t="shared" si="2"/>
        <v>USD6L3L3Y_Quote</v>
      </c>
      <c r="F9" s="2" t="str">
        <f>_xll.qlSimpleQuote(E9,,RateTickValue,Permanent,Trigger,ObjectOverwrite)</f>
        <v>USD6L3L3Y_Quote#0001</v>
      </c>
      <c r="G9" s="38" t="str">
        <f>_xll.ohRangeRetrieveError(F9)</f>
        <v/>
      </c>
      <c r="H9" s="27"/>
      <c r="J9" s="39" t="s">
        <v>1</v>
      </c>
      <c r="K9" s="40" t="s">
        <v>3</v>
      </c>
      <c r="L9" s="41" t="s">
        <v>2</v>
      </c>
    </row>
    <row r="10" spans="1:12" x14ac:dyDescent="0.2">
      <c r="A10" s="18"/>
      <c r="B10" s="33" t="s">
        <v>17</v>
      </c>
      <c r="C10" s="29" t="str">
        <f t="shared" si="0"/>
        <v>6L</v>
      </c>
      <c r="D10" s="1" t="str">
        <f t="shared" si="1"/>
        <v>3L</v>
      </c>
      <c r="E10" s="2" t="str">
        <f t="shared" si="2"/>
        <v>USD6L3L4Y_Quote</v>
      </c>
      <c r="F10" s="2" t="str">
        <f>_xll.qlSimpleQuote(E10,,RateTickValue,Permanent,Trigger,ObjectOverwrite)</f>
        <v>USD6L3L4Y_Quote#0001</v>
      </c>
      <c r="G10" s="38" t="str">
        <f>_xll.ohRangeRetrieveError(F10)</f>
        <v/>
      </c>
      <c r="H10" s="27"/>
      <c r="J10" s="39" t="s">
        <v>57</v>
      </c>
      <c r="K10" s="40" t="s">
        <v>60</v>
      </c>
      <c r="L10" s="41" t="s">
        <v>56</v>
      </c>
    </row>
    <row r="11" spans="1:12" x14ac:dyDescent="0.2">
      <c r="A11" s="18"/>
      <c r="B11" s="33" t="s">
        <v>18</v>
      </c>
      <c r="C11" s="29" t="str">
        <f t="shared" si="0"/>
        <v>6L</v>
      </c>
      <c r="D11" s="1" t="str">
        <f t="shared" si="1"/>
        <v>3L</v>
      </c>
      <c r="E11" s="2" t="str">
        <f t="shared" si="2"/>
        <v>USD6L3L5Y_Quote</v>
      </c>
      <c r="F11" s="2" t="str">
        <f>_xll.qlSimpleQuote(E11,,RateTickValue,Permanent,Trigger,ObjectOverwrite)</f>
        <v>USD6L3L5Y_Quote#0001</v>
      </c>
      <c r="G11" s="38" t="str">
        <f>_xll.ohRangeRetrieveError(F11)</f>
        <v/>
      </c>
      <c r="H11" s="27"/>
      <c r="J11" s="39" t="s">
        <v>58</v>
      </c>
      <c r="K11" s="40" t="s">
        <v>60</v>
      </c>
      <c r="L11" s="41" t="s">
        <v>56</v>
      </c>
    </row>
    <row r="12" spans="1:12" ht="13.5" thickBot="1" x14ac:dyDescent="0.25">
      <c r="A12" s="18"/>
      <c r="B12" s="33" t="s">
        <v>19</v>
      </c>
      <c r="C12" s="29" t="str">
        <f t="shared" si="0"/>
        <v>6L</v>
      </c>
      <c r="D12" s="1" t="str">
        <f t="shared" si="1"/>
        <v>3L</v>
      </c>
      <c r="E12" s="2" t="str">
        <f t="shared" si="2"/>
        <v>USD6L3L6Y_Quote</v>
      </c>
      <c r="F12" s="2" t="str">
        <f>_xll.qlSimpleQuote(E12,,RateTickValue,Permanent,Trigger,ObjectOverwrite)</f>
        <v>USD6L3L6Y_Quote#0001</v>
      </c>
      <c r="G12" s="38" t="str">
        <f>_xll.ohRangeRetrieveError(F12)</f>
        <v/>
      </c>
      <c r="H12" s="27"/>
      <c r="J12" s="42" t="s">
        <v>59</v>
      </c>
      <c r="K12" s="43" t="s">
        <v>56</v>
      </c>
      <c r="L12" s="44" t="s">
        <v>60</v>
      </c>
    </row>
    <row r="13" spans="1:12" x14ac:dyDescent="0.2">
      <c r="A13" s="18"/>
      <c r="B13" s="33" t="s">
        <v>20</v>
      </c>
      <c r="C13" s="29" t="str">
        <f t="shared" si="0"/>
        <v>6L</v>
      </c>
      <c r="D13" s="1" t="str">
        <f t="shared" si="1"/>
        <v>3L</v>
      </c>
      <c r="E13" s="2" t="str">
        <f t="shared" si="2"/>
        <v>USD6L3L7Y_Quote</v>
      </c>
      <c r="F13" s="2" t="str">
        <f>_xll.qlSimpleQuote(E13,,RateTickValue,Permanent,Trigger,ObjectOverwrite)</f>
        <v>USD6L3L7Y_Quote#0001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6L</v>
      </c>
      <c r="D14" s="1" t="str">
        <f t="shared" si="1"/>
        <v>3L</v>
      </c>
      <c r="E14" s="2" t="str">
        <f t="shared" si="2"/>
        <v>USD6L3L8Y_Quote</v>
      </c>
      <c r="F14" s="2" t="str">
        <f>_xll.qlSimpleQuote(E14,,RateTickValue,Permanent,Trigger,ObjectOverwrite)</f>
        <v>USD6L3L8Y_Quote#0001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6L</v>
      </c>
      <c r="D15" s="1" t="str">
        <f t="shared" si="1"/>
        <v>3L</v>
      </c>
      <c r="E15" s="2" t="str">
        <f t="shared" si="2"/>
        <v>USD6L3L9Y_Quote</v>
      </c>
      <c r="F15" s="2" t="str">
        <f>_xll.qlSimpleQuote(E15,,RateTickValue,Permanent,Trigger,ObjectOverwrite)</f>
        <v>USD6L3L9Y_Quote#0001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6L</v>
      </c>
      <c r="D16" s="1" t="str">
        <f t="shared" si="1"/>
        <v>3L</v>
      </c>
      <c r="E16" s="2" t="str">
        <f t="shared" si="2"/>
        <v>USD6L3L10Y_Quote</v>
      </c>
      <c r="F16" s="2" t="str">
        <f>_xll.qlSimpleQuote(E16,,RateTickValue,Permanent,Trigger,ObjectOverwrite)</f>
        <v>USD6L3L10Y_Quote#0001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6L</v>
      </c>
      <c r="D17" s="1" t="str">
        <f t="shared" si="1"/>
        <v>3L</v>
      </c>
      <c r="E17" s="2" t="str">
        <f t="shared" si="2"/>
        <v>USD6L3L11Y_Quote</v>
      </c>
      <c r="F17" s="2" t="str">
        <f>_xll.qlSimpleQuote(E17,,RateTickValue,Permanent,Trigger,ObjectOverwrite)</f>
        <v>USD6L3L11Y_Quote#0001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6L</v>
      </c>
      <c r="D18" s="1" t="str">
        <f t="shared" si="1"/>
        <v>3L</v>
      </c>
      <c r="E18" s="2" t="str">
        <f t="shared" si="2"/>
        <v>USD6L3L12Y_Quote</v>
      </c>
      <c r="F18" s="2" t="str">
        <f>_xll.qlSimpleQuote(E18,,RateTickValue,Permanent,Trigger,ObjectOverwrite)</f>
        <v>USD6L3L12Y_Quote#0001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6L</v>
      </c>
      <c r="D19" s="1" t="str">
        <f t="shared" si="1"/>
        <v>3L</v>
      </c>
      <c r="E19" s="2" t="str">
        <f t="shared" si="2"/>
        <v>USD6L3L13Y_Quote</v>
      </c>
      <c r="F19" s="2" t="str">
        <f>_xll.qlSimpleQuote(E19,,RateTickValue,Permanent,Trigger,ObjectOverwrite)</f>
        <v>USD6L3L13Y_Quote#0001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6L</v>
      </c>
      <c r="D20" s="1" t="str">
        <f t="shared" si="1"/>
        <v>3L</v>
      </c>
      <c r="E20" s="2" t="str">
        <f t="shared" si="2"/>
        <v>USD6L3L14Y_Quote</v>
      </c>
      <c r="F20" s="2" t="str">
        <f>_xll.qlSimpleQuote(E20,,RateTickValue,Permanent,Trigger,ObjectOverwrite)</f>
        <v>USD6L3L14Y_Quote#0001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6L</v>
      </c>
      <c r="D21" s="1" t="str">
        <f t="shared" si="1"/>
        <v>3L</v>
      </c>
      <c r="E21" s="2" t="str">
        <f t="shared" si="2"/>
        <v>USD6L3L15Y_Quote</v>
      </c>
      <c r="F21" s="2" t="str">
        <f>_xll.qlSimpleQuote(E21,,RateTickValue,Permanent,Trigger,ObjectOverwrite)</f>
        <v>USD6L3L15Y_Quote#0001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6L</v>
      </c>
      <c r="D22" s="1" t="str">
        <f t="shared" si="1"/>
        <v>3L</v>
      </c>
      <c r="E22" s="2" t="str">
        <f t="shared" si="2"/>
        <v>USD6L3L16Y_Quote</v>
      </c>
      <c r="F22" s="2" t="str">
        <f>_xll.qlSimpleQuote(E22,,RateTickValue,Permanent,Trigger,ObjectOverwrite)</f>
        <v>USD6L3L16Y_Quote#0001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6L</v>
      </c>
      <c r="D23" s="1" t="str">
        <f t="shared" si="1"/>
        <v>3L</v>
      </c>
      <c r="E23" s="2" t="str">
        <f t="shared" si="2"/>
        <v>USD6L3L17Y_Quote</v>
      </c>
      <c r="F23" s="2" t="str">
        <f>_xll.qlSimpleQuote(E23,,RateTickValue,Permanent,Trigger,ObjectOverwrite)</f>
        <v>USD6L3L17Y_Quote#0001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6L</v>
      </c>
      <c r="D24" s="1" t="str">
        <f t="shared" si="1"/>
        <v>3L</v>
      </c>
      <c r="E24" s="2" t="str">
        <f t="shared" si="2"/>
        <v>USD6L3L18Y_Quote</v>
      </c>
      <c r="F24" s="2" t="str">
        <f>_xll.qlSimpleQuote(E24,,RateTickValue,Permanent,Trigger,ObjectOverwrite)</f>
        <v>USD6L3L18Y_Quote#0001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6L</v>
      </c>
      <c r="D25" s="1" t="str">
        <f t="shared" si="1"/>
        <v>3L</v>
      </c>
      <c r="E25" s="2" t="str">
        <f t="shared" si="2"/>
        <v>USD6L3L19Y_Quote</v>
      </c>
      <c r="F25" s="2" t="str">
        <f>_xll.qlSimpleQuote(E25,,RateTickValue,Permanent,Trigger,ObjectOverwrite)</f>
        <v>USD6L3L19Y_Quote#0001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6L</v>
      </c>
      <c r="D26" s="1" t="str">
        <f t="shared" si="1"/>
        <v>3L</v>
      </c>
      <c r="E26" s="2" t="str">
        <f t="shared" si="2"/>
        <v>USD6L3L20Y_Quote</v>
      </c>
      <c r="F26" s="2" t="str">
        <f>_xll.qlSimpleQuote(E26,,RateTickValue,Permanent,Trigger,ObjectOverwrite)</f>
        <v>USD6L3L20Y_Quote#0001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6L</v>
      </c>
      <c r="D27" s="1" t="str">
        <f t="shared" si="1"/>
        <v>3L</v>
      </c>
      <c r="E27" s="2" t="str">
        <f t="shared" si="2"/>
        <v>USD6L3L21Y_Quote</v>
      </c>
      <c r="F27" s="2" t="str">
        <f>_xll.qlSimpleQuote(E27,,RateTickValue,Permanent,Trigger,ObjectOverwrite)</f>
        <v>USD6L3L21Y_Quote#0001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6L</v>
      </c>
      <c r="D28" s="1" t="str">
        <f t="shared" si="1"/>
        <v>3L</v>
      </c>
      <c r="E28" s="2" t="str">
        <f t="shared" si="2"/>
        <v>USD6L3L22Y_Quote</v>
      </c>
      <c r="F28" s="2" t="str">
        <f>_xll.qlSimpleQuote(E28,,RateTickValue,Permanent,Trigger,ObjectOverwrite)</f>
        <v>USD6L3L22Y_Quote#0001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6L</v>
      </c>
      <c r="D29" s="1" t="str">
        <f t="shared" si="1"/>
        <v>3L</v>
      </c>
      <c r="E29" s="2" t="str">
        <f t="shared" si="2"/>
        <v>USD6L3L23Y_Quote</v>
      </c>
      <c r="F29" s="2" t="str">
        <f>_xll.qlSimpleQuote(E29,,RateTickValue,Permanent,Trigger,ObjectOverwrite)</f>
        <v>USD6L3L23Y_Quote#0001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6L</v>
      </c>
      <c r="D30" s="1" t="str">
        <f t="shared" si="1"/>
        <v>3L</v>
      </c>
      <c r="E30" s="2" t="str">
        <f t="shared" si="2"/>
        <v>USD6L3L24Y_Quote</v>
      </c>
      <c r="F30" s="2" t="str">
        <f>_xll.qlSimpleQuote(E30,,RateTickValue,Permanent,Trigger,ObjectOverwrite)</f>
        <v>USD6L3L24Y_Quote#0001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6L</v>
      </c>
      <c r="D31" s="1" t="str">
        <f t="shared" si="1"/>
        <v>3L</v>
      </c>
      <c r="E31" s="2" t="str">
        <f t="shared" si="2"/>
        <v>USD6L3L25Y_Quote</v>
      </c>
      <c r="F31" s="2" t="str">
        <f>_xll.qlSimpleQuote(E31,,RateTickValue,Permanent,Trigger,ObjectOverwrite)</f>
        <v>USD6L3L25Y_Quote#0001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6L</v>
      </c>
      <c r="D32" s="1" t="str">
        <f t="shared" si="1"/>
        <v>3L</v>
      </c>
      <c r="E32" s="2" t="str">
        <f t="shared" si="2"/>
        <v>USD6L3L26Y_Quote</v>
      </c>
      <c r="F32" s="2" t="str">
        <f>_xll.qlSimpleQuote(E32,,RateTickValue,Permanent,Trigger,ObjectOverwrite)</f>
        <v>USD6L3L26Y_Quote#0001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6L</v>
      </c>
      <c r="D33" s="1" t="str">
        <f t="shared" si="1"/>
        <v>3L</v>
      </c>
      <c r="E33" s="2" t="str">
        <f t="shared" si="2"/>
        <v>USD6L3L27Y_Quote</v>
      </c>
      <c r="F33" s="2" t="str">
        <f>_xll.qlSimpleQuote(E33,,RateTickValue,Permanent,Trigger,ObjectOverwrite)</f>
        <v>USD6L3L27Y_Quote#0001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6L</v>
      </c>
      <c r="D34" s="1" t="str">
        <f t="shared" si="1"/>
        <v>3L</v>
      </c>
      <c r="E34" s="2" t="str">
        <f t="shared" si="2"/>
        <v>USD6L3L28Y_Quote</v>
      </c>
      <c r="F34" s="2" t="str">
        <f>_xll.qlSimpleQuote(E34,,RateTickValue,Permanent,Trigger,ObjectOverwrite)</f>
        <v>USD6L3L28Y_Quote#0001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6L</v>
      </c>
      <c r="D35" s="1" t="str">
        <f t="shared" si="1"/>
        <v>3L</v>
      </c>
      <c r="E35" s="2" t="str">
        <f t="shared" si="2"/>
        <v>USD6L3L29Y_Quote</v>
      </c>
      <c r="F35" s="2" t="str">
        <f>_xll.qlSimpleQuote(E35,,RateTickValue,Permanent,Trigger,ObjectOverwrite)</f>
        <v>USD6L3L29Y_Quote#0001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6L</v>
      </c>
      <c r="D36" s="1" t="str">
        <f t="shared" si="1"/>
        <v>3L</v>
      </c>
      <c r="E36" s="2" t="str">
        <f t="shared" si="2"/>
        <v>USD6L3L30Y_Quote</v>
      </c>
      <c r="F36" s="2" t="str">
        <f>_xll.qlSimpleQuote(E36,,RateTickValue,Permanent,Trigger,ObjectOverwrite)</f>
        <v>USD6L3L30Y_Quote#0001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6L</v>
      </c>
      <c r="D37" s="1" t="str">
        <f t="shared" si="1"/>
        <v>3L</v>
      </c>
      <c r="E37" s="2" t="str">
        <f t="shared" si="2"/>
        <v>USD6L3L35Y_Quote</v>
      </c>
      <c r="F37" s="2" t="str">
        <f>_xll.qlSimpleQuote(E37,,RateTickValue,Permanent,Trigger,ObjectOverwrite)</f>
        <v>USD6L3L35Y_Quote#0001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6L</v>
      </c>
      <c r="D38" s="1" t="str">
        <f t="shared" si="1"/>
        <v>3L</v>
      </c>
      <c r="E38" s="2" t="str">
        <f t="shared" si="2"/>
        <v>USD6L3L40Y_Quote</v>
      </c>
      <c r="F38" s="2" t="str">
        <f>_xll.qlSimpleQuote(E38,,RateTickValue,Permanent,Trigger,ObjectOverwrite)</f>
        <v>USD6L3L40Y_Quote#0001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6L</v>
      </c>
      <c r="D39" s="1" t="str">
        <f t="shared" si="1"/>
        <v>3L</v>
      </c>
      <c r="E39" s="2" t="str">
        <f t="shared" si="2"/>
        <v>USD6L3L50Y_Quote</v>
      </c>
      <c r="F39" s="2" t="str">
        <f>_xll.qlSimpleQuote(E39,,RateTickValue,Permanent,Trigger,ObjectOverwrite)</f>
        <v>USD6L3L50Y_Quote#0001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6L</v>
      </c>
      <c r="D40" s="1" t="str">
        <f t="shared" si="1"/>
        <v>3L</v>
      </c>
      <c r="E40" s="2" t="str">
        <f t="shared" si="2"/>
        <v>USD6L3L60Y_Quote</v>
      </c>
      <c r="F40" s="2" t="str">
        <f>_xll.qlSimpleQuote(E40,,RateTickValue,Permanent,Trigger,ObjectOverwrite)</f>
        <v>USD6L3L60Y_Quote#0001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F2" sqref="F2"/>
    </sheetView>
  </sheetViews>
  <sheetFormatPr defaultRowHeight="12.75" x14ac:dyDescent="0.2"/>
  <cols>
    <col min="1" max="1" width="4.140625" customWidth="1"/>
    <col min="2" max="2" width="6.5703125" bestFit="1" customWidth="1"/>
    <col min="3" max="3" width="3.5703125" bestFit="1" customWidth="1"/>
    <col min="4" max="4" width="2.7109375" bestFit="1" customWidth="1"/>
    <col min="5" max="5" width="18.7109375" bestFit="1" customWidth="1"/>
    <col min="6" max="6" width="20.5703125" bestFit="1" customWidth="1"/>
    <col min="7" max="7" width="34.42578125" customWidth="1"/>
    <col min="8" max="8" width="3.7109375" customWidth="1"/>
    <col min="9" max="9" width="3.140625" customWidth="1"/>
    <col min="10" max="10" width="4" bestFit="1" customWidth="1"/>
    <col min="11" max="11" width="3.5703125" customWidth="1"/>
    <col min="12" max="12" width="3.5703125" bestFit="1" customWidth="1"/>
  </cols>
  <sheetData>
    <row r="1" spans="1:12" x14ac:dyDescent="0.2">
      <c r="A1" s="22"/>
      <c r="B1" s="23"/>
      <c r="C1" s="23"/>
      <c r="D1" s="23"/>
      <c r="E1" s="24"/>
      <c r="F1" s="25"/>
      <c r="G1" s="24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Currency&amp;"_010_Sw"&amp;$C$7&amp;$D$7&amp;".xml"</f>
        <v>USD_010_Sw12L3L.xml</v>
      </c>
      <c r="F2" s="37" t="e">
        <f ca="1">IF(Serialize,_xll.ohObjectSave(F3:F40,SerializationPath&amp;E2,FileOverwrite,Serialize),"---")</f>
        <v>#NAME?</v>
      </c>
      <c r="G2" s="38" t="e">
        <f ca="1">_xll.ohRangeRetrieveError(F2)</f>
        <v>#NAME?</v>
      </c>
      <c r="H2" s="27"/>
    </row>
    <row r="3" spans="1:12" x14ac:dyDescent="0.2">
      <c r="A3" s="18"/>
      <c r="B3" s="32" t="s">
        <v>53</v>
      </c>
      <c r="C3" s="29" t="str">
        <f>VLOOKUP(Currency,$J$8:$L$12,2)</f>
        <v>12L</v>
      </c>
      <c r="D3" s="1" t="str">
        <f>VLOOKUP(Currency,$J$8:$L$12,3)</f>
        <v>3L</v>
      </c>
      <c r="E3" s="2" t="str">
        <f>IF(ISBLANK(C3),"#",Currency&amp;$C3&amp;$D3&amp;$B3&amp;QuoteSuffix)</f>
        <v>USD12L3L6M_Quote</v>
      </c>
      <c r="F3" s="2" t="str">
        <f>_xll.qlSimpleQuote(E3,,RateTickValue,Permanent,Trigger,ObjectOverwrite)</f>
        <v>USD12L3L6M_Quote#0001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12L</v>
      </c>
      <c r="D4" s="1" t="str">
        <f>D3</f>
        <v>3L</v>
      </c>
      <c r="E4" s="2" t="str">
        <f>IF(ISBLANK(C4),"#",Currency&amp;$C4&amp;$D4&amp;$B4&amp;QuoteSuffix)</f>
        <v>USD12L3L1Y_Quote</v>
      </c>
      <c r="F4" s="2" t="str">
        <f>_xll.qlSimpleQuote(E4,,RateTickValue,Permanent,Trigger,ObjectOverwrite)</f>
        <v>USD12L3L1Y_Quote#0001</v>
      </c>
      <c r="G4" s="38" t="str">
        <f>_xll.ohRangeRetrieveError(F4)</f>
        <v/>
      </c>
      <c r="H4" s="27"/>
    </row>
    <row r="5" spans="1:12" x14ac:dyDescent="0.2">
      <c r="A5" s="18"/>
      <c r="B5" s="32" t="s">
        <v>62</v>
      </c>
      <c r="C5" s="29" t="str">
        <f t="shared" ref="C5:C40" si="0">C4</f>
        <v>12L</v>
      </c>
      <c r="D5" s="1" t="str">
        <f t="shared" ref="D5:D40" si="1">D4</f>
        <v>3L</v>
      </c>
      <c r="E5" s="2" t="str">
        <f t="shared" ref="E5:E40" si="2">IF(ISBLANK(C5),"#",Currency&amp;$C5&amp;$D5&amp;$B5&amp;QuoteSuffix)</f>
        <v>USD12L3L15M_Quote</v>
      </c>
      <c r="F5" s="2" t="str">
        <f>_xll.qlSimpleQuote(E5,,RateTickValue,Permanent,Trigger,ObjectOverwrite)</f>
        <v>USD12L3L15M_Quote#0001</v>
      </c>
      <c r="G5" s="38" t="str">
        <f>_xll.ohRangeRetrieveError(F5)</f>
        <v/>
      </c>
      <c r="H5" s="27"/>
    </row>
    <row r="6" spans="1:12" x14ac:dyDescent="0.2">
      <c r="A6" s="18"/>
      <c r="B6" s="32" t="s">
        <v>63</v>
      </c>
      <c r="C6" s="29" t="str">
        <f t="shared" si="0"/>
        <v>12L</v>
      </c>
      <c r="D6" s="1" t="str">
        <f t="shared" si="1"/>
        <v>3L</v>
      </c>
      <c r="E6" s="2" t="str">
        <f t="shared" si="2"/>
        <v>USD12L3L18M_Quote</v>
      </c>
      <c r="F6" s="2" t="str">
        <f>_xll.qlSimpleQuote(E6,,RateTickValue,Permanent,Trigger,ObjectOverwrite)</f>
        <v>USD12L3L18M_Quote#0001</v>
      </c>
      <c r="G6" s="38" t="str">
        <f>_xll.ohRangeRetrieveError(F6)</f>
        <v/>
      </c>
      <c r="H6" s="27"/>
    </row>
    <row r="7" spans="1:12" ht="13.5" thickBot="1" x14ac:dyDescent="0.25">
      <c r="A7" s="18"/>
      <c r="B7" s="32" t="s">
        <v>64</v>
      </c>
      <c r="C7" s="29" t="str">
        <f t="shared" si="0"/>
        <v>12L</v>
      </c>
      <c r="D7" s="1" t="str">
        <f t="shared" si="1"/>
        <v>3L</v>
      </c>
      <c r="E7" s="2" t="str">
        <f t="shared" si="2"/>
        <v>USD12L3L21M_Quote</v>
      </c>
      <c r="F7" s="2" t="str">
        <f>_xll.qlSimpleQuote(E7,,RateTickValue,Permanent,Trigger,ObjectOverwrite)</f>
        <v>USD12L3L21M_Quote#0001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12L</v>
      </c>
      <c r="D8" s="1" t="str">
        <f t="shared" si="1"/>
        <v>3L</v>
      </c>
      <c r="E8" s="2" t="str">
        <f t="shared" si="2"/>
        <v>USD12L3L2Y_Quote</v>
      </c>
      <c r="F8" s="2" t="str">
        <f>_xll.qlSimpleQuote(E8,,RateTickValue,Permanent,Trigger,ObjectOverwrite)</f>
        <v>USD12L3L2Y_Quote#0001</v>
      </c>
      <c r="G8" s="38" t="str">
        <f>_xll.ohRangeRetrieveError(F8)</f>
        <v/>
      </c>
      <c r="H8" s="27"/>
      <c r="J8" s="50" t="s">
        <v>54</v>
      </c>
      <c r="K8" s="51" t="s">
        <v>56</v>
      </c>
      <c r="L8" s="52" t="s">
        <v>61</v>
      </c>
    </row>
    <row r="9" spans="1:12" x14ac:dyDescent="0.2">
      <c r="A9" s="18"/>
      <c r="B9" s="33" t="s">
        <v>16</v>
      </c>
      <c r="C9" s="29" t="str">
        <f t="shared" si="0"/>
        <v>12L</v>
      </c>
      <c r="D9" s="1" t="str">
        <f t="shared" si="1"/>
        <v>3L</v>
      </c>
      <c r="E9" s="2" t="str">
        <f t="shared" si="2"/>
        <v>USD12L3L3Y_Quote</v>
      </c>
      <c r="F9" s="2" t="str">
        <f>_xll.qlSimpleQuote(E9,,RateTickValue,Permanent,Trigger,ObjectOverwrite)</f>
        <v>USD12L3L3Y_Quote#0001</v>
      </c>
      <c r="G9" s="38" t="str">
        <f>_xll.ohRangeRetrieveError(F9)</f>
        <v/>
      </c>
      <c r="H9" s="27"/>
      <c r="J9" s="39" t="s">
        <v>1</v>
      </c>
      <c r="K9" s="40" t="s">
        <v>2</v>
      </c>
      <c r="L9" s="41" t="s">
        <v>38</v>
      </c>
    </row>
    <row r="10" spans="1:12" x14ac:dyDescent="0.2">
      <c r="A10" s="18"/>
      <c r="B10" s="33" t="s">
        <v>17</v>
      </c>
      <c r="C10" s="29" t="str">
        <f t="shared" si="0"/>
        <v>12L</v>
      </c>
      <c r="D10" s="1" t="str">
        <f t="shared" si="1"/>
        <v>3L</v>
      </c>
      <c r="E10" s="2" t="str">
        <f t="shared" si="2"/>
        <v>USD12L3L4Y_Quote</v>
      </c>
      <c r="F10" s="2" t="str">
        <f>_xll.qlSimpleQuote(E10,,RateTickValue,Permanent,Trigger,ObjectOverwrite)</f>
        <v>USD12L3L4Y_Quote#0001</v>
      </c>
      <c r="G10" s="38" t="str">
        <f>_xll.ohRangeRetrieveError(F10)</f>
        <v/>
      </c>
      <c r="H10" s="27"/>
      <c r="J10" s="39" t="s">
        <v>57</v>
      </c>
      <c r="K10" s="40" t="s">
        <v>56</v>
      </c>
      <c r="L10" s="41" t="s">
        <v>61</v>
      </c>
    </row>
    <row r="11" spans="1:12" x14ac:dyDescent="0.2">
      <c r="A11" s="18"/>
      <c r="B11" s="33" t="s">
        <v>18</v>
      </c>
      <c r="C11" s="29" t="str">
        <f t="shared" si="0"/>
        <v>12L</v>
      </c>
      <c r="D11" s="1" t="str">
        <f t="shared" si="1"/>
        <v>3L</v>
      </c>
      <c r="E11" s="2" t="str">
        <f t="shared" si="2"/>
        <v>USD12L3L5Y_Quote</v>
      </c>
      <c r="F11" s="2" t="str">
        <f>_xll.qlSimpleQuote(E11,,RateTickValue,Permanent,Trigger,ObjectOverwrite)</f>
        <v>USD12L3L5Y_Quote#0001</v>
      </c>
      <c r="G11" s="38" t="str">
        <f>_xll.ohRangeRetrieveError(F11)</f>
        <v/>
      </c>
      <c r="H11" s="27"/>
      <c r="J11" s="39" t="s">
        <v>58</v>
      </c>
      <c r="K11" s="40" t="s">
        <v>56</v>
      </c>
      <c r="L11" s="41" t="s">
        <v>61</v>
      </c>
    </row>
    <row r="12" spans="1:12" ht="13.5" thickBot="1" x14ac:dyDescent="0.25">
      <c r="A12" s="18"/>
      <c r="B12" s="33" t="s">
        <v>19</v>
      </c>
      <c r="C12" s="29" t="str">
        <f t="shared" si="0"/>
        <v>12L</v>
      </c>
      <c r="D12" s="1" t="str">
        <f t="shared" si="1"/>
        <v>3L</v>
      </c>
      <c r="E12" s="2" t="str">
        <f t="shared" si="2"/>
        <v>USD12L3L6Y_Quote</v>
      </c>
      <c r="F12" s="2" t="str">
        <f>_xll.qlSimpleQuote(E12,,RateTickValue,Permanent,Trigger,ObjectOverwrite)</f>
        <v>USD12L3L6Y_Quote#0001</v>
      </c>
      <c r="G12" s="38" t="str">
        <f>_xll.ohRangeRetrieveError(F12)</f>
        <v/>
      </c>
      <c r="H12" s="27"/>
      <c r="J12" s="42" t="s">
        <v>59</v>
      </c>
      <c r="K12" s="43" t="s">
        <v>61</v>
      </c>
      <c r="L12" s="44" t="s">
        <v>60</v>
      </c>
    </row>
    <row r="13" spans="1:12" x14ac:dyDescent="0.2">
      <c r="A13" s="18"/>
      <c r="B13" s="33" t="s">
        <v>20</v>
      </c>
      <c r="C13" s="29" t="str">
        <f t="shared" si="0"/>
        <v>12L</v>
      </c>
      <c r="D13" s="1" t="str">
        <f t="shared" si="1"/>
        <v>3L</v>
      </c>
      <c r="E13" s="2" t="str">
        <f t="shared" si="2"/>
        <v>USD12L3L7Y_Quote</v>
      </c>
      <c r="F13" s="2" t="str">
        <f>_xll.qlSimpleQuote(E13,,RateTickValue,Permanent,Trigger,ObjectOverwrite)</f>
        <v>USD12L3L7Y_Quote#0001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12L</v>
      </c>
      <c r="D14" s="1" t="str">
        <f t="shared" si="1"/>
        <v>3L</v>
      </c>
      <c r="E14" s="2" t="str">
        <f t="shared" si="2"/>
        <v>USD12L3L8Y_Quote</v>
      </c>
      <c r="F14" s="2" t="str">
        <f>_xll.qlSimpleQuote(E14,,RateTickValue,Permanent,Trigger,ObjectOverwrite)</f>
        <v>USD12L3L8Y_Quote#0001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12L</v>
      </c>
      <c r="D15" s="1" t="str">
        <f t="shared" si="1"/>
        <v>3L</v>
      </c>
      <c r="E15" s="2" t="str">
        <f t="shared" si="2"/>
        <v>USD12L3L9Y_Quote</v>
      </c>
      <c r="F15" s="2" t="str">
        <f>_xll.qlSimpleQuote(E15,,RateTickValue,Permanent,Trigger,ObjectOverwrite)</f>
        <v>USD12L3L9Y_Quote#0001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12L</v>
      </c>
      <c r="D16" s="1" t="str">
        <f t="shared" si="1"/>
        <v>3L</v>
      </c>
      <c r="E16" s="2" t="str">
        <f t="shared" si="2"/>
        <v>USD12L3L10Y_Quote</v>
      </c>
      <c r="F16" s="2" t="str">
        <f>_xll.qlSimpleQuote(E16,,RateTickValue,Permanent,Trigger,ObjectOverwrite)</f>
        <v>USD12L3L10Y_Quote#0001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12L</v>
      </c>
      <c r="D17" s="1" t="str">
        <f t="shared" si="1"/>
        <v>3L</v>
      </c>
      <c r="E17" s="2" t="str">
        <f t="shared" si="2"/>
        <v>USD12L3L11Y_Quote</v>
      </c>
      <c r="F17" s="2" t="str">
        <f>_xll.qlSimpleQuote(E17,,RateTickValue,Permanent,Trigger,ObjectOverwrite)</f>
        <v>USD12L3L11Y_Quote#0001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12L</v>
      </c>
      <c r="D18" s="1" t="str">
        <f t="shared" si="1"/>
        <v>3L</v>
      </c>
      <c r="E18" s="2" t="str">
        <f t="shared" si="2"/>
        <v>USD12L3L12Y_Quote</v>
      </c>
      <c r="F18" s="2" t="str">
        <f>_xll.qlSimpleQuote(E18,,RateTickValue,Permanent,Trigger,ObjectOverwrite)</f>
        <v>USD12L3L12Y_Quote#0001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12L</v>
      </c>
      <c r="D19" s="1" t="str">
        <f t="shared" si="1"/>
        <v>3L</v>
      </c>
      <c r="E19" s="2" t="str">
        <f t="shared" si="2"/>
        <v>USD12L3L13Y_Quote</v>
      </c>
      <c r="F19" s="2" t="str">
        <f>_xll.qlSimpleQuote(E19,,RateTickValue,Permanent,Trigger,ObjectOverwrite)</f>
        <v>USD12L3L13Y_Quote#0001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12L</v>
      </c>
      <c r="D20" s="1" t="str">
        <f t="shared" si="1"/>
        <v>3L</v>
      </c>
      <c r="E20" s="2" t="str">
        <f t="shared" si="2"/>
        <v>USD12L3L14Y_Quote</v>
      </c>
      <c r="F20" s="2" t="str">
        <f>_xll.qlSimpleQuote(E20,,RateTickValue,Permanent,Trigger,ObjectOverwrite)</f>
        <v>USD12L3L14Y_Quote#0001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12L</v>
      </c>
      <c r="D21" s="1" t="str">
        <f t="shared" si="1"/>
        <v>3L</v>
      </c>
      <c r="E21" s="2" t="str">
        <f t="shared" si="2"/>
        <v>USD12L3L15Y_Quote</v>
      </c>
      <c r="F21" s="2" t="str">
        <f>_xll.qlSimpleQuote(E21,,RateTickValue,Permanent,Trigger,ObjectOverwrite)</f>
        <v>USD12L3L15Y_Quote#0001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12L</v>
      </c>
      <c r="D22" s="1" t="str">
        <f t="shared" si="1"/>
        <v>3L</v>
      </c>
      <c r="E22" s="2" t="str">
        <f t="shared" si="2"/>
        <v>USD12L3L16Y_Quote</v>
      </c>
      <c r="F22" s="2" t="str">
        <f>_xll.qlSimpleQuote(E22,,RateTickValue,Permanent,Trigger,ObjectOverwrite)</f>
        <v>USD12L3L16Y_Quote#0001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12L</v>
      </c>
      <c r="D23" s="1" t="str">
        <f t="shared" si="1"/>
        <v>3L</v>
      </c>
      <c r="E23" s="2" t="str">
        <f t="shared" si="2"/>
        <v>USD12L3L17Y_Quote</v>
      </c>
      <c r="F23" s="2" t="str">
        <f>_xll.qlSimpleQuote(E23,,RateTickValue,Permanent,Trigger,ObjectOverwrite)</f>
        <v>USD12L3L17Y_Quote#0001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12L</v>
      </c>
      <c r="D24" s="1" t="str">
        <f t="shared" si="1"/>
        <v>3L</v>
      </c>
      <c r="E24" s="2" t="str">
        <f t="shared" si="2"/>
        <v>USD12L3L18Y_Quote</v>
      </c>
      <c r="F24" s="2" t="str">
        <f>_xll.qlSimpleQuote(E24,,RateTickValue,Permanent,Trigger,ObjectOverwrite)</f>
        <v>USD12L3L18Y_Quote#0001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12L</v>
      </c>
      <c r="D25" s="1" t="str">
        <f t="shared" si="1"/>
        <v>3L</v>
      </c>
      <c r="E25" s="2" t="str">
        <f t="shared" si="2"/>
        <v>USD12L3L19Y_Quote</v>
      </c>
      <c r="F25" s="2" t="str">
        <f>_xll.qlSimpleQuote(E25,,RateTickValue,Permanent,Trigger,ObjectOverwrite)</f>
        <v>USD12L3L19Y_Quote#0001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12L</v>
      </c>
      <c r="D26" s="1" t="str">
        <f t="shared" si="1"/>
        <v>3L</v>
      </c>
      <c r="E26" s="2" t="str">
        <f t="shared" si="2"/>
        <v>USD12L3L20Y_Quote</v>
      </c>
      <c r="F26" s="2" t="str">
        <f>_xll.qlSimpleQuote(E26,,RateTickValue,Permanent,Trigger,ObjectOverwrite)</f>
        <v>USD12L3L20Y_Quote#0001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12L</v>
      </c>
      <c r="D27" s="1" t="str">
        <f t="shared" si="1"/>
        <v>3L</v>
      </c>
      <c r="E27" s="2" t="str">
        <f t="shared" si="2"/>
        <v>USD12L3L21Y_Quote</v>
      </c>
      <c r="F27" s="2" t="str">
        <f>_xll.qlSimpleQuote(E27,,RateTickValue,Permanent,Trigger,ObjectOverwrite)</f>
        <v>USD12L3L21Y_Quote#0001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12L</v>
      </c>
      <c r="D28" s="1" t="str">
        <f t="shared" si="1"/>
        <v>3L</v>
      </c>
      <c r="E28" s="2" t="str">
        <f t="shared" si="2"/>
        <v>USD12L3L22Y_Quote</v>
      </c>
      <c r="F28" s="2" t="str">
        <f>_xll.qlSimpleQuote(E28,,RateTickValue,Permanent,Trigger,ObjectOverwrite)</f>
        <v>USD12L3L22Y_Quote#0001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12L</v>
      </c>
      <c r="D29" s="1" t="str">
        <f t="shared" si="1"/>
        <v>3L</v>
      </c>
      <c r="E29" s="2" t="str">
        <f t="shared" si="2"/>
        <v>USD12L3L23Y_Quote</v>
      </c>
      <c r="F29" s="2" t="str">
        <f>_xll.qlSimpleQuote(E29,,RateTickValue,Permanent,Trigger,ObjectOverwrite)</f>
        <v>USD12L3L23Y_Quote#0001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12L</v>
      </c>
      <c r="D30" s="1" t="str">
        <f t="shared" si="1"/>
        <v>3L</v>
      </c>
      <c r="E30" s="2" t="str">
        <f t="shared" si="2"/>
        <v>USD12L3L24Y_Quote</v>
      </c>
      <c r="F30" s="2" t="str">
        <f>_xll.qlSimpleQuote(E30,,RateTickValue,Permanent,Trigger,ObjectOverwrite)</f>
        <v>USD12L3L24Y_Quote#0001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12L</v>
      </c>
      <c r="D31" s="1" t="str">
        <f t="shared" si="1"/>
        <v>3L</v>
      </c>
      <c r="E31" s="2" t="str">
        <f t="shared" si="2"/>
        <v>USD12L3L25Y_Quote</v>
      </c>
      <c r="F31" s="2" t="str">
        <f>_xll.qlSimpleQuote(E31,,RateTickValue,Permanent,Trigger,ObjectOverwrite)</f>
        <v>USD12L3L25Y_Quote#0001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12L</v>
      </c>
      <c r="D32" s="1" t="str">
        <f t="shared" si="1"/>
        <v>3L</v>
      </c>
      <c r="E32" s="2" t="str">
        <f t="shared" si="2"/>
        <v>USD12L3L26Y_Quote</v>
      </c>
      <c r="F32" s="2" t="str">
        <f>_xll.qlSimpleQuote(E32,,RateTickValue,Permanent,Trigger,ObjectOverwrite)</f>
        <v>USD12L3L26Y_Quote#0001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12L</v>
      </c>
      <c r="D33" s="1" t="str">
        <f t="shared" si="1"/>
        <v>3L</v>
      </c>
      <c r="E33" s="2" t="str">
        <f t="shared" si="2"/>
        <v>USD12L3L27Y_Quote</v>
      </c>
      <c r="F33" s="2" t="str">
        <f>_xll.qlSimpleQuote(E33,,RateTickValue,Permanent,Trigger,ObjectOverwrite)</f>
        <v>USD12L3L27Y_Quote#0001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12L</v>
      </c>
      <c r="D34" s="1" t="str">
        <f t="shared" si="1"/>
        <v>3L</v>
      </c>
      <c r="E34" s="2" t="str">
        <f t="shared" si="2"/>
        <v>USD12L3L28Y_Quote</v>
      </c>
      <c r="F34" s="2" t="str">
        <f>_xll.qlSimpleQuote(E34,,RateTickValue,Permanent,Trigger,ObjectOverwrite)</f>
        <v>USD12L3L28Y_Quote#0001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12L</v>
      </c>
      <c r="D35" s="1" t="str">
        <f t="shared" si="1"/>
        <v>3L</v>
      </c>
      <c r="E35" s="2" t="str">
        <f t="shared" si="2"/>
        <v>USD12L3L29Y_Quote</v>
      </c>
      <c r="F35" s="2" t="str">
        <f>_xll.qlSimpleQuote(E35,,RateTickValue,Permanent,Trigger,ObjectOverwrite)</f>
        <v>USD12L3L29Y_Quote#0001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12L</v>
      </c>
      <c r="D36" s="1" t="str">
        <f t="shared" si="1"/>
        <v>3L</v>
      </c>
      <c r="E36" s="2" t="str">
        <f t="shared" si="2"/>
        <v>USD12L3L30Y_Quote</v>
      </c>
      <c r="F36" s="2" t="str">
        <f>_xll.qlSimpleQuote(E36,,RateTickValue,Permanent,Trigger,ObjectOverwrite)</f>
        <v>USD12L3L30Y_Quote#0001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12L</v>
      </c>
      <c r="D37" s="1" t="str">
        <f t="shared" si="1"/>
        <v>3L</v>
      </c>
      <c r="E37" s="2" t="str">
        <f t="shared" si="2"/>
        <v>USD12L3L35Y_Quote</v>
      </c>
      <c r="F37" s="2" t="str">
        <f>_xll.qlSimpleQuote(E37,,RateTickValue,Permanent,Trigger,ObjectOverwrite)</f>
        <v>USD12L3L35Y_Quote#0001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12L</v>
      </c>
      <c r="D38" s="1" t="str">
        <f t="shared" si="1"/>
        <v>3L</v>
      </c>
      <c r="E38" s="2" t="str">
        <f t="shared" si="2"/>
        <v>USD12L3L40Y_Quote</v>
      </c>
      <c r="F38" s="2" t="str">
        <f>_xll.qlSimpleQuote(E38,,RateTickValue,Permanent,Trigger,ObjectOverwrite)</f>
        <v>USD12L3L40Y_Quote#0001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12L</v>
      </c>
      <c r="D39" s="1" t="str">
        <f t="shared" si="1"/>
        <v>3L</v>
      </c>
      <c r="E39" s="2" t="str">
        <f t="shared" si="2"/>
        <v>USD12L3L50Y_Quote</v>
      </c>
      <c r="F39" s="2" t="str">
        <f>_xll.qlSimpleQuote(E39,,RateTickValue,Permanent,Trigger,ObjectOverwrite)</f>
        <v>USD12L3L50Y_Quote#0001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12L</v>
      </c>
      <c r="D40" s="1" t="str">
        <f t="shared" si="1"/>
        <v>3L</v>
      </c>
      <c r="E40" s="2" t="str">
        <f t="shared" si="2"/>
        <v>USD12L3L60Y_Quote</v>
      </c>
      <c r="F40" s="2" t="str">
        <f>_xll.qlSimpleQuote(E40,,RateTickValue,Permanent,Trigger,ObjectOverwrite)</f>
        <v>USD12L3L60Y_Quote#0001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General Settings</vt:lpstr>
      <vt:lpstr>BasisSwap1MxM</vt:lpstr>
      <vt:lpstr>BasisSwap3M6M</vt:lpstr>
      <vt:lpstr>BasisSwapxM12M</vt:lpstr>
      <vt:lpstr>Currency</vt:lpstr>
      <vt:lpstr>FileOverwrite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2013-11-06T23:46:25Z</dcterms:modified>
</cp:coreProperties>
</file>