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10" yWindow="1410" windowWidth="1980" windowHeight="7905"/>
  </bookViews>
  <sheets>
    <sheet name="General Settings" sheetId="3" r:id="rId1"/>
    <sheet name="Time Series" sheetId="6" r:id="rId2"/>
    <sheet name="Raw Feed" sheetId="5" r:id="rId3"/>
    <sheet name="Fixings" sheetId="9" r:id="rId4"/>
    <sheet name="SpecialFixings" sheetId="10" r:id="rId5"/>
  </sheets>
  <externalReferences>
    <externalReference r:id="rId6"/>
  </externalReferences>
  <definedNames>
    <definedName name="ALL">'Time Series'!#REF!</definedName>
    <definedName name="Currency">'General Settings'!$D$5</definedName>
    <definedName name="EffectiveQuotes">#REF!</definedName>
    <definedName name="EndDate">'General Settings'!$E$19</definedName>
    <definedName name="FileName">'General Settings'!$E$17</definedName>
    <definedName name="FileOverwrite">'General Settings'!$D$10</definedName>
    <definedName name="ForceOverwrite">'General Settings'!#REF!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NumberArray">'General Settings'!#REF!</definedName>
    <definedName name="IndexTable">'General Settings'!$C$14:$E$14</definedName>
    <definedName name="LastUpdate">'General Settings'!#REF!</definedName>
    <definedName name="MarketTickCounter">'General Settings'!#REF!</definedName>
    <definedName name="ObjectOverwrite">'General Settings'!$D$7</definedName>
    <definedName name="OverwriteQuotes">#REF!</definedName>
    <definedName name="Path">'General Settings'!$D$9</definedName>
    <definedName name="Permanent">'General Settings'!$D$6</definedName>
    <definedName name="RtDeHistory" localSheetId="3">Fixings!$C$11</definedName>
    <definedName name="RtDeHistory">'Raw Feed'!$C$11</definedName>
    <definedName name="RtUpdate" localSheetId="3">Fixings!$E$2</definedName>
    <definedName name="RtUpdate">'Raw Feed'!$E$2</definedName>
    <definedName name="SelectedIndexNumber">'General Settings'!$E$16</definedName>
    <definedName name="SelectedIndexRICs">'Time Series'!$D$4:$D$18</definedName>
    <definedName name="SelectedIndexTenors">'Time Series'!$C$4:$C$18</definedName>
    <definedName name="Serialize">'General Settings'!$D$8</definedName>
    <definedName name="Snapshots">'General Settings'!#REF!</definedName>
    <definedName name="StartDate">'General Settings'!$E$18</definedName>
    <definedName name="TimeSeriesFeed">'General Settings'!#REF!</definedName>
    <definedName name="Trigger">'General Settings'!$D$4</definedName>
    <definedName name="TriggerCounter">'General Settings'!#REF!</definedName>
  </definedNames>
  <calcPr calcId="145621"/>
</workbook>
</file>

<file path=xl/calcChain.xml><?xml version="1.0" encoding="utf-8"?>
<calcChain xmlns="http://schemas.openxmlformats.org/spreadsheetml/2006/main">
  <c r="B2" i="5" l="1"/>
  <c r="C2" i="5"/>
  <c r="F19" i="6"/>
  <c r="E17" i="3"/>
  <c r="D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U2" i="5"/>
  <c r="D18" i="6"/>
  <c r="T2" i="5"/>
  <c r="T3" i="9"/>
  <c r="D17" i="6"/>
  <c r="S2" i="5"/>
  <c r="S3" i="9"/>
  <c r="D16" i="6"/>
  <c r="R2" i="5"/>
  <c r="R3" i="9"/>
  <c r="D15" i="6"/>
  <c r="Q2" i="5"/>
  <c r="Q3" i="9"/>
  <c r="D14" i="6"/>
  <c r="P2" i="5"/>
  <c r="P3" i="9"/>
  <c r="D13" i="6"/>
  <c r="O2" i="5"/>
  <c r="O3" i="9"/>
  <c r="D12" i="6"/>
  <c r="N2" i="5"/>
  <c r="N3" i="9"/>
  <c r="D11" i="6"/>
  <c r="D10" i="6"/>
  <c r="L2" i="5"/>
  <c r="L3" i="9"/>
  <c r="D9" i="6"/>
  <c r="K2" i="5"/>
  <c r="K3" i="9"/>
  <c r="D8" i="6"/>
  <c r="J2" i="5"/>
  <c r="J3" i="9"/>
  <c r="D7" i="6"/>
  <c r="D6" i="6"/>
  <c r="D5" i="6"/>
  <c r="G2" i="5"/>
  <c r="G3" i="9"/>
  <c r="D4" i="6"/>
  <c r="E339" i="9"/>
  <c r="H339" i="9"/>
  <c r="S339" i="9"/>
  <c r="E338" i="9"/>
  <c r="T338" i="9"/>
  <c r="U338" i="9"/>
  <c r="S338" i="9"/>
  <c r="R338" i="9"/>
  <c r="I338" i="9"/>
  <c r="H338" i="9"/>
  <c r="G338" i="9"/>
  <c r="F338" i="9"/>
  <c r="E337" i="9"/>
  <c r="U337" i="9"/>
  <c r="E336" i="9"/>
  <c r="U336" i="9"/>
  <c r="T336" i="9"/>
  <c r="K336" i="9"/>
  <c r="J336" i="9"/>
  <c r="I336" i="9"/>
  <c r="H336" i="9"/>
  <c r="G336" i="9"/>
  <c r="F336" i="9"/>
  <c r="E335" i="9"/>
  <c r="K335" i="9"/>
  <c r="J335" i="9"/>
  <c r="I335" i="9"/>
  <c r="H335" i="9"/>
  <c r="E334" i="9"/>
  <c r="M334" i="9"/>
  <c r="L334" i="9"/>
  <c r="K334" i="9"/>
  <c r="J334" i="9"/>
  <c r="I334" i="9"/>
  <c r="H334" i="9"/>
  <c r="E333" i="9"/>
  <c r="U333" i="9"/>
  <c r="S333" i="9"/>
  <c r="R333" i="9"/>
  <c r="Q333" i="9"/>
  <c r="P333" i="9"/>
  <c r="N333" i="9"/>
  <c r="M333" i="9"/>
  <c r="L333" i="9"/>
  <c r="K333" i="9"/>
  <c r="J333" i="9"/>
  <c r="H333" i="9"/>
  <c r="G333" i="9"/>
  <c r="F333" i="9"/>
  <c r="E332" i="9"/>
  <c r="P332" i="9"/>
  <c r="U332" i="9"/>
  <c r="S332" i="9"/>
  <c r="R332" i="9"/>
  <c r="Q332" i="9"/>
  <c r="O332" i="9"/>
  <c r="N332" i="9"/>
  <c r="M332" i="9"/>
  <c r="L332" i="9"/>
  <c r="H332" i="9"/>
  <c r="G332" i="9"/>
  <c r="F332" i="9"/>
  <c r="E331" i="9"/>
  <c r="G331" i="9"/>
  <c r="U331" i="9"/>
  <c r="S331" i="9"/>
  <c r="R331" i="9"/>
  <c r="P331" i="9"/>
  <c r="O331" i="9"/>
  <c r="N331" i="9"/>
  <c r="M331" i="9"/>
  <c r="L331" i="9"/>
  <c r="F331" i="9"/>
  <c r="E330" i="9"/>
  <c r="I330" i="9"/>
  <c r="U330" i="9"/>
  <c r="T330" i="9"/>
  <c r="Q330" i="9"/>
  <c r="P330" i="9"/>
  <c r="O330" i="9"/>
  <c r="N330" i="9"/>
  <c r="M330" i="9"/>
  <c r="L330" i="9"/>
  <c r="K330" i="9"/>
  <c r="E329" i="9"/>
  <c r="J329" i="9"/>
  <c r="U329" i="9"/>
  <c r="T329" i="9"/>
  <c r="R329" i="9"/>
  <c r="Q329" i="9"/>
  <c r="P329" i="9"/>
  <c r="O329" i="9"/>
  <c r="N329" i="9"/>
  <c r="M329" i="9"/>
  <c r="L329" i="9"/>
  <c r="K329" i="9"/>
  <c r="F329" i="9"/>
  <c r="E328" i="9"/>
  <c r="U328" i="9"/>
  <c r="L328" i="9"/>
  <c r="E327" i="9"/>
  <c r="T327" i="9"/>
  <c r="S327" i="9"/>
  <c r="R327" i="9"/>
  <c r="Q327" i="9"/>
  <c r="P327" i="9"/>
  <c r="O327" i="9"/>
  <c r="E326" i="9"/>
  <c r="I326" i="9"/>
  <c r="R326" i="9"/>
  <c r="P326" i="9"/>
  <c r="O326" i="9"/>
  <c r="N326" i="9"/>
  <c r="M326" i="9"/>
  <c r="L326" i="9"/>
  <c r="K326" i="9"/>
  <c r="J326" i="9"/>
  <c r="F326" i="9"/>
  <c r="E325" i="9"/>
  <c r="Q325" i="9"/>
  <c r="U325" i="9"/>
  <c r="E324" i="9"/>
  <c r="T324" i="9"/>
  <c r="U324" i="9"/>
  <c r="S324" i="9"/>
  <c r="R324" i="9"/>
  <c r="Q324" i="9"/>
  <c r="P324" i="9"/>
  <c r="G324" i="9"/>
  <c r="F324" i="9"/>
  <c r="E323" i="9"/>
  <c r="E322" i="9"/>
  <c r="U322" i="9"/>
  <c r="T322" i="9"/>
  <c r="R322" i="9"/>
  <c r="I322" i="9"/>
  <c r="H322" i="9"/>
  <c r="E321" i="9"/>
  <c r="U321" i="9"/>
  <c r="T321" i="9"/>
  <c r="S321" i="9"/>
  <c r="E320" i="9"/>
  <c r="U320" i="9"/>
  <c r="K320" i="9"/>
  <c r="E319" i="9"/>
  <c r="U319" i="9"/>
  <c r="J319" i="9"/>
  <c r="I319" i="9"/>
  <c r="H319" i="9"/>
  <c r="G319" i="9"/>
  <c r="F319" i="9"/>
  <c r="E318" i="9"/>
  <c r="E317" i="9"/>
  <c r="U317" i="9"/>
  <c r="S317" i="9"/>
  <c r="R317" i="9"/>
  <c r="Q317" i="9"/>
  <c r="P317" i="9"/>
  <c r="N317" i="9"/>
  <c r="M317" i="9"/>
  <c r="L317" i="9"/>
  <c r="K317" i="9"/>
  <c r="J317" i="9"/>
  <c r="I317" i="9"/>
  <c r="H317" i="9"/>
  <c r="G317" i="9"/>
  <c r="F317" i="9"/>
  <c r="E316" i="9"/>
  <c r="P316" i="9"/>
  <c r="U316" i="9"/>
  <c r="S316" i="9"/>
  <c r="R316" i="9"/>
  <c r="Q316" i="9"/>
  <c r="O316" i="9"/>
  <c r="N316" i="9"/>
  <c r="L316" i="9"/>
  <c r="K316" i="9"/>
  <c r="J316" i="9"/>
  <c r="I316" i="9"/>
  <c r="H316" i="9"/>
  <c r="G316" i="9"/>
  <c r="F316" i="9"/>
  <c r="E315" i="9"/>
  <c r="G315" i="9"/>
  <c r="U315" i="9"/>
  <c r="S315" i="9"/>
  <c r="R315" i="9"/>
  <c r="P315" i="9"/>
  <c r="O315" i="9"/>
  <c r="N315" i="9"/>
  <c r="L315" i="9"/>
  <c r="K315" i="9"/>
  <c r="J315" i="9"/>
  <c r="I315" i="9"/>
  <c r="H315" i="9"/>
  <c r="F315" i="9"/>
  <c r="E314" i="9"/>
  <c r="L314" i="9"/>
  <c r="J314" i="9"/>
  <c r="F314" i="9"/>
  <c r="E313" i="9"/>
  <c r="U313" i="9"/>
  <c r="T313" i="9"/>
  <c r="R313" i="9"/>
  <c r="Q313" i="9"/>
  <c r="E312" i="9"/>
  <c r="K312" i="9"/>
  <c r="U312" i="9"/>
  <c r="S312" i="9"/>
  <c r="R312" i="9"/>
  <c r="Q312" i="9"/>
  <c r="P312" i="9"/>
  <c r="O312" i="9"/>
  <c r="N312" i="9"/>
  <c r="M312" i="9"/>
  <c r="L312" i="9"/>
  <c r="G312" i="9"/>
  <c r="F312" i="9"/>
  <c r="E311" i="9"/>
  <c r="L311" i="9"/>
  <c r="S311" i="9"/>
  <c r="Q311" i="9"/>
  <c r="P311" i="9"/>
  <c r="O311" i="9"/>
  <c r="N311" i="9"/>
  <c r="M311" i="9"/>
  <c r="F311" i="9"/>
  <c r="E310" i="9"/>
  <c r="N310" i="9"/>
  <c r="K310" i="9"/>
  <c r="J310" i="9"/>
  <c r="I310" i="9"/>
  <c r="H310" i="9"/>
  <c r="G310" i="9"/>
  <c r="F310" i="9"/>
  <c r="E309" i="9"/>
  <c r="U309" i="9"/>
  <c r="R309" i="9"/>
  <c r="P309" i="9"/>
  <c r="O309" i="9"/>
  <c r="F309" i="9"/>
  <c r="E308" i="9"/>
  <c r="Q308" i="9"/>
  <c r="U308" i="9"/>
  <c r="E307" i="9"/>
  <c r="S307" i="9"/>
  <c r="T307" i="9"/>
  <c r="R307" i="9"/>
  <c r="Q307" i="9"/>
  <c r="H307" i="9"/>
  <c r="G307" i="9"/>
  <c r="E306" i="9"/>
  <c r="E305" i="9"/>
  <c r="U305" i="9"/>
  <c r="T305" i="9"/>
  <c r="S305" i="9"/>
  <c r="J305" i="9"/>
  <c r="I305" i="9"/>
  <c r="H305" i="9"/>
  <c r="G305" i="9"/>
  <c r="E304" i="9"/>
  <c r="T304" i="9"/>
  <c r="U304" i="9"/>
  <c r="K304" i="9"/>
  <c r="J304" i="9"/>
  <c r="I304" i="9"/>
  <c r="E303" i="9"/>
  <c r="U303" i="9"/>
  <c r="L303" i="9"/>
  <c r="K303" i="9"/>
  <c r="J303" i="9"/>
  <c r="I303" i="9"/>
  <c r="E302" i="9"/>
  <c r="J302" i="9"/>
  <c r="M302" i="9"/>
  <c r="L302" i="9"/>
  <c r="K302" i="9"/>
  <c r="I302" i="9"/>
  <c r="H302" i="9"/>
  <c r="G302" i="9"/>
  <c r="F302" i="9"/>
  <c r="E301" i="9"/>
  <c r="U301" i="9"/>
  <c r="S301" i="9"/>
  <c r="Q301" i="9"/>
  <c r="P301" i="9"/>
  <c r="N301" i="9"/>
  <c r="M301" i="9"/>
  <c r="L301" i="9"/>
  <c r="J301" i="9"/>
  <c r="I301" i="9"/>
  <c r="H301" i="9"/>
  <c r="G301" i="9"/>
  <c r="F301" i="9"/>
  <c r="E300" i="9"/>
  <c r="L300" i="9"/>
  <c r="U300" i="9"/>
  <c r="J300" i="9"/>
  <c r="I300" i="9"/>
  <c r="H300" i="9"/>
  <c r="G300" i="9"/>
  <c r="F300" i="9"/>
  <c r="E299" i="9"/>
  <c r="U299" i="9"/>
  <c r="L299" i="9"/>
  <c r="E298" i="9"/>
  <c r="S298" i="9"/>
  <c r="E297" i="9"/>
  <c r="J297" i="9"/>
  <c r="T297" i="9"/>
  <c r="R297" i="9"/>
  <c r="Q297" i="9"/>
  <c r="P297" i="9"/>
  <c r="O297" i="9"/>
  <c r="N297" i="9"/>
  <c r="M297" i="9"/>
  <c r="L297" i="9"/>
  <c r="K297" i="9"/>
  <c r="F297" i="9"/>
  <c r="E296" i="9"/>
  <c r="U296" i="9"/>
  <c r="O296" i="9"/>
  <c r="N296" i="9"/>
  <c r="M296" i="9"/>
  <c r="L296" i="9"/>
  <c r="H296" i="9"/>
  <c r="G296" i="9"/>
  <c r="E295" i="9"/>
  <c r="L295" i="9"/>
  <c r="S295" i="9"/>
  <c r="R295" i="9"/>
  <c r="Q295" i="9"/>
  <c r="P295" i="9"/>
  <c r="O295" i="9"/>
  <c r="M295" i="9"/>
  <c r="F295" i="9"/>
  <c r="E294" i="9"/>
  <c r="U294" i="9"/>
  <c r="T294" i="9"/>
  <c r="S294" i="9"/>
  <c r="R294" i="9"/>
  <c r="N294" i="9"/>
  <c r="M294" i="9"/>
  <c r="L294" i="9"/>
  <c r="K294" i="9"/>
  <c r="J294" i="9"/>
  <c r="E293" i="9"/>
  <c r="U293" i="9"/>
  <c r="E292" i="9"/>
  <c r="U292" i="9"/>
  <c r="E291" i="9"/>
  <c r="E290" i="9"/>
  <c r="T290" i="9"/>
  <c r="U290" i="9"/>
  <c r="I290" i="9"/>
  <c r="H290" i="9"/>
  <c r="G290" i="9"/>
  <c r="F290" i="9"/>
  <c r="E289" i="9"/>
  <c r="U289" i="9"/>
  <c r="T289" i="9"/>
  <c r="S289" i="9"/>
  <c r="E288" i="9"/>
  <c r="K288" i="9"/>
  <c r="J288" i="9"/>
  <c r="E287" i="9"/>
  <c r="K287" i="9"/>
  <c r="U287" i="9"/>
  <c r="E286" i="9"/>
  <c r="L286" i="9"/>
  <c r="O286" i="9"/>
  <c r="M286" i="9"/>
  <c r="K286" i="9"/>
  <c r="I286" i="9"/>
  <c r="H286" i="9"/>
  <c r="E285" i="9"/>
  <c r="S285" i="9"/>
  <c r="M285" i="9"/>
  <c r="L285" i="9"/>
  <c r="E284" i="9"/>
  <c r="U284" i="9"/>
  <c r="R284" i="9"/>
  <c r="M284" i="9"/>
  <c r="L284" i="9"/>
  <c r="K284" i="9"/>
  <c r="J284" i="9"/>
  <c r="I284" i="9"/>
  <c r="G284" i="9"/>
  <c r="F284" i="9"/>
  <c r="E283" i="9"/>
  <c r="K283" i="9"/>
  <c r="U283" i="9"/>
  <c r="T283" i="9"/>
  <c r="S283" i="9"/>
  <c r="R283" i="9"/>
  <c r="M283" i="9"/>
  <c r="L283" i="9"/>
  <c r="J283" i="9"/>
  <c r="I283" i="9"/>
  <c r="F283" i="9"/>
  <c r="E282" i="9"/>
  <c r="Q282" i="9"/>
  <c r="E281" i="9"/>
  <c r="U281" i="9"/>
  <c r="R281" i="9"/>
  <c r="E280" i="9"/>
  <c r="Q280" i="9"/>
  <c r="P280" i="9"/>
  <c r="O280" i="9"/>
  <c r="E279" i="9"/>
  <c r="S279" i="9"/>
  <c r="O279" i="9"/>
  <c r="N279" i="9"/>
  <c r="M279" i="9"/>
  <c r="I279" i="9"/>
  <c r="E278" i="9"/>
  <c r="R278" i="9"/>
  <c r="Q278" i="9"/>
  <c r="P278" i="9"/>
  <c r="F278" i="9"/>
  <c r="E277" i="9"/>
  <c r="U277" i="9"/>
  <c r="R277" i="9"/>
  <c r="P277" i="9"/>
  <c r="O277" i="9"/>
  <c r="K277" i="9"/>
  <c r="J277" i="9"/>
  <c r="I277" i="9"/>
  <c r="E276" i="9"/>
  <c r="G276" i="9"/>
  <c r="U276" i="9"/>
  <c r="T276" i="9"/>
  <c r="S276" i="9"/>
  <c r="R276" i="9"/>
  <c r="Q276" i="9"/>
  <c r="L276" i="9"/>
  <c r="F276" i="9"/>
  <c r="E275" i="9"/>
  <c r="U275" i="9"/>
  <c r="E274" i="9"/>
  <c r="T274" i="9"/>
  <c r="E273" i="9"/>
  <c r="E272" i="9"/>
  <c r="T272" i="9"/>
  <c r="P272" i="9"/>
  <c r="O272" i="9"/>
  <c r="N272" i="9"/>
  <c r="M272" i="9"/>
  <c r="L272" i="9"/>
  <c r="K272" i="9"/>
  <c r="J272" i="9"/>
  <c r="F272" i="9"/>
  <c r="E271" i="9"/>
  <c r="T271" i="9"/>
  <c r="S271" i="9"/>
  <c r="R271" i="9"/>
  <c r="P271" i="9"/>
  <c r="O271" i="9"/>
  <c r="N271" i="9"/>
  <c r="L271" i="9"/>
  <c r="K271" i="9"/>
  <c r="J271" i="9"/>
  <c r="F271" i="9"/>
  <c r="E270" i="9"/>
  <c r="T270" i="9"/>
  <c r="S270" i="9"/>
  <c r="R270" i="9"/>
  <c r="E269" i="9"/>
  <c r="U269" i="9" s="1"/>
  <c r="T269" i="9"/>
  <c r="P269" i="9"/>
  <c r="O269" i="9"/>
  <c r="N269" i="9"/>
  <c r="M269" i="9"/>
  <c r="E268" i="9"/>
  <c r="T268" i="9"/>
  <c r="P268" i="9"/>
  <c r="O268" i="9"/>
  <c r="N268" i="9"/>
  <c r="M268" i="9"/>
  <c r="L268" i="9"/>
  <c r="K268" i="9"/>
  <c r="J268" i="9"/>
  <c r="F268" i="9"/>
  <c r="E267" i="9"/>
  <c r="U267" i="9" s="1"/>
  <c r="T267" i="9"/>
  <c r="S267" i="9"/>
  <c r="Q267" i="9"/>
  <c r="P267" i="9"/>
  <c r="O267" i="9"/>
  <c r="M267" i="9"/>
  <c r="L267" i="9"/>
  <c r="K267" i="9"/>
  <c r="G267" i="9"/>
  <c r="F267" i="9"/>
  <c r="E266" i="9"/>
  <c r="U266" i="9"/>
  <c r="T266" i="9"/>
  <c r="G266" i="9"/>
  <c r="F266" i="9"/>
  <c r="E265" i="9"/>
  <c r="U265" i="9"/>
  <c r="R265" i="9"/>
  <c r="Q265" i="9"/>
  <c r="P265" i="9"/>
  <c r="E264" i="9"/>
  <c r="S264" i="9"/>
  <c r="R264" i="9"/>
  <c r="Q264" i="9"/>
  <c r="P264" i="9"/>
  <c r="O264" i="9"/>
  <c r="N264" i="9"/>
  <c r="M264" i="9"/>
  <c r="I264" i="9"/>
  <c r="H264" i="9"/>
  <c r="G264" i="9"/>
  <c r="F264" i="9"/>
  <c r="E263" i="9"/>
  <c r="S263" i="9"/>
  <c r="O263" i="9"/>
  <c r="N263" i="9"/>
  <c r="M263" i="9"/>
  <c r="I263" i="9"/>
  <c r="H263" i="9"/>
  <c r="G263" i="9"/>
  <c r="F263" i="9"/>
  <c r="E262" i="9"/>
  <c r="E261" i="9"/>
  <c r="T261" i="9"/>
  <c r="E260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59" i="9"/>
  <c r="U259" i="9"/>
  <c r="T259" i="9"/>
  <c r="S259" i="9"/>
  <c r="R259" i="9"/>
  <c r="Q259" i="9"/>
  <c r="P259" i="9"/>
  <c r="O259" i="9"/>
  <c r="N259" i="9"/>
  <c r="M259" i="9"/>
  <c r="L259" i="9"/>
  <c r="J259" i="9"/>
  <c r="I259" i="9"/>
  <c r="H259" i="9"/>
  <c r="G259" i="9"/>
  <c r="F259" i="9"/>
  <c r="E258" i="9"/>
  <c r="U258" i="9"/>
  <c r="T258" i="9"/>
  <c r="S258" i="9"/>
  <c r="R258" i="9"/>
  <c r="Q258" i="9"/>
  <c r="P258" i="9"/>
  <c r="O258" i="9"/>
  <c r="N258" i="9"/>
  <c r="M258" i="9"/>
  <c r="L258" i="9"/>
  <c r="J258" i="9"/>
  <c r="I258" i="9"/>
  <c r="H258" i="9"/>
  <c r="G258" i="9"/>
  <c r="F258" i="9"/>
  <c r="E257" i="9"/>
  <c r="U257" i="9" s="1"/>
  <c r="L257" i="9"/>
  <c r="T257" i="9"/>
  <c r="S257" i="9"/>
  <c r="R257" i="9"/>
  <c r="Q257" i="9"/>
  <c r="P257" i="9"/>
  <c r="O257" i="9"/>
  <c r="N257" i="9"/>
  <c r="M257" i="9"/>
  <c r="K257" i="9"/>
  <c r="J257" i="9"/>
  <c r="I257" i="9"/>
  <c r="H257" i="9"/>
  <c r="G257" i="9"/>
  <c r="F257" i="9"/>
  <c r="E256" i="9"/>
  <c r="U256" i="9" s="1"/>
  <c r="T256" i="9"/>
  <c r="S256" i="9"/>
  <c r="R256" i="9"/>
  <c r="Q256" i="9"/>
  <c r="P256" i="9"/>
  <c r="O256" i="9"/>
  <c r="K256" i="9"/>
  <c r="J256" i="9"/>
  <c r="I256" i="9"/>
  <c r="E255" i="9"/>
  <c r="U255" i="9" s="1"/>
  <c r="P255" i="9"/>
  <c r="T255" i="9"/>
  <c r="S255" i="9"/>
  <c r="R255" i="9"/>
  <c r="Q255" i="9"/>
  <c r="O255" i="9"/>
  <c r="K255" i="9"/>
  <c r="J255" i="9"/>
  <c r="I255" i="9"/>
  <c r="H255" i="9"/>
  <c r="G255" i="9"/>
  <c r="E254" i="9"/>
  <c r="T254" i="9"/>
  <c r="K254" i="9"/>
  <c r="J254" i="9"/>
  <c r="E253" i="9"/>
  <c r="U253" i="9" s="1"/>
  <c r="P253" i="9"/>
  <c r="T253" i="9"/>
  <c r="S253" i="9"/>
  <c r="R253" i="9"/>
  <c r="Q253" i="9"/>
  <c r="I253" i="9"/>
  <c r="H253" i="9"/>
  <c r="G253" i="9"/>
  <c r="E252" i="9"/>
  <c r="S252" i="9"/>
  <c r="R252" i="9"/>
  <c r="Q252" i="9"/>
  <c r="P252" i="9"/>
  <c r="E251" i="9"/>
  <c r="P251" i="9"/>
  <c r="T251" i="9"/>
  <c r="S251" i="9"/>
  <c r="R251" i="9"/>
  <c r="Q251" i="9"/>
  <c r="O251" i="9"/>
  <c r="K251" i="9"/>
  <c r="J251" i="9"/>
  <c r="I251" i="9"/>
  <c r="H251" i="9"/>
  <c r="G251" i="9"/>
  <c r="E250" i="9"/>
  <c r="E249" i="9"/>
  <c r="T249" i="9"/>
  <c r="S249" i="9"/>
  <c r="R249" i="9"/>
  <c r="Q249" i="9"/>
  <c r="P249" i="9"/>
  <c r="J249" i="9"/>
  <c r="I249" i="9"/>
  <c r="H249" i="9"/>
  <c r="G249" i="9"/>
  <c r="E248" i="9"/>
  <c r="U248" i="9"/>
  <c r="T248" i="9"/>
  <c r="S248" i="9"/>
  <c r="R248" i="9"/>
  <c r="Q248" i="9"/>
  <c r="P248" i="9"/>
  <c r="N248" i="9"/>
  <c r="L248" i="9"/>
  <c r="K248" i="9"/>
  <c r="J248" i="9"/>
  <c r="I248" i="9"/>
  <c r="H248" i="9"/>
  <c r="F248" i="9"/>
  <c r="E247" i="9"/>
  <c r="I247" i="9"/>
  <c r="E246" i="9"/>
  <c r="P246" i="9"/>
  <c r="T246" i="9"/>
  <c r="S246" i="9"/>
  <c r="R246" i="9"/>
  <c r="Q246" i="9"/>
  <c r="N246" i="9"/>
  <c r="L246" i="9"/>
  <c r="K246" i="9"/>
  <c r="J246" i="9"/>
  <c r="I246" i="9"/>
  <c r="H246" i="9"/>
  <c r="F246" i="9"/>
  <c r="E245" i="9"/>
  <c r="Q245" i="9"/>
  <c r="N245" i="9"/>
  <c r="L245" i="9"/>
  <c r="J245" i="9"/>
  <c r="I245" i="9"/>
  <c r="H245" i="9"/>
  <c r="F245" i="9"/>
  <c r="E244" i="9"/>
  <c r="T244" i="9"/>
  <c r="E243" i="9"/>
  <c r="U243" i="9"/>
  <c r="T243" i="9"/>
  <c r="S243" i="9"/>
  <c r="R243" i="9"/>
  <c r="Q243" i="9"/>
  <c r="O243" i="9"/>
  <c r="J243" i="9"/>
  <c r="I243" i="9"/>
  <c r="G243" i="9"/>
  <c r="F243" i="9"/>
  <c r="E242" i="9"/>
  <c r="U242" i="9"/>
  <c r="T242" i="9"/>
  <c r="S242" i="9"/>
  <c r="R242" i="9"/>
  <c r="P242" i="9"/>
  <c r="N242" i="9"/>
  <c r="M242" i="9"/>
  <c r="L242" i="9"/>
  <c r="K242" i="9"/>
  <c r="J242" i="9"/>
  <c r="H242" i="9"/>
  <c r="G242" i="9"/>
  <c r="F242" i="9"/>
  <c r="E241" i="9"/>
  <c r="U241" i="9"/>
  <c r="S241" i="9"/>
  <c r="Q241" i="9"/>
  <c r="O241" i="9"/>
  <c r="N241" i="9"/>
  <c r="M241" i="9"/>
  <c r="K241" i="9"/>
  <c r="I241" i="9"/>
  <c r="E240" i="9"/>
  <c r="U240" i="9" s="1"/>
  <c r="Q240" i="9"/>
  <c r="T240" i="9"/>
  <c r="S240" i="9"/>
  <c r="M240" i="9"/>
  <c r="E239" i="9"/>
  <c r="L239" i="9"/>
  <c r="T239" i="9"/>
  <c r="S239" i="9"/>
  <c r="Q239" i="9"/>
  <c r="O239" i="9"/>
  <c r="N239" i="9"/>
  <c r="M239" i="9"/>
  <c r="K239" i="9"/>
  <c r="I239" i="9"/>
  <c r="H239" i="9"/>
  <c r="G239" i="9"/>
  <c r="F239" i="9"/>
  <c r="E238" i="9"/>
  <c r="U238" i="9" s="1"/>
  <c r="K238" i="9"/>
  <c r="T238" i="9"/>
  <c r="S238" i="9"/>
  <c r="M238" i="9"/>
  <c r="L238" i="9"/>
  <c r="I238" i="9"/>
  <c r="G238" i="9"/>
  <c r="F238" i="9"/>
  <c r="E237" i="9"/>
  <c r="T237" i="9"/>
  <c r="E236" i="9"/>
  <c r="U236" i="9"/>
  <c r="T236" i="9"/>
  <c r="R236" i="9"/>
  <c r="P236" i="9"/>
  <c r="O236" i="9"/>
  <c r="N236" i="9"/>
  <c r="M236" i="9"/>
  <c r="L236" i="9"/>
  <c r="J236" i="9"/>
  <c r="I236" i="9"/>
  <c r="H236" i="9"/>
  <c r="G236" i="9"/>
  <c r="F236" i="9"/>
  <c r="E235" i="9"/>
  <c r="P235" i="9"/>
  <c r="T235" i="9"/>
  <c r="O235" i="9"/>
  <c r="M235" i="9"/>
  <c r="L235" i="9"/>
  <c r="J235" i="9"/>
  <c r="I235" i="9"/>
  <c r="H235" i="9"/>
  <c r="E234" i="9"/>
  <c r="O234" i="9"/>
  <c r="U234" i="9"/>
  <c r="S234" i="9"/>
  <c r="Q234" i="9"/>
  <c r="P234" i="9"/>
  <c r="N234" i="9"/>
  <c r="M234" i="9"/>
  <c r="K234" i="9"/>
  <c r="J234" i="9"/>
  <c r="I234" i="9"/>
  <c r="H234" i="9"/>
  <c r="G234" i="9"/>
  <c r="F234" i="9"/>
  <c r="E233" i="9"/>
  <c r="K233" i="9"/>
  <c r="S233" i="9"/>
  <c r="Q233" i="9"/>
  <c r="P233" i="9"/>
  <c r="O233" i="9"/>
  <c r="N233" i="9"/>
  <c r="M233" i="9"/>
  <c r="J233" i="9"/>
  <c r="I233" i="9"/>
  <c r="H233" i="9"/>
  <c r="G233" i="9"/>
  <c r="F233" i="9"/>
  <c r="E232" i="9"/>
  <c r="T232" i="9"/>
  <c r="S232" i="9"/>
  <c r="N232" i="9"/>
  <c r="M232" i="9"/>
  <c r="K232" i="9"/>
  <c r="J232" i="9"/>
  <c r="H232" i="9"/>
  <c r="G232" i="9"/>
  <c r="F232" i="9"/>
  <c r="E231" i="9"/>
  <c r="I231" i="9"/>
  <c r="T231" i="9"/>
  <c r="S231" i="9"/>
  <c r="Q231" i="9"/>
  <c r="P231" i="9"/>
  <c r="K231" i="9"/>
  <c r="J231" i="9"/>
  <c r="H231" i="9"/>
  <c r="F231" i="9"/>
  <c r="E230" i="9"/>
  <c r="U230" i="9"/>
  <c r="T230" i="9"/>
  <c r="P230" i="9"/>
  <c r="E229" i="9"/>
  <c r="U229" i="9"/>
  <c r="R229" i="9"/>
  <c r="Q229" i="9"/>
  <c r="P229" i="9"/>
  <c r="O229" i="9"/>
  <c r="M229" i="9"/>
  <c r="I229" i="9"/>
  <c r="H229" i="9"/>
  <c r="G229" i="9"/>
  <c r="E228" i="9"/>
  <c r="S228" i="9"/>
  <c r="R228" i="9"/>
  <c r="Q228" i="9"/>
  <c r="P228" i="9"/>
  <c r="O228" i="9"/>
  <c r="M228" i="9"/>
  <c r="L228" i="9"/>
  <c r="K228" i="9"/>
  <c r="J228" i="9"/>
  <c r="I228" i="9"/>
  <c r="H228" i="9"/>
  <c r="G228" i="9"/>
  <c r="F228" i="9"/>
  <c r="E227" i="9"/>
  <c r="I227" i="9"/>
  <c r="E226" i="9"/>
  <c r="N226" i="9"/>
  <c r="T226" i="9"/>
  <c r="S226" i="9"/>
  <c r="R226" i="9"/>
  <c r="P226" i="9"/>
  <c r="M226" i="9"/>
  <c r="E225" i="9"/>
  <c r="U225" i="9" s="1"/>
  <c r="T225" i="9"/>
  <c r="S225" i="9"/>
  <c r="R225" i="9"/>
  <c r="Q225" i="9"/>
  <c r="P225" i="9"/>
  <c r="O225" i="9"/>
  <c r="N225" i="9"/>
  <c r="M225" i="9"/>
  <c r="L225" i="9"/>
  <c r="K225" i="9"/>
  <c r="J225" i="9"/>
  <c r="I225" i="9"/>
  <c r="H225" i="9"/>
  <c r="G225" i="9"/>
  <c r="F225" i="9"/>
  <c r="E224" i="9"/>
  <c r="U224" i="9"/>
  <c r="T224" i="9"/>
  <c r="S224" i="9"/>
  <c r="P224" i="9"/>
  <c r="O224" i="9"/>
  <c r="N224" i="9"/>
  <c r="M224" i="9"/>
  <c r="L224" i="9"/>
  <c r="K224" i="9"/>
  <c r="E223" i="9"/>
  <c r="O223" i="9"/>
  <c r="T223" i="9"/>
  <c r="S223" i="9"/>
  <c r="R223" i="9"/>
  <c r="P223" i="9"/>
  <c r="N223" i="9"/>
  <c r="M223" i="9"/>
  <c r="L223" i="9"/>
  <c r="K223" i="9"/>
  <c r="J223" i="9"/>
  <c r="I223" i="9"/>
  <c r="H223" i="9"/>
  <c r="F223" i="9"/>
  <c r="E222" i="9"/>
  <c r="M222" i="9"/>
  <c r="T222" i="9"/>
  <c r="S222" i="9"/>
  <c r="R222" i="9"/>
  <c r="P222" i="9"/>
  <c r="O222" i="9"/>
  <c r="N222" i="9"/>
  <c r="L222" i="9"/>
  <c r="K222" i="9"/>
  <c r="J222" i="9"/>
  <c r="I222" i="9"/>
  <c r="H222" i="9"/>
  <c r="F222" i="9"/>
  <c r="E221" i="9"/>
  <c r="U221" i="9"/>
  <c r="P221" i="9"/>
  <c r="E220" i="9"/>
  <c r="U220" i="9" s="1"/>
  <c r="T220" i="9"/>
  <c r="S220" i="9"/>
  <c r="N220" i="9"/>
  <c r="M220" i="9"/>
  <c r="L220" i="9"/>
  <c r="K220" i="9"/>
  <c r="I220" i="9"/>
  <c r="G220" i="9"/>
  <c r="F220" i="9"/>
  <c r="E219" i="9"/>
  <c r="K219" i="9"/>
  <c r="T219" i="9"/>
  <c r="S219" i="9"/>
  <c r="Q219" i="9"/>
  <c r="P219" i="9"/>
  <c r="L219" i="9"/>
  <c r="J219" i="9"/>
  <c r="I219" i="9"/>
  <c r="F219" i="9"/>
  <c r="E218" i="9"/>
  <c r="T218" i="9"/>
  <c r="P218" i="9"/>
  <c r="I218" i="9"/>
  <c r="H218" i="9"/>
  <c r="G218" i="9"/>
  <c r="E217" i="9"/>
  <c r="S217" i="9"/>
  <c r="T217" i="9"/>
  <c r="R217" i="9"/>
  <c r="E216" i="9"/>
  <c r="T216" i="9"/>
  <c r="R216" i="9"/>
  <c r="P216" i="9"/>
  <c r="O216" i="9"/>
  <c r="K216" i="9"/>
  <c r="J216" i="9"/>
  <c r="I216" i="9"/>
  <c r="H216" i="9"/>
  <c r="F216" i="9"/>
  <c r="E215" i="9"/>
  <c r="Q215" i="9"/>
  <c r="P215" i="9"/>
  <c r="O215" i="9"/>
  <c r="K215" i="9"/>
  <c r="I215" i="9"/>
  <c r="H215" i="9"/>
  <c r="E214" i="9"/>
  <c r="U214" i="9"/>
  <c r="T214" i="9"/>
  <c r="S214" i="9"/>
  <c r="R214" i="9"/>
  <c r="E213" i="9"/>
  <c r="M213" i="9"/>
  <c r="U213" i="9"/>
  <c r="T213" i="9"/>
  <c r="S213" i="9"/>
  <c r="R213" i="9"/>
  <c r="Q213" i="9"/>
  <c r="L213" i="9"/>
  <c r="G213" i="9"/>
  <c r="F213" i="9"/>
  <c r="E212" i="9"/>
  <c r="T212" i="9"/>
  <c r="R212" i="9"/>
  <c r="Q212" i="9"/>
  <c r="E211" i="9"/>
  <c r="L211" i="9"/>
  <c r="T211" i="9"/>
  <c r="S211" i="9"/>
  <c r="R211" i="9"/>
  <c r="Q211" i="9"/>
  <c r="M211" i="9"/>
  <c r="K211" i="9"/>
  <c r="J211" i="9"/>
  <c r="H211" i="9"/>
  <c r="G211" i="9"/>
  <c r="F211" i="9"/>
  <c r="E210" i="9"/>
  <c r="T210" i="9"/>
  <c r="S210" i="9"/>
  <c r="L210" i="9"/>
  <c r="K210" i="9"/>
  <c r="J210" i="9"/>
  <c r="H210" i="9"/>
  <c r="E209" i="9"/>
  <c r="U209" i="9" s="1"/>
  <c r="N209" i="9"/>
  <c r="T209" i="9"/>
  <c r="S209" i="9"/>
  <c r="R209" i="9"/>
  <c r="M209" i="9"/>
  <c r="H209" i="9"/>
  <c r="E208" i="9"/>
  <c r="M208" i="9"/>
  <c r="T208" i="9"/>
  <c r="S208" i="9"/>
  <c r="O208" i="9"/>
  <c r="N208" i="9"/>
  <c r="L208" i="9"/>
  <c r="J208" i="9"/>
  <c r="I208" i="9"/>
  <c r="E207" i="9"/>
  <c r="U207" i="9" s="1"/>
  <c r="T207" i="9"/>
  <c r="P207" i="9"/>
  <c r="N207" i="9"/>
  <c r="E206" i="9"/>
  <c r="T206" i="9"/>
  <c r="P206" i="9"/>
  <c r="O206" i="9"/>
  <c r="N206" i="9"/>
  <c r="M206" i="9"/>
  <c r="K206" i="9"/>
  <c r="I206" i="9"/>
  <c r="H206" i="9"/>
  <c r="G206" i="9"/>
  <c r="F206" i="9"/>
  <c r="E205" i="9"/>
  <c r="H205" i="9"/>
  <c r="T205" i="9"/>
  <c r="P205" i="9"/>
  <c r="O205" i="9"/>
  <c r="J205" i="9"/>
  <c r="I205" i="9"/>
  <c r="G205" i="9"/>
  <c r="E204" i="9"/>
  <c r="P204" i="9"/>
  <c r="T204" i="9"/>
  <c r="O204" i="9"/>
  <c r="N204" i="9"/>
  <c r="M204" i="9"/>
  <c r="K204" i="9"/>
  <c r="E203" i="9"/>
  <c r="U203" i="9" s="1"/>
  <c r="L203" i="9"/>
  <c r="Q203" i="9"/>
  <c r="O203" i="9"/>
  <c r="N203" i="9"/>
  <c r="K203" i="9"/>
  <c r="J203" i="9"/>
  <c r="I203" i="9"/>
  <c r="H203" i="9"/>
  <c r="G203" i="9"/>
  <c r="E202" i="9"/>
  <c r="L202" i="9"/>
  <c r="R202" i="9"/>
  <c r="Q202" i="9"/>
  <c r="P202" i="9"/>
  <c r="O202" i="9"/>
  <c r="M202" i="9"/>
  <c r="K202" i="9"/>
  <c r="J202" i="9"/>
  <c r="I202" i="9"/>
  <c r="H202" i="9"/>
  <c r="G202" i="9"/>
  <c r="F202" i="9"/>
  <c r="E201" i="9"/>
  <c r="O201" i="9"/>
  <c r="U201" i="9"/>
  <c r="T201" i="9"/>
  <c r="S201" i="9"/>
  <c r="R201" i="9"/>
  <c r="Q201" i="9"/>
  <c r="P201" i="9"/>
  <c r="N201" i="9"/>
  <c r="M201" i="9"/>
  <c r="L201" i="9"/>
  <c r="K201" i="9"/>
  <c r="J201" i="9"/>
  <c r="I201" i="9"/>
  <c r="H201" i="9"/>
  <c r="G201" i="9"/>
  <c r="F201" i="9"/>
  <c r="E200" i="9"/>
  <c r="U200" i="9"/>
  <c r="T200" i="9"/>
  <c r="S200" i="9"/>
  <c r="R200" i="9"/>
  <c r="Q200" i="9"/>
  <c r="P200" i="9"/>
  <c r="N200" i="9"/>
  <c r="M200" i="9"/>
  <c r="L200" i="9"/>
  <c r="K200" i="9"/>
  <c r="J200" i="9"/>
  <c r="I200" i="9"/>
  <c r="H200" i="9"/>
  <c r="G200" i="9"/>
  <c r="E199" i="9"/>
  <c r="U199" i="9"/>
  <c r="T199" i="9"/>
  <c r="S199" i="9"/>
  <c r="R199" i="9"/>
  <c r="Q199" i="9"/>
  <c r="P199" i="9"/>
  <c r="N199" i="9"/>
  <c r="M199" i="9"/>
  <c r="L199" i="9"/>
  <c r="K199" i="9"/>
  <c r="J199" i="9"/>
  <c r="I199" i="9"/>
  <c r="H199" i="9"/>
  <c r="G199" i="9"/>
  <c r="E198" i="9"/>
  <c r="U198" i="9"/>
  <c r="T198" i="9"/>
  <c r="S198" i="9"/>
  <c r="R198" i="9"/>
  <c r="Q198" i="9"/>
  <c r="P198" i="9"/>
  <c r="N198" i="9"/>
  <c r="M198" i="9"/>
  <c r="L198" i="9"/>
  <c r="K198" i="9"/>
  <c r="J198" i="9"/>
  <c r="I198" i="9"/>
  <c r="H198" i="9"/>
  <c r="G198" i="9"/>
  <c r="E197" i="9"/>
  <c r="U197" i="9"/>
  <c r="T197" i="9"/>
  <c r="S197" i="9"/>
  <c r="R197" i="9"/>
  <c r="Q197" i="9"/>
  <c r="P197" i="9"/>
  <c r="N197" i="9"/>
  <c r="M197" i="9"/>
  <c r="L197" i="9"/>
  <c r="K197" i="9"/>
  <c r="J197" i="9"/>
  <c r="I197" i="9"/>
  <c r="H197" i="9"/>
  <c r="G197" i="9"/>
  <c r="E196" i="9"/>
  <c r="U196" i="9"/>
  <c r="S196" i="9"/>
  <c r="R196" i="9"/>
  <c r="Q196" i="9"/>
  <c r="P196" i="9"/>
  <c r="N196" i="9"/>
  <c r="M196" i="9"/>
  <c r="L196" i="9"/>
  <c r="K196" i="9"/>
  <c r="J196" i="9"/>
  <c r="I196" i="9"/>
  <c r="H196" i="9"/>
  <c r="G196" i="9"/>
  <c r="E195" i="9"/>
  <c r="S195" i="9"/>
  <c r="H195" i="9"/>
  <c r="G195" i="9"/>
  <c r="E194" i="9"/>
  <c r="M194" i="9"/>
  <c r="T194" i="9"/>
  <c r="S194" i="9"/>
  <c r="R194" i="9"/>
  <c r="Q194" i="9"/>
  <c r="P194" i="9"/>
  <c r="N194" i="9"/>
  <c r="L194" i="9"/>
  <c r="K194" i="9"/>
  <c r="J194" i="9"/>
  <c r="I194" i="9"/>
  <c r="H194" i="9"/>
  <c r="G194" i="9"/>
  <c r="E193" i="9"/>
  <c r="T193" i="9"/>
  <c r="P193" i="9"/>
  <c r="N193" i="9"/>
  <c r="M193" i="9"/>
  <c r="L193" i="9"/>
  <c r="J193" i="9"/>
  <c r="I193" i="9"/>
  <c r="H193" i="9"/>
  <c r="G193" i="9"/>
  <c r="E192" i="9"/>
  <c r="T192" i="9"/>
  <c r="S192" i="9"/>
  <c r="R192" i="9"/>
  <c r="M192" i="9"/>
  <c r="L192" i="9"/>
  <c r="J192" i="9"/>
  <c r="H192" i="9"/>
  <c r="G192" i="9"/>
  <c r="E191" i="9"/>
  <c r="T191" i="9"/>
  <c r="E190" i="9"/>
  <c r="U190" i="9" s="1"/>
  <c r="T190" i="9"/>
  <c r="R190" i="9"/>
  <c r="Q190" i="9"/>
  <c r="P190" i="9"/>
  <c r="N190" i="9"/>
  <c r="M190" i="9"/>
  <c r="I190" i="9"/>
  <c r="H190" i="9"/>
  <c r="G190" i="9"/>
  <c r="E189" i="9"/>
  <c r="U189" i="9" s="1"/>
  <c r="S189" i="9"/>
  <c r="Q189" i="9"/>
  <c r="P189" i="9"/>
  <c r="N189" i="9"/>
  <c r="M189" i="9"/>
  <c r="K189" i="9"/>
  <c r="G189" i="9"/>
  <c r="E188" i="9"/>
  <c r="U188" i="9" s="1"/>
  <c r="N188" i="9"/>
  <c r="T188" i="9"/>
  <c r="S188" i="9"/>
  <c r="Q188" i="9"/>
  <c r="P188" i="9"/>
  <c r="E187" i="9"/>
  <c r="Q187" i="9"/>
  <c r="U187" i="9"/>
  <c r="T187" i="9"/>
  <c r="S187" i="9"/>
  <c r="R187" i="9"/>
  <c r="O187" i="9"/>
  <c r="N187" i="9"/>
  <c r="M187" i="9"/>
  <c r="L187" i="9"/>
  <c r="K187" i="9"/>
  <c r="J187" i="9"/>
  <c r="I187" i="9"/>
  <c r="H187" i="9"/>
  <c r="E186" i="9"/>
  <c r="H186" i="9"/>
  <c r="T186" i="9"/>
  <c r="S186" i="9"/>
  <c r="R186" i="9"/>
  <c r="Q186" i="9"/>
  <c r="O186" i="9"/>
  <c r="N186" i="9"/>
  <c r="M186" i="9"/>
  <c r="L186" i="9"/>
  <c r="K186" i="9"/>
  <c r="J186" i="9"/>
  <c r="I186" i="9"/>
  <c r="G186" i="9"/>
  <c r="E185" i="9"/>
  <c r="G185" i="9"/>
  <c r="T185" i="9"/>
  <c r="S185" i="9"/>
  <c r="R185" i="9"/>
  <c r="Q185" i="9"/>
  <c r="O185" i="9"/>
  <c r="N185" i="9"/>
  <c r="M185" i="9"/>
  <c r="L185" i="9"/>
  <c r="K185" i="9"/>
  <c r="J185" i="9"/>
  <c r="I185" i="9"/>
  <c r="H185" i="9"/>
  <c r="F185" i="9"/>
  <c r="E184" i="9"/>
  <c r="H184" i="9"/>
  <c r="U184" i="9"/>
  <c r="T184" i="9"/>
  <c r="S184" i="9"/>
  <c r="R184" i="9"/>
  <c r="P184" i="9"/>
  <c r="O184" i="9"/>
  <c r="N184" i="9"/>
  <c r="M184" i="9"/>
  <c r="L184" i="9"/>
  <c r="K184" i="9"/>
  <c r="J184" i="9"/>
  <c r="I184" i="9"/>
  <c r="F184" i="9"/>
  <c r="E183" i="9"/>
  <c r="U183" i="9" s="1"/>
  <c r="T183" i="9"/>
  <c r="S183" i="9"/>
  <c r="I183" i="9"/>
  <c r="E182" i="9"/>
  <c r="S182" i="9"/>
  <c r="T182" i="9"/>
  <c r="P182" i="9"/>
  <c r="O182" i="9"/>
  <c r="N182" i="9"/>
  <c r="E181" i="9"/>
  <c r="U181" i="9"/>
  <c r="S181" i="9"/>
  <c r="Q181" i="9"/>
  <c r="P181" i="9"/>
  <c r="O181" i="9"/>
  <c r="N181" i="9"/>
  <c r="M181" i="9"/>
  <c r="L181" i="9"/>
  <c r="K181" i="9"/>
  <c r="E180" i="9"/>
  <c r="O180" i="9"/>
  <c r="T180" i="9"/>
  <c r="S180" i="9"/>
  <c r="Q180" i="9"/>
  <c r="P180" i="9"/>
  <c r="N180" i="9"/>
  <c r="M180" i="9"/>
  <c r="L180" i="9"/>
  <c r="K180" i="9"/>
  <c r="J180" i="9"/>
  <c r="F180" i="9"/>
  <c r="E179" i="9"/>
  <c r="U179" i="9" s="1"/>
  <c r="E178" i="9"/>
  <c r="Q178" i="9"/>
  <c r="T178" i="9"/>
  <c r="R178" i="9"/>
  <c r="P178" i="9"/>
  <c r="E177" i="9"/>
  <c r="U177" i="9" s="1"/>
  <c r="S177" i="9"/>
  <c r="R177" i="9"/>
  <c r="Q177" i="9"/>
  <c r="P177" i="9"/>
  <c r="O177" i="9"/>
  <c r="N177" i="9"/>
  <c r="M177" i="9"/>
  <c r="L177" i="9"/>
  <c r="H177" i="9"/>
  <c r="G177" i="9"/>
  <c r="F177" i="9"/>
  <c r="E176" i="9"/>
  <c r="S176" i="9"/>
  <c r="P176" i="9"/>
  <c r="O176" i="9"/>
  <c r="N176" i="9"/>
  <c r="M176" i="9"/>
  <c r="L176" i="9"/>
  <c r="H176" i="9"/>
  <c r="G176" i="9"/>
  <c r="F176" i="9"/>
  <c r="E175" i="9"/>
  <c r="T175" i="9"/>
  <c r="R175" i="9"/>
  <c r="Q175" i="9"/>
  <c r="P175" i="9"/>
  <c r="O175" i="9"/>
  <c r="M175" i="9"/>
  <c r="I175" i="9"/>
  <c r="H175" i="9"/>
  <c r="G175" i="9"/>
  <c r="F175" i="9"/>
  <c r="E174" i="9"/>
  <c r="U174" i="9" s="1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E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2" i="9"/>
  <c r="T172" i="9"/>
  <c r="P172" i="9"/>
  <c r="O172" i="9"/>
  <c r="N172" i="9"/>
  <c r="H172" i="9"/>
  <c r="E171" i="9"/>
  <c r="U171" i="9" s="1"/>
  <c r="T171" i="9"/>
  <c r="S171" i="9"/>
  <c r="R171" i="9"/>
  <c r="Q171" i="9"/>
  <c r="I171" i="9"/>
  <c r="H171" i="9"/>
  <c r="E170" i="9"/>
  <c r="U170" i="9" s="1"/>
  <c r="T170" i="9"/>
  <c r="S170" i="9"/>
  <c r="R170" i="9"/>
  <c r="Q170" i="9"/>
  <c r="P170" i="9"/>
  <c r="L170" i="9"/>
  <c r="K170" i="9"/>
  <c r="J170" i="9"/>
  <c r="I170" i="9"/>
  <c r="G170" i="9"/>
  <c r="F170" i="9"/>
  <c r="E169" i="9"/>
  <c r="T169" i="9"/>
  <c r="Q169" i="9"/>
  <c r="P169" i="9"/>
  <c r="L169" i="9"/>
  <c r="K169" i="9"/>
  <c r="J169" i="9"/>
  <c r="I169" i="9"/>
  <c r="G169" i="9"/>
  <c r="F169" i="9"/>
  <c r="E168" i="9"/>
  <c r="T168" i="9"/>
  <c r="R168" i="9"/>
  <c r="Q168" i="9"/>
  <c r="P168" i="9"/>
  <c r="L168" i="9"/>
  <c r="J168" i="9"/>
  <c r="I168" i="9"/>
  <c r="G168" i="9"/>
  <c r="F168" i="9"/>
  <c r="E167" i="9"/>
  <c r="R167" i="9"/>
  <c r="T167" i="9"/>
  <c r="S167" i="9"/>
  <c r="K167" i="9"/>
  <c r="J167" i="9"/>
  <c r="E166" i="9"/>
  <c r="P166" i="9"/>
  <c r="T166" i="9"/>
  <c r="S166" i="9"/>
  <c r="R166" i="9"/>
  <c r="Q166" i="9"/>
  <c r="L166" i="9"/>
  <c r="K166" i="9"/>
  <c r="F166" i="9"/>
  <c r="E165" i="9"/>
  <c r="U165" i="9" s="1"/>
  <c r="T165" i="9"/>
  <c r="R165" i="9"/>
  <c r="Q165" i="9"/>
  <c r="E164" i="9"/>
  <c r="U164" i="9"/>
  <c r="T164" i="9"/>
  <c r="S164" i="9"/>
  <c r="R164" i="9"/>
  <c r="N164" i="9"/>
  <c r="L164" i="9"/>
  <c r="K164" i="9"/>
  <c r="I164" i="9"/>
  <c r="H164" i="9"/>
  <c r="G164" i="9"/>
  <c r="F164" i="9"/>
  <c r="E163" i="9"/>
  <c r="T163" i="9"/>
  <c r="M163" i="9"/>
  <c r="L163" i="9"/>
  <c r="K163" i="9"/>
  <c r="I163" i="9"/>
  <c r="F163" i="9"/>
  <c r="E162" i="9"/>
  <c r="U162" i="9" s="1"/>
  <c r="T162" i="9"/>
  <c r="S162" i="9"/>
  <c r="R162" i="9"/>
  <c r="N162" i="9"/>
  <c r="M162" i="9"/>
  <c r="H162" i="9"/>
  <c r="E161" i="9"/>
  <c r="L161" i="9"/>
  <c r="S161" i="9"/>
  <c r="R161" i="9"/>
  <c r="N161" i="9"/>
  <c r="M161" i="9"/>
  <c r="K161" i="9"/>
  <c r="I161" i="9"/>
  <c r="H161" i="9"/>
  <c r="E160" i="9"/>
  <c r="U160" i="9" s="1"/>
  <c r="M160" i="9"/>
  <c r="T160" i="9"/>
  <c r="S160" i="9"/>
  <c r="R160" i="9"/>
  <c r="N160" i="9"/>
  <c r="L160" i="9"/>
  <c r="K160" i="9"/>
  <c r="I160" i="9"/>
  <c r="H160" i="9"/>
  <c r="G160" i="9"/>
  <c r="F160" i="9"/>
  <c r="E159" i="9"/>
  <c r="T159" i="9"/>
  <c r="M159" i="9"/>
  <c r="L159" i="9"/>
  <c r="K159" i="9"/>
  <c r="I159" i="9"/>
  <c r="G159" i="9"/>
  <c r="F159" i="9"/>
  <c r="E158" i="9"/>
  <c r="U158" i="9" s="1"/>
  <c r="T158" i="9"/>
  <c r="E157" i="9"/>
  <c r="S157" i="9"/>
  <c r="R157" i="9"/>
  <c r="O157" i="9"/>
  <c r="N157" i="9"/>
  <c r="M157" i="9"/>
  <c r="L157" i="9"/>
  <c r="K157" i="9"/>
  <c r="I157" i="9"/>
  <c r="E156" i="9"/>
  <c r="T156" i="9"/>
  <c r="R156" i="9"/>
  <c r="N156" i="9"/>
  <c r="M156" i="9"/>
  <c r="L156" i="9"/>
  <c r="I156" i="9"/>
  <c r="H156" i="9"/>
  <c r="G156" i="9"/>
  <c r="F156" i="9"/>
  <c r="E155" i="9"/>
  <c r="U155" i="9"/>
  <c r="S155" i="9"/>
  <c r="P155" i="9"/>
  <c r="O155" i="9"/>
  <c r="N155" i="9"/>
  <c r="L155" i="9"/>
  <c r="J155" i="9"/>
  <c r="I155" i="9"/>
  <c r="H155" i="9"/>
  <c r="G155" i="9"/>
  <c r="F155" i="9"/>
  <c r="E154" i="9"/>
  <c r="T154" i="9"/>
  <c r="N154" i="9"/>
  <c r="M154" i="9"/>
  <c r="L154" i="9"/>
  <c r="J154" i="9"/>
  <c r="H154" i="9"/>
  <c r="G154" i="9"/>
  <c r="F154" i="9"/>
  <c r="E153" i="9"/>
  <c r="U153" i="9" s="1"/>
  <c r="Q153" i="9"/>
  <c r="P153" i="9"/>
  <c r="K153" i="9"/>
  <c r="J153" i="9"/>
  <c r="H153" i="9"/>
  <c r="F153" i="9"/>
  <c r="E152" i="9"/>
  <c r="U152" i="9" s="1"/>
  <c r="T152" i="9"/>
  <c r="Q152" i="9"/>
  <c r="P152" i="9"/>
  <c r="O152" i="9"/>
  <c r="N152" i="9"/>
  <c r="E151" i="9"/>
  <c r="Q151" i="9"/>
  <c r="N151" i="9"/>
  <c r="M151" i="9"/>
  <c r="K151" i="9"/>
  <c r="J151" i="9"/>
  <c r="I151" i="9"/>
  <c r="E150" i="9"/>
  <c r="T150" i="9"/>
  <c r="E149" i="9"/>
  <c r="T149" i="9"/>
  <c r="P149" i="9"/>
  <c r="O149" i="9"/>
  <c r="N149" i="9"/>
  <c r="M149" i="9"/>
  <c r="J149" i="9"/>
  <c r="I149" i="9"/>
  <c r="H149" i="9"/>
  <c r="G149" i="9"/>
  <c r="F149" i="9"/>
  <c r="E148" i="9"/>
  <c r="U148" i="9" s="1"/>
  <c r="T148" i="9"/>
  <c r="J148" i="9"/>
  <c r="I148" i="9"/>
  <c r="G148" i="9"/>
  <c r="F148" i="9"/>
  <c r="E147" i="9"/>
  <c r="U147" i="9" s="1"/>
  <c r="R147" i="9"/>
  <c r="Q147" i="9"/>
  <c r="E146" i="9"/>
  <c r="S146" i="9"/>
  <c r="R146" i="9"/>
  <c r="Q146" i="9"/>
  <c r="P146" i="9"/>
  <c r="O146" i="9"/>
  <c r="M146" i="9"/>
  <c r="L146" i="9"/>
  <c r="H146" i="9"/>
  <c r="G146" i="9"/>
  <c r="E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4" i="9"/>
  <c r="U144" i="9"/>
  <c r="T144" i="9"/>
  <c r="S144" i="9"/>
  <c r="R144" i="9"/>
  <c r="Q144" i="9"/>
  <c r="P144" i="9"/>
  <c r="N144" i="9"/>
  <c r="M144" i="9"/>
  <c r="L144" i="9"/>
  <c r="K144" i="9"/>
  <c r="J144" i="9"/>
  <c r="I144" i="9"/>
  <c r="H144" i="9"/>
  <c r="G144" i="9"/>
  <c r="E143" i="9"/>
  <c r="U143" i="9"/>
  <c r="T143" i="9"/>
  <c r="S143" i="9"/>
  <c r="R143" i="9"/>
  <c r="Q143" i="9"/>
  <c r="P143" i="9"/>
  <c r="N143" i="9"/>
  <c r="M143" i="9"/>
  <c r="L143" i="9"/>
  <c r="K143" i="9"/>
  <c r="J143" i="9"/>
  <c r="I143" i="9"/>
  <c r="H143" i="9"/>
  <c r="G143" i="9"/>
  <c r="E142" i="9"/>
  <c r="U142" i="9"/>
  <c r="T142" i="9"/>
  <c r="S142" i="9"/>
  <c r="R142" i="9"/>
  <c r="Q142" i="9"/>
  <c r="P142" i="9"/>
  <c r="N142" i="9"/>
  <c r="M142" i="9"/>
  <c r="L142" i="9"/>
  <c r="K142" i="9"/>
  <c r="J142" i="9"/>
  <c r="I142" i="9"/>
  <c r="H142" i="9"/>
  <c r="G142" i="9"/>
  <c r="E141" i="9"/>
  <c r="T141" i="9"/>
  <c r="S141" i="9"/>
  <c r="R141" i="9"/>
  <c r="Q141" i="9"/>
  <c r="P141" i="9"/>
  <c r="M141" i="9"/>
  <c r="L141" i="9"/>
  <c r="K141" i="9"/>
  <c r="J141" i="9"/>
  <c r="I141" i="9"/>
  <c r="H141" i="9"/>
  <c r="G141" i="9"/>
  <c r="E140" i="9"/>
  <c r="I140" i="9"/>
  <c r="Q140" i="9"/>
  <c r="P140" i="9"/>
  <c r="N140" i="9"/>
  <c r="M140" i="9"/>
  <c r="E139" i="9"/>
  <c r="L139" i="9"/>
  <c r="T139" i="9"/>
  <c r="S139" i="9"/>
  <c r="N139" i="9"/>
  <c r="M139" i="9"/>
  <c r="K139" i="9"/>
  <c r="I139" i="9"/>
  <c r="H139" i="9"/>
  <c r="G139" i="9"/>
  <c r="E138" i="9"/>
  <c r="U138" i="9"/>
  <c r="T138" i="9"/>
  <c r="S138" i="9"/>
  <c r="E137" i="9"/>
  <c r="U137" i="9"/>
  <c r="T137" i="9"/>
  <c r="S137" i="9"/>
  <c r="R137" i="9"/>
  <c r="Q137" i="9"/>
  <c r="M137" i="9"/>
  <c r="L137" i="9"/>
  <c r="K137" i="9"/>
  <c r="J137" i="9"/>
  <c r="G137" i="9"/>
  <c r="F137" i="9"/>
  <c r="E136" i="9"/>
  <c r="T136" i="9"/>
  <c r="P136" i="9"/>
  <c r="L136" i="9"/>
  <c r="K136" i="9"/>
  <c r="J136" i="9"/>
  <c r="I136" i="9"/>
  <c r="F136" i="9"/>
  <c r="E135" i="9"/>
  <c r="T135" i="9"/>
  <c r="E134" i="9"/>
  <c r="U134" i="9"/>
  <c r="T134" i="9"/>
  <c r="S134" i="9"/>
  <c r="R134" i="9"/>
  <c r="Q134" i="9"/>
  <c r="E133" i="9"/>
  <c r="T133" i="9"/>
  <c r="S133" i="9"/>
  <c r="R133" i="9"/>
  <c r="Q133" i="9"/>
  <c r="P133" i="9"/>
  <c r="L133" i="9"/>
  <c r="K133" i="9"/>
  <c r="J133" i="9"/>
  <c r="I133" i="9"/>
  <c r="G133" i="9"/>
  <c r="F133" i="9"/>
  <c r="E132" i="9"/>
  <c r="U132" i="9"/>
  <c r="Q132" i="9"/>
  <c r="M132" i="9"/>
  <c r="L132" i="9"/>
  <c r="K132" i="9"/>
  <c r="J132" i="9"/>
  <c r="H132" i="9"/>
  <c r="G132" i="9"/>
  <c r="F132" i="9"/>
  <c r="E131" i="9"/>
  <c r="T131" i="9"/>
  <c r="R131" i="9"/>
  <c r="Q131" i="9"/>
  <c r="M131" i="9"/>
  <c r="L131" i="9"/>
  <c r="J131" i="9"/>
  <c r="H131" i="9"/>
  <c r="G131" i="9"/>
  <c r="F131" i="9"/>
  <c r="E130" i="9"/>
  <c r="T130" i="9"/>
  <c r="S130" i="9"/>
  <c r="R130" i="9"/>
  <c r="E129" i="9"/>
  <c r="S129" i="9"/>
  <c r="E128" i="9"/>
  <c r="T128" i="9"/>
  <c r="Q128" i="9"/>
  <c r="M128" i="9"/>
  <c r="L128" i="9"/>
  <c r="K128" i="9"/>
  <c r="J128" i="9"/>
  <c r="H128" i="9"/>
  <c r="G128" i="9"/>
  <c r="F128" i="9"/>
  <c r="E127" i="9"/>
  <c r="U127" i="9"/>
  <c r="S127" i="9"/>
  <c r="R127" i="9"/>
  <c r="N127" i="9"/>
  <c r="M127" i="9"/>
  <c r="K127" i="9"/>
  <c r="I127" i="9"/>
  <c r="H127" i="9"/>
  <c r="G127" i="9"/>
  <c r="F127" i="9"/>
  <c r="E126" i="9"/>
  <c r="T126" i="9"/>
  <c r="S126" i="9"/>
  <c r="F126" i="9"/>
  <c r="E125" i="9"/>
  <c r="U125" i="9" s="1"/>
  <c r="N125" i="9"/>
  <c r="T125" i="9"/>
  <c r="E124" i="9"/>
  <c r="T124" i="9"/>
  <c r="R124" i="9"/>
  <c r="N124" i="9"/>
  <c r="M124" i="9"/>
  <c r="L124" i="9"/>
  <c r="K124" i="9"/>
  <c r="I124" i="9"/>
  <c r="H124" i="9"/>
  <c r="G124" i="9"/>
  <c r="E123" i="9"/>
  <c r="T123" i="9"/>
  <c r="S123" i="9"/>
  <c r="R123" i="9"/>
  <c r="N123" i="9"/>
  <c r="M123" i="9"/>
  <c r="K123" i="9"/>
  <c r="I123" i="9"/>
  <c r="H123" i="9"/>
  <c r="G123" i="9"/>
  <c r="F123" i="9"/>
  <c r="E122" i="9"/>
  <c r="U122" i="9" s="1"/>
  <c r="T122" i="9"/>
  <c r="S122" i="9"/>
  <c r="F122" i="9"/>
  <c r="E121" i="9"/>
  <c r="T121" i="9"/>
  <c r="S121" i="9"/>
  <c r="R121" i="9"/>
  <c r="E120" i="9"/>
  <c r="U120" i="9" s="1"/>
  <c r="S120" i="9"/>
  <c r="O120" i="9"/>
  <c r="N120" i="9"/>
  <c r="M120" i="9"/>
  <c r="L120" i="9"/>
  <c r="J120" i="9"/>
  <c r="I120" i="9"/>
  <c r="H120" i="9"/>
  <c r="E119" i="9"/>
  <c r="U119" i="9" s="1"/>
  <c r="M119" i="9"/>
  <c r="T119" i="9"/>
  <c r="S119" i="9"/>
  <c r="O119" i="9"/>
  <c r="N119" i="9"/>
  <c r="L119" i="9"/>
  <c r="J119" i="9"/>
  <c r="I119" i="9"/>
  <c r="H119" i="9"/>
  <c r="G119" i="9"/>
  <c r="F119" i="9"/>
  <c r="E118" i="9"/>
  <c r="U118" i="9" s="1"/>
  <c r="H118" i="9"/>
  <c r="G118" i="9"/>
  <c r="F118" i="9"/>
  <c r="E117" i="9"/>
  <c r="T117" i="9"/>
  <c r="P117" i="9"/>
  <c r="O117" i="9"/>
  <c r="E116" i="9"/>
  <c r="T116" i="9"/>
  <c r="P116" i="9"/>
  <c r="O116" i="9"/>
  <c r="N116" i="9"/>
  <c r="M116" i="9"/>
  <c r="K116" i="9"/>
  <c r="J116" i="9"/>
  <c r="I116" i="9"/>
  <c r="H116" i="9"/>
  <c r="G116" i="9"/>
  <c r="F116" i="9"/>
  <c r="E115" i="9"/>
  <c r="T115" i="9"/>
  <c r="M115" i="9"/>
  <c r="K115" i="9"/>
  <c r="J115" i="9"/>
  <c r="I115" i="9"/>
  <c r="H115" i="9"/>
  <c r="G115" i="9"/>
  <c r="F115" i="9"/>
  <c r="E114" i="9"/>
  <c r="H114" i="9"/>
  <c r="F114" i="9"/>
  <c r="E113" i="9"/>
  <c r="U113" i="9" s="1"/>
  <c r="T113" i="9"/>
  <c r="P113" i="9"/>
  <c r="O113" i="9"/>
  <c r="N113" i="9"/>
  <c r="E112" i="9"/>
  <c r="T112" i="9"/>
  <c r="P112" i="9"/>
  <c r="O112" i="9"/>
  <c r="N112" i="9"/>
  <c r="M112" i="9"/>
  <c r="K112" i="9"/>
  <c r="J112" i="9"/>
  <c r="I112" i="9"/>
  <c r="H112" i="9"/>
  <c r="G112" i="9"/>
  <c r="F112" i="9"/>
  <c r="E111" i="9"/>
  <c r="T111" i="9"/>
  <c r="M111" i="9"/>
  <c r="K111" i="9"/>
  <c r="J111" i="9"/>
  <c r="I111" i="9"/>
  <c r="H111" i="9"/>
  <c r="G111" i="9"/>
  <c r="F111" i="9"/>
  <c r="E110" i="9"/>
  <c r="H110" i="9"/>
  <c r="G110" i="9"/>
  <c r="F110" i="9"/>
  <c r="E109" i="9"/>
  <c r="T109" i="9"/>
  <c r="P109" i="9"/>
  <c r="O109" i="9"/>
  <c r="N109" i="9"/>
  <c r="E108" i="9"/>
  <c r="U108" i="9" s="1"/>
  <c r="T108" i="9"/>
  <c r="P108" i="9"/>
  <c r="O108" i="9"/>
  <c r="N108" i="9"/>
  <c r="M108" i="9"/>
  <c r="K108" i="9"/>
  <c r="J108" i="9"/>
  <c r="I108" i="9"/>
  <c r="H108" i="9"/>
  <c r="G108" i="9"/>
  <c r="F108" i="9"/>
  <c r="E107" i="9"/>
  <c r="U107" i="9" s="1"/>
  <c r="P107" i="9"/>
  <c r="T107" i="9"/>
  <c r="M107" i="9"/>
  <c r="K107" i="9"/>
  <c r="J107" i="9"/>
  <c r="I107" i="9"/>
  <c r="H107" i="9"/>
  <c r="G107" i="9"/>
  <c r="F107" i="9"/>
  <c r="E106" i="9"/>
  <c r="U106" i="9" s="1"/>
  <c r="H106" i="9"/>
  <c r="G106" i="9"/>
  <c r="F106" i="9"/>
  <c r="E105" i="9"/>
  <c r="T105" i="9"/>
  <c r="N105" i="9"/>
  <c r="E104" i="9"/>
  <c r="U104" i="9"/>
  <c r="Q104" i="9"/>
  <c r="P104" i="9"/>
  <c r="O104" i="9"/>
  <c r="N104" i="9"/>
  <c r="L104" i="9"/>
  <c r="K104" i="9"/>
  <c r="J104" i="9"/>
  <c r="I104" i="9"/>
  <c r="H104" i="9"/>
  <c r="G104" i="9"/>
  <c r="F104" i="9"/>
  <c r="E103" i="9"/>
  <c r="Q103" i="9"/>
  <c r="N103" i="9"/>
  <c r="L103" i="9"/>
  <c r="K103" i="9"/>
  <c r="J103" i="9"/>
  <c r="I103" i="9"/>
  <c r="H103" i="9"/>
  <c r="G103" i="9"/>
  <c r="F103" i="9"/>
  <c r="E102" i="9"/>
  <c r="Q102" i="9"/>
  <c r="R102" i="9"/>
  <c r="P102" i="9"/>
  <c r="O102" i="9"/>
  <c r="M102" i="9"/>
  <c r="L102" i="9"/>
  <c r="J102" i="9"/>
  <c r="I102" i="9"/>
  <c r="H102" i="9"/>
  <c r="G102" i="9"/>
  <c r="F102" i="9"/>
  <c r="E101" i="9"/>
  <c r="T101" i="9"/>
  <c r="S101" i="9"/>
  <c r="R101" i="9"/>
  <c r="Q101" i="9"/>
  <c r="P101" i="9"/>
  <c r="N101" i="9"/>
  <c r="M101" i="9"/>
  <c r="L101" i="9"/>
  <c r="K101" i="9"/>
  <c r="J101" i="9"/>
  <c r="I101" i="9"/>
  <c r="H101" i="9"/>
  <c r="G101" i="9"/>
  <c r="F101" i="9"/>
  <c r="E100" i="9"/>
  <c r="U100" i="9"/>
  <c r="T100" i="9"/>
  <c r="S100" i="9"/>
  <c r="R100" i="9"/>
  <c r="Q100" i="9"/>
  <c r="O100" i="9"/>
  <c r="N100" i="9"/>
  <c r="M100" i="9"/>
  <c r="L100" i="9"/>
  <c r="K100" i="9"/>
  <c r="J100" i="9"/>
  <c r="I100" i="9"/>
  <c r="H100" i="9"/>
  <c r="G100" i="9"/>
  <c r="F100" i="9"/>
  <c r="E99" i="9"/>
  <c r="U99" i="9"/>
  <c r="T99" i="9"/>
  <c r="S99" i="9"/>
  <c r="R99" i="9"/>
  <c r="Q99" i="9"/>
  <c r="O99" i="9"/>
  <c r="N99" i="9"/>
  <c r="M99" i="9"/>
  <c r="L99" i="9"/>
  <c r="K99" i="9"/>
  <c r="J99" i="9"/>
  <c r="I99" i="9"/>
  <c r="H99" i="9"/>
  <c r="G99" i="9"/>
  <c r="F99" i="9"/>
  <c r="E98" i="9"/>
  <c r="U98" i="9" s="1"/>
  <c r="Q98" i="9"/>
  <c r="T98" i="9"/>
  <c r="S98" i="9"/>
  <c r="R98" i="9"/>
  <c r="P98" i="9"/>
  <c r="O98" i="9"/>
  <c r="N98" i="9"/>
  <c r="M98" i="9"/>
  <c r="L98" i="9"/>
  <c r="K98" i="9"/>
  <c r="J98" i="9"/>
  <c r="I98" i="9"/>
  <c r="H98" i="9"/>
  <c r="G98" i="9"/>
  <c r="F98" i="9"/>
  <c r="E97" i="9"/>
  <c r="U97" i="9" s="1"/>
  <c r="T97" i="9"/>
  <c r="S97" i="9"/>
  <c r="Q97" i="9"/>
  <c r="P97" i="9"/>
  <c r="E96" i="9"/>
  <c r="U96" i="9" s="1"/>
  <c r="T96" i="9"/>
  <c r="R96" i="9"/>
  <c r="Q96" i="9"/>
  <c r="P96" i="9"/>
  <c r="O96" i="9"/>
  <c r="N96" i="9"/>
  <c r="M96" i="9"/>
  <c r="L96" i="9"/>
  <c r="K96" i="9"/>
  <c r="G96" i="9"/>
  <c r="F96" i="9"/>
  <c r="E95" i="9"/>
  <c r="T95" i="9"/>
  <c r="P95" i="9"/>
  <c r="O95" i="9"/>
  <c r="N95" i="9"/>
  <c r="M95" i="9"/>
  <c r="L95" i="9"/>
  <c r="K95" i="9"/>
  <c r="G95" i="9"/>
  <c r="F95" i="9"/>
  <c r="E94" i="9"/>
  <c r="R94" i="9"/>
  <c r="T94" i="9"/>
  <c r="Q94" i="9"/>
  <c r="P94" i="9"/>
  <c r="O94" i="9"/>
  <c r="N94" i="9"/>
  <c r="L94" i="9"/>
  <c r="K94" i="9"/>
  <c r="G94" i="9"/>
  <c r="F94" i="9"/>
  <c r="E93" i="9"/>
  <c r="U93" i="9" s="1"/>
  <c r="T93" i="9"/>
  <c r="R93" i="9"/>
  <c r="E92" i="9"/>
  <c r="T92" i="9"/>
  <c r="R92" i="9"/>
  <c r="Q92" i="9"/>
  <c r="P92" i="9"/>
  <c r="O92" i="9"/>
  <c r="N92" i="9"/>
  <c r="E91" i="9"/>
  <c r="U91" i="9"/>
  <c r="S91" i="9"/>
  <c r="R91" i="9"/>
  <c r="Q91" i="9"/>
  <c r="P91" i="9"/>
  <c r="O91" i="9"/>
  <c r="N91" i="9"/>
  <c r="M91" i="9"/>
  <c r="L91" i="9"/>
  <c r="K91" i="9"/>
  <c r="J91" i="9"/>
  <c r="H91" i="9"/>
  <c r="G91" i="9"/>
  <c r="F91" i="9"/>
  <c r="E90" i="9"/>
  <c r="S90" i="9"/>
  <c r="R90" i="9"/>
  <c r="Q90" i="9"/>
  <c r="P90" i="9"/>
  <c r="O90" i="9"/>
  <c r="N90" i="9"/>
  <c r="M90" i="9"/>
  <c r="L90" i="9"/>
  <c r="K90" i="9"/>
  <c r="F90" i="9"/>
  <c r="E89" i="9"/>
  <c r="T89" i="9"/>
  <c r="Q89" i="9"/>
  <c r="P89" i="9"/>
  <c r="O89" i="9"/>
  <c r="N89" i="9"/>
  <c r="M89" i="9"/>
  <c r="L89" i="9"/>
  <c r="K89" i="9"/>
  <c r="I89" i="9"/>
  <c r="E88" i="9"/>
  <c r="U88" i="9" s="1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6" i="9"/>
  <c r="U86" i="9" s="1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5" i="9"/>
  <c r="U85" i="9" s="1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2" i="9"/>
  <c r="U82" i="9" s="1"/>
  <c r="I82" i="9"/>
  <c r="T82" i="9"/>
  <c r="S82" i="9"/>
  <c r="Q82" i="9"/>
  <c r="P82" i="9"/>
  <c r="O82" i="9"/>
  <c r="N82" i="9"/>
  <c r="M82" i="9"/>
  <c r="L82" i="9"/>
  <c r="K82" i="9"/>
  <c r="J82" i="9"/>
  <c r="F82" i="9"/>
  <c r="E81" i="9"/>
  <c r="U81" i="9"/>
  <c r="Q81" i="9"/>
  <c r="P81" i="9"/>
  <c r="O81" i="9"/>
  <c r="N81" i="9"/>
  <c r="M81" i="9"/>
  <c r="L81" i="9"/>
  <c r="K81" i="9"/>
  <c r="J81" i="9"/>
  <c r="E80" i="9"/>
  <c r="J80" i="9"/>
  <c r="R80" i="9"/>
  <c r="Q80" i="9"/>
  <c r="P80" i="9"/>
  <c r="O80" i="9"/>
  <c r="N80" i="9"/>
  <c r="M80" i="9"/>
  <c r="L80" i="9"/>
  <c r="K80" i="9"/>
  <c r="F80" i="9"/>
  <c r="E79" i="9"/>
  <c r="U79" i="9" s="1"/>
  <c r="R79" i="9"/>
  <c r="Q79" i="9"/>
  <c r="P79" i="9"/>
  <c r="O79" i="9"/>
  <c r="N79" i="9"/>
  <c r="M79" i="9"/>
  <c r="L79" i="9"/>
  <c r="K79" i="9"/>
  <c r="F79" i="9"/>
  <c r="E78" i="9"/>
  <c r="U78" i="9"/>
  <c r="R78" i="9"/>
  <c r="Q78" i="9"/>
  <c r="P78" i="9"/>
  <c r="O78" i="9"/>
  <c r="N78" i="9"/>
  <c r="M78" i="9"/>
  <c r="L78" i="9"/>
  <c r="K78" i="9"/>
  <c r="F78" i="9"/>
  <c r="E77" i="9"/>
  <c r="K77" i="9"/>
  <c r="S77" i="9"/>
  <c r="R77" i="9"/>
  <c r="Q77" i="9"/>
  <c r="P77" i="9"/>
  <c r="O77" i="9"/>
  <c r="N77" i="9"/>
  <c r="M77" i="9"/>
  <c r="L77" i="9"/>
  <c r="G77" i="9"/>
  <c r="F77" i="9"/>
  <c r="E76" i="9"/>
  <c r="U76" i="9" s="1"/>
  <c r="S76" i="9"/>
  <c r="R76" i="9"/>
  <c r="Q76" i="9"/>
  <c r="P76" i="9"/>
  <c r="O76" i="9"/>
  <c r="N76" i="9"/>
  <c r="M76" i="9"/>
  <c r="L76" i="9"/>
  <c r="G76" i="9"/>
  <c r="F76" i="9"/>
  <c r="E75" i="9"/>
  <c r="U75" i="9" s="1"/>
  <c r="S75" i="9"/>
  <c r="R75" i="9"/>
  <c r="Q75" i="9"/>
  <c r="P75" i="9"/>
  <c r="O75" i="9"/>
  <c r="N75" i="9"/>
  <c r="M75" i="9"/>
  <c r="L75" i="9"/>
  <c r="G75" i="9"/>
  <c r="F75" i="9"/>
  <c r="E74" i="9"/>
  <c r="U74" i="9" s="1"/>
  <c r="S74" i="9"/>
  <c r="R74" i="9"/>
  <c r="Q74" i="9"/>
  <c r="P74" i="9"/>
  <c r="O74" i="9"/>
  <c r="N74" i="9"/>
  <c r="M74" i="9"/>
  <c r="L74" i="9"/>
  <c r="G74" i="9"/>
  <c r="F74" i="9"/>
  <c r="E73" i="9"/>
  <c r="U73" i="9" s="1"/>
  <c r="S73" i="9"/>
  <c r="R73" i="9"/>
  <c r="Q73" i="9"/>
  <c r="P73" i="9"/>
  <c r="O73" i="9"/>
  <c r="N73" i="9"/>
  <c r="M73" i="9"/>
  <c r="L73" i="9"/>
  <c r="G73" i="9"/>
  <c r="F73" i="9"/>
  <c r="E72" i="9"/>
  <c r="U72" i="9" s="1"/>
  <c r="L72" i="9"/>
  <c r="T72" i="9"/>
  <c r="S72" i="9"/>
  <c r="R72" i="9"/>
  <c r="Q72" i="9"/>
  <c r="P72" i="9"/>
  <c r="O72" i="9"/>
  <c r="N72" i="9"/>
  <c r="M72" i="9"/>
  <c r="H72" i="9"/>
  <c r="G72" i="9"/>
  <c r="F72" i="9"/>
  <c r="E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0" i="9"/>
  <c r="U70" i="9" s="1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69" i="9"/>
  <c r="U69" i="9"/>
  <c r="S69" i="9"/>
  <c r="Q69" i="9"/>
  <c r="P69" i="9"/>
  <c r="O69" i="9"/>
  <c r="F69" i="9"/>
  <c r="E68" i="9"/>
  <c r="Q68" i="9"/>
  <c r="U68" i="9"/>
  <c r="T68" i="9"/>
  <c r="S68" i="9"/>
  <c r="E67" i="9"/>
  <c r="T67" i="9"/>
  <c r="R67" i="9"/>
  <c r="Q67" i="9"/>
  <c r="P67" i="9"/>
  <c r="G67" i="9"/>
  <c r="F67" i="9"/>
  <c r="E66" i="9"/>
  <c r="H66" i="9"/>
  <c r="U66" i="9"/>
  <c r="T66" i="9"/>
  <c r="E65" i="9"/>
  <c r="U65" i="9" s="1"/>
  <c r="T65" i="9"/>
  <c r="S65" i="9"/>
  <c r="R65" i="9"/>
  <c r="Q65" i="9"/>
  <c r="H65" i="9"/>
  <c r="G65" i="9"/>
  <c r="F65" i="9"/>
  <c r="E64" i="9"/>
  <c r="S64" i="9"/>
  <c r="E63" i="9"/>
  <c r="U63" i="9" s="1"/>
  <c r="T63" i="9"/>
  <c r="S63" i="9"/>
  <c r="J63" i="9"/>
  <c r="I63" i="9"/>
  <c r="H63" i="9"/>
  <c r="G63" i="9"/>
  <c r="F63" i="9"/>
  <c r="E62" i="9"/>
  <c r="T62" i="9"/>
  <c r="J62" i="9"/>
  <c r="I62" i="9"/>
  <c r="H62" i="9"/>
  <c r="G62" i="9"/>
  <c r="F62" i="9"/>
  <c r="E61" i="9"/>
  <c r="U61" i="9" s="1"/>
  <c r="T61" i="9"/>
  <c r="K61" i="9"/>
  <c r="J61" i="9"/>
  <c r="I61" i="9"/>
  <c r="H61" i="9"/>
  <c r="G61" i="9"/>
  <c r="E60" i="9"/>
  <c r="U60" i="9" s="1"/>
  <c r="T60" i="9"/>
  <c r="K60" i="9"/>
  <c r="J60" i="9"/>
  <c r="I60" i="9"/>
  <c r="H60" i="9"/>
  <c r="G60" i="9"/>
  <c r="F60" i="9"/>
  <c r="E59" i="9"/>
  <c r="U59" i="9" s="1"/>
  <c r="T59" i="9"/>
  <c r="K59" i="9"/>
  <c r="J59" i="9"/>
  <c r="I59" i="9"/>
  <c r="H59" i="9"/>
  <c r="G59" i="9"/>
  <c r="E58" i="9"/>
  <c r="T58" i="9"/>
  <c r="K58" i="9"/>
  <c r="J58" i="9"/>
  <c r="I58" i="9"/>
  <c r="H58" i="9"/>
  <c r="G58" i="9"/>
  <c r="F58" i="9"/>
  <c r="E57" i="9"/>
  <c r="T57" i="9"/>
  <c r="K57" i="9"/>
  <c r="J57" i="9"/>
  <c r="I57" i="9"/>
  <c r="H57" i="9"/>
  <c r="G57" i="9"/>
  <c r="E56" i="9"/>
  <c r="U56" i="9" s="1"/>
  <c r="L56" i="9"/>
  <c r="K56" i="9"/>
  <c r="J56" i="9"/>
  <c r="I56" i="9"/>
  <c r="H56" i="9"/>
  <c r="G56" i="9"/>
  <c r="F56" i="9"/>
  <c r="E55" i="9"/>
  <c r="L55" i="9"/>
  <c r="K55" i="9"/>
  <c r="J55" i="9"/>
  <c r="I55" i="9"/>
  <c r="H55" i="9"/>
  <c r="E54" i="9"/>
  <c r="L54" i="9"/>
  <c r="K54" i="9"/>
  <c r="J54" i="9"/>
  <c r="I54" i="9"/>
  <c r="H54" i="9"/>
  <c r="G54" i="9"/>
  <c r="F54" i="9"/>
  <c r="E53" i="9"/>
  <c r="U53" i="9" s="1"/>
  <c r="L53" i="9"/>
  <c r="K53" i="9"/>
  <c r="J53" i="9"/>
  <c r="I53" i="9"/>
  <c r="H53" i="9"/>
  <c r="E52" i="9"/>
  <c r="L52" i="9"/>
  <c r="K52" i="9"/>
  <c r="J52" i="9"/>
  <c r="I52" i="9"/>
  <c r="H52" i="9"/>
  <c r="G52" i="9"/>
  <c r="F52" i="9"/>
  <c r="E51" i="9"/>
  <c r="L51" i="9"/>
  <c r="K51" i="9"/>
  <c r="J51" i="9"/>
  <c r="I51" i="9"/>
  <c r="H51" i="9"/>
  <c r="E50" i="9"/>
  <c r="M50" i="9"/>
  <c r="L50" i="9"/>
  <c r="K50" i="9"/>
  <c r="J50" i="9"/>
  <c r="I50" i="9"/>
  <c r="H50" i="9"/>
  <c r="G50" i="9"/>
  <c r="F50" i="9"/>
  <c r="E49" i="9"/>
  <c r="U49" i="9"/>
  <c r="T49" i="9"/>
  <c r="R49" i="9"/>
  <c r="Q49" i="9"/>
  <c r="P49" i="9"/>
  <c r="O49" i="9"/>
  <c r="M49" i="9"/>
  <c r="L49" i="9"/>
  <c r="K49" i="9"/>
  <c r="J49" i="9"/>
  <c r="I49" i="9"/>
  <c r="H49" i="9"/>
  <c r="G49" i="9"/>
  <c r="F49" i="9"/>
  <c r="E48" i="9"/>
  <c r="U48" i="9"/>
  <c r="T48" i="9"/>
  <c r="R48" i="9"/>
  <c r="Q48" i="9"/>
  <c r="P48" i="9"/>
  <c r="O48" i="9"/>
  <c r="M48" i="9"/>
  <c r="L48" i="9"/>
  <c r="K48" i="9"/>
  <c r="J48" i="9"/>
  <c r="I48" i="9"/>
  <c r="H48" i="9"/>
  <c r="G48" i="9"/>
  <c r="F48" i="9"/>
  <c r="E47" i="9"/>
  <c r="U47" i="9" s="1"/>
  <c r="T47" i="9"/>
  <c r="S47" i="9"/>
  <c r="R47" i="9"/>
  <c r="Q47" i="9"/>
  <c r="P47" i="9"/>
  <c r="N47" i="9"/>
  <c r="M47" i="9"/>
  <c r="L47" i="9"/>
  <c r="K47" i="9"/>
  <c r="J47" i="9"/>
  <c r="I47" i="9"/>
  <c r="H47" i="9"/>
  <c r="G47" i="9"/>
  <c r="F47" i="9"/>
  <c r="E46" i="9"/>
  <c r="U46" i="9" s="1"/>
  <c r="S46" i="9"/>
  <c r="R46" i="9"/>
  <c r="Q46" i="9"/>
  <c r="P46" i="9"/>
  <c r="N46" i="9"/>
  <c r="M46" i="9"/>
  <c r="L46" i="9"/>
  <c r="K46" i="9"/>
  <c r="J46" i="9"/>
  <c r="I46" i="9"/>
  <c r="H46" i="9"/>
  <c r="G46" i="9"/>
  <c r="E45" i="9"/>
  <c r="U45" i="9" s="1"/>
  <c r="G45" i="9"/>
  <c r="T45" i="9"/>
  <c r="S45" i="9"/>
  <c r="R45" i="9"/>
  <c r="Q45" i="9"/>
  <c r="O45" i="9"/>
  <c r="N45" i="9"/>
  <c r="M45" i="9"/>
  <c r="L45" i="9"/>
  <c r="K45" i="9"/>
  <c r="J45" i="9"/>
  <c r="I45" i="9"/>
  <c r="H45" i="9"/>
  <c r="F45" i="9"/>
  <c r="E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3" i="9"/>
  <c r="U43" i="9" s="1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1" i="9"/>
  <c r="U41" i="9" s="1"/>
  <c r="Q41" i="9"/>
  <c r="T41" i="9"/>
  <c r="S41" i="9"/>
  <c r="R41" i="9"/>
  <c r="P41" i="9"/>
  <c r="O41" i="9"/>
  <c r="N41" i="9"/>
  <c r="M41" i="9"/>
  <c r="L41" i="9"/>
  <c r="K41" i="9"/>
  <c r="J41" i="9"/>
  <c r="I41" i="9"/>
  <c r="H41" i="9"/>
  <c r="G41" i="9"/>
  <c r="F41" i="9"/>
  <c r="E40" i="9"/>
  <c r="U40" i="9" s="1"/>
  <c r="I40" i="9"/>
  <c r="Q40" i="9"/>
  <c r="P40" i="9"/>
  <c r="O40" i="9"/>
  <c r="N40" i="9"/>
  <c r="M40" i="9"/>
  <c r="L40" i="9"/>
  <c r="K40" i="9"/>
  <c r="J40" i="9"/>
  <c r="F40" i="9"/>
  <c r="E39" i="9"/>
  <c r="U39" i="9"/>
  <c r="Q39" i="9"/>
  <c r="P39" i="9"/>
  <c r="O39" i="9"/>
  <c r="N39" i="9"/>
  <c r="M39" i="9"/>
  <c r="L39" i="9"/>
  <c r="K39" i="9"/>
  <c r="J39" i="9"/>
  <c r="F39" i="9"/>
  <c r="E38" i="9"/>
  <c r="U38" i="9" s="1"/>
  <c r="J38" i="9"/>
  <c r="R38" i="9"/>
  <c r="Q38" i="9"/>
  <c r="P38" i="9"/>
  <c r="O38" i="9"/>
  <c r="N38" i="9"/>
  <c r="M38" i="9"/>
  <c r="L38" i="9"/>
  <c r="K38" i="9"/>
  <c r="F38" i="9"/>
  <c r="E37" i="9"/>
  <c r="K37" i="9"/>
  <c r="S37" i="9"/>
  <c r="R37" i="9"/>
  <c r="Q37" i="9"/>
  <c r="P37" i="9"/>
  <c r="O37" i="9"/>
  <c r="N37" i="9"/>
  <c r="M37" i="9"/>
  <c r="L37" i="9"/>
  <c r="H37" i="9"/>
  <c r="G37" i="9"/>
  <c r="F37" i="9"/>
  <c r="E36" i="9"/>
  <c r="U36" i="9" s="1"/>
  <c r="S36" i="9"/>
  <c r="R36" i="9"/>
  <c r="Q36" i="9"/>
  <c r="P36" i="9"/>
  <c r="O36" i="9"/>
  <c r="N36" i="9"/>
  <c r="M36" i="9"/>
  <c r="L36" i="9"/>
  <c r="H36" i="9"/>
  <c r="G36" i="9"/>
  <c r="F36" i="9"/>
  <c r="E35" i="9"/>
  <c r="U35" i="9"/>
  <c r="S35" i="9"/>
  <c r="R35" i="9"/>
  <c r="Q35" i="9"/>
  <c r="P35" i="9"/>
  <c r="O35" i="9"/>
  <c r="N35" i="9"/>
  <c r="M35" i="9"/>
  <c r="L35" i="9"/>
  <c r="H35" i="9"/>
  <c r="G35" i="9"/>
  <c r="E34" i="9"/>
  <c r="U34" i="9"/>
  <c r="S34" i="9"/>
  <c r="R34" i="9"/>
  <c r="Q34" i="9"/>
  <c r="P34" i="9"/>
  <c r="O34" i="9"/>
  <c r="N34" i="9"/>
  <c r="M34" i="9"/>
  <c r="L34" i="9"/>
  <c r="G34" i="9"/>
  <c r="E33" i="9"/>
  <c r="U33" i="9"/>
  <c r="S33" i="9"/>
  <c r="R33" i="9"/>
  <c r="Q33" i="9"/>
  <c r="P33" i="9"/>
  <c r="O33" i="9"/>
  <c r="N33" i="9"/>
  <c r="M33" i="9"/>
  <c r="L33" i="9"/>
  <c r="G33" i="9"/>
  <c r="E32" i="9"/>
  <c r="U32" i="9"/>
  <c r="S32" i="9"/>
  <c r="R32" i="9"/>
  <c r="Q32" i="9"/>
  <c r="P32" i="9"/>
  <c r="O32" i="9"/>
  <c r="N32" i="9"/>
  <c r="M32" i="9"/>
  <c r="L32" i="9"/>
  <c r="E31" i="9"/>
  <c r="L31" i="9"/>
  <c r="T31" i="9"/>
  <c r="S31" i="9"/>
  <c r="R31" i="9"/>
  <c r="Q31" i="9"/>
  <c r="P31" i="9"/>
  <c r="O31" i="9"/>
  <c r="N31" i="9"/>
  <c r="M31" i="9"/>
  <c r="F31" i="9"/>
  <c r="E30" i="9"/>
  <c r="U30" i="9"/>
  <c r="T30" i="9"/>
  <c r="S30" i="9"/>
  <c r="R30" i="9"/>
  <c r="Q30" i="9"/>
  <c r="P30" i="9"/>
  <c r="O30" i="9"/>
  <c r="N30" i="9"/>
  <c r="M30" i="9"/>
  <c r="K30" i="9"/>
  <c r="I30" i="9"/>
  <c r="H30" i="9"/>
  <c r="G30" i="9"/>
  <c r="F30" i="9"/>
  <c r="E29" i="9"/>
  <c r="M29" i="9"/>
  <c r="U29" i="9"/>
  <c r="T29" i="9"/>
  <c r="S29" i="9"/>
  <c r="R29" i="9"/>
  <c r="Q29" i="9"/>
  <c r="P29" i="9"/>
  <c r="O29" i="9"/>
  <c r="N29" i="9"/>
  <c r="L29" i="9"/>
  <c r="J29" i="9"/>
  <c r="I29" i="9"/>
  <c r="H29" i="9"/>
  <c r="G29" i="9"/>
  <c r="F29" i="9"/>
  <c r="E28" i="9"/>
  <c r="T28" i="9"/>
  <c r="S28" i="9"/>
  <c r="R28" i="9"/>
  <c r="Q28" i="9"/>
  <c r="P28" i="9"/>
  <c r="O28" i="9"/>
  <c r="N28" i="9"/>
  <c r="E27" i="9"/>
  <c r="R27" i="9"/>
  <c r="E26" i="9"/>
  <c r="U26" i="9"/>
  <c r="T26" i="9"/>
  <c r="S26" i="9"/>
  <c r="R26" i="9"/>
  <c r="Q26" i="9"/>
  <c r="P26" i="9"/>
  <c r="G26" i="9"/>
  <c r="F26" i="9"/>
  <c r="E25" i="9"/>
  <c r="T25" i="9"/>
  <c r="S25" i="9"/>
  <c r="R25" i="9"/>
  <c r="Q25" i="9"/>
  <c r="P25" i="9"/>
  <c r="G25" i="9"/>
  <c r="F25" i="9"/>
  <c r="E24" i="9"/>
  <c r="U24" i="9" s="1"/>
  <c r="T24" i="9"/>
  <c r="S24" i="9"/>
  <c r="R24" i="9"/>
  <c r="Q24" i="9"/>
  <c r="P24" i="9"/>
  <c r="G24" i="9"/>
  <c r="F24" i="9"/>
  <c r="E23" i="9"/>
  <c r="T23" i="9"/>
  <c r="S23" i="9"/>
  <c r="R23" i="9"/>
  <c r="Q23" i="9"/>
  <c r="P23" i="9"/>
  <c r="G23" i="9"/>
  <c r="F23" i="9"/>
  <c r="E22" i="9"/>
  <c r="U22" i="9"/>
  <c r="T22" i="9"/>
  <c r="S22" i="9"/>
  <c r="R22" i="9"/>
  <c r="Q22" i="9"/>
  <c r="H22" i="9"/>
  <c r="G22" i="9"/>
  <c r="E21" i="9"/>
  <c r="U21" i="9" s="1"/>
  <c r="T21" i="9"/>
  <c r="S21" i="9"/>
  <c r="R21" i="9"/>
  <c r="Q21" i="9"/>
  <c r="H21" i="9"/>
  <c r="G21" i="9"/>
  <c r="F21" i="9"/>
  <c r="E20" i="9"/>
  <c r="T20" i="9"/>
  <c r="S20" i="9"/>
  <c r="R20" i="9"/>
  <c r="Q20" i="9"/>
  <c r="H20" i="9"/>
  <c r="G20" i="9"/>
  <c r="E19" i="9"/>
  <c r="U19" i="9"/>
  <c r="T19" i="9"/>
  <c r="S19" i="9"/>
  <c r="R19" i="9"/>
  <c r="I19" i="9"/>
  <c r="H19" i="9"/>
  <c r="G19" i="9"/>
  <c r="F19" i="9"/>
  <c r="E18" i="9"/>
  <c r="U18" i="9"/>
  <c r="T18" i="9"/>
  <c r="S18" i="9"/>
  <c r="J18" i="9"/>
  <c r="I18" i="9"/>
  <c r="E17" i="9"/>
  <c r="T17" i="9"/>
  <c r="H17" i="9"/>
  <c r="G17" i="9"/>
  <c r="F17" i="9"/>
  <c r="E16" i="9"/>
  <c r="U16" i="9" s="1"/>
  <c r="F16" i="9"/>
  <c r="T16" i="9"/>
  <c r="S16" i="9"/>
  <c r="J16" i="9"/>
  <c r="I16" i="9"/>
  <c r="E15" i="9"/>
  <c r="U15" i="9" s="1"/>
  <c r="T15" i="9"/>
  <c r="H15" i="9"/>
  <c r="G15" i="9"/>
  <c r="F15" i="9"/>
  <c r="E14" i="9"/>
  <c r="T14" i="9"/>
  <c r="S14" i="9"/>
  <c r="J14" i="9"/>
  <c r="I14" i="9"/>
  <c r="E13" i="9"/>
  <c r="U13" i="9" s="1"/>
  <c r="T13" i="9"/>
  <c r="H13" i="9"/>
  <c r="G13" i="9"/>
  <c r="F13" i="9"/>
  <c r="E12" i="9"/>
  <c r="T12" i="9"/>
  <c r="S12" i="9"/>
  <c r="J12" i="9"/>
  <c r="I12" i="9"/>
  <c r="E11" i="9"/>
  <c r="T11" i="9"/>
  <c r="H11" i="9"/>
  <c r="G11" i="9"/>
  <c r="F11" i="9"/>
  <c r="E10" i="9"/>
  <c r="U10" i="9" s="1"/>
  <c r="T10" i="9"/>
  <c r="S10" i="9"/>
  <c r="J10" i="9"/>
  <c r="I10" i="9"/>
  <c r="E9" i="9"/>
  <c r="T9" i="9"/>
  <c r="H9" i="9"/>
  <c r="G9" i="9"/>
  <c r="F9" i="9"/>
  <c r="E8" i="9"/>
  <c r="U8" i="9" s="1"/>
  <c r="T8" i="9"/>
  <c r="N8" i="9"/>
  <c r="K8" i="9"/>
  <c r="E7" i="9"/>
  <c r="T7" i="9"/>
  <c r="O7" i="9"/>
  <c r="N7" i="9"/>
  <c r="M7" i="9"/>
  <c r="K7" i="9"/>
  <c r="J7" i="9"/>
  <c r="I7" i="9"/>
  <c r="H7" i="9"/>
  <c r="G7" i="9"/>
  <c r="E6" i="9"/>
  <c r="U6" i="9"/>
  <c r="Q6" i="9"/>
  <c r="P6" i="9"/>
  <c r="O6" i="9"/>
  <c r="N6" i="9"/>
  <c r="L6" i="9"/>
  <c r="K6" i="9"/>
  <c r="J6" i="9"/>
  <c r="I6" i="9"/>
  <c r="H6" i="9"/>
  <c r="G6" i="9"/>
  <c r="F6" i="9"/>
  <c r="E5" i="9"/>
  <c r="L5" i="9"/>
  <c r="Q5" i="9"/>
  <c r="H2" i="5"/>
  <c r="H3" i="9"/>
  <c r="I2" i="5"/>
  <c r="I3" i="9"/>
  <c r="M2" i="5"/>
  <c r="M3" i="9"/>
  <c r="U3" i="9"/>
  <c r="F2" i="5"/>
  <c r="F3" i="9"/>
  <c r="C7" i="9"/>
  <c r="C6" i="9"/>
  <c r="C8" i="9"/>
  <c r="E19" i="3"/>
  <c r="B1" i="3"/>
  <c r="U64" i="9"/>
  <c r="U186" i="9"/>
  <c r="U101" i="9"/>
  <c r="U185" i="9"/>
  <c r="U27" i="9"/>
  <c r="S8" i="9"/>
  <c r="R8" i="9"/>
  <c r="Q8" i="9"/>
  <c r="P8" i="9"/>
  <c r="O8" i="9"/>
  <c r="M8" i="9"/>
  <c r="L8" i="9"/>
  <c r="U130" i="9"/>
  <c r="P130" i="9"/>
  <c r="O130" i="9"/>
  <c r="N130" i="9"/>
  <c r="I130" i="9"/>
  <c r="Q130" i="9"/>
  <c r="M130" i="9"/>
  <c r="L130" i="9"/>
  <c r="K130" i="9"/>
  <c r="J130" i="9"/>
  <c r="H130" i="9"/>
  <c r="G130" i="9"/>
  <c r="F130" i="9"/>
  <c r="R18" i="9"/>
  <c r="Q18" i="9"/>
  <c r="P18" i="9"/>
  <c r="O18" i="9"/>
  <c r="N18" i="9"/>
  <c r="M18" i="9"/>
  <c r="L18" i="9"/>
  <c r="K18" i="9"/>
  <c r="T53" i="9"/>
  <c r="S53" i="9"/>
  <c r="R53" i="9"/>
  <c r="Q53" i="9"/>
  <c r="P53" i="9"/>
  <c r="O53" i="9"/>
  <c r="N53" i="9"/>
  <c r="M53" i="9"/>
  <c r="U126" i="9"/>
  <c r="Q126" i="9"/>
  <c r="P126" i="9"/>
  <c r="O126" i="9"/>
  <c r="J126" i="9"/>
  <c r="R126" i="9"/>
  <c r="N126" i="9"/>
  <c r="M126" i="9"/>
  <c r="L126" i="9"/>
  <c r="K126" i="9"/>
  <c r="I126" i="9"/>
  <c r="H126" i="9"/>
  <c r="G126" i="9"/>
  <c r="U57" i="9"/>
  <c r="S57" i="9"/>
  <c r="R57" i="9"/>
  <c r="Q57" i="9"/>
  <c r="P57" i="9"/>
  <c r="O57" i="9"/>
  <c r="N57" i="9"/>
  <c r="M57" i="9"/>
  <c r="L57" i="9"/>
  <c r="Q158" i="9"/>
  <c r="P158" i="9"/>
  <c r="O158" i="9"/>
  <c r="J158" i="9"/>
  <c r="L158" i="9"/>
  <c r="K158" i="9"/>
  <c r="I158" i="9"/>
  <c r="S158" i="9"/>
  <c r="R158" i="9"/>
  <c r="N158" i="9"/>
  <c r="M158" i="9"/>
  <c r="H158" i="9"/>
  <c r="G158" i="9"/>
  <c r="F158" i="9"/>
  <c r="G5" i="9"/>
  <c r="P22" i="9"/>
  <c r="O22" i="9"/>
  <c r="N22" i="9"/>
  <c r="M22" i="9"/>
  <c r="L22" i="9"/>
  <c r="K22" i="9"/>
  <c r="J22" i="9"/>
  <c r="I22" i="9"/>
  <c r="O24" i="9"/>
  <c r="N24" i="9"/>
  <c r="M24" i="9"/>
  <c r="L24" i="9"/>
  <c r="K24" i="9"/>
  <c r="J24" i="9"/>
  <c r="I24" i="9"/>
  <c r="H24" i="9"/>
  <c r="S61" i="9"/>
  <c r="R61" i="9"/>
  <c r="Q61" i="9"/>
  <c r="P61" i="9"/>
  <c r="O61" i="9"/>
  <c r="N61" i="9"/>
  <c r="M61" i="9"/>
  <c r="L61" i="9"/>
  <c r="Q122" i="9"/>
  <c r="P122" i="9"/>
  <c r="O122" i="9"/>
  <c r="J122" i="9"/>
  <c r="R122" i="9"/>
  <c r="N122" i="9"/>
  <c r="M122" i="9"/>
  <c r="L122" i="9"/>
  <c r="K122" i="9"/>
  <c r="I122" i="9"/>
  <c r="H122" i="9"/>
  <c r="G122" i="9"/>
  <c r="S152" i="9"/>
  <c r="R152" i="9"/>
  <c r="L152" i="9"/>
  <c r="K152" i="9"/>
  <c r="J152" i="9"/>
  <c r="I152" i="9"/>
  <c r="M152" i="9"/>
  <c r="H152" i="9"/>
  <c r="G152" i="9"/>
  <c r="F152" i="9"/>
  <c r="Q162" i="9"/>
  <c r="P162" i="9"/>
  <c r="O162" i="9"/>
  <c r="J162" i="9"/>
  <c r="L162" i="9"/>
  <c r="K162" i="9"/>
  <c r="I162" i="9"/>
  <c r="G162" i="9"/>
  <c r="F162" i="9"/>
  <c r="O214" i="9"/>
  <c r="N214" i="9"/>
  <c r="M214" i="9"/>
  <c r="H214" i="9"/>
  <c r="Q214" i="9"/>
  <c r="P214" i="9"/>
  <c r="L214" i="9"/>
  <c r="F214" i="9"/>
  <c r="G214" i="9"/>
  <c r="K214" i="9"/>
  <c r="J214" i="9"/>
  <c r="I214" i="9"/>
  <c r="H5" i="9"/>
  <c r="P7" i="9"/>
  <c r="I9" i="9"/>
  <c r="I11" i="9"/>
  <c r="I13" i="9"/>
  <c r="I15" i="9"/>
  <c r="I17" i="9"/>
  <c r="O26" i="9"/>
  <c r="N26" i="9"/>
  <c r="M26" i="9"/>
  <c r="L26" i="9"/>
  <c r="K26" i="9"/>
  <c r="J26" i="9"/>
  <c r="I26" i="9"/>
  <c r="H26" i="9"/>
  <c r="R63" i="9"/>
  <c r="Q63" i="9"/>
  <c r="P63" i="9"/>
  <c r="O63" i="9"/>
  <c r="N63" i="9"/>
  <c r="M63" i="9"/>
  <c r="L63" i="9"/>
  <c r="K63" i="9"/>
  <c r="S67" i="9"/>
  <c r="R69" i="9"/>
  <c r="I97" i="9"/>
  <c r="H97" i="9"/>
  <c r="G97" i="9"/>
  <c r="R97" i="9"/>
  <c r="O97" i="9"/>
  <c r="N97" i="9"/>
  <c r="M97" i="9"/>
  <c r="L97" i="9"/>
  <c r="K97" i="9"/>
  <c r="J97" i="9"/>
  <c r="F97" i="9"/>
  <c r="O105" i="9"/>
  <c r="G114" i="9"/>
  <c r="S118" i="9"/>
  <c r="R118" i="9"/>
  <c r="Q118" i="9"/>
  <c r="L118" i="9"/>
  <c r="T118" i="9"/>
  <c r="P118" i="9"/>
  <c r="O118" i="9"/>
  <c r="N118" i="9"/>
  <c r="M118" i="9"/>
  <c r="K118" i="9"/>
  <c r="J118" i="9"/>
  <c r="I118" i="9"/>
  <c r="O134" i="9"/>
  <c r="N134" i="9"/>
  <c r="M134" i="9"/>
  <c r="H134" i="9"/>
  <c r="P134" i="9"/>
  <c r="L134" i="9"/>
  <c r="K134" i="9"/>
  <c r="J134" i="9"/>
  <c r="I134" i="9"/>
  <c r="G134" i="9"/>
  <c r="F134" i="9"/>
  <c r="T147" i="9"/>
  <c r="S147" i="9"/>
  <c r="M147" i="9"/>
  <c r="N147" i="9"/>
  <c r="L147" i="9"/>
  <c r="K147" i="9"/>
  <c r="F147" i="9"/>
  <c r="P147" i="9"/>
  <c r="O147" i="9"/>
  <c r="J147" i="9"/>
  <c r="I147" i="9"/>
  <c r="H147" i="9"/>
  <c r="G147" i="9"/>
  <c r="F150" i="9"/>
  <c r="U172" i="9"/>
  <c r="M172" i="9"/>
  <c r="L172" i="9"/>
  <c r="K172" i="9"/>
  <c r="F172" i="9"/>
  <c r="S172" i="9"/>
  <c r="R172" i="9"/>
  <c r="Q172" i="9"/>
  <c r="J172" i="9"/>
  <c r="I172" i="9"/>
  <c r="G172" i="9"/>
  <c r="S191" i="9"/>
  <c r="K328" i="9"/>
  <c r="S328" i="9"/>
  <c r="R328" i="9"/>
  <c r="Q328" i="9"/>
  <c r="P328" i="9"/>
  <c r="O328" i="9"/>
  <c r="N328" i="9"/>
  <c r="M328" i="9"/>
  <c r="F328" i="9"/>
  <c r="G138" i="9"/>
  <c r="P138" i="9"/>
  <c r="Q138" i="9"/>
  <c r="O138" i="9"/>
  <c r="N138" i="9"/>
  <c r="I138" i="9"/>
  <c r="R138" i="9"/>
  <c r="M138" i="9"/>
  <c r="L138" i="9"/>
  <c r="K138" i="9"/>
  <c r="J138" i="9"/>
  <c r="H138" i="9"/>
  <c r="F138" i="9"/>
  <c r="H221" i="9"/>
  <c r="R221" i="9"/>
  <c r="T221" i="9"/>
  <c r="S221" i="9"/>
  <c r="Q221" i="9"/>
  <c r="L221" i="9"/>
  <c r="N221" i="9"/>
  <c r="M221" i="9"/>
  <c r="K221" i="9"/>
  <c r="J221" i="9"/>
  <c r="I221" i="9"/>
  <c r="G221" i="9"/>
  <c r="F221" i="9"/>
  <c r="O221" i="9"/>
  <c r="I5" i="9"/>
  <c r="J9" i="9"/>
  <c r="J11" i="9"/>
  <c r="J13" i="9"/>
  <c r="J15" i="9"/>
  <c r="J17" i="9"/>
  <c r="F27" i="9"/>
  <c r="U28" i="9"/>
  <c r="M28" i="9"/>
  <c r="L28" i="9"/>
  <c r="K28" i="9"/>
  <c r="J28" i="9"/>
  <c r="I28" i="9"/>
  <c r="H28" i="9"/>
  <c r="G28" i="9"/>
  <c r="F28" i="9"/>
  <c r="F64" i="9"/>
  <c r="P65" i="9"/>
  <c r="O65" i="9"/>
  <c r="N65" i="9"/>
  <c r="M65" i="9"/>
  <c r="L65" i="9"/>
  <c r="K65" i="9"/>
  <c r="J65" i="9"/>
  <c r="I65" i="9"/>
  <c r="P105" i="9"/>
  <c r="U109" i="9"/>
  <c r="S109" i="9"/>
  <c r="R109" i="9"/>
  <c r="Q109" i="9"/>
  <c r="L109" i="9"/>
  <c r="M109" i="9"/>
  <c r="K109" i="9"/>
  <c r="J109" i="9"/>
  <c r="I109" i="9"/>
  <c r="H109" i="9"/>
  <c r="G109" i="9"/>
  <c r="F109" i="9"/>
  <c r="K129" i="9"/>
  <c r="F135" i="9"/>
  <c r="Q150" i="9"/>
  <c r="U212" i="9"/>
  <c r="P212" i="9"/>
  <c r="O212" i="9"/>
  <c r="N212" i="9"/>
  <c r="I212" i="9"/>
  <c r="F212" i="9"/>
  <c r="S212" i="9"/>
  <c r="L212" i="9"/>
  <c r="K212" i="9"/>
  <c r="J212" i="9"/>
  <c r="H212" i="9"/>
  <c r="G212" i="9"/>
  <c r="M212" i="9"/>
  <c r="U121" i="9"/>
  <c r="Q121" i="9"/>
  <c r="P121" i="9"/>
  <c r="O121" i="9"/>
  <c r="J121" i="9"/>
  <c r="K121" i="9"/>
  <c r="I121" i="9"/>
  <c r="H121" i="9"/>
  <c r="G121" i="9"/>
  <c r="F121" i="9"/>
  <c r="U12" i="9"/>
  <c r="R12" i="9"/>
  <c r="Q12" i="9"/>
  <c r="P12" i="9"/>
  <c r="O12" i="9"/>
  <c r="N12" i="9"/>
  <c r="M12" i="9"/>
  <c r="L12" i="9"/>
  <c r="K12" i="9"/>
  <c r="J5" i="9"/>
  <c r="U7" i="9"/>
  <c r="S7" i="9"/>
  <c r="R7" i="9"/>
  <c r="Q7" i="9"/>
  <c r="L7" i="9"/>
  <c r="S9" i="9"/>
  <c r="S11" i="9"/>
  <c r="S13" i="9"/>
  <c r="S15" i="9"/>
  <c r="S17" i="9"/>
  <c r="O27" i="9"/>
  <c r="G64" i="9"/>
  <c r="F66" i="9"/>
  <c r="U67" i="9"/>
  <c r="O67" i="9"/>
  <c r="N67" i="9"/>
  <c r="M67" i="9"/>
  <c r="L67" i="9"/>
  <c r="K67" i="9"/>
  <c r="J67" i="9"/>
  <c r="I67" i="9"/>
  <c r="H67" i="9"/>
  <c r="T69" i="9"/>
  <c r="U114" i="9"/>
  <c r="S114" i="9"/>
  <c r="R114" i="9"/>
  <c r="Q114" i="9"/>
  <c r="L114" i="9"/>
  <c r="T114" i="9"/>
  <c r="P114" i="9"/>
  <c r="O114" i="9"/>
  <c r="N114" i="9"/>
  <c r="M114" i="9"/>
  <c r="K114" i="9"/>
  <c r="J114" i="9"/>
  <c r="I114" i="9"/>
  <c r="L129" i="9"/>
  <c r="H135" i="9"/>
  <c r="U191" i="9"/>
  <c r="F191" i="9"/>
  <c r="O191" i="9"/>
  <c r="N191" i="9"/>
  <c r="M191" i="9"/>
  <c r="L191" i="9"/>
  <c r="G191" i="9"/>
  <c r="P191" i="9"/>
  <c r="K191" i="9"/>
  <c r="J191" i="9"/>
  <c r="I191" i="9"/>
  <c r="H191" i="9"/>
  <c r="R191" i="9"/>
  <c r="Q191" i="9"/>
  <c r="N217" i="9"/>
  <c r="M217" i="9"/>
  <c r="L217" i="9"/>
  <c r="G217" i="9"/>
  <c r="I217" i="9"/>
  <c r="H217" i="9"/>
  <c r="F217" i="9"/>
  <c r="U217" i="9"/>
  <c r="Q217" i="9"/>
  <c r="P217" i="9"/>
  <c r="O217" i="9"/>
  <c r="K217" i="9"/>
  <c r="J217" i="9"/>
  <c r="U274" i="9"/>
  <c r="S274" i="9"/>
  <c r="R274" i="9"/>
  <c r="R10" i="9"/>
  <c r="Q10" i="9"/>
  <c r="P10" i="9"/>
  <c r="O10" i="9"/>
  <c r="N10" i="9"/>
  <c r="M10" i="9"/>
  <c r="L10" i="9"/>
  <c r="K10" i="9"/>
  <c r="U51" i="9"/>
  <c r="T51" i="9"/>
  <c r="S51" i="9"/>
  <c r="R51" i="9"/>
  <c r="Q51" i="9"/>
  <c r="P51" i="9"/>
  <c r="O51" i="9"/>
  <c r="N51" i="9"/>
  <c r="M51" i="9"/>
  <c r="K5" i="9"/>
  <c r="F8" i="9"/>
  <c r="P27" i="9"/>
  <c r="H64" i="9"/>
  <c r="G66" i="9"/>
  <c r="F68" i="9"/>
  <c r="U105" i="9"/>
  <c r="S105" i="9"/>
  <c r="R105" i="9"/>
  <c r="Q105" i="9"/>
  <c r="L105" i="9"/>
  <c r="M105" i="9"/>
  <c r="K105" i="9"/>
  <c r="J105" i="9"/>
  <c r="I105" i="9"/>
  <c r="H105" i="9"/>
  <c r="G105" i="9"/>
  <c r="F105" i="9"/>
  <c r="L125" i="9"/>
  <c r="M129" i="9"/>
  <c r="U150" i="9"/>
  <c r="S150" i="9"/>
  <c r="R150" i="9"/>
  <c r="L150" i="9"/>
  <c r="O150" i="9"/>
  <c r="P150" i="9"/>
  <c r="N150" i="9"/>
  <c r="M150" i="9"/>
  <c r="K150" i="9"/>
  <c r="J150" i="9"/>
  <c r="I150" i="9"/>
  <c r="H150" i="9"/>
  <c r="G150" i="9"/>
  <c r="U167" i="9"/>
  <c r="O167" i="9"/>
  <c r="N167" i="9"/>
  <c r="M167" i="9"/>
  <c r="H167" i="9"/>
  <c r="Q167" i="9"/>
  <c r="P167" i="9"/>
  <c r="L167" i="9"/>
  <c r="F167" i="9"/>
  <c r="I167" i="9"/>
  <c r="G167" i="9"/>
  <c r="I318" i="9"/>
  <c r="M318" i="9"/>
  <c r="L318" i="9"/>
  <c r="J313" i="9"/>
  <c r="P313" i="9"/>
  <c r="O313" i="9"/>
  <c r="N313" i="9"/>
  <c r="M313" i="9"/>
  <c r="L313" i="9"/>
  <c r="K313" i="9"/>
  <c r="G313" i="9"/>
  <c r="F313" i="9"/>
  <c r="U323" i="9"/>
  <c r="S323" i="9"/>
  <c r="R323" i="9"/>
  <c r="Q323" i="9"/>
  <c r="H323" i="9"/>
  <c r="F323" i="9"/>
  <c r="S113" i="9"/>
  <c r="R113" i="9"/>
  <c r="Q113" i="9"/>
  <c r="L113" i="9"/>
  <c r="M113" i="9"/>
  <c r="K113" i="9"/>
  <c r="J113" i="9"/>
  <c r="I113" i="9"/>
  <c r="H113" i="9"/>
  <c r="G113" i="9"/>
  <c r="F113" i="9"/>
  <c r="G8" i="9"/>
  <c r="U9" i="9"/>
  <c r="R9" i="9"/>
  <c r="Q9" i="9"/>
  <c r="P9" i="9"/>
  <c r="O9" i="9"/>
  <c r="N9" i="9"/>
  <c r="M9" i="9"/>
  <c r="L9" i="9"/>
  <c r="K9" i="9"/>
  <c r="U11" i="9"/>
  <c r="R11" i="9"/>
  <c r="Q11" i="9"/>
  <c r="P11" i="9"/>
  <c r="O11" i="9"/>
  <c r="N11" i="9"/>
  <c r="M11" i="9"/>
  <c r="L11" i="9"/>
  <c r="K11" i="9"/>
  <c r="R13" i="9"/>
  <c r="Q13" i="9"/>
  <c r="P13" i="9"/>
  <c r="O13" i="9"/>
  <c r="N13" i="9"/>
  <c r="M13" i="9"/>
  <c r="L13" i="9"/>
  <c r="K13" i="9"/>
  <c r="R15" i="9"/>
  <c r="Q15" i="9"/>
  <c r="P15" i="9"/>
  <c r="O15" i="9"/>
  <c r="N15" i="9"/>
  <c r="M15" i="9"/>
  <c r="L15" i="9"/>
  <c r="K15" i="9"/>
  <c r="U17" i="9"/>
  <c r="R17" i="9"/>
  <c r="Q17" i="9"/>
  <c r="P17" i="9"/>
  <c r="O17" i="9"/>
  <c r="N17" i="9"/>
  <c r="M17" i="9"/>
  <c r="L17" i="9"/>
  <c r="K17" i="9"/>
  <c r="Q27" i="9"/>
  <c r="I64" i="9"/>
  <c r="G68" i="9"/>
  <c r="N69" i="9"/>
  <c r="M69" i="9"/>
  <c r="L69" i="9"/>
  <c r="K69" i="9"/>
  <c r="J69" i="9"/>
  <c r="I69" i="9"/>
  <c r="H69" i="9"/>
  <c r="G69" i="9"/>
  <c r="M125" i="9"/>
  <c r="Q129" i="9"/>
  <c r="U135" i="9"/>
  <c r="N135" i="9"/>
  <c r="M135" i="9"/>
  <c r="L135" i="9"/>
  <c r="G135" i="9"/>
  <c r="S135" i="9"/>
  <c r="R135" i="9"/>
  <c r="Q135" i="9"/>
  <c r="P135" i="9"/>
  <c r="O135" i="9"/>
  <c r="K135" i="9"/>
  <c r="J135" i="9"/>
  <c r="I135" i="9"/>
  <c r="U5" i="9"/>
  <c r="T5" i="9"/>
  <c r="S5" i="9"/>
  <c r="R5" i="9"/>
  <c r="M5" i="9"/>
  <c r="P66" i="9"/>
  <c r="O66" i="9"/>
  <c r="N66" i="9"/>
  <c r="M66" i="9"/>
  <c r="L66" i="9"/>
  <c r="K66" i="9"/>
  <c r="J66" i="9"/>
  <c r="I66" i="9"/>
  <c r="U14" i="9"/>
  <c r="R14" i="9"/>
  <c r="Q14" i="9"/>
  <c r="P14" i="9"/>
  <c r="O14" i="9"/>
  <c r="N14" i="9"/>
  <c r="M14" i="9"/>
  <c r="L14" i="9"/>
  <c r="K14" i="9"/>
  <c r="F5" i="9"/>
  <c r="U20" i="9"/>
  <c r="P20" i="9"/>
  <c r="O20" i="9"/>
  <c r="N20" i="9"/>
  <c r="M20" i="9"/>
  <c r="L20" i="9"/>
  <c r="K20" i="9"/>
  <c r="J20" i="9"/>
  <c r="I20" i="9"/>
  <c r="N5" i="9"/>
  <c r="H8" i="9"/>
  <c r="F10" i="9"/>
  <c r="F12" i="9"/>
  <c r="F14" i="9"/>
  <c r="F18" i="9"/>
  <c r="U50" i="9"/>
  <c r="T50" i="9"/>
  <c r="S50" i="9"/>
  <c r="R50" i="9"/>
  <c r="Q50" i="9"/>
  <c r="P50" i="9"/>
  <c r="O50" i="9"/>
  <c r="N50" i="9"/>
  <c r="U52" i="9"/>
  <c r="T52" i="9"/>
  <c r="S52" i="9"/>
  <c r="R52" i="9"/>
  <c r="Q52" i="9"/>
  <c r="P52" i="9"/>
  <c r="O52" i="9"/>
  <c r="N52" i="9"/>
  <c r="M52" i="9"/>
  <c r="U54" i="9"/>
  <c r="T54" i="9"/>
  <c r="S54" i="9"/>
  <c r="R54" i="9"/>
  <c r="Q54" i="9"/>
  <c r="P54" i="9"/>
  <c r="O54" i="9"/>
  <c r="N54" i="9"/>
  <c r="M54" i="9"/>
  <c r="S62" i="9"/>
  <c r="R64" i="9"/>
  <c r="Q66" i="9"/>
  <c r="P68" i="9"/>
  <c r="U92" i="9"/>
  <c r="H92" i="9"/>
  <c r="S92" i="9"/>
  <c r="M92" i="9"/>
  <c r="L92" i="9"/>
  <c r="K92" i="9"/>
  <c r="J92" i="9"/>
  <c r="I92" i="9"/>
  <c r="G92" i="9"/>
  <c r="F92" i="9"/>
  <c r="U110" i="9"/>
  <c r="S110" i="9"/>
  <c r="R110" i="9"/>
  <c r="Q110" i="9"/>
  <c r="L110" i="9"/>
  <c r="T110" i="9"/>
  <c r="P110" i="9"/>
  <c r="O110" i="9"/>
  <c r="N110" i="9"/>
  <c r="M110" i="9"/>
  <c r="K110" i="9"/>
  <c r="J110" i="9"/>
  <c r="I110" i="9"/>
  <c r="L121" i="9"/>
  <c r="R129" i="9"/>
  <c r="P165" i="9"/>
  <c r="O165" i="9"/>
  <c r="N165" i="9"/>
  <c r="I165" i="9"/>
  <c r="F165" i="9"/>
  <c r="S165" i="9"/>
  <c r="M165" i="9"/>
  <c r="L165" i="9"/>
  <c r="K165" i="9"/>
  <c r="J165" i="9"/>
  <c r="H165" i="9"/>
  <c r="G165" i="9"/>
  <c r="U195" i="9"/>
  <c r="F195" i="9"/>
  <c r="T195" i="9"/>
  <c r="O195" i="9"/>
  <c r="P195" i="9"/>
  <c r="R195" i="9"/>
  <c r="Q195" i="9"/>
  <c r="N195" i="9"/>
  <c r="M195" i="9"/>
  <c r="L195" i="9"/>
  <c r="K195" i="9"/>
  <c r="J195" i="9"/>
  <c r="I195" i="9"/>
  <c r="N27" i="9"/>
  <c r="M27" i="9"/>
  <c r="L27" i="9"/>
  <c r="K27" i="9"/>
  <c r="J27" i="9"/>
  <c r="I27" i="9"/>
  <c r="H27" i="9"/>
  <c r="G27" i="9"/>
  <c r="Q125" i="9"/>
  <c r="P125" i="9"/>
  <c r="O125" i="9"/>
  <c r="J125" i="9"/>
  <c r="K125" i="9"/>
  <c r="I125" i="9"/>
  <c r="H125" i="9"/>
  <c r="G125" i="9"/>
  <c r="F125" i="9"/>
  <c r="J93" i="9"/>
  <c r="H93" i="9"/>
  <c r="S93" i="9"/>
  <c r="P93" i="9"/>
  <c r="O93" i="9"/>
  <c r="N93" i="9"/>
  <c r="M93" i="9"/>
  <c r="L93" i="9"/>
  <c r="K93" i="9"/>
  <c r="I93" i="9"/>
  <c r="G93" i="9"/>
  <c r="R16" i="9"/>
  <c r="Q16" i="9"/>
  <c r="P16" i="9"/>
  <c r="O16" i="9"/>
  <c r="N16" i="9"/>
  <c r="M16" i="9"/>
  <c r="L16" i="9"/>
  <c r="K16" i="9"/>
  <c r="U140" i="9"/>
  <c r="F140" i="9"/>
  <c r="O140" i="9"/>
  <c r="T140" i="9"/>
  <c r="S140" i="9"/>
  <c r="R140" i="9"/>
  <c r="L140" i="9"/>
  <c r="H140" i="9"/>
  <c r="G140" i="9"/>
  <c r="U55" i="9"/>
  <c r="T55" i="9"/>
  <c r="S55" i="9"/>
  <c r="R55" i="9"/>
  <c r="Q55" i="9"/>
  <c r="P55" i="9"/>
  <c r="O55" i="9"/>
  <c r="N55" i="9"/>
  <c r="M55" i="9"/>
  <c r="S59" i="9"/>
  <c r="R59" i="9"/>
  <c r="Q59" i="9"/>
  <c r="P59" i="9"/>
  <c r="O59" i="9"/>
  <c r="N59" i="9"/>
  <c r="M59" i="9"/>
  <c r="L59" i="9"/>
  <c r="U335" i="9"/>
  <c r="F335" i="9"/>
  <c r="O5" i="9"/>
  <c r="T6" i="9"/>
  <c r="S6" i="9"/>
  <c r="R6" i="9"/>
  <c r="M6" i="9"/>
  <c r="I8" i="9"/>
  <c r="G10" i="9"/>
  <c r="G12" i="9"/>
  <c r="G14" i="9"/>
  <c r="G16" i="9"/>
  <c r="G18" i="9"/>
  <c r="Q19" i="9"/>
  <c r="P19" i="9"/>
  <c r="O19" i="9"/>
  <c r="N19" i="9"/>
  <c r="M19" i="9"/>
  <c r="L19" i="9"/>
  <c r="K19" i="9"/>
  <c r="J19" i="9"/>
  <c r="P21" i="9"/>
  <c r="O21" i="9"/>
  <c r="N21" i="9"/>
  <c r="M21" i="9"/>
  <c r="L21" i="9"/>
  <c r="K21" i="9"/>
  <c r="J21" i="9"/>
  <c r="I21" i="9"/>
  <c r="S27" i="9"/>
  <c r="F51" i="9"/>
  <c r="F53" i="9"/>
  <c r="F55" i="9"/>
  <c r="T56" i="9"/>
  <c r="S56" i="9"/>
  <c r="R56" i="9"/>
  <c r="Q56" i="9"/>
  <c r="P56" i="9"/>
  <c r="O56" i="9"/>
  <c r="N56" i="9"/>
  <c r="M56" i="9"/>
  <c r="U58" i="9"/>
  <c r="S58" i="9"/>
  <c r="R58" i="9"/>
  <c r="Q58" i="9"/>
  <c r="P58" i="9"/>
  <c r="O58" i="9"/>
  <c r="N58" i="9"/>
  <c r="M58" i="9"/>
  <c r="L58" i="9"/>
  <c r="S60" i="9"/>
  <c r="R60" i="9"/>
  <c r="Q60" i="9"/>
  <c r="P60" i="9"/>
  <c r="O60" i="9"/>
  <c r="N60" i="9"/>
  <c r="M60" i="9"/>
  <c r="L60" i="9"/>
  <c r="R66" i="9"/>
  <c r="F93" i="9"/>
  <c r="M121" i="9"/>
  <c r="R125" i="9"/>
  <c r="J140" i="9"/>
  <c r="J179" i="9"/>
  <c r="I179" i="9"/>
  <c r="H179" i="9"/>
  <c r="S179" i="9"/>
  <c r="T179" i="9"/>
  <c r="R179" i="9"/>
  <c r="Q179" i="9"/>
  <c r="P179" i="9"/>
  <c r="O179" i="9"/>
  <c r="N179" i="9"/>
  <c r="M179" i="9"/>
  <c r="L179" i="9"/>
  <c r="K179" i="9"/>
  <c r="G179" i="9"/>
  <c r="F179" i="9"/>
  <c r="U129" i="9"/>
  <c r="P129" i="9"/>
  <c r="O129" i="9"/>
  <c r="N129" i="9"/>
  <c r="I129" i="9"/>
  <c r="J129" i="9"/>
  <c r="H129" i="9"/>
  <c r="G129" i="9"/>
  <c r="F129" i="9"/>
  <c r="Q64" i="9"/>
  <c r="P64" i="9"/>
  <c r="O64" i="9"/>
  <c r="N64" i="9"/>
  <c r="M64" i="9"/>
  <c r="L64" i="9"/>
  <c r="K64" i="9"/>
  <c r="J64" i="9"/>
  <c r="P292" i="9"/>
  <c r="R292" i="9"/>
  <c r="T292" i="9"/>
  <c r="S292" i="9"/>
  <c r="Q292" i="9"/>
  <c r="G292" i="9"/>
  <c r="F292" i="9"/>
  <c r="O68" i="9"/>
  <c r="N68" i="9"/>
  <c r="M68" i="9"/>
  <c r="L68" i="9"/>
  <c r="K68" i="9"/>
  <c r="J68" i="9"/>
  <c r="I68" i="9"/>
  <c r="H68" i="9"/>
  <c r="U117" i="9"/>
  <c r="S117" i="9"/>
  <c r="R117" i="9"/>
  <c r="Q117" i="9"/>
  <c r="L117" i="9"/>
  <c r="M117" i="9"/>
  <c r="K117" i="9"/>
  <c r="J117" i="9"/>
  <c r="I117" i="9"/>
  <c r="H117" i="9"/>
  <c r="G117" i="9"/>
  <c r="F117" i="9"/>
  <c r="P5" i="9"/>
  <c r="F7" i="9"/>
  <c r="J8" i="9"/>
  <c r="H10" i="9"/>
  <c r="H12" i="9"/>
  <c r="H14" i="9"/>
  <c r="H16" i="9"/>
  <c r="H18" i="9"/>
  <c r="F20" i="9"/>
  <c r="F22" i="9"/>
  <c r="U23" i="9"/>
  <c r="O23" i="9"/>
  <c r="N23" i="9"/>
  <c r="M23" i="9"/>
  <c r="L23" i="9"/>
  <c r="K23" i="9"/>
  <c r="J23" i="9"/>
  <c r="I23" i="9"/>
  <c r="H23" i="9"/>
  <c r="U25" i="9"/>
  <c r="O25" i="9"/>
  <c r="N25" i="9"/>
  <c r="M25" i="9"/>
  <c r="L25" i="9"/>
  <c r="K25" i="9"/>
  <c r="J25" i="9"/>
  <c r="I25" i="9"/>
  <c r="H25" i="9"/>
  <c r="T27" i="9"/>
  <c r="G51" i="9"/>
  <c r="G53" i="9"/>
  <c r="G55" i="9"/>
  <c r="F57" i="9"/>
  <c r="F59" i="9"/>
  <c r="F61" i="9"/>
  <c r="U62" i="9"/>
  <c r="R62" i="9"/>
  <c r="Q62" i="9"/>
  <c r="P62" i="9"/>
  <c r="O62" i="9"/>
  <c r="N62" i="9"/>
  <c r="M62" i="9"/>
  <c r="L62" i="9"/>
  <c r="K62" i="9"/>
  <c r="T64" i="9"/>
  <c r="S66" i="9"/>
  <c r="R68" i="9"/>
  <c r="Q93" i="9"/>
  <c r="S106" i="9"/>
  <c r="R106" i="9"/>
  <c r="Q106" i="9"/>
  <c r="L106" i="9"/>
  <c r="T106" i="9"/>
  <c r="P106" i="9"/>
  <c r="O106" i="9"/>
  <c r="N106" i="9"/>
  <c r="M106" i="9"/>
  <c r="K106" i="9"/>
  <c r="J106" i="9"/>
  <c r="I106" i="9"/>
  <c r="N117" i="9"/>
  <c r="N121" i="9"/>
  <c r="S125" i="9"/>
  <c r="T129" i="9"/>
  <c r="K140" i="9"/>
  <c r="U204" i="9"/>
  <c r="S204" i="9"/>
  <c r="R204" i="9"/>
  <c r="Q204" i="9"/>
  <c r="L204" i="9"/>
  <c r="I204" i="9"/>
  <c r="H204" i="9"/>
  <c r="G204" i="9"/>
  <c r="J204" i="9"/>
  <c r="F204" i="9"/>
  <c r="U31" i="9"/>
  <c r="T32" i="9"/>
  <c r="T33" i="9"/>
  <c r="T34" i="9"/>
  <c r="T35" i="9"/>
  <c r="T36" i="9"/>
  <c r="T37" i="9"/>
  <c r="S38" i="9"/>
  <c r="R39" i="9"/>
  <c r="R40" i="9"/>
  <c r="P45" i="9"/>
  <c r="O46" i="9"/>
  <c r="O47" i="9"/>
  <c r="N48" i="9"/>
  <c r="N49" i="9"/>
  <c r="T73" i="9"/>
  <c r="T74" i="9"/>
  <c r="T75" i="9"/>
  <c r="T76" i="9"/>
  <c r="T77" i="9"/>
  <c r="S78" i="9"/>
  <c r="S79" i="9"/>
  <c r="S80" i="9"/>
  <c r="R81" i="9"/>
  <c r="R82" i="9"/>
  <c r="R89" i="9"/>
  <c r="I91" i="9"/>
  <c r="T91" i="9"/>
  <c r="M94" i="9"/>
  <c r="Q95" i="9"/>
  <c r="J96" i="9"/>
  <c r="I96" i="9"/>
  <c r="H96" i="9"/>
  <c r="S96" i="9"/>
  <c r="K102" i="9"/>
  <c r="O103" i="9"/>
  <c r="T104" i="9"/>
  <c r="S104" i="9"/>
  <c r="R104" i="9"/>
  <c r="M104" i="9"/>
  <c r="N107" i="9"/>
  <c r="S108" i="9"/>
  <c r="R108" i="9"/>
  <c r="Q108" i="9"/>
  <c r="L108" i="9"/>
  <c r="N111" i="9"/>
  <c r="U112" i="9"/>
  <c r="S112" i="9"/>
  <c r="R112" i="9"/>
  <c r="Q112" i="9"/>
  <c r="L112" i="9"/>
  <c r="N115" i="9"/>
  <c r="U116" i="9"/>
  <c r="S116" i="9"/>
  <c r="R116" i="9"/>
  <c r="Q116" i="9"/>
  <c r="L116" i="9"/>
  <c r="T120" i="9"/>
  <c r="L123" i="9"/>
  <c r="S124" i="9"/>
  <c r="L127" i="9"/>
  <c r="R128" i="9"/>
  <c r="K131" i="9"/>
  <c r="R132" i="9"/>
  <c r="U133" i="9"/>
  <c r="O133" i="9"/>
  <c r="N133" i="9"/>
  <c r="M133" i="9"/>
  <c r="H133" i="9"/>
  <c r="Q136" i="9"/>
  <c r="H137" i="9"/>
  <c r="P137" i="9"/>
  <c r="O137" i="9"/>
  <c r="N137" i="9"/>
  <c r="I137" i="9"/>
  <c r="K148" i="9"/>
  <c r="O151" i="9"/>
  <c r="I153" i="9"/>
  <c r="U154" i="9"/>
  <c r="R154" i="9"/>
  <c r="Q154" i="9"/>
  <c r="K154" i="9"/>
  <c r="S154" i="9"/>
  <c r="P154" i="9"/>
  <c r="O154" i="9"/>
  <c r="I154" i="9"/>
  <c r="K156" i="9"/>
  <c r="U157" i="9"/>
  <c r="Q157" i="9"/>
  <c r="P157" i="9"/>
  <c r="J157" i="9"/>
  <c r="H157" i="9"/>
  <c r="G157" i="9"/>
  <c r="F157" i="9"/>
  <c r="T157" i="9"/>
  <c r="G163" i="9"/>
  <c r="U169" i="9"/>
  <c r="O169" i="9"/>
  <c r="N169" i="9"/>
  <c r="M169" i="9"/>
  <c r="H169" i="9"/>
  <c r="S169" i="9"/>
  <c r="R169" i="9"/>
  <c r="J171" i="9"/>
  <c r="R182" i="9"/>
  <c r="U37" i="9"/>
  <c r="T38" i="9"/>
  <c r="S39" i="9"/>
  <c r="S40" i="9"/>
  <c r="U77" i="9"/>
  <c r="T78" i="9"/>
  <c r="T79" i="9"/>
  <c r="T80" i="9"/>
  <c r="S81" i="9"/>
  <c r="S89" i="9"/>
  <c r="U90" i="9"/>
  <c r="I90" i="9"/>
  <c r="T90" i="9"/>
  <c r="R95" i="9"/>
  <c r="P103" i="9"/>
  <c r="O107" i="9"/>
  <c r="O111" i="9"/>
  <c r="O115" i="9"/>
  <c r="S128" i="9"/>
  <c r="S132" i="9"/>
  <c r="R136" i="9"/>
  <c r="U146" i="9"/>
  <c r="T146" i="9"/>
  <c r="N146" i="9"/>
  <c r="K146" i="9"/>
  <c r="J146" i="9"/>
  <c r="I146" i="9"/>
  <c r="M148" i="9"/>
  <c r="P151" i="9"/>
  <c r="U159" i="9"/>
  <c r="Q159" i="9"/>
  <c r="P159" i="9"/>
  <c r="O159" i="9"/>
  <c r="J159" i="9"/>
  <c r="S159" i="9"/>
  <c r="R159" i="9"/>
  <c r="N159" i="9"/>
  <c r="H159" i="9"/>
  <c r="G31" i="9"/>
  <c r="F32" i="9"/>
  <c r="F33" i="9"/>
  <c r="F34" i="9"/>
  <c r="F35" i="9"/>
  <c r="T39" i="9"/>
  <c r="T40" i="9"/>
  <c r="U80" i="9"/>
  <c r="T81" i="9"/>
  <c r="P111" i="9"/>
  <c r="P115" i="9"/>
  <c r="R120" i="9"/>
  <c r="Q120" i="9"/>
  <c r="P120" i="9"/>
  <c r="K120" i="9"/>
  <c r="U124" i="9"/>
  <c r="Q124" i="9"/>
  <c r="P124" i="9"/>
  <c r="O124" i="9"/>
  <c r="J124" i="9"/>
  <c r="T132" i="9"/>
  <c r="S136" i="9"/>
  <c r="Q148" i="9"/>
  <c r="S237" i="9"/>
  <c r="H31" i="9"/>
  <c r="G32" i="9"/>
  <c r="J89" i="9"/>
  <c r="U89" i="9"/>
  <c r="U95" i="9"/>
  <c r="J95" i="9"/>
  <c r="I95" i="9"/>
  <c r="H95" i="9"/>
  <c r="S95" i="9"/>
  <c r="U103" i="9"/>
  <c r="T103" i="9"/>
  <c r="S103" i="9"/>
  <c r="R103" i="9"/>
  <c r="M103" i="9"/>
  <c r="U128" i="9"/>
  <c r="P128" i="9"/>
  <c r="O128" i="9"/>
  <c r="N128" i="9"/>
  <c r="I128" i="9"/>
  <c r="U151" i="9"/>
  <c r="S151" i="9"/>
  <c r="R151" i="9"/>
  <c r="L151" i="9"/>
  <c r="H151" i="9"/>
  <c r="G151" i="9"/>
  <c r="F151" i="9"/>
  <c r="T151" i="9"/>
  <c r="U178" i="9"/>
  <c r="J178" i="9"/>
  <c r="I178" i="9"/>
  <c r="H178" i="9"/>
  <c r="S178" i="9"/>
  <c r="O178" i="9"/>
  <c r="N178" i="9"/>
  <c r="M178" i="9"/>
  <c r="L178" i="9"/>
  <c r="K178" i="9"/>
  <c r="G178" i="9"/>
  <c r="F178" i="9"/>
  <c r="U182" i="9"/>
  <c r="H182" i="9"/>
  <c r="G182" i="9"/>
  <c r="F182" i="9"/>
  <c r="Q182" i="9"/>
  <c r="M182" i="9"/>
  <c r="L182" i="9"/>
  <c r="K182" i="9"/>
  <c r="J182" i="9"/>
  <c r="I182" i="9"/>
  <c r="U247" i="9"/>
  <c r="O247" i="9"/>
  <c r="M247" i="9"/>
  <c r="G247" i="9"/>
  <c r="H247" i="9"/>
  <c r="F247" i="9"/>
  <c r="S247" i="9"/>
  <c r="T247" i="9"/>
  <c r="R247" i="9"/>
  <c r="Q247" i="9"/>
  <c r="P247" i="9"/>
  <c r="N247" i="9"/>
  <c r="L247" i="9"/>
  <c r="K247" i="9"/>
  <c r="J247" i="9"/>
  <c r="I31" i="9"/>
  <c r="H32" i="9"/>
  <c r="H33" i="9"/>
  <c r="H34" i="9"/>
  <c r="G38" i="9"/>
  <c r="I72" i="9"/>
  <c r="H73" i="9"/>
  <c r="H74" i="9"/>
  <c r="H75" i="9"/>
  <c r="H76" i="9"/>
  <c r="H77" i="9"/>
  <c r="G78" i="9"/>
  <c r="G79" i="9"/>
  <c r="G80" i="9"/>
  <c r="F81" i="9"/>
  <c r="S107" i="9"/>
  <c r="R107" i="9"/>
  <c r="Q107" i="9"/>
  <c r="L107" i="9"/>
  <c r="U111" i="9"/>
  <c r="S111" i="9"/>
  <c r="R111" i="9"/>
  <c r="Q111" i="9"/>
  <c r="L111" i="9"/>
  <c r="U115" i="9"/>
  <c r="S115" i="9"/>
  <c r="R115" i="9"/>
  <c r="Q115" i="9"/>
  <c r="L115" i="9"/>
  <c r="P132" i="9"/>
  <c r="O132" i="9"/>
  <c r="N132" i="9"/>
  <c r="I132" i="9"/>
  <c r="U136" i="9"/>
  <c r="H136" i="9"/>
  <c r="O136" i="9"/>
  <c r="N136" i="9"/>
  <c r="M136" i="9"/>
  <c r="G136" i="9"/>
  <c r="S148" i="9"/>
  <c r="R148" i="9"/>
  <c r="L148" i="9"/>
  <c r="P148" i="9"/>
  <c r="O148" i="9"/>
  <c r="N148" i="9"/>
  <c r="H148" i="9"/>
  <c r="U237" i="9"/>
  <c r="R237" i="9"/>
  <c r="P237" i="9"/>
  <c r="J237" i="9"/>
  <c r="M237" i="9"/>
  <c r="L237" i="9"/>
  <c r="K237" i="9"/>
  <c r="N237" i="9"/>
  <c r="I237" i="9"/>
  <c r="H237" i="9"/>
  <c r="G237" i="9"/>
  <c r="F237" i="9"/>
  <c r="Q237" i="9"/>
  <c r="O237" i="9"/>
  <c r="K29" i="9"/>
  <c r="J30" i="9"/>
  <c r="J31" i="9"/>
  <c r="I32" i="9"/>
  <c r="I33" i="9"/>
  <c r="I34" i="9"/>
  <c r="I35" i="9"/>
  <c r="I36" i="9"/>
  <c r="I37" i="9"/>
  <c r="H38" i="9"/>
  <c r="G39" i="9"/>
  <c r="G40" i="9"/>
  <c r="T46" i="9"/>
  <c r="S48" i="9"/>
  <c r="S49" i="9"/>
  <c r="J72" i="9"/>
  <c r="I73" i="9"/>
  <c r="I74" i="9"/>
  <c r="I75" i="9"/>
  <c r="I76" i="9"/>
  <c r="I77" i="9"/>
  <c r="H78" i="9"/>
  <c r="H79" i="9"/>
  <c r="H80" i="9"/>
  <c r="G81" i="9"/>
  <c r="G82" i="9"/>
  <c r="F89" i="9"/>
  <c r="G90" i="9"/>
  <c r="R119" i="9"/>
  <c r="Q119" i="9"/>
  <c r="P119" i="9"/>
  <c r="K119" i="9"/>
  <c r="T127" i="9"/>
  <c r="S131" i="9"/>
  <c r="U139" i="9"/>
  <c r="F139" i="9"/>
  <c r="O139" i="9"/>
  <c r="R139" i="9"/>
  <c r="Q139" i="9"/>
  <c r="P139" i="9"/>
  <c r="J139" i="9"/>
  <c r="T153" i="9"/>
  <c r="S156" i="9"/>
  <c r="U161" i="9"/>
  <c r="Q161" i="9"/>
  <c r="P161" i="9"/>
  <c r="O161" i="9"/>
  <c r="J161" i="9"/>
  <c r="G161" i="9"/>
  <c r="F161" i="9"/>
  <c r="T161" i="9"/>
  <c r="U166" i="9"/>
  <c r="O166" i="9"/>
  <c r="N166" i="9"/>
  <c r="M166" i="9"/>
  <c r="H166" i="9"/>
  <c r="J166" i="9"/>
  <c r="I166" i="9"/>
  <c r="G166" i="9"/>
  <c r="F188" i="9"/>
  <c r="O188" i="9"/>
  <c r="H188" i="9"/>
  <c r="G188" i="9"/>
  <c r="R188" i="9"/>
  <c r="M188" i="9"/>
  <c r="L188" i="9"/>
  <c r="K188" i="9"/>
  <c r="J188" i="9"/>
  <c r="I188" i="9"/>
  <c r="S207" i="9"/>
  <c r="R207" i="9"/>
  <c r="Q207" i="9"/>
  <c r="L207" i="9"/>
  <c r="O207" i="9"/>
  <c r="M207" i="9"/>
  <c r="K207" i="9"/>
  <c r="J207" i="9"/>
  <c r="I207" i="9"/>
  <c r="H207" i="9"/>
  <c r="G207" i="9"/>
  <c r="F207" i="9"/>
  <c r="Q209" i="9"/>
  <c r="P209" i="9"/>
  <c r="O209" i="9"/>
  <c r="J209" i="9"/>
  <c r="L209" i="9"/>
  <c r="K209" i="9"/>
  <c r="I209" i="9"/>
  <c r="G209" i="9"/>
  <c r="F209" i="9"/>
  <c r="K31" i="9"/>
  <c r="J32" i="9"/>
  <c r="J33" i="9"/>
  <c r="J34" i="9"/>
  <c r="J35" i="9"/>
  <c r="J36" i="9"/>
  <c r="J37" i="9"/>
  <c r="I38" i="9"/>
  <c r="H39" i="9"/>
  <c r="H40" i="9"/>
  <c r="K72" i="9"/>
  <c r="J73" i="9"/>
  <c r="J74" i="9"/>
  <c r="J75" i="9"/>
  <c r="J76" i="9"/>
  <c r="J77" i="9"/>
  <c r="I78" i="9"/>
  <c r="I79" i="9"/>
  <c r="I80" i="9"/>
  <c r="H81" i="9"/>
  <c r="H82" i="9"/>
  <c r="G89" i="9"/>
  <c r="H90" i="9"/>
  <c r="F120" i="9"/>
  <c r="U123" i="9"/>
  <c r="Q123" i="9"/>
  <c r="P123" i="9"/>
  <c r="O123" i="9"/>
  <c r="J123" i="9"/>
  <c r="U163" i="9"/>
  <c r="Q163" i="9"/>
  <c r="P163" i="9"/>
  <c r="O163" i="9"/>
  <c r="J163" i="9"/>
  <c r="S163" i="9"/>
  <c r="R163" i="9"/>
  <c r="N163" i="9"/>
  <c r="H163" i="9"/>
  <c r="N171" i="9"/>
  <c r="M171" i="9"/>
  <c r="L171" i="9"/>
  <c r="G171" i="9"/>
  <c r="P171" i="9"/>
  <c r="O171" i="9"/>
  <c r="K171" i="9"/>
  <c r="F171" i="9"/>
  <c r="L30" i="9"/>
  <c r="K32" i="9"/>
  <c r="K33" i="9"/>
  <c r="K34" i="9"/>
  <c r="K35" i="9"/>
  <c r="K36" i="9"/>
  <c r="I39" i="9"/>
  <c r="F46" i="9"/>
  <c r="K73" i="9"/>
  <c r="K74" i="9"/>
  <c r="K75" i="9"/>
  <c r="K76" i="9"/>
  <c r="J78" i="9"/>
  <c r="J79" i="9"/>
  <c r="I81" i="9"/>
  <c r="H89" i="9"/>
  <c r="J90" i="9"/>
  <c r="U94" i="9"/>
  <c r="J94" i="9"/>
  <c r="I94" i="9"/>
  <c r="H94" i="9"/>
  <c r="S94" i="9"/>
  <c r="U102" i="9"/>
  <c r="T102" i="9"/>
  <c r="S102" i="9"/>
  <c r="N102" i="9"/>
  <c r="G120" i="9"/>
  <c r="F124" i="9"/>
  <c r="Q127" i="9"/>
  <c r="P127" i="9"/>
  <c r="O127" i="9"/>
  <c r="J127" i="9"/>
  <c r="U131" i="9"/>
  <c r="P131" i="9"/>
  <c r="O131" i="9"/>
  <c r="N131" i="9"/>
  <c r="I131" i="9"/>
  <c r="F146" i="9"/>
  <c r="S153" i="9"/>
  <c r="R153" i="9"/>
  <c r="L153" i="9"/>
  <c r="O153" i="9"/>
  <c r="N153" i="9"/>
  <c r="M153" i="9"/>
  <c r="G153" i="9"/>
  <c r="U156" i="9"/>
  <c r="Q156" i="9"/>
  <c r="P156" i="9"/>
  <c r="J156" i="9"/>
  <c r="O156" i="9"/>
  <c r="H183" i="9"/>
  <c r="G183" i="9"/>
  <c r="F183" i="9"/>
  <c r="Q183" i="9"/>
  <c r="R183" i="9"/>
  <c r="P183" i="9"/>
  <c r="O183" i="9"/>
  <c r="N183" i="9"/>
  <c r="M183" i="9"/>
  <c r="L183" i="9"/>
  <c r="K183" i="9"/>
  <c r="J183" i="9"/>
  <c r="P99" i="9"/>
  <c r="P100" i="9"/>
  <c r="O101" i="9"/>
  <c r="N141" i="9"/>
  <c r="K149" i="9"/>
  <c r="M155" i="9"/>
  <c r="M164" i="9"/>
  <c r="K168" i="9"/>
  <c r="O170" i="9"/>
  <c r="N170" i="9"/>
  <c r="M170" i="9"/>
  <c r="H170" i="9"/>
  <c r="N175" i="9"/>
  <c r="Q176" i="9"/>
  <c r="K177" i="9"/>
  <c r="J177" i="9"/>
  <c r="I177" i="9"/>
  <c r="T177" i="9"/>
  <c r="T181" i="9"/>
  <c r="L189" i="9"/>
  <c r="S190" i="9"/>
  <c r="K192" i="9"/>
  <c r="U193" i="9"/>
  <c r="F193" i="9"/>
  <c r="O193" i="9"/>
  <c r="S193" i="9"/>
  <c r="R193" i="9"/>
  <c r="Q193" i="9"/>
  <c r="K193" i="9"/>
  <c r="F210" i="9"/>
  <c r="F215" i="9"/>
  <c r="S216" i="9"/>
  <c r="Q218" i="9"/>
  <c r="Q230" i="9"/>
  <c r="N240" i="9"/>
  <c r="O254" i="9"/>
  <c r="R285" i="9"/>
  <c r="R176" i="9"/>
  <c r="S218" i="9"/>
  <c r="R230" i="9"/>
  <c r="P254" i="9"/>
  <c r="I181" i="9"/>
  <c r="H181" i="9"/>
  <c r="G181" i="9"/>
  <c r="R181" i="9"/>
  <c r="F190" i="9"/>
  <c r="O190" i="9"/>
  <c r="L190" i="9"/>
  <c r="K190" i="9"/>
  <c r="J190" i="9"/>
  <c r="U216" i="9"/>
  <c r="N216" i="9"/>
  <c r="M216" i="9"/>
  <c r="L216" i="9"/>
  <c r="G216" i="9"/>
  <c r="Q216" i="9"/>
  <c r="U285" i="9"/>
  <c r="Q285" i="9"/>
  <c r="P285" i="9"/>
  <c r="N285" i="9"/>
  <c r="H285" i="9"/>
  <c r="J285" i="9"/>
  <c r="I285" i="9"/>
  <c r="G285" i="9"/>
  <c r="F285" i="9"/>
  <c r="K285" i="9"/>
  <c r="U176" i="9"/>
  <c r="K176" i="9"/>
  <c r="J176" i="9"/>
  <c r="I176" i="9"/>
  <c r="T176" i="9"/>
  <c r="U218" i="9"/>
  <c r="R218" i="9"/>
  <c r="M218" i="9"/>
  <c r="L218" i="9"/>
  <c r="K218" i="9"/>
  <c r="F218" i="9"/>
  <c r="O218" i="9"/>
  <c r="N218" i="9"/>
  <c r="J218" i="9"/>
  <c r="U254" i="9"/>
  <c r="N254" i="9"/>
  <c r="M254" i="9"/>
  <c r="L254" i="9"/>
  <c r="F254" i="9"/>
  <c r="S254" i="9"/>
  <c r="R254" i="9"/>
  <c r="Q254" i="9"/>
  <c r="I254" i="9"/>
  <c r="H254" i="9"/>
  <c r="G254" i="9"/>
  <c r="S230" i="9"/>
  <c r="M230" i="9"/>
  <c r="N230" i="9"/>
  <c r="L230" i="9"/>
  <c r="K230" i="9"/>
  <c r="F230" i="9"/>
  <c r="O230" i="9"/>
  <c r="J230" i="9"/>
  <c r="I230" i="9"/>
  <c r="H230" i="9"/>
  <c r="G230" i="9"/>
  <c r="R240" i="9"/>
  <c r="P240" i="9"/>
  <c r="J240" i="9"/>
  <c r="O240" i="9"/>
  <c r="L240" i="9"/>
  <c r="K240" i="9"/>
  <c r="I240" i="9"/>
  <c r="H240" i="9"/>
  <c r="G240" i="9"/>
  <c r="F240" i="9"/>
  <c r="Q149" i="9"/>
  <c r="T155" i="9"/>
  <c r="Q160" i="9"/>
  <c r="P160" i="9"/>
  <c r="O160" i="9"/>
  <c r="J160" i="9"/>
  <c r="S168" i="9"/>
  <c r="S175" i="9"/>
  <c r="U180" i="9"/>
  <c r="I180" i="9"/>
  <c r="H180" i="9"/>
  <c r="G180" i="9"/>
  <c r="R180" i="9"/>
  <c r="R189" i="9"/>
  <c r="T203" i="9"/>
  <c r="S203" i="9"/>
  <c r="R203" i="9"/>
  <c r="M203" i="9"/>
  <c r="F203" i="9"/>
  <c r="P203" i="9"/>
  <c r="R208" i="9"/>
  <c r="Q208" i="9"/>
  <c r="P208" i="9"/>
  <c r="K208" i="9"/>
  <c r="H208" i="9"/>
  <c r="G208" i="9"/>
  <c r="F208" i="9"/>
  <c r="U208" i="9"/>
  <c r="U226" i="9"/>
  <c r="O226" i="9"/>
  <c r="G226" i="9"/>
  <c r="F226" i="9"/>
  <c r="Q226" i="9"/>
  <c r="L226" i="9"/>
  <c r="K226" i="9"/>
  <c r="J226" i="9"/>
  <c r="I226" i="9"/>
  <c r="H226" i="9"/>
  <c r="U250" i="9"/>
  <c r="N250" i="9"/>
  <c r="M250" i="9"/>
  <c r="L250" i="9"/>
  <c r="F250" i="9"/>
  <c r="S250" i="9"/>
  <c r="R250" i="9"/>
  <c r="Q250" i="9"/>
  <c r="I250" i="9"/>
  <c r="T250" i="9"/>
  <c r="P250" i="9"/>
  <c r="O250" i="9"/>
  <c r="K250" i="9"/>
  <c r="J250" i="9"/>
  <c r="H250" i="9"/>
  <c r="G250" i="9"/>
  <c r="U252" i="9"/>
  <c r="N252" i="9"/>
  <c r="M252" i="9"/>
  <c r="L252" i="9"/>
  <c r="F252" i="9"/>
  <c r="H252" i="9"/>
  <c r="G252" i="9"/>
  <c r="T252" i="9"/>
  <c r="O252" i="9"/>
  <c r="K252" i="9"/>
  <c r="J252" i="9"/>
  <c r="I252" i="9"/>
  <c r="O273" i="9"/>
  <c r="N273" i="9"/>
  <c r="M273" i="9"/>
  <c r="U273" i="9"/>
  <c r="T273" i="9"/>
  <c r="S273" i="9"/>
  <c r="L273" i="9"/>
  <c r="U141" i="9"/>
  <c r="F141" i="9"/>
  <c r="O141" i="9"/>
  <c r="Q164" i="9"/>
  <c r="P164" i="9"/>
  <c r="O164" i="9"/>
  <c r="J164" i="9"/>
  <c r="F181" i="9"/>
  <c r="U192" i="9"/>
  <c r="F192" i="9"/>
  <c r="O192" i="9"/>
  <c r="Q192" i="9"/>
  <c r="P192" i="9"/>
  <c r="N192" i="9"/>
  <c r="I192" i="9"/>
  <c r="U205" i="9"/>
  <c r="S205" i="9"/>
  <c r="R205" i="9"/>
  <c r="Q205" i="9"/>
  <c r="L205" i="9"/>
  <c r="N205" i="9"/>
  <c r="M205" i="9"/>
  <c r="K205" i="9"/>
  <c r="F205" i="9"/>
  <c r="P213" i="9"/>
  <c r="O213" i="9"/>
  <c r="N213" i="9"/>
  <c r="I213" i="9"/>
  <c r="K213" i="9"/>
  <c r="J213" i="9"/>
  <c r="H213" i="9"/>
  <c r="U149" i="9"/>
  <c r="S149" i="9"/>
  <c r="R149" i="9"/>
  <c r="L149" i="9"/>
  <c r="R155" i="9"/>
  <c r="Q155" i="9"/>
  <c r="K155" i="9"/>
  <c r="U168" i="9"/>
  <c r="O168" i="9"/>
  <c r="N168" i="9"/>
  <c r="M168" i="9"/>
  <c r="H168" i="9"/>
  <c r="L175" i="9"/>
  <c r="K175" i="9"/>
  <c r="J175" i="9"/>
  <c r="U175" i="9"/>
  <c r="J181" i="9"/>
  <c r="F189" i="9"/>
  <c r="O189" i="9"/>
  <c r="J189" i="9"/>
  <c r="I189" i="9"/>
  <c r="H189" i="9"/>
  <c r="T189" i="9"/>
  <c r="U210" i="9"/>
  <c r="P210" i="9"/>
  <c r="O210" i="9"/>
  <c r="N210" i="9"/>
  <c r="I210" i="9"/>
  <c r="R210" i="9"/>
  <c r="Q210" i="9"/>
  <c r="M210" i="9"/>
  <c r="G210" i="9"/>
  <c r="U215" i="9"/>
  <c r="N215" i="9"/>
  <c r="M215" i="9"/>
  <c r="L215" i="9"/>
  <c r="G215" i="9"/>
  <c r="T215" i="9"/>
  <c r="S215" i="9"/>
  <c r="R215" i="9"/>
  <c r="J215" i="9"/>
  <c r="U227" i="9"/>
  <c r="T227" i="9"/>
  <c r="N227" i="9"/>
  <c r="H227" i="9"/>
  <c r="G227" i="9"/>
  <c r="F227" i="9"/>
  <c r="R227" i="9"/>
  <c r="S227" i="9"/>
  <c r="Q227" i="9"/>
  <c r="P227" i="9"/>
  <c r="O227" i="9"/>
  <c r="M227" i="9"/>
  <c r="L227" i="9"/>
  <c r="K227" i="9"/>
  <c r="J227" i="9"/>
  <c r="U244" i="9"/>
  <c r="O244" i="9"/>
  <c r="M244" i="9"/>
  <c r="G244" i="9"/>
  <c r="Q244" i="9"/>
  <c r="P244" i="9"/>
  <c r="N244" i="9"/>
  <c r="H244" i="9"/>
  <c r="S244" i="9"/>
  <c r="R244" i="9"/>
  <c r="L244" i="9"/>
  <c r="K244" i="9"/>
  <c r="J244" i="9"/>
  <c r="I244" i="9"/>
  <c r="F244" i="9"/>
  <c r="U262" i="9"/>
  <c r="L262" i="9"/>
  <c r="K262" i="9"/>
  <c r="J262" i="9"/>
  <c r="T262" i="9"/>
  <c r="S262" i="9"/>
  <c r="R262" i="9"/>
  <c r="Q262" i="9"/>
  <c r="P262" i="9"/>
  <c r="O262" i="9"/>
  <c r="N262" i="9"/>
  <c r="M262" i="9"/>
  <c r="I262" i="9"/>
  <c r="H262" i="9"/>
  <c r="G262" i="9"/>
  <c r="F262" i="9"/>
  <c r="O142" i="9"/>
  <c r="O143" i="9"/>
  <c r="O144" i="9"/>
  <c r="Q184" i="9"/>
  <c r="P185" i="9"/>
  <c r="P186" i="9"/>
  <c r="J206" i="9"/>
  <c r="H220" i="9"/>
  <c r="R220" i="9"/>
  <c r="Q220" i="9"/>
  <c r="P220" i="9"/>
  <c r="O220" i="9"/>
  <c r="J220" i="9"/>
  <c r="S229" i="9"/>
  <c r="N235" i="9"/>
  <c r="L241" i="9"/>
  <c r="P243" i="9"/>
  <c r="N243" i="9"/>
  <c r="H243" i="9"/>
  <c r="M243" i="9"/>
  <c r="L243" i="9"/>
  <c r="K243" i="9"/>
  <c r="P245" i="9"/>
  <c r="U249" i="9"/>
  <c r="N249" i="9"/>
  <c r="L249" i="9"/>
  <c r="F249" i="9"/>
  <c r="O249" i="9"/>
  <c r="M249" i="9"/>
  <c r="K249" i="9"/>
  <c r="Q261" i="9"/>
  <c r="S265" i="9"/>
  <c r="R269" i="9"/>
  <c r="T281" i="9"/>
  <c r="G224" i="9"/>
  <c r="Q224" i="9"/>
  <c r="H224" i="9"/>
  <c r="F224" i="9"/>
  <c r="R224" i="9"/>
  <c r="U232" i="9"/>
  <c r="R232" i="9"/>
  <c r="L232" i="9"/>
  <c r="Q232" i="9"/>
  <c r="P232" i="9"/>
  <c r="O232" i="9"/>
  <c r="I232" i="9"/>
  <c r="R261" i="9"/>
  <c r="S269" i="9"/>
  <c r="G299" i="9"/>
  <c r="T299" i="9"/>
  <c r="S299" i="9"/>
  <c r="R299" i="9"/>
  <c r="P299" i="9"/>
  <c r="O299" i="9"/>
  <c r="N299" i="9"/>
  <c r="M299" i="9"/>
  <c r="K299" i="9"/>
  <c r="J299" i="9"/>
  <c r="I299" i="9"/>
  <c r="H299" i="9"/>
  <c r="F299" i="9"/>
  <c r="T229" i="9"/>
  <c r="N229" i="9"/>
  <c r="L229" i="9"/>
  <c r="K229" i="9"/>
  <c r="J229" i="9"/>
  <c r="U245" i="9"/>
  <c r="O245" i="9"/>
  <c r="M245" i="9"/>
  <c r="G245" i="9"/>
  <c r="T245" i="9"/>
  <c r="S245" i="9"/>
  <c r="R245" i="9"/>
  <c r="K245" i="9"/>
  <c r="S261" i="9"/>
  <c r="L265" i="9"/>
  <c r="K265" i="9"/>
  <c r="J265" i="9"/>
  <c r="T265" i="9"/>
  <c r="O265" i="9"/>
  <c r="N265" i="9"/>
  <c r="M265" i="9"/>
  <c r="I265" i="9"/>
  <c r="H265" i="9"/>
  <c r="G265" i="9"/>
  <c r="F265" i="9"/>
  <c r="R291" i="9"/>
  <c r="Q291" i="9"/>
  <c r="U291" i="9"/>
  <c r="T291" i="9"/>
  <c r="S291" i="9"/>
  <c r="I269" i="9"/>
  <c r="H269" i="9"/>
  <c r="G269" i="9"/>
  <c r="Q269" i="9"/>
  <c r="L269" i="9"/>
  <c r="K269" i="9"/>
  <c r="J269" i="9"/>
  <c r="F269" i="9"/>
  <c r="U235" i="9"/>
  <c r="S235" i="9"/>
  <c r="Q235" i="9"/>
  <c r="K235" i="9"/>
  <c r="G235" i="9"/>
  <c r="F235" i="9"/>
  <c r="R235" i="9"/>
  <c r="M261" i="9"/>
  <c r="L261" i="9"/>
  <c r="K261" i="9"/>
  <c r="U261" i="9"/>
  <c r="P261" i="9"/>
  <c r="O261" i="9"/>
  <c r="N261" i="9"/>
  <c r="J261" i="9"/>
  <c r="I261" i="9"/>
  <c r="H261" i="9"/>
  <c r="G261" i="9"/>
  <c r="F261" i="9"/>
  <c r="G187" i="9"/>
  <c r="P187" i="9"/>
  <c r="R238" i="9"/>
  <c r="P238" i="9"/>
  <c r="J238" i="9"/>
  <c r="Q238" i="9"/>
  <c r="O238" i="9"/>
  <c r="N238" i="9"/>
  <c r="H238" i="9"/>
  <c r="N253" i="9"/>
  <c r="M253" i="9"/>
  <c r="L253" i="9"/>
  <c r="F253" i="9"/>
  <c r="O253" i="9"/>
  <c r="K253" i="9"/>
  <c r="J253" i="9"/>
  <c r="U278" i="9"/>
  <c r="T278" i="9"/>
  <c r="S278" i="9"/>
  <c r="M278" i="9"/>
  <c r="O278" i="9"/>
  <c r="N278" i="9"/>
  <c r="L278" i="9"/>
  <c r="K278" i="9"/>
  <c r="J278" i="9"/>
  <c r="I278" i="9"/>
  <c r="H278" i="9"/>
  <c r="G278" i="9"/>
  <c r="G184" i="9"/>
  <c r="U202" i="9"/>
  <c r="T202" i="9"/>
  <c r="S202" i="9"/>
  <c r="N202" i="9"/>
  <c r="U211" i="9"/>
  <c r="P211" i="9"/>
  <c r="O211" i="9"/>
  <c r="N211" i="9"/>
  <c r="I211" i="9"/>
  <c r="U219" i="9"/>
  <c r="H219" i="9"/>
  <c r="R219" i="9"/>
  <c r="O219" i="9"/>
  <c r="N219" i="9"/>
  <c r="M219" i="9"/>
  <c r="G219" i="9"/>
  <c r="I224" i="9"/>
  <c r="F142" i="9"/>
  <c r="F143" i="9"/>
  <c r="F144" i="9"/>
  <c r="F186" i="9"/>
  <c r="F187" i="9"/>
  <c r="U194" i="9"/>
  <c r="F194" i="9"/>
  <c r="O194" i="9"/>
  <c r="U206" i="9"/>
  <c r="S206" i="9"/>
  <c r="R206" i="9"/>
  <c r="Q206" i="9"/>
  <c r="L206" i="9"/>
  <c r="J224" i="9"/>
  <c r="F229" i="9"/>
  <c r="U231" i="9"/>
  <c r="R231" i="9"/>
  <c r="L231" i="9"/>
  <c r="O231" i="9"/>
  <c r="N231" i="9"/>
  <c r="M231" i="9"/>
  <c r="G231" i="9"/>
  <c r="R241" i="9"/>
  <c r="P241" i="9"/>
  <c r="J241" i="9"/>
  <c r="H241" i="9"/>
  <c r="G241" i="9"/>
  <c r="F241" i="9"/>
  <c r="T241" i="9"/>
  <c r="K266" i="9"/>
  <c r="J266" i="9"/>
  <c r="I266" i="9"/>
  <c r="S266" i="9"/>
  <c r="R266" i="9"/>
  <c r="Q266" i="9"/>
  <c r="P266" i="9"/>
  <c r="O266" i="9"/>
  <c r="N266" i="9"/>
  <c r="M266" i="9"/>
  <c r="L266" i="9"/>
  <c r="H266" i="9"/>
  <c r="U270" i="9"/>
  <c r="I270" i="9"/>
  <c r="H270" i="9"/>
  <c r="G270" i="9"/>
  <c r="Q270" i="9"/>
  <c r="P270" i="9"/>
  <c r="O270" i="9"/>
  <c r="N270" i="9"/>
  <c r="M270" i="9"/>
  <c r="L270" i="9"/>
  <c r="K270" i="9"/>
  <c r="J270" i="9"/>
  <c r="F270" i="9"/>
  <c r="U288" i="9"/>
  <c r="H288" i="9"/>
  <c r="G288" i="9"/>
  <c r="F288" i="9"/>
  <c r="I288" i="9"/>
  <c r="O196" i="9"/>
  <c r="O197" i="9"/>
  <c r="O198" i="9"/>
  <c r="O199" i="9"/>
  <c r="O200" i="9"/>
  <c r="U228" i="9"/>
  <c r="T228" i="9"/>
  <c r="N228" i="9"/>
  <c r="S236" i="9"/>
  <c r="Q236" i="9"/>
  <c r="K236" i="9"/>
  <c r="Q242" i="9"/>
  <c r="O242" i="9"/>
  <c r="I242" i="9"/>
  <c r="O248" i="9"/>
  <c r="M248" i="9"/>
  <c r="G248" i="9"/>
  <c r="P263" i="9"/>
  <c r="U264" i="9"/>
  <c r="L264" i="9"/>
  <c r="K264" i="9"/>
  <c r="J264" i="9"/>
  <c r="T264" i="9"/>
  <c r="N267" i="9"/>
  <c r="R268" i="9"/>
  <c r="M271" i="9"/>
  <c r="R272" i="9"/>
  <c r="P279" i="9"/>
  <c r="S284" i="9"/>
  <c r="J286" i="9"/>
  <c r="O293" i="9"/>
  <c r="P296" i="9"/>
  <c r="F298" i="9"/>
  <c r="L310" i="9"/>
  <c r="I314" i="9"/>
  <c r="T314" i="9"/>
  <c r="S314" i="9"/>
  <c r="Q314" i="9"/>
  <c r="P314" i="9"/>
  <c r="O314" i="9"/>
  <c r="N314" i="9"/>
  <c r="M314" i="9"/>
  <c r="K314" i="9"/>
  <c r="N256" i="9"/>
  <c r="M256" i="9"/>
  <c r="L256" i="9"/>
  <c r="F256" i="9"/>
  <c r="Q263" i="9"/>
  <c r="S268" i="9"/>
  <c r="S272" i="9"/>
  <c r="Q279" i="9"/>
  <c r="T284" i="9"/>
  <c r="S293" i="9"/>
  <c r="Q294" i="9"/>
  <c r="P294" i="9"/>
  <c r="O294" i="9"/>
  <c r="I294" i="9"/>
  <c r="R296" i="9"/>
  <c r="Q298" i="9"/>
  <c r="R263" i="9"/>
  <c r="T293" i="9"/>
  <c r="S296" i="9"/>
  <c r="P300" i="9"/>
  <c r="T300" i="9"/>
  <c r="S300" i="9"/>
  <c r="R300" i="9"/>
  <c r="Q300" i="9"/>
  <c r="O300" i="9"/>
  <c r="N300" i="9"/>
  <c r="M300" i="9"/>
  <c r="K300" i="9"/>
  <c r="H304" i="9"/>
  <c r="G304" i="9"/>
  <c r="F304" i="9"/>
  <c r="U307" i="9"/>
  <c r="F307" i="9"/>
  <c r="U310" i="9"/>
  <c r="T310" i="9"/>
  <c r="S310" i="9"/>
  <c r="R310" i="9"/>
  <c r="Q310" i="9"/>
  <c r="P310" i="9"/>
  <c r="O310" i="9"/>
  <c r="M310" i="9"/>
  <c r="U268" i="9"/>
  <c r="I268" i="9"/>
  <c r="H268" i="9"/>
  <c r="G268" i="9"/>
  <c r="Q268" i="9"/>
  <c r="U272" i="9"/>
  <c r="I272" i="9"/>
  <c r="H272" i="9"/>
  <c r="G272" i="9"/>
  <c r="Q272" i="9"/>
  <c r="T279" i="9"/>
  <c r="R279" i="9"/>
  <c r="P284" i="9"/>
  <c r="Q284" i="9"/>
  <c r="O284" i="9"/>
  <c r="N284" i="9"/>
  <c r="H284" i="9"/>
  <c r="I298" i="9"/>
  <c r="P298" i="9"/>
  <c r="O298" i="9"/>
  <c r="N298" i="9"/>
  <c r="M298" i="9"/>
  <c r="L298" i="9"/>
  <c r="K298" i="9"/>
  <c r="J298" i="9"/>
  <c r="U263" i="9"/>
  <c r="L263" i="9"/>
  <c r="K263" i="9"/>
  <c r="J263" i="9"/>
  <c r="T263" i="9"/>
  <c r="R293" i="9"/>
  <c r="Q293" i="9"/>
  <c r="P293" i="9"/>
  <c r="K296" i="9"/>
  <c r="F296" i="9"/>
  <c r="Q296" i="9"/>
  <c r="T196" i="9"/>
  <c r="U223" i="9"/>
  <c r="G223" i="9"/>
  <c r="Q223" i="9"/>
  <c r="T234" i="9"/>
  <c r="R234" i="9"/>
  <c r="L234" i="9"/>
  <c r="U246" i="9"/>
  <c r="O246" i="9"/>
  <c r="M246" i="9"/>
  <c r="G246" i="9"/>
  <c r="U251" i="9"/>
  <c r="N251" i="9"/>
  <c r="M251" i="9"/>
  <c r="L251" i="9"/>
  <c r="F251" i="9"/>
  <c r="N255" i="9"/>
  <c r="M255" i="9"/>
  <c r="L255" i="9"/>
  <c r="F255" i="9"/>
  <c r="F294" i="9"/>
  <c r="G256" i="9"/>
  <c r="G294" i="9"/>
  <c r="I321" i="9"/>
  <c r="J321" i="9"/>
  <c r="H321" i="9"/>
  <c r="G321" i="9"/>
  <c r="F321" i="9"/>
  <c r="F196" i="9"/>
  <c r="F197" i="9"/>
  <c r="F198" i="9"/>
  <c r="F199" i="9"/>
  <c r="F200" i="9"/>
  <c r="U222" i="9"/>
  <c r="G222" i="9"/>
  <c r="Q222" i="9"/>
  <c r="U233" i="9"/>
  <c r="T233" i="9"/>
  <c r="R233" i="9"/>
  <c r="L233" i="9"/>
  <c r="U239" i="9"/>
  <c r="R239" i="9"/>
  <c r="P239" i="9"/>
  <c r="J239" i="9"/>
  <c r="H256" i="9"/>
  <c r="J267" i="9"/>
  <c r="I267" i="9"/>
  <c r="H267" i="9"/>
  <c r="R267" i="9"/>
  <c r="U271" i="9"/>
  <c r="I271" i="9"/>
  <c r="H271" i="9"/>
  <c r="G271" i="9"/>
  <c r="Q271" i="9"/>
  <c r="P276" i="9"/>
  <c r="K276" i="9"/>
  <c r="J276" i="9"/>
  <c r="I276" i="9"/>
  <c r="U280" i="9"/>
  <c r="S280" i="9"/>
  <c r="R280" i="9"/>
  <c r="G283" i="9"/>
  <c r="P283" i="9"/>
  <c r="O283" i="9"/>
  <c r="N283" i="9"/>
  <c r="H283" i="9"/>
  <c r="H294" i="9"/>
  <c r="L327" i="9"/>
  <c r="N327" i="9"/>
  <c r="M327" i="9"/>
  <c r="F327" i="9"/>
  <c r="H277" i="9"/>
  <c r="N295" i="9"/>
  <c r="K301" i="9"/>
  <c r="T308" i="9"/>
  <c r="R311" i="9"/>
  <c r="M315" i="9"/>
  <c r="M316" i="9"/>
  <c r="J320" i="9"/>
  <c r="S322" i="9"/>
  <c r="Q326" i="9"/>
  <c r="S330" i="9"/>
  <c r="T331" i="9"/>
  <c r="T332" i="9"/>
  <c r="T311" i="9"/>
  <c r="T320" i="9"/>
  <c r="S326" i="9"/>
  <c r="T339" i="9"/>
  <c r="T326" i="9"/>
  <c r="U339" i="9"/>
  <c r="U326" i="9"/>
  <c r="H331" i="9"/>
  <c r="K258" i="9"/>
  <c r="K259" i="9"/>
  <c r="Q277" i="9"/>
  <c r="T295" i="9"/>
  <c r="G297" i="9"/>
  <c r="R301" i="9"/>
  <c r="Q309" i="9"/>
  <c r="H312" i="9"/>
  <c r="T315" i="9"/>
  <c r="T316" i="9"/>
  <c r="G326" i="9"/>
  <c r="I331" i="9"/>
  <c r="I332" i="9"/>
  <c r="I333" i="9"/>
  <c r="H326" i="9"/>
  <c r="F330" i="9"/>
  <c r="J331" i="9"/>
  <c r="J332" i="9"/>
  <c r="J330" i="9"/>
  <c r="K331" i="9"/>
  <c r="K332" i="9"/>
  <c r="C5" i="5"/>
  <c r="C5" i="9"/>
  <c r="Q306" i="9"/>
  <c r="P306" i="9"/>
  <c r="O306" i="9"/>
  <c r="N306" i="9"/>
  <c r="M306" i="9"/>
  <c r="L306" i="9"/>
  <c r="K306" i="9"/>
  <c r="J306" i="9"/>
  <c r="P275" i="9"/>
  <c r="O275" i="9"/>
  <c r="N275" i="9"/>
  <c r="I275" i="9"/>
  <c r="R337" i="9"/>
  <c r="Q337" i="9"/>
  <c r="P337" i="9"/>
  <c r="O337" i="9"/>
  <c r="N337" i="9"/>
  <c r="M337" i="9"/>
  <c r="L337" i="9"/>
  <c r="K337" i="9"/>
  <c r="J281" i="9"/>
  <c r="I281" i="9"/>
  <c r="H281" i="9"/>
  <c r="S281" i="9"/>
  <c r="R289" i="9"/>
  <c r="Q289" i="9"/>
  <c r="P289" i="9"/>
  <c r="O289" i="9"/>
  <c r="N289" i="9"/>
  <c r="M289" i="9"/>
  <c r="L289" i="9"/>
  <c r="K289" i="9"/>
  <c r="Q274" i="9"/>
  <c r="P274" i="9"/>
  <c r="O274" i="9"/>
  <c r="J274" i="9"/>
  <c r="S320" i="9"/>
  <c r="R320" i="9"/>
  <c r="Q320" i="9"/>
  <c r="P320" i="9"/>
  <c r="O320" i="9"/>
  <c r="N320" i="9"/>
  <c r="M320" i="9"/>
  <c r="L320" i="9"/>
  <c r="F275" i="9"/>
  <c r="J282" i="9"/>
  <c r="P291" i="9"/>
  <c r="O291" i="9"/>
  <c r="N291" i="9"/>
  <c r="M291" i="9"/>
  <c r="L291" i="9"/>
  <c r="K291" i="9"/>
  <c r="J291" i="9"/>
  <c r="I291" i="9"/>
  <c r="T303" i="9"/>
  <c r="S303" i="9"/>
  <c r="R303" i="9"/>
  <c r="Q303" i="9"/>
  <c r="P303" i="9"/>
  <c r="O303" i="9"/>
  <c r="N303" i="9"/>
  <c r="M303" i="9"/>
  <c r="G275" i="9"/>
  <c r="K280" i="9"/>
  <c r="J280" i="9"/>
  <c r="I280" i="9"/>
  <c r="T280" i="9"/>
  <c r="K282" i="9"/>
  <c r="Q322" i="9"/>
  <c r="P322" i="9"/>
  <c r="O322" i="9"/>
  <c r="N322" i="9"/>
  <c r="M322" i="9"/>
  <c r="L322" i="9"/>
  <c r="K322" i="9"/>
  <c r="J322" i="9"/>
  <c r="U334" i="9"/>
  <c r="T334" i="9"/>
  <c r="S334" i="9"/>
  <c r="R334" i="9"/>
  <c r="Q334" i="9"/>
  <c r="P334" i="9"/>
  <c r="O334" i="9"/>
  <c r="N334" i="9"/>
  <c r="R273" i="9"/>
  <c r="Q273" i="9"/>
  <c r="P273" i="9"/>
  <c r="K273" i="9"/>
  <c r="H275" i="9"/>
  <c r="F281" i="9"/>
  <c r="L282" i="9"/>
  <c r="U286" i="9"/>
  <c r="T286" i="9"/>
  <c r="S286" i="9"/>
  <c r="R286" i="9"/>
  <c r="Q286" i="9"/>
  <c r="P286" i="9"/>
  <c r="N286" i="9"/>
  <c r="N293" i="9"/>
  <c r="M293" i="9"/>
  <c r="L293" i="9"/>
  <c r="K293" i="9"/>
  <c r="J293" i="9"/>
  <c r="I293" i="9"/>
  <c r="H293" i="9"/>
  <c r="G293" i="9"/>
  <c r="R305" i="9"/>
  <c r="Q305" i="9"/>
  <c r="P305" i="9"/>
  <c r="O305" i="9"/>
  <c r="N305" i="9"/>
  <c r="M305" i="9"/>
  <c r="L305" i="9"/>
  <c r="K305" i="9"/>
  <c r="F274" i="9"/>
  <c r="J275" i="9"/>
  <c r="S277" i="9"/>
  <c r="G281" i="9"/>
  <c r="M282" i="9"/>
  <c r="F287" i="9"/>
  <c r="T288" i="9"/>
  <c r="R290" i="9"/>
  <c r="F306" i="9"/>
  <c r="S309" i="9"/>
  <c r="K319" i="9"/>
  <c r="G323" i="9"/>
  <c r="O324" i="9"/>
  <c r="N324" i="9"/>
  <c r="M324" i="9"/>
  <c r="L324" i="9"/>
  <c r="K324" i="9"/>
  <c r="J324" i="9"/>
  <c r="I324" i="9"/>
  <c r="H324" i="9"/>
  <c r="G335" i="9"/>
  <c r="S336" i="9"/>
  <c r="R336" i="9"/>
  <c r="Q336" i="9"/>
  <c r="P336" i="9"/>
  <c r="O336" i="9"/>
  <c r="N336" i="9"/>
  <c r="M336" i="9"/>
  <c r="L336" i="9"/>
  <c r="G274" i="9"/>
  <c r="K275" i="9"/>
  <c r="T277" i="9"/>
  <c r="L279" i="9"/>
  <c r="K279" i="9"/>
  <c r="J279" i="9"/>
  <c r="U279" i="9"/>
  <c r="K281" i="9"/>
  <c r="N282" i="9"/>
  <c r="G287" i="9"/>
  <c r="S290" i="9"/>
  <c r="G306" i="9"/>
  <c r="P307" i="9"/>
  <c r="O307" i="9"/>
  <c r="N307" i="9"/>
  <c r="M307" i="9"/>
  <c r="L307" i="9"/>
  <c r="K307" i="9"/>
  <c r="J307" i="9"/>
  <c r="I307" i="9"/>
  <c r="T309" i="9"/>
  <c r="L319" i="9"/>
  <c r="F325" i="9"/>
  <c r="F337" i="9"/>
  <c r="H274" i="9"/>
  <c r="L275" i="9"/>
  <c r="F280" i="9"/>
  <c r="L281" i="9"/>
  <c r="O282" i="9"/>
  <c r="H287" i="9"/>
  <c r="S288" i="9"/>
  <c r="R288" i="9"/>
  <c r="Q288" i="9"/>
  <c r="P288" i="9"/>
  <c r="O288" i="9"/>
  <c r="N288" i="9"/>
  <c r="M288" i="9"/>
  <c r="L288" i="9"/>
  <c r="H306" i="9"/>
  <c r="F308" i="9"/>
  <c r="F318" i="9"/>
  <c r="O325" i="9"/>
  <c r="G337" i="9"/>
  <c r="Q338" i="9"/>
  <c r="P338" i="9"/>
  <c r="O338" i="9"/>
  <c r="N338" i="9"/>
  <c r="M338" i="9"/>
  <c r="L338" i="9"/>
  <c r="K338" i="9"/>
  <c r="J338" i="9"/>
  <c r="F273" i="9"/>
  <c r="I274" i="9"/>
  <c r="M275" i="9"/>
  <c r="N277" i="9"/>
  <c r="M277" i="9"/>
  <c r="L277" i="9"/>
  <c r="G277" i="9"/>
  <c r="G280" i="9"/>
  <c r="M281" i="9"/>
  <c r="P282" i="9"/>
  <c r="I287" i="9"/>
  <c r="F289" i="9"/>
  <c r="I306" i="9"/>
  <c r="G308" i="9"/>
  <c r="N309" i="9"/>
  <c r="M309" i="9"/>
  <c r="L309" i="9"/>
  <c r="K309" i="9"/>
  <c r="J309" i="9"/>
  <c r="I309" i="9"/>
  <c r="H309" i="9"/>
  <c r="G309" i="9"/>
  <c r="G318" i="9"/>
  <c r="T319" i="9"/>
  <c r="S319" i="9"/>
  <c r="R319" i="9"/>
  <c r="Q319" i="9"/>
  <c r="P319" i="9"/>
  <c r="O319" i="9"/>
  <c r="N319" i="9"/>
  <c r="M319" i="9"/>
  <c r="P325" i="9"/>
  <c r="H337" i="9"/>
  <c r="F339" i="9"/>
  <c r="G273" i="9"/>
  <c r="K274" i="9"/>
  <c r="Q275" i="9"/>
  <c r="H280" i="9"/>
  <c r="N281" i="9"/>
  <c r="J287" i="9"/>
  <c r="G289" i="9"/>
  <c r="Q290" i="9"/>
  <c r="P290" i="9"/>
  <c r="O290" i="9"/>
  <c r="N290" i="9"/>
  <c r="M290" i="9"/>
  <c r="L290" i="9"/>
  <c r="K290" i="9"/>
  <c r="J290" i="9"/>
  <c r="U302" i="9"/>
  <c r="T302" i="9"/>
  <c r="S302" i="9"/>
  <c r="R302" i="9"/>
  <c r="Q302" i="9"/>
  <c r="P302" i="9"/>
  <c r="O302" i="9"/>
  <c r="N302" i="9"/>
  <c r="R306" i="9"/>
  <c r="P308" i="9"/>
  <c r="H318" i="9"/>
  <c r="F320" i="9"/>
  <c r="I337" i="9"/>
  <c r="G339" i="9"/>
  <c r="I282" i="9"/>
  <c r="H282" i="9"/>
  <c r="G282" i="9"/>
  <c r="R282" i="9"/>
  <c r="N325" i="9"/>
  <c r="M325" i="9"/>
  <c r="L325" i="9"/>
  <c r="K325" i="9"/>
  <c r="J325" i="9"/>
  <c r="I325" i="9"/>
  <c r="H325" i="9"/>
  <c r="G325" i="9"/>
  <c r="H273" i="9"/>
  <c r="L274" i="9"/>
  <c r="R275" i="9"/>
  <c r="F279" i="9"/>
  <c r="L280" i="9"/>
  <c r="O281" i="9"/>
  <c r="S282" i="9"/>
  <c r="H289" i="9"/>
  <c r="F291" i="9"/>
  <c r="F303" i="9"/>
  <c r="S306" i="9"/>
  <c r="G320" i="9"/>
  <c r="R321" i="9"/>
  <c r="Q321" i="9"/>
  <c r="P321" i="9"/>
  <c r="O321" i="9"/>
  <c r="N321" i="9"/>
  <c r="M321" i="9"/>
  <c r="L321" i="9"/>
  <c r="K321" i="9"/>
  <c r="T323" i="9"/>
  <c r="R325" i="9"/>
  <c r="L335" i="9"/>
  <c r="J337" i="9"/>
  <c r="T287" i="9"/>
  <c r="S287" i="9"/>
  <c r="R287" i="9"/>
  <c r="Q287" i="9"/>
  <c r="P287" i="9"/>
  <c r="O287" i="9"/>
  <c r="M287" i="9"/>
  <c r="O308" i="9"/>
  <c r="N308" i="9"/>
  <c r="M308" i="9"/>
  <c r="L308" i="9"/>
  <c r="K308" i="9"/>
  <c r="J308" i="9"/>
  <c r="I308" i="9"/>
  <c r="H308" i="9"/>
  <c r="U318" i="9"/>
  <c r="T318" i="9"/>
  <c r="S318" i="9"/>
  <c r="R318" i="9"/>
  <c r="Q318" i="9"/>
  <c r="P318" i="9"/>
  <c r="O318" i="9"/>
  <c r="N318" i="9"/>
  <c r="P339" i="9"/>
  <c r="O339" i="9"/>
  <c r="N339" i="9"/>
  <c r="M339" i="9"/>
  <c r="L339" i="9"/>
  <c r="K339" i="9"/>
  <c r="J339" i="9"/>
  <c r="I339" i="9"/>
  <c r="F282" i="9"/>
  <c r="I273" i="9"/>
  <c r="M274" i="9"/>
  <c r="S275" i="9"/>
  <c r="O276" i="9"/>
  <c r="N276" i="9"/>
  <c r="M276" i="9"/>
  <c r="H276" i="9"/>
  <c r="G279" i="9"/>
  <c r="M280" i="9"/>
  <c r="P281" i="9"/>
  <c r="T282" i="9"/>
  <c r="F286" i="9"/>
  <c r="L287" i="9"/>
  <c r="I289" i="9"/>
  <c r="G291" i="9"/>
  <c r="O292" i="9"/>
  <c r="N292" i="9"/>
  <c r="M292" i="9"/>
  <c r="L292" i="9"/>
  <c r="K292" i="9"/>
  <c r="J292" i="9"/>
  <c r="I292" i="9"/>
  <c r="H292" i="9"/>
  <c r="G303" i="9"/>
  <c r="S304" i="9"/>
  <c r="R304" i="9"/>
  <c r="Q304" i="9"/>
  <c r="P304" i="9"/>
  <c r="O304" i="9"/>
  <c r="N304" i="9"/>
  <c r="M304" i="9"/>
  <c r="L304" i="9"/>
  <c r="T306" i="9"/>
  <c r="R308" i="9"/>
  <c r="J318" i="9"/>
  <c r="H320" i="9"/>
  <c r="F322" i="9"/>
  <c r="S325" i="9"/>
  <c r="F334" i="9"/>
  <c r="S337" i="9"/>
  <c r="Q339" i="9"/>
  <c r="J273" i="9"/>
  <c r="N274" i="9"/>
  <c r="T275" i="9"/>
  <c r="F277" i="9"/>
  <c r="H279" i="9"/>
  <c r="N280" i="9"/>
  <c r="Q281" i="9"/>
  <c r="U282" i="9"/>
  <c r="G286" i="9"/>
  <c r="N287" i="9"/>
  <c r="J289" i="9"/>
  <c r="H291" i="9"/>
  <c r="F293" i="9"/>
  <c r="H303" i="9"/>
  <c r="F305" i="9"/>
  <c r="U306" i="9"/>
  <c r="S308" i="9"/>
  <c r="K318" i="9"/>
  <c r="I320" i="9"/>
  <c r="G322" i="9"/>
  <c r="P323" i="9"/>
  <c r="O323" i="9"/>
  <c r="N323" i="9"/>
  <c r="M323" i="9"/>
  <c r="L323" i="9"/>
  <c r="K323" i="9"/>
  <c r="J323" i="9"/>
  <c r="I323" i="9"/>
  <c r="T325" i="9"/>
  <c r="G334" i="9"/>
  <c r="T335" i="9"/>
  <c r="S335" i="9"/>
  <c r="R335" i="9"/>
  <c r="Q335" i="9"/>
  <c r="P335" i="9"/>
  <c r="O335" i="9"/>
  <c r="N335" i="9"/>
  <c r="M335" i="9"/>
  <c r="T337" i="9"/>
  <c r="R339" i="9"/>
  <c r="Q283" i="9"/>
  <c r="O285" i="9"/>
  <c r="U295" i="9"/>
  <c r="T296" i="9"/>
  <c r="S297" i="9"/>
  <c r="R298" i="9"/>
  <c r="Q299" i="9"/>
  <c r="O301" i="9"/>
  <c r="U311" i="9"/>
  <c r="T312" i="9"/>
  <c r="S313" i="9"/>
  <c r="R314" i="9"/>
  <c r="Q315" i="9"/>
  <c r="O317" i="9"/>
  <c r="U327" i="9"/>
  <c r="T328" i="9"/>
  <c r="S329" i="9"/>
  <c r="R330" i="9"/>
  <c r="Q331" i="9"/>
  <c r="O333" i="9"/>
  <c r="G295" i="9"/>
  <c r="U297" i="9"/>
  <c r="T298" i="9"/>
  <c r="G311" i="9"/>
  <c r="G327" i="9"/>
  <c r="H295" i="9"/>
  <c r="U298" i="9"/>
  <c r="H311" i="9"/>
  <c r="U314" i="9"/>
  <c r="H327" i="9"/>
  <c r="G328" i="9"/>
  <c r="I295" i="9"/>
  <c r="I311" i="9"/>
  <c r="I327" i="9"/>
  <c r="H328" i="9"/>
  <c r="G329" i="9"/>
  <c r="T285" i="9"/>
  <c r="J295" i="9"/>
  <c r="I296" i="9"/>
  <c r="H297" i="9"/>
  <c r="G298" i="9"/>
  <c r="T301" i="9"/>
  <c r="J311" i="9"/>
  <c r="I312" i="9"/>
  <c r="H313" i="9"/>
  <c r="G314" i="9"/>
  <c r="T317" i="9"/>
  <c r="J327" i="9"/>
  <c r="I328" i="9"/>
  <c r="H329" i="9"/>
  <c r="G330" i="9"/>
  <c r="T333" i="9"/>
  <c r="K295" i="9"/>
  <c r="J296" i="9"/>
  <c r="I297" i="9"/>
  <c r="H298" i="9"/>
  <c r="K311" i="9"/>
  <c r="J312" i="9"/>
  <c r="I313" i="9"/>
  <c r="H314" i="9"/>
  <c r="K327" i="9"/>
  <c r="J328" i="9"/>
  <c r="I329" i="9"/>
  <c r="H330" i="9"/>
  <c r="E18" i="3"/>
  <c r="C4" i="5"/>
  <c r="C3" i="5"/>
  <c r="C4" i="9"/>
  <c r="C3" i="9"/>
  <c r="H6" i="6"/>
  <c r="H11" i="6"/>
  <c r="I6" i="6"/>
  <c r="I11" i="6"/>
  <c r="H10" i="6"/>
  <c r="H12" i="6"/>
  <c r="H18" i="6"/>
  <c r="H9" i="6"/>
  <c r="I18" i="6"/>
  <c r="I9" i="6"/>
  <c r="I10" i="6"/>
  <c r="H8" i="6"/>
  <c r="H13" i="6"/>
  <c r="H14" i="6"/>
  <c r="H5" i="6"/>
  <c r="H17" i="6"/>
  <c r="I5" i="6"/>
  <c r="I17" i="6"/>
  <c r="H16" i="6"/>
  <c r="H15" i="6"/>
  <c r="I13" i="6"/>
  <c r="I12" i="6"/>
  <c r="I15" i="6"/>
  <c r="H19" i="6"/>
  <c r="I14" i="6"/>
  <c r="H4" i="6"/>
  <c r="H7" i="6"/>
  <c r="I4" i="6"/>
  <c r="I7" i="6"/>
  <c r="I8" i="6"/>
  <c r="I16" i="6"/>
  <c r="I19" i="6"/>
  <c r="D9" i="3"/>
  <c r="E2" i="5"/>
  <c r="G15" i="6" l="1"/>
  <c r="G4" i="6"/>
  <c r="G10" i="6"/>
  <c r="G14" i="6"/>
  <c r="G19" i="6"/>
  <c r="G6" i="6"/>
  <c r="G9" i="6"/>
  <c r="G18" i="6"/>
  <c r="G17" i="6"/>
  <c r="G7" i="6"/>
  <c r="G13" i="6"/>
  <c r="G5" i="6"/>
  <c r="G16" i="6"/>
  <c r="G8" i="6"/>
  <c r="G12" i="6"/>
  <c r="G11" i="6"/>
  <c r="J19" i="6"/>
  <c r="K19" i="6"/>
  <c r="J13" i="6"/>
  <c r="J10" i="6"/>
  <c r="J18" i="6"/>
  <c r="J17" i="6"/>
  <c r="J8" i="6"/>
  <c r="J12" i="6"/>
  <c r="K13" i="6"/>
  <c r="J6" i="6"/>
  <c r="K6" i="6"/>
  <c r="J15" i="6"/>
  <c r="J9" i="6"/>
  <c r="J5" i="6"/>
  <c r="J16" i="6"/>
  <c r="K16" i="6" s="1"/>
  <c r="J4" i="6"/>
  <c r="K4" i="6"/>
  <c r="K15" i="6"/>
  <c r="K8" i="6"/>
  <c r="J11" i="6"/>
  <c r="K11" i="6" s="1"/>
  <c r="K12" i="6"/>
  <c r="J14" i="6"/>
  <c r="J7" i="6"/>
  <c r="K7" i="6" s="1"/>
  <c r="K14" i="6" l="1"/>
  <c r="K10" i="6"/>
  <c r="K5" i="6"/>
  <c r="K9" i="6"/>
  <c r="K17" i="6"/>
  <c r="K18" i="6"/>
</calcChain>
</file>

<file path=xl/comments1.xml><?xml version="1.0" encoding="utf-8"?>
<comments xmlns="http://schemas.openxmlformats.org/spreadsheetml/2006/main">
  <authors>
    <author>manzok1a</author>
    <author>Katiuscia Manzoni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Historic fixings are currently available only for IBOR and SFIXA indexes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<sst xmlns="http://schemas.openxmlformats.org/spreadsheetml/2006/main" count="116" uniqueCount="79">
  <si>
    <t>RIC</t>
  </si>
  <si>
    <t>Currency</t>
  </si>
  <si>
    <t>Index Family</t>
  </si>
  <si>
    <t>1Y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</si>
  <si>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</si>
  <si>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</si>
  <si>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</si>
  <si>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</si>
  <si>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</si>
  <si>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</si>
  <si>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</si>
  <si>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LAST QUOTE</t>
  </si>
  <si>
    <t>Table Name:</t>
  </si>
  <si>
    <t>Order by:</t>
  </si>
  <si>
    <t>Max Number Rows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</si>
  <si>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</si>
  <si>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</si>
  <si>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</si>
  <si>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</si>
  <si>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</si>
  <si>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</si>
  <si>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</si>
  <si>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</si>
  <si>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</si>
  <si>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</si>
  <si>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</si>
  <si>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</si>
  <si>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</si>
  <si>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</si>
  <si>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</si>
  <si>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</si>
  <si>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</si>
  <si>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</si>
  <si>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</si>
  <si>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</si>
  <si>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</si>
  <si>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</si>
  <si>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</si>
  <si>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</si>
  <si>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</si>
  <si>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</si>
  <si>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</si>
  <si>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</si>
  <si>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</si>
  <si>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</si>
  <si>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</si>
  <si>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</si>
  <si>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</si>
  <si>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Index</t>
  </si>
  <si>
    <t>Fixing Date</t>
  </si>
  <si>
    <t>Fixing</t>
  </si>
  <si>
    <t>Size</t>
  </si>
  <si>
    <t>35Y</t>
  </si>
  <si>
    <t>iborSwapIsdaFixB</t>
  </si>
  <si>
    <t>SFIXB</t>
  </si>
  <si>
    <t>EUR</t>
  </si>
  <si>
    <t>DESC</t>
  </si>
  <si>
    <t>LAST_QUOTE.TIMESTAMP</t>
  </si>
  <si>
    <t>LAST_QUOTE.CLOSE</t>
  </si>
  <si>
    <t>EURSFIXB1Y=</t>
  </si>
  <si>
    <t>EURSFIXB2Y=</t>
  </si>
  <si>
    <t>EURSFIXB3Y=</t>
  </si>
  <si>
    <t>EURSFIXB4Y=</t>
  </si>
  <si>
    <t>EURSFIXB5Y=</t>
  </si>
  <si>
    <t>EURSFIXB6Y=</t>
  </si>
  <si>
    <t>EURSFIXB7Y=</t>
  </si>
  <si>
    <t>EURSFIXB8Y=</t>
  </si>
  <si>
    <t>EURSFIXB9Y=</t>
  </si>
  <si>
    <t>EURSFIXB10Y=</t>
  </si>
  <si>
    <t>EURSFIXB12Y=</t>
  </si>
  <si>
    <t>EURSFIXB15Y=</t>
  </si>
  <si>
    <t>EURSFIXB20Y=</t>
  </si>
  <si>
    <t>EURSFIXB25Y=</t>
  </si>
  <si>
    <t>EURSFIXB30Y=</t>
  </si>
  <si>
    <t>EURSFIXB35Y=</t>
  </si>
  <si>
    <t>Timestamp</t>
  </si>
  <si>
    <t>Last Quote Close</t>
  </si>
  <si>
    <t>LAST_QUOTE</t>
  </si>
  <si>
    <t>Invalid 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</si>
</sst>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%"/>
    <numFmt numFmtId="165" formatCode="0.000"/>
    <numFmt numFmtId="166" formatCode="0.000%"/>
    <numFmt numFmtId="167" formatCode="ddd\,\ dd\-mmm\-yy"/>
    <numFmt numFmtId="168" formatCode="ddd\,\ dd\-mmm\-yyyy\,\ hh:mm:ss"/>
    <numFmt numFmtId="169" formatCode="ddd\,\ d\-mmm\-yyyy\,\ hh:mm:ss"/>
    <numFmt numFmtId="170" formatCode="ddd\,\ d\-mmm\-yyyy"/>
    <numFmt numFmtId="171" formatCode="ddd\,\ dd\-mmm\-yyyy"/>
  </numFmts>
  <fonts count="19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i/>
      <sz val="9"/>
      <color indexed="12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name val="Microsoft Sans Serif"/>
      <family val="2"/>
    </font>
    <font>
      <sz val="8"/>
      <color indexed="10"/>
      <name val="Arial"/>
      <family val="2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9"/>
        <bgColor indexed="22"/>
      </patternFill>
    </fill>
    <fill>
      <patternFill patternType="solid">
        <fgColor indexed="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6" fillId="3" borderId="2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8" fillId="3" borderId="3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0" fillId="0" borderId="0" xfId="0" quotePrefix="1"/>
    <xf numFmtId="0" fontId="0" fillId="0" borderId="0" xfId="0" quotePrefix="1" applyBorder="1"/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13" fillId="0" borderId="8" xfId="0" quotePrefix="1" applyFont="1" applyBorder="1"/>
    <xf numFmtId="0" fontId="11" fillId="0" borderId="9" xfId="0" applyFont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4" xfId="0" applyFill="1" applyBorder="1"/>
    <xf numFmtId="0" fontId="0" fillId="2" borderId="10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2" borderId="2" xfId="0" applyFill="1" applyBorder="1"/>
    <xf numFmtId="0" fontId="3" fillId="4" borderId="0" xfId="0" applyFont="1" applyFill="1"/>
    <xf numFmtId="0" fontId="12" fillId="3" borderId="0" xfId="0" applyFont="1" applyFill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3" fillId="0" borderId="12" xfId="0" applyFont="1" applyBorder="1" applyAlignment="1">
      <alignment wrapText="1"/>
    </xf>
    <xf numFmtId="0" fontId="13" fillId="0" borderId="8" xfId="0" applyFont="1" applyBorder="1"/>
    <xf numFmtId="0" fontId="13" fillId="0" borderId="13" xfId="0" quotePrefix="1" applyFont="1" applyBorder="1" applyAlignment="1">
      <alignment horizontal="left"/>
    </xf>
    <xf numFmtId="167" fontId="6" fillId="0" borderId="14" xfId="0" applyNumberFormat="1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15" fillId="3" borderId="16" xfId="0" applyFont="1" applyFill="1" applyBorder="1" applyAlignment="1">
      <alignment horizontal="left"/>
    </xf>
    <xf numFmtId="165" fontId="6" fillId="0" borderId="14" xfId="0" applyNumberFormat="1" applyFont="1" applyFill="1" applyBorder="1" applyAlignment="1">
      <alignment horizontal="left"/>
    </xf>
    <xf numFmtId="0" fontId="4" fillId="4" borderId="17" xfId="0" applyFont="1" applyFill="1" applyBorder="1"/>
    <xf numFmtId="0" fontId="0" fillId="0" borderId="18" xfId="0" applyFill="1" applyBorder="1" applyAlignment="1">
      <alignment horizontal="right"/>
    </xf>
    <xf numFmtId="0" fontId="4" fillId="4" borderId="19" xfId="0" applyFont="1" applyFill="1" applyBorder="1"/>
    <xf numFmtId="0" fontId="0" fillId="0" borderId="20" xfId="0" applyBorder="1"/>
    <xf numFmtId="169" fontId="16" fillId="5" borderId="21" xfId="0" quotePrefix="1" applyNumberFormat="1" applyFont="1" applyFill="1" applyBorder="1" applyAlignment="1" applyProtection="1">
      <alignment horizontal="center"/>
    </xf>
    <xf numFmtId="0" fontId="16" fillId="4" borderId="10" xfId="0" applyNumberFormat="1" applyFont="1" applyFill="1" applyBorder="1"/>
    <xf numFmtId="169" fontId="16" fillId="5" borderId="21" xfId="0" applyNumberFormat="1" applyFont="1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4" borderId="10" xfId="0" applyFont="1" applyFill="1" applyBorder="1"/>
    <xf numFmtId="168" fontId="16" fillId="6" borderId="10" xfId="0" applyNumberFormat="1" applyFont="1" applyFill="1" applyBorder="1" applyAlignment="1" applyProtection="1">
      <alignment horizontal="center"/>
    </xf>
    <xf numFmtId="166" fontId="6" fillId="0" borderId="14" xfId="0" applyNumberFormat="1" applyFont="1" applyFill="1" applyBorder="1" applyAlignment="1">
      <alignment horizontal="left"/>
    </xf>
    <xf numFmtId="0" fontId="6" fillId="3" borderId="22" xfId="0" applyFont="1" applyFill="1" applyBorder="1"/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16" fillId="5" borderId="21" xfId="0" applyNumberFormat="1" applyFont="1" applyFill="1" applyBorder="1" applyAlignment="1" applyProtection="1">
      <alignment horizontal="right"/>
    </xf>
    <xf numFmtId="164" fontId="3" fillId="0" borderId="10" xfId="1" applyNumberFormat="1" applyFont="1" applyFill="1" applyBorder="1" applyAlignment="1">
      <alignment horizontal="left"/>
    </xf>
    <xf numFmtId="167" fontId="6" fillId="0" borderId="10" xfId="0" applyNumberFormat="1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70" fontId="16" fillId="5" borderId="21" xfId="0" applyNumberFormat="1" applyFont="1" applyFill="1" applyBorder="1" applyAlignment="1" applyProtection="1">
      <alignment horizontal="right"/>
    </xf>
    <xf numFmtId="0" fontId="6" fillId="3" borderId="10" xfId="0" applyFont="1" applyFill="1" applyBorder="1"/>
    <xf numFmtId="164" fontId="3" fillId="0" borderId="23" xfId="1" applyNumberFormat="1" applyFont="1" applyFill="1" applyBorder="1" applyAlignment="1">
      <alignment horizontal="left"/>
    </xf>
    <xf numFmtId="164" fontId="3" fillId="0" borderId="24" xfId="1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164" fontId="3" fillId="0" borderId="25" xfId="1" applyNumberFormat="1" applyFont="1" applyFill="1" applyBorder="1" applyAlignment="1">
      <alignment horizontal="left" indent="1"/>
    </xf>
    <xf numFmtId="164" fontId="3" fillId="0" borderId="20" xfId="1" applyNumberFormat="1" applyFont="1" applyFill="1" applyBorder="1" applyAlignment="1">
      <alignment horizontal="left" indent="1"/>
    </xf>
    <xf numFmtId="164" fontId="3" fillId="0" borderId="26" xfId="1" applyNumberFormat="1" applyFont="1" applyFill="1" applyBorder="1" applyAlignment="1">
      <alignment horizontal="left"/>
    </xf>
    <xf numFmtId="0" fontId="3" fillId="0" borderId="26" xfId="1" applyNumberFormat="1" applyFont="1" applyFill="1" applyBorder="1" applyAlignment="1"/>
    <xf numFmtId="0" fontId="3" fillId="0" borderId="26" xfId="1" applyNumberFormat="1" applyFont="1" applyFill="1" applyBorder="1" applyAlignment="1">
      <alignment horizontal="center"/>
    </xf>
    <xf numFmtId="164" fontId="2" fillId="0" borderId="27" xfId="1" applyNumberFormat="1" applyFont="1" applyFill="1" applyBorder="1" applyAlignment="1">
      <alignment horizontal="center" vertical="center" wrapText="1"/>
    </xf>
    <xf numFmtId="164" fontId="2" fillId="0" borderId="28" xfId="1" applyNumberFormat="1" applyFont="1" applyFill="1" applyBorder="1" applyAlignment="1">
      <alignment horizontal="center" vertical="center" wrapText="1"/>
    </xf>
    <xf numFmtId="164" fontId="2" fillId="0" borderId="29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/>
    <xf numFmtId="164" fontId="3" fillId="0" borderId="26" xfId="1" applyNumberFormat="1" applyFont="1" applyFill="1" applyBorder="1" applyAlignment="1"/>
    <xf numFmtId="0" fontId="17" fillId="0" borderId="25" xfId="1" applyNumberFormat="1" applyFont="1" applyFill="1" applyBorder="1" applyAlignment="1"/>
    <xf numFmtId="0" fontId="17" fillId="0" borderId="20" xfId="1" applyNumberFormat="1" applyFont="1" applyFill="1" applyBorder="1" applyAlignment="1"/>
    <xf numFmtId="0" fontId="2" fillId="0" borderId="23" xfId="1" applyNumberFormat="1" applyFont="1" applyFill="1" applyBorder="1" applyAlignment="1">
      <alignment horizontal="left"/>
    </xf>
    <xf numFmtId="0" fontId="2" fillId="0" borderId="24" xfId="1" applyNumberFormat="1" applyFont="1" applyFill="1" applyBorder="1" applyAlignment="1">
      <alignment horizontal="left"/>
    </xf>
    <xf numFmtId="167" fontId="0" fillId="0" borderId="0" xfId="0" applyNumberFormat="1" applyAlignment="1">
      <alignment horizontal="center" vertical="center"/>
    </xf>
    <xf numFmtId="171" fontId="13" fillId="0" borderId="8" xfId="0" quotePrefix="1" applyNumberFormat="1" applyFont="1" applyBorder="1"/>
    <xf numFmtId="0" fontId="0" fillId="3" borderId="30" xfId="0" applyFill="1" applyBorder="1" applyAlignment="1">
      <alignment vertical="center"/>
    </xf>
    <xf numFmtId="169" fontId="18" fillId="5" borderId="21" xfId="0" quotePrefix="1" applyNumberFormat="1" applyFont="1" applyFill="1" applyBorder="1" applyAlignment="1" applyProtection="1"/>
    <xf numFmtId="0" fontId="7" fillId="7" borderId="31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Retrieving...</v>
        <stp/>
        <stp>{1F3957D7-E478-4FE8-8064-EF4F8E023E11}_x0000_</stp>
        <tr r="E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RowHeight="11.25"/>
  <cols>
    <col min="1" max="1" width="3.5" style="8" customWidth="1"/>
    <col min="2" max="2" width="4.5" style="8" customWidth="1"/>
    <col min="3" max="3" width="15.6640625" style="8" bestFit="1" customWidth="1"/>
    <col min="4" max="4" width="94" style="8" bestFit="1" customWidth="1"/>
    <col min="5" max="5" width="16.5" style="8" bestFit="1" customWidth="1"/>
    <col min="6" max="6" width="4.5" style="8" customWidth="1"/>
    <col min="7" max="16384" width="9.33203125" style="8"/>
  </cols>
  <sheetData>
    <row r="1" spans="1:47" s="1" customFormat="1">
      <c r="B1" s="1" t="str">
        <f>_xll.qlxlVersion(TRUE,Trigger)</f>
        <v>QuantLibXL 1.2.0 - MS VC++ 9.0 - Multithreaded Dynamic Runtime library - Release Configuration - Jan 18 2013 12:11:06</v>
      </c>
    </row>
    <row r="2" spans="1:47" s="1" customFormat="1" ht="15.75">
      <c r="B2" s="87" t="s">
        <v>22</v>
      </c>
      <c r="C2" s="88"/>
      <c r="D2" s="88"/>
      <c r="E2" s="88"/>
      <c r="F2" s="89"/>
    </row>
    <row r="3" spans="1:47" s="1" customFormat="1" ht="15.75">
      <c r="B3" s="48"/>
      <c r="C3" s="49"/>
      <c r="D3" s="49"/>
      <c r="E3" s="49"/>
      <c r="F3" s="50"/>
    </row>
    <row r="4" spans="1:47" s="1" customFormat="1" ht="12" customHeight="1">
      <c r="B4" s="48"/>
      <c r="C4" s="51" t="s">
        <v>21</v>
      </c>
      <c r="D4" s="52"/>
      <c r="E4" s="49"/>
      <c r="F4" s="50"/>
    </row>
    <row r="5" spans="1:47" customFormat="1" ht="12" customHeight="1">
      <c r="A5" s="1"/>
      <c r="B5" s="2"/>
      <c r="C5" s="51" t="s">
        <v>1</v>
      </c>
      <c r="D5" s="37" t="s">
        <v>55</v>
      </c>
      <c r="E5" s="9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1" customFormat="1" ht="12" customHeight="1">
      <c r="B6" s="48"/>
      <c r="C6" s="46" t="s">
        <v>27</v>
      </c>
      <c r="D6" s="47" t="b">
        <v>1</v>
      </c>
      <c r="E6" s="49"/>
      <c r="F6" s="50"/>
    </row>
    <row r="7" spans="1:47" s="1" customFormat="1" ht="12" customHeight="1">
      <c r="B7" s="48"/>
      <c r="C7" s="46" t="s">
        <v>26</v>
      </c>
      <c r="D7" s="47" t="b">
        <v>1</v>
      </c>
      <c r="E7" s="49"/>
      <c r="F7" s="50"/>
    </row>
    <row r="8" spans="1:47" customFormat="1" ht="12" customHeight="1">
      <c r="A8" s="1"/>
      <c r="B8" s="2"/>
      <c r="C8" s="46" t="s">
        <v>25</v>
      </c>
      <c r="D8" s="47" t="b">
        <v>1</v>
      </c>
      <c r="E8" s="3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customFormat="1" ht="12" customHeight="1">
      <c r="A9" s="1"/>
      <c r="B9" s="2"/>
      <c r="C9" s="46" t="s">
        <v>24</v>
      </c>
      <c r="D9" s="86" t="str">
        <f>[1]!qlSerializationPath(Trigger)</f>
        <v>\\srv0001\risorse\WorkGroup\IMI_Workbooks\Production\QLXL_R01030x\Data\XML\070_TimeSeries\YTD\iborSwapIsdaFixB\</v>
      </c>
      <c r="E9" s="9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customFormat="1" ht="12" customHeight="1">
      <c r="A10" s="1"/>
      <c r="B10" s="2"/>
      <c r="C10" s="46" t="s">
        <v>23</v>
      </c>
      <c r="D10" s="45" t="b">
        <v>1</v>
      </c>
      <c r="E10" s="9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customFormat="1" ht="12" customHeight="1">
      <c r="A11" s="1"/>
      <c r="B11" s="2"/>
      <c r="C11" s="9"/>
      <c r="D11" s="9"/>
      <c r="E11" s="9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customFormat="1" ht="12.75">
      <c r="A12" s="1"/>
      <c r="B12" s="2"/>
      <c r="C12" s="56" t="s">
        <v>5</v>
      </c>
      <c r="D12" s="55"/>
      <c r="E12" s="10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customFormat="1" ht="12.75">
      <c r="A13" s="1"/>
      <c r="B13" s="2"/>
      <c r="C13" s="46" t="s">
        <v>4</v>
      </c>
      <c r="D13" s="37" t="s">
        <v>54</v>
      </c>
      <c r="E13" s="8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customFormat="1" ht="12.75">
      <c r="A14" s="1"/>
      <c r="B14" s="2"/>
      <c r="C14" s="46" t="s">
        <v>2</v>
      </c>
      <c r="D14" s="37" t="s">
        <v>53</v>
      </c>
      <c r="E14" s="8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customFormat="1" ht="12.75">
      <c r="A15" s="1"/>
      <c r="B15" s="2"/>
      <c r="C15" s="6"/>
      <c r="D15" s="8"/>
      <c r="E15" s="7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customFormat="1" ht="12.75">
      <c r="A16" s="1"/>
      <c r="B16" s="2"/>
      <c r="C16" s="56" t="s">
        <v>10</v>
      </c>
      <c r="D16" s="55"/>
      <c r="E16" s="10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customFormat="1" ht="12.75">
      <c r="A17" s="1"/>
      <c r="B17" s="2"/>
      <c r="C17" s="46" t="s">
        <v>33</v>
      </c>
      <c r="D17" s="63"/>
      <c r="E17" s="57" t="str">
        <f>IF(ISBLANK(D17), "YTD", D17)</f>
        <v>YTD</v>
      </c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customFormat="1" ht="12.75">
      <c r="A18" s="1"/>
      <c r="B18" s="2"/>
      <c r="C18" s="46" t="s">
        <v>6</v>
      </c>
      <c r="D18" s="62"/>
      <c r="E18" s="62">
        <f>IF(ISBLANK(D17), _xll.qlCalendarAdvance("NullCalendar",E19-380,"0D","Following"), DATE(D17,1,1))</f>
        <v>41093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customFormat="1" ht="12.75">
      <c r="A19" s="1"/>
      <c r="B19" s="2"/>
      <c r="C19" s="46" t="s">
        <v>7</v>
      </c>
      <c r="D19" s="62"/>
      <c r="E19" s="62">
        <f>IF(ISBLANK(D17), _xll.qlSettingsEvaluationDate(Trigger), DATE(D17,12,31))</f>
        <v>41473</v>
      </c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customFormat="1" ht="12.75">
      <c r="A20" s="1"/>
      <c r="B20" s="12"/>
      <c r="C20" s="13"/>
      <c r="D20" s="14"/>
      <c r="E20" s="14"/>
      <c r="F20" s="5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1" customFormat="1"/>
    <row r="22" spans="1:47" s="1" customFormat="1"/>
    <row r="23" spans="1:47" s="1" customFormat="1"/>
    <row r="24" spans="1:47" s="1" customFormat="1"/>
    <row r="25" spans="1:47" s="1" customFormat="1">
      <c r="C25" s="1" t="s">
        <v>18</v>
      </c>
    </row>
    <row r="26" spans="1:47" s="1" customFormat="1"/>
    <row r="27" spans="1:47" s="1" customFormat="1"/>
    <row r="28" spans="1:47" s="1" customFormat="1"/>
    <row r="29" spans="1:47" s="1" customFormat="1"/>
    <row r="30" spans="1:47" s="1" customFormat="1"/>
    <row r="31" spans="1:47" s="1" customFormat="1"/>
    <row r="32" spans="1:4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</sheetData>
  <mergeCells count="1">
    <mergeCell ref="B2:F2"/>
  </mergeCells>
  <phoneticPr fontId="0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21"/>
  <sheetViews>
    <sheetView workbookViewId="0"/>
  </sheetViews>
  <sheetFormatPr defaultRowHeight="11.25"/>
  <cols>
    <col min="1" max="1" width="1.83203125" customWidth="1"/>
    <col min="2" max="2" width="3.83203125" customWidth="1"/>
    <col min="3" max="3" width="4.33203125" bestFit="1" customWidth="1"/>
    <col min="4" max="4" width="15.5" bestFit="1" customWidth="1"/>
    <col min="5" max="5" width="3" customWidth="1"/>
    <col min="6" max="6" width="22.5" bestFit="1" customWidth="1"/>
    <col min="7" max="7" width="123.5" bestFit="1" customWidth="1"/>
    <col min="8" max="8" width="36.33203125" bestFit="1" customWidth="1"/>
    <col min="9" max="9" width="5" bestFit="1" customWidth="1"/>
    <col min="10" max="10" width="11.83203125" bestFit="1" customWidth="1"/>
    <col min="11" max="11" width="153.83203125" bestFit="1" customWidth="1"/>
    <col min="12" max="12" width="8" customWidth="1"/>
  </cols>
  <sheetData>
    <row r="1" spans="1:29">
      <c r="A1" s="8"/>
      <c r="B1" s="8"/>
      <c r="C1" s="8"/>
      <c r="D1" s="1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7.25" customHeight="1" thickBot="1">
      <c r="A2" s="8"/>
      <c r="B2" s="26"/>
      <c r="C2" s="27"/>
      <c r="D2" s="27"/>
      <c r="E2" s="26"/>
      <c r="F2" s="26"/>
      <c r="G2" s="26"/>
      <c r="H2" s="26"/>
      <c r="I2" s="26"/>
      <c r="J2" s="26"/>
      <c r="K2" s="26"/>
      <c r="L2" s="2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26"/>
      <c r="C3" s="74"/>
      <c r="D3" s="75" t="s">
        <v>0</v>
      </c>
      <c r="E3" s="30"/>
      <c r="F3" s="74" t="s">
        <v>30</v>
      </c>
      <c r="G3" s="76" t="s">
        <v>28</v>
      </c>
      <c r="H3" s="76" t="s">
        <v>29</v>
      </c>
      <c r="I3" s="76" t="s">
        <v>51</v>
      </c>
      <c r="J3" s="76" t="s">
        <v>31</v>
      </c>
      <c r="K3" s="75" t="s">
        <v>32</v>
      </c>
      <c r="L3" s="2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26"/>
      <c r="C4" s="81" t="s">
        <v>3</v>
      </c>
      <c r="D4" s="69" t="str">
        <f t="shared" ref="D4:D19" si="0">Currency&amp;IndexFamilyCode01&amp;C4&amp;"="</f>
        <v>EURSFIXB1Y=</v>
      </c>
      <c r="E4" s="30"/>
      <c r="F4" s="64" t="str">
        <f t="shared" ref="F4:F19" si="1">PROPER(Currency)&amp;IndexFamily&amp;C4</f>
        <v>EuriborSwapIsdaFixB1Y</v>
      </c>
      <c r="G4" s="77" t="str">
        <f t="shared" ref="G4:G19" si="2">Path&amp;$F4&amp;"_"&amp;FileName&amp;".xml"</f>
        <v>\\srv0001\risorse\WorkGroup\IMI_Workbooks\Production\QLXL_R01030x\Data\XML\070_TimeSeries\YTD\iborSwapIsdaFixB\EuriborSwapIsdaFixB1Y_YTD.xml</v>
      </c>
      <c r="H4" s="66" t="str">
        <f>_xll.qlTimeSeries("TS_"&amp;$F4&amp;"_"&amp;FileName,_xll.ohPack(Fixings!$E$5:$E$339),_xll.ohPack(Fixings!F$5:F$339),Permanent,Trigger,ObjectOverwrite)</f>
        <v>TS_EuriborSwapIsdaFixB1Y_YTD#0000</v>
      </c>
      <c r="I4" s="67">
        <f>_xll.qlTimeSeriesSize(H4)</f>
        <v>265</v>
      </c>
      <c r="J4" s="68">
        <f>IF(AND(Serialize,I4&gt;0),_xll.ohObjectSave(H4,G4,FileOverwrite,Serialize),"---")</f>
        <v>1</v>
      </c>
      <c r="K4" s="79" t="str">
        <f>IF(ISERROR(H4),_xll.ohRangeRetrieveError(H4),_xll.ohRangeRetrieveError(J4))</f>
        <v/>
      </c>
      <c r="L4" s="2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26"/>
      <c r="C5" s="81" t="s">
        <v>34</v>
      </c>
      <c r="D5" s="69" t="str">
        <f t="shared" si="0"/>
        <v>EURSFIXB2Y=</v>
      </c>
      <c r="E5" s="30"/>
      <c r="F5" s="64" t="str">
        <f t="shared" si="1"/>
        <v>EuriborSwapIsdaFixB2Y</v>
      </c>
      <c r="G5" s="77" t="str">
        <f t="shared" si="2"/>
        <v>\\srv0001\risorse\WorkGroup\IMI_Workbooks\Production\QLXL_R01030x\Data\XML\070_TimeSeries\YTD\iborSwapIsdaFixB\EuriborSwapIsdaFixB2Y_YTD.xml</v>
      </c>
      <c r="H5" s="66" t="str">
        <f>_xll.qlTimeSeries("TS_"&amp;$F5&amp;"_"&amp;FileName,_xll.ohPack(Fixings!$E$5:$E$339),_xll.ohPack(Fixings!G$5:G$339),Permanent,Trigger,ObjectOverwrite)</f>
        <v>TS_EuriborSwapIsdaFixB2Y_YTD#0000</v>
      </c>
      <c r="I5" s="67">
        <f>_xll.qlTimeSeriesSize(H5)</f>
        <v>265</v>
      </c>
      <c r="J5" s="68">
        <f>IF(AND(Serialize,I5&gt;0),_xll.ohObjectSave(H5,G5,FileOverwrite,Serialize),"---")</f>
        <v>1</v>
      </c>
      <c r="K5" s="79" t="str">
        <f>IF(ISERROR(H5),_xll.ohRangeRetrieveError(H5),_xll.ohRangeRetrieveError(J5))</f>
        <v/>
      </c>
      <c r="L5" s="2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26"/>
      <c r="C6" s="81" t="s">
        <v>35</v>
      </c>
      <c r="D6" s="69" t="str">
        <f t="shared" si="0"/>
        <v>EURSFIXB3Y=</v>
      </c>
      <c r="E6" s="30"/>
      <c r="F6" s="64" t="str">
        <f t="shared" si="1"/>
        <v>EuriborSwapIsdaFixB3Y</v>
      </c>
      <c r="G6" s="77" t="str">
        <f t="shared" si="2"/>
        <v>\\srv0001\risorse\WorkGroup\IMI_Workbooks\Production\QLXL_R01030x\Data\XML\070_TimeSeries\YTD\iborSwapIsdaFixB\EuriborSwapIsdaFixB3Y_YTD.xml</v>
      </c>
      <c r="H6" s="66" t="str">
        <f>_xll.qlTimeSeries("TS_"&amp;$F6&amp;"_"&amp;FileName,_xll.ohPack(Fixings!$E$5:$E$339),_xll.ohPack(Fixings!H$5:H$339),Permanent,Trigger,ObjectOverwrite)</f>
        <v>TS_EuriborSwapIsdaFixB3Y_YTD#0000</v>
      </c>
      <c r="I6" s="67">
        <f>_xll.qlTimeSeriesSize(H6)</f>
        <v>265</v>
      </c>
      <c r="J6" s="68">
        <f>IF(AND(Serialize,I6&gt;0),_xll.ohObjectSave(H6,G6,FileOverwrite,Serialize),"---")</f>
        <v>1</v>
      </c>
      <c r="K6" s="79" t="str">
        <f>IF(ISERROR(H6),_xll.ohRangeRetrieveError(H6),_xll.ohRangeRetrieveError(J6))</f>
        <v/>
      </c>
      <c r="L6" s="2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26"/>
      <c r="C7" s="81" t="s">
        <v>36</v>
      </c>
      <c r="D7" s="69" t="str">
        <f t="shared" si="0"/>
        <v>EURSFIXB4Y=</v>
      </c>
      <c r="E7" s="30"/>
      <c r="F7" s="64" t="str">
        <f t="shared" si="1"/>
        <v>EuriborSwapIsdaFixB4Y</v>
      </c>
      <c r="G7" s="77" t="str">
        <f t="shared" si="2"/>
        <v>\\srv0001\risorse\WorkGroup\IMI_Workbooks\Production\QLXL_R01030x\Data\XML\070_TimeSeries\YTD\iborSwapIsdaFixB\EuriborSwapIsdaFixB4Y_YTD.xml</v>
      </c>
      <c r="H7" s="66" t="str">
        <f>_xll.qlTimeSeries("TS_"&amp;$F7&amp;"_"&amp;FileName,_xll.ohPack(Fixings!$E$5:$E$339),_xll.ohPack(Fixings!I$5:I$339),Permanent,Trigger,ObjectOverwrite)</f>
        <v>TS_EuriborSwapIsdaFixB4Y_YTD#0000</v>
      </c>
      <c r="I7" s="67">
        <f>_xll.qlTimeSeriesSize(H7)</f>
        <v>265</v>
      </c>
      <c r="J7" s="68">
        <f>IF(AND(Serialize,I7&gt;0),_xll.ohObjectSave(H7,G7,FileOverwrite,Serialize),"---")</f>
        <v>1</v>
      </c>
      <c r="K7" s="79" t="str">
        <f>IF(ISERROR(H7),_xll.ohRangeRetrieveError(H7),_xll.ohRangeRetrieveError(J7))</f>
        <v/>
      </c>
      <c r="L7" s="2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26"/>
      <c r="C8" s="81" t="s">
        <v>37</v>
      </c>
      <c r="D8" s="69" t="str">
        <f t="shared" si="0"/>
        <v>EURSFIXB5Y=</v>
      </c>
      <c r="E8" s="30"/>
      <c r="F8" s="64" t="str">
        <f t="shared" si="1"/>
        <v>EuriborSwapIsdaFixB5Y</v>
      </c>
      <c r="G8" s="77" t="str">
        <f t="shared" si="2"/>
        <v>\\srv0001\risorse\WorkGroup\IMI_Workbooks\Production\QLXL_R01030x\Data\XML\070_TimeSeries\YTD\iborSwapIsdaFixB\EuriborSwapIsdaFixB5Y_YTD.xml</v>
      </c>
      <c r="H8" s="66" t="str">
        <f>_xll.qlTimeSeries("TS_"&amp;$F8&amp;"_"&amp;FileName,_xll.ohPack(Fixings!$E$5:$E$339),_xll.ohPack(Fixings!J$5:J$339),Permanent,Trigger,ObjectOverwrite)</f>
        <v>TS_EuriborSwapIsdaFixB5Y_YTD#0000</v>
      </c>
      <c r="I8" s="67">
        <f>_xll.qlTimeSeriesSize(H8)</f>
        <v>265</v>
      </c>
      <c r="J8" s="68">
        <f>IF(AND(Serialize,I8&gt;0),_xll.ohObjectSave(H8,G8,FileOverwrite,Serialize),"---")</f>
        <v>1</v>
      </c>
      <c r="K8" s="79" t="str">
        <f>IF(ISERROR(H8),_xll.ohRangeRetrieveError(H8),_xll.ohRangeRetrieveError(J8))</f>
        <v/>
      </c>
      <c r="L8" s="2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26"/>
      <c r="C9" s="81" t="s">
        <v>38</v>
      </c>
      <c r="D9" s="69" t="str">
        <f t="shared" si="0"/>
        <v>EURSFIXB6Y=</v>
      </c>
      <c r="E9" s="30"/>
      <c r="F9" s="64" t="str">
        <f t="shared" si="1"/>
        <v>EuriborSwapIsdaFixB6Y</v>
      </c>
      <c r="G9" s="77" t="str">
        <f t="shared" si="2"/>
        <v>\\srv0001\risorse\WorkGroup\IMI_Workbooks\Production\QLXL_R01030x\Data\XML\070_TimeSeries\YTD\iborSwapIsdaFixB\EuriborSwapIsdaFixB6Y_YTD.xml</v>
      </c>
      <c r="H9" s="66" t="str">
        <f>_xll.qlTimeSeries("TS_"&amp;$F9&amp;"_"&amp;FileName,_xll.ohPack(Fixings!$E$5:$E$339),_xll.ohPack(Fixings!K$5:K$339),Permanent,Trigger,ObjectOverwrite)</f>
        <v>TS_EuriborSwapIsdaFixB6Y_YTD#0000</v>
      </c>
      <c r="I9" s="67">
        <f>_xll.qlTimeSeriesSize(H9)</f>
        <v>265</v>
      </c>
      <c r="J9" s="68">
        <f>IF(AND(Serialize,I9&gt;0),_xll.ohObjectSave(H9,G9,FileOverwrite,Serialize),"---")</f>
        <v>1</v>
      </c>
      <c r="K9" s="79" t="str">
        <f>IF(ISERROR(H9),_xll.ohRangeRetrieveError(H9),_xll.ohRangeRetrieveError(J9))</f>
        <v/>
      </c>
      <c r="L9" s="2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26"/>
      <c r="C10" s="81" t="s">
        <v>39</v>
      </c>
      <c r="D10" s="69" t="str">
        <f t="shared" si="0"/>
        <v>EURSFIXB7Y=</v>
      </c>
      <c r="E10" s="30"/>
      <c r="F10" s="64" t="str">
        <f t="shared" si="1"/>
        <v>EuriborSwapIsdaFixB7Y</v>
      </c>
      <c r="G10" s="77" t="str">
        <f t="shared" si="2"/>
        <v>\\srv0001\risorse\WorkGroup\IMI_Workbooks\Production\QLXL_R01030x\Data\XML\070_TimeSeries\YTD\iborSwapIsdaFixB\EuriborSwapIsdaFixB7Y_YTD.xml</v>
      </c>
      <c r="H10" s="66" t="str">
        <f>_xll.qlTimeSeries("TS_"&amp;$F10&amp;"_"&amp;FileName,_xll.ohPack(Fixings!$E$5:$E$339),_xll.ohPack(Fixings!L$5:L$339),Permanent,Trigger,ObjectOverwrite)</f>
        <v>TS_EuriborSwapIsdaFixB7Y_YTD#0000</v>
      </c>
      <c r="I10" s="67">
        <f>_xll.qlTimeSeriesSize(H10)</f>
        <v>265</v>
      </c>
      <c r="J10" s="68">
        <f>IF(AND(Serialize,I10&gt;0),_xll.ohObjectSave(H10,G10,FileOverwrite,Serialize),"---")</f>
        <v>1</v>
      </c>
      <c r="K10" s="79" t="str">
        <f>IF(ISERROR(H10),_xll.ohRangeRetrieveError(H10),_xll.ohRangeRetrieveError(J10))</f>
        <v/>
      </c>
      <c r="L10" s="2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26"/>
      <c r="C11" s="81" t="s">
        <v>40</v>
      </c>
      <c r="D11" s="69" t="str">
        <f t="shared" si="0"/>
        <v>EURSFIXB8Y=</v>
      </c>
      <c r="E11" s="30"/>
      <c r="F11" s="64" t="str">
        <f t="shared" si="1"/>
        <v>EuriborSwapIsdaFixB8Y</v>
      </c>
      <c r="G11" s="77" t="str">
        <f t="shared" si="2"/>
        <v>\\srv0001\risorse\WorkGroup\IMI_Workbooks\Production\QLXL_R01030x\Data\XML\070_TimeSeries\YTD\iborSwapIsdaFixB\EuriborSwapIsdaFixB8Y_YTD.xml</v>
      </c>
      <c r="H11" s="66" t="str">
        <f>_xll.qlTimeSeries("TS_"&amp;$F11&amp;"_"&amp;FileName,_xll.ohPack(Fixings!$E$5:$E$339),_xll.ohPack(Fixings!M$5:M$339),Permanent,Trigger,ObjectOverwrite)</f>
        <v>TS_EuriborSwapIsdaFixB8Y_YTD#0000</v>
      </c>
      <c r="I11" s="67">
        <f>_xll.qlTimeSeriesSize(H11)</f>
        <v>265</v>
      </c>
      <c r="J11" s="68">
        <f>IF(AND(Serialize,I11&gt;0),_xll.ohObjectSave(H11,G11,FileOverwrite,Serialize),"---")</f>
        <v>1</v>
      </c>
      <c r="K11" s="79" t="str">
        <f>IF(ISERROR(H11),_xll.ohRangeRetrieveError(H11),_xll.ohRangeRetrieveError(J11))</f>
        <v/>
      </c>
      <c r="L11" s="2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26"/>
      <c r="C12" s="81" t="s">
        <v>41</v>
      </c>
      <c r="D12" s="69" t="str">
        <f t="shared" si="0"/>
        <v>EURSFIXB9Y=</v>
      </c>
      <c r="E12" s="30"/>
      <c r="F12" s="64" t="str">
        <f t="shared" si="1"/>
        <v>EuriborSwapIsdaFixB9Y</v>
      </c>
      <c r="G12" s="77" t="str">
        <f t="shared" si="2"/>
        <v>\\srv0001\risorse\WorkGroup\IMI_Workbooks\Production\QLXL_R01030x\Data\XML\070_TimeSeries\YTD\iborSwapIsdaFixB\EuriborSwapIsdaFixB9Y_YTD.xml</v>
      </c>
      <c r="H12" s="66" t="str">
        <f>_xll.qlTimeSeries("TS_"&amp;$F12&amp;"_"&amp;FileName,_xll.ohPack(Fixings!$E$5:$E$339),_xll.ohPack(Fixings!N$5:N$339),Permanent,Trigger,ObjectOverwrite)</f>
        <v>TS_EuriborSwapIsdaFixB9Y_YTD#0000</v>
      </c>
      <c r="I12" s="67">
        <f>_xll.qlTimeSeriesSize(H12)</f>
        <v>265</v>
      </c>
      <c r="J12" s="68">
        <f>IF(AND(Serialize,I12&gt;0),_xll.ohObjectSave(H12,G12,FileOverwrite,Serialize),"---")</f>
        <v>1</v>
      </c>
      <c r="K12" s="79" t="str">
        <f>IF(ISERROR(H12),_xll.ohRangeRetrieveError(H12),_xll.ohRangeRetrieveError(J12))</f>
        <v/>
      </c>
      <c r="L12" s="2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26"/>
      <c r="C13" s="81" t="s">
        <v>42</v>
      </c>
      <c r="D13" s="69" t="str">
        <f t="shared" si="0"/>
        <v>EURSFIXB10Y=</v>
      </c>
      <c r="E13" s="30"/>
      <c r="F13" s="64" t="str">
        <f t="shared" si="1"/>
        <v>EuriborSwapIsdaFixB10Y</v>
      </c>
      <c r="G13" s="77" t="str">
        <f t="shared" si="2"/>
        <v>\\srv0001\risorse\WorkGroup\IMI_Workbooks\Production\QLXL_R01030x\Data\XML\070_TimeSeries\YTD\iborSwapIsdaFixB\EuriborSwapIsdaFixB10Y_YTD.xml</v>
      </c>
      <c r="H13" s="66" t="str">
        <f>_xll.qlTimeSeries("TS_"&amp;$F13&amp;"_"&amp;FileName,_xll.ohPack(Fixings!$E$5:$E$339),_xll.ohPack(Fixings!O$5:O$339),Permanent,Trigger,ObjectOverwrite)</f>
        <v>TS_EuriborSwapIsdaFixB10Y_YTD#0000</v>
      </c>
      <c r="I13" s="67">
        <f>_xll.qlTimeSeriesSize(H13)</f>
        <v>265</v>
      </c>
      <c r="J13" s="68">
        <f>IF(AND(Serialize,I13&gt;0),_xll.ohObjectSave(H13,G13,FileOverwrite,Serialize),"---")</f>
        <v>1</v>
      </c>
      <c r="K13" s="79" t="str">
        <f>IF(ISERROR(H13),_xll.ohRangeRetrieveError(H13),_xll.ohRangeRetrieveError(J13))</f>
        <v/>
      </c>
      <c r="L13" s="2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8"/>
      <c r="B14" s="26"/>
      <c r="C14" s="81" t="s">
        <v>43</v>
      </c>
      <c r="D14" s="69" t="str">
        <f t="shared" si="0"/>
        <v>EURSFIXB12Y=</v>
      </c>
      <c r="E14" s="30"/>
      <c r="F14" s="64" t="str">
        <f t="shared" si="1"/>
        <v>EuriborSwapIsdaFixB12Y</v>
      </c>
      <c r="G14" s="77" t="str">
        <f t="shared" si="2"/>
        <v>\\srv0001\risorse\WorkGroup\IMI_Workbooks\Production\QLXL_R01030x\Data\XML\070_TimeSeries\YTD\iborSwapIsdaFixB\EuriborSwapIsdaFixB12Y_YTD.xml</v>
      </c>
      <c r="H14" s="66" t="str">
        <f>_xll.qlTimeSeries("TS_"&amp;$F14&amp;"_"&amp;FileName,_xll.ohPack(Fixings!$E$5:$E$339),_xll.ohPack(Fixings!P$5:P$339),Permanent,Trigger,ObjectOverwrite)</f>
        <v>TS_EuriborSwapIsdaFixB12Y_YTD#0000</v>
      </c>
      <c r="I14" s="67">
        <f>_xll.qlTimeSeriesSize(H14)</f>
        <v>265</v>
      </c>
      <c r="J14" s="68">
        <f>IF(AND(Serialize,I14&gt;0),_xll.ohObjectSave(H14,G14,FileOverwrite,Serialize),"---")</f>
        <v>1</v>
      </c>
      <c r="K14" s="79" t="str">
        <f>IF(ISERROR(H14),_xll.ohRangeRetrieveError(H14),_xll.ohRangeRetrieveError(J14))</f>
        <v/>
      </c>
      <c r="L14" s="2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26"/>
      <c r="C15" s="81" t="s">
        <v>44</v>
      </c>
      <c r="D15" s="69" t="str">
        <f t="shared" si="0"/>
        <v>EURSFIXB15Y=</v>
      </c>
      <c r="E15" s="30"/>
      <c r="F15" s="64" t="str">
        <f t="shared" si="1"/>
        <v>EuriborSwapIsdaFixB15Y</v>
      </c>
      <c r="G15" s="77" t="str">
        <f t="shared" si="2"/>
        <v>\\srv0001\risorse\WorkGroup\IMI_Workbooks\Production\QLXL_R01030x\Data\XML\070_TimeSeries\YTD\iborSwapIsdaFixB\EuriborSwapIsdaFixB15Y_YTD.xml</v>
      </c>
      <c r="H15" s="66" t="str">
        <f>_xll.qlTimeSeries("TS_"&amp;$F15&amp;"_"&amp;FileName,_xll.ohPack(Fixings!$E$5:$E$339),_xll.ohPack(Fixings!Q$5:Q$339),Permanent,Trigger,ObjectOverwrite)</f>
        <v>TS_EuriborSwapIsdaFixB15Y_YTD#0000</v>
      </c>
      <c r="I15" s="67">
        <f>_xll.qlTimeSeriesSize(H15)</f>
        <v>265</v>
      </c>
      <c r="J15" s="68">
        <f>IF(AND(Serialize,I15&gt;0),_xll.ohObjectSave(H15,G15,FileOverwrite,Serialize),"---")</f>
        <v>1</v>
      </c>
      <c r="K15" s="79" t="str">
        <f>IF(ISERROR(H15),_xll.ohRangeRetrieveError(H15),_xll.ohRangeRetrieveError(J15))</f>
        <v/>
      </c>
      <c r="L15" s="2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"/>
      <c r="B16" s="26"/>
      <c r="C16" s="81" t="s">
        <v>45</v>
      </c>
      <c r="D16" s="69" t="str">
        <f t="shared" si="0"/>
        <v>EURSFIXB20Y=</v>
      </c>
      <c r="E16" s="30"/>
      <c r="F16" s="64" t="str">
        <f t="shared" si="1"/>
        <v>EuriborSwapIsdaFixB20Y</v>
      </c>
      <c r="G16" s="77" t="str">
        <f t="shared" si="2"/>
        <v>\\srv0001\risorse\WorkGroup\IMI_Workbooks\Production\QLXL_R01030x\Data\XML\070_TimeSeries\YTD\iborSwapIsdaFixB\EuriborSwapIsdaFixB20Y_YTD.xml</v>
      </c>
      <c r="H16" s="66" t="str">
        <f>_xll.qlTimeSeries("TS_"&amp;$F16&amp;"_"&amp;FileName,_xll.ohPack(Fixings!$E$5:$E$339),_xll.ohPack(Fixings!R$5:R$339),Permanent,Trigger,ObjectOverwrite)</f>
        <v>TS_EuriborSwapIsdaFixB20Y_YTD#0000</v>
      </c>
      <c r="I16" s="67">
        <f>_xll.qlTimeSeriesSize(H16)</f>
        <v>265</v>
      </c>
      <c r="J16" s="68">
        <f>IF(AND(Serialize,I16&gt;0),_xll.ohObjectSave(H16,G16,FileOverwrite,Serialize),"---")</f>
        <v>1</v>
      </c>
      <c r="K16" s="79" t="str">
        <f>IF(ISERROR(H16),_xll.ohRangeRetrieveError(H16),_xll.ohRangeRetrieveError(J16))</f>
        <v/>
      </c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"/>
      <c r="B17" s="26"/>
      <c r="C17" s="81" t="s">
        <v>46</v>
      </c>
      <c r="D17" s="69" t="str">
        <f t="shared" si="0"/>
        <v>EURSFIXB25Y=</v>
      </c>
      <c r="E17" s="30"/>
      <c r="F17" s="64" t="str">
        <f t="shared" si="1"/>
        <v>EuriborSwapIsdaFixB25Y</v>
      </c>
      <c r="G17" s="77" t="str">
        <f t="shared" si="2"/>
        <v>\\srv0001\risorse\WorkGroup\IMI_Workbooks\Production\QLXL_R01030x\Data\XML\070_TimeSeries\YTD\iborSwapIsdaFixB\EuriborSwapIsdaFixB25Y_YTD.xml</v>
      </c>
      <c r="H17" s="66" t="str">
        <f>_xll.qlTimeSeries("TS_"&amp;$F17&amp;"_"&amp;FileName,_xll.ohPack(Fixings!$E$5:$E$339),_xll.ohPack(Fixings!S$5:S$339),Permanent,Trigger,ObjectOverwrite)</f>
        <v>TS_EuriborSwapIsdaFixB25Y_YTD#0000</v>
      </c>
      <c r="I17" s="67">
        <f>_xll.qlTimeSeriesSize(H17)</f>
        <v>265</v>
      </c>
      <c r="J17" s="68">
        <f>IF(AND(Serialize,I17&gt;0),_xll.ohObjectSave(H17,G17,FileOverwrite,Serialize),"---")</f>
        <v>1</v>
      </c>
      <c r="K17" s="79" t="str">
        <f>IF(ISERROR(H17),_xll.ohRangeRetrieveError(H17),_xll.ohRangeRetrieveError(J17))</f>
        <v/>
      </c>
      <c r="L17" s="2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"/>
      <c r="B18" s="26"/>
      <c r="C18" s="81" t="s">
        <v>47</v>
      </c>
      <c r="D18" s="69" t="str">
        <f t="shared" si="0"/>
        <v>EURSFIXB30Y=</v>
      </c>
      <c r="E18" s="30"/>
      <c r="F18" s="64" t="str">
        <f t="shared" si="1"/>
        <v>EuriborSwapIsdaFixB30Y</v>
      </c>
      <c r="G18" s="77" t="str">
        <f t="shared" si="2"/>
        <v>\\srv0001\risorse\WorkGroup\IMI_Workbooks\Production\QLXL_R01030x\Data\XML\070_TimeSeries\YTD\iborSwapIsdaFixB\EuriborSwapIsdaFixB30Y_YTD.xml</v>
      </c>
      <c r="H18" s="66" t="str">
        <f>_xll.qlTimeSeries("TS_"&amp;$F18&amp;"_"&amp;FileName,_xll.ohPack(Fixings!$E$5:$E$339),_xll.ohPack(Fixings!T$5:T$339),Permanent,Trigger,ObjectOverwrite)</f>
        <v>TS_EuriborSwapIsdaFixB30Y_YTD#0000</v>
      </c>
      <c r="I18" s="67">
        <f>_xll.qlTimeSeriesSize(H18)</f>
        <v>265</v>
      </c>
      <c r="J18" s="68">
        <f>IF(AND(Serialize,I18&gt;0),_xll.ohObjectSave(H18,G18,FileOverwrite,Serialize),"---")</f>
        <v>1</v>
      </c>
      <c r="K18" s="79" t="str">
        <f>IF(ISERROR(H18),_xll.ohRangeRetrieveError(H18),_xll.ohRangeRetrieveError(J18))</f>
        <v/>
      </c>
      <c r="L18" s="2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2" thickBot="1">
      <c r="A19" s="8"/>
      <c r="B19" s="26"/>
      <c r="C19" s="82" t="s">
        <v>52</v>
      </c>
      <c r="D19" s="70" t="str">
        <f t="shared" si="0"/>
        <v>EURSFIXB35Y=</v>
      </c>
      <c r="E19" s="30"/>
      <c r="F19" s="65" t="str">
        <f t="shared" si="1"/>
        <v>EuriborSwapIsdaFixB35Y</v>
      </c>
      <c r="G19" s="78" t="str">
        <f t="shared" si="2"/>
        <v>\\srv0001\risorse\WorkGroup\IMI_Workbooks\Production\QLXL_R01030x\Data\XML\070_TimeSeries\YTD\iborSwapIsdaFixB\EuriborSwapIsdaFixB35Y_YTD.xml</v>
      </c>
      <c r="H19" s="71" t="str">
        <f>_xll.qlTimeSeries("TS_"&amp;$F19&amp;"_"&amp;FileName,_xll.ohPack(Fixings!$E$5:$E$339),_xll.ohPack(Fixings!U$5:U$339),Permanent,Trigger,ObjectOverwrite)</f>
        <v>TS_EuriborSwapIsdaFixB35Y_YTD#0000</v>
      </c>
      <c r="I19" s="72">
        <f>_xll.qlTimeSeriesSize(H19)</f>
        <v>0</v>
      </c>
      <c r="J19" s="73" t="str">
        <f>IF(AND(Serialize,I19&gt;0),_xll.ohObjectSave(H19,G19,FileOverwrite,Serialize),"---")</f>
        <v>---</v>
      </c>
      <c r="K19" s="80" t="str">
        <f>IF(ISERROR(H19),_xll.ohRangeRetrieveError(H19),_xll.ohRangeRetrieveError(J19))</f>
        <v/>
      </c>
      <c r="L19" s="2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>
      <c r="A20" s="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8" customFormat="1"/>
    <row r="22" spans="1:29" s="8" customFormat="1"/>
    <row r="23" spans="1:29" s="8" customFormat="1"/>
    <row r="24" spans="1:29" s="8" customFormat="1"/>
    <row r="25" spans="1:29" s="8" customFormat="1"/>
    <row r="26" spans="1:29" s="8" customFormat="1"/>
    <row r="27" spans="1:29" s="8" customFormat="1"/>
    <row r="28" spans="1:29" s="8" customFormat="1"/>
    <row r="29" spans="1:29" s="8" customFormat="1"/>
    <row r="30" spans="1:29" s="8" customFormat="1"/>
    <row r="31" spans="1:29" s="8" customFormat="1"/>
    <row r="32" spans="1:29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pans="7:12" s="8" customFormat="1"/>
    <row r="66" spans="7:12" s="8" customFormat="1"/>
    <row r="67" spans="7:12" s="8" customFormat="1"/>
    <row r="68" spans="7:12" s="8" customFormat="1"/>
    <row r="69" spans="7:12" s="8" customFormat="1"/>
    <row r="70" spans="7:12" s="8" customFormat="1"/>
    <row r="71" spans="7:12" s="8" customFormat="1"/>
    <row r="72" spans="7:12" s="8" customFormat="1"/>
    <row r="73" spans="7:12" s="8" customFormat="1"/>
    <row r="74" spans="7:12" s="8" customFormat="1"/>
    <row r="75" spans="7:12" s="8" customFormat="1"/>
    <row r="76" spans="7:12" s="8" customFormat="1"/>
    <row r="77" spans="7:12" s="8" customFormat="1"/>
    <row r="78" spans="7:12" s="8" customFormat="1"/>
    <row r="79" spans="7:12" s="8" customFormat="1"/>
    <row r="80" spans="7:12">
      <c r="G80" s="8"/>
      <c r="H80" s="8"/>
      <c r="I80" s="8"/>
      <c r="J80" s="8"/>
      <c r="K80" s="8"/>
      <c r="L80" s="8"/>
    </row>
    <row r="81" spans="7:12">
      <c r="G81" s="8"/>
      <c r="H81" s="8"/>
      <c r="I81" s="8"/>
      <c r="J81" s="8"/>
      <c r="K81" s="8"/>
      <c r="L81" s="8"/>
    </row>
    <row r="82" spans="7:12">
      <c r="G82" s="8"/>
      <c r="H82" s="8"/>
      <c r="I82" s="8"/>
      <c r="J82" s="8"/>
      <c r="K82" s="8"/>
      <c r="L82" s="8"/>
    </row>
    <row r="83" spans="7:12">
      <c r="G83" s="8"/>
      <c r="H83" s="8"/>
      <c r="I83" s="8"/>
      <c r="J83" s="8"/>
      <c r="K83" s="8"/>
      <c r="L83" s="8"/>
    </row>
    <row r="84" spans="7:12">
      <c r="G84" s="8"/>
      <c r="H84" s="8"/>
      <c r="I84" s="8"/>
      <c r="J84" s="8"/>
      <c r="K84" s="8"/>
      <c r="L84" s="8"/>
    </row>
    <row r="85" spans="7:12">
      <c r="G85" s="8"/>
      <c r="H85" s="8"/>
      <c r="I85" s="8"/>
      <c r="J85" s="8"/>
      <c r="K85" s="8"/>
      <c r="L85" s="8"/>
    </row>
    <row r="86" spans="7:12">
      <c r="G86" s="8"/>
      <c r="H86" s="8"/>
      <c r="I86" s="8"/>
      <c r="J86" s="8"/>
      <c r="K86" s="8"/>
      <c r="L86" s="8"/>
    </row>
    <row r="87" spans="7:12">
      <c r="G87" s="8"/>
      <c r="H87" s="8"/>
      <c r="I87" s="8"/>
      <c r="J87" s="8"/>
      <c r="K87" s="8"/>
      <c r="L87" s="8"/>
    </row>
    <row r="88" spans="7:12">
      <c r="G88" s="8"/>
      <c r="H88" s="8"/>
      <c r="I88" s="8"/>
      <c r="J88" s="8"/>
      <c r="K88" s="8"/>
      <c r="L88" s="8"/>
    </row>
    <row r="89" spans="7:12">
      <c r="G89" s="8"/>
      <c r="H89" s="8"/>
      <c r="I89" s="8"/>
      <c r="J89" s="8"/>
      <c r="K89" s="8"/>
      <c r="L89" s="8"/>
    </row>
    <row r="90" spans="7:12">
      <c r="G90" s="8"/>
      <c r="H90" s="8"/>
      <c r="I90" s="8"/>
      <c r="J90" s="8"/>
      <c r="K90" s="8"/>
      <c r="L90" s="8"/>
    </row>
    <row r="91" spans="7:12">
      <c r="G91" s="8"/>
      <c r="H91" s="8"/>
      <c r="I91" s="8"/>
      <c r="J91" s="8"/>
      <c r="K91" s="8"/>
      <c r="L91" s="8"/>
    </row>
    <row r="92" spans="7:12">
      <c r="G92" s="8"/>
      <c r="H92" s="8"/>
      <c r="I92" s="8"/>
      <c r="J92" s="8"/>
      <c r="K92" s="8"/>
      <c r="L92" s="8"/>
    </row>
    <row r="93" spans="7:12">
      <c r="G93" s="8"/>
      <c r="H93" s="8"/>
      <c r="I93" s="8"/>
      <c r="J93" s="8"/>
      <c r="K93" s="8"/>
      <c r="L93" s="8"/>
    </row>
    <row r="94" spans="7:12">
      <c r="G94" s="8"/>
      <c r="H94" s="8"/>
      <c r="I94" s="8"/>
      <c r="J94" s="8"/>
      <c r="K94" s="8"/>
      <c r="L94" s="8"/>
    </row>
    <row r="95" spans="7:12">
      <c r="G95" s="8"/>
      <c r="H95" s="8"/>
      <c r="I95" s="8"/>
      <c r="J95" s="8"/>
      <c r="K95" s="8"/>
      <c r="L95" s="8"/>
    </row>
    <row r="96" spans="7:12">
      <c r="G96" s="8"/>
      <c r="H96" s="8"/>
      <c r="I96" s="8"/>
      <c r="J96" s="8"/>
      <c r="K96" s="8"/>
      <c r="L96" s="8"/>
    </row>
    <row r="97" spans="7:12">
      <c r="G97" s="8"/>
      <c r="H97" s="8"/>
      <c r="I97" s="8"/>
      <c r="J97" s="8"/>
      <c r="K97" s="8"/>
      <c r="L97" s="8"/>
    </row>
    <row r="98" spans="7:12">
      <c r="G98" s="8"/>
      <c r="H98" s="8"/>
      <c r="I98" s="8"/>
      <c r="J98" s="8"/>
      <c r="K98" s="8"/>
      <c r="L98" s="8"/>
    </row>
    <row r="99" spans="7:12">
      <c r="G99" s="8"/>
      <c r="H99" s="8"/>
      <c r="I99" s="8"/>
      <c r="J99" s="8"/>
      <c r="K99" s="8"/>
      <c r="L99" s="8"/>
    </row>
    <row r="100" spans="7:12">
      <c r="G100" s="8"/>
      <c r="H100" s="8"/>
      <c r="I100" s="8"/>
      <c r="J100" s="8"/>
      <c r="K100" s="8"/>
      <c r="L100" s="8"/>
    </row>
    <row r="101" spans="7:12">
      <c r="G101" s="8"/>
      <c r="H101" s="8"/>
      <c r="I101" s="8"/>
      <c r="J101" s="8"/>
      <c r="K101" s="8"/>
      <c r="L101" s="8"/>
    </row>
    <row r="102" spans="7:12">
      <c r="G102" s="8"/>
      <c r="H102" s="8"/>
      <c r="I102" s="8"/>
      <c r="J102" s="8"/>
      <c r="K102" s="8"/>
      <c r="L102" s="8"/>
    </row>
    <row r="103" spans="7:12">
      <c r="G103" s="8"/>
      <c r="H103" s="8"/>
      <c r="I103" s="8"/>
      <c r="J103" s="8"/>
      <c r="K103" s="8"/>
      <c r="L103" s="8"/>
    </row>
    <row r="104" spans="7:12">
      <c r="G104" s="8"/>
      <c r="H104" s="8"/>
      <c r="I104" s="8"/>
      <c r="J104" s="8"/>
      <c r="K104" s="8"/>
      <c r="L104" s="8"/>
    </row>
    <row r="105" spans="7:12">
      <c r="G105" s="8"/>
      <c r="H105" s="8"/>
      <c r="I105" s="8"/>
      <c r="J105" s="8"/>
      <c r="K105" s="8"/>
      <c r="L105" s="8"/>
    </row>
    <row r="106" spans="7:12">
      <c r="G106" s="8"/>
      <c r="H106" s="8"/>
      <c r="I106" s="8"/>
      <c r="J106" s="8"/>
      <c r="K106" s="8"/>
      <c r="L106" s="8"/>
    </row>
    <row r="107" spans="7:12">
      <c r="G107" s="8"/>
      <c r="H107" s="8"/>
      <c r="I107" s="8"/>
      <c r="J107" s="8"/>
      <c r="K107" s="8"/>
      <c r="L107" s="8"/>
    </row>
    <row r="108" spans="7:12">
      <c r="G108" s="8"/>
      <c r="H108" s="8"/>
      <c r="I108" s="8"/>
      <c r="J108" s="8"/>
      <c r="K108" s="8"/>
      <c r="L108" s="8"/>
    </row>
    <row r="109" spans="7:12">
      <c r="G109" s="8"/>
      <c r="H109" s="8"/>
      <c r="I109" s="8"/>
      <c r="J109" s="8"/>
      <c r="K109" s="8"/>
      <c r="L109" s="8"/>
    </row>
    <row r="110" spans="7:12">
      <c r="G110" s="8"/>
      <c r="H110" s="8"/>
      <c r="I110" s="8"/>
      <c r="J110" s="8"/>
      <c r="K110" s="8"/>
      <c r="L110" s="8"/>
    </row>
    <row r="111" spans="7:12">
      <c r="G111" s="8"/>
      <c r="H111" s="8"/>
      <c r="I111" s="8"/>
      <c r="J111" s="8"/>
      <c r="K111" s="8"/>
      <c r="L111" s="8"/>
    </row>
    <row r="112" spans="7:12">
      <c r="G112" s="8"/>
      <c r="H112" s="8"/>
      <c r="I112" s="8"/>
      <c r="J112" s="8"/>
      <c r="K112" s="8"/>
      <c r="L112" s="8"/>
    </row>
    <row r="113" spans="7:12">
      <c r="G113" s="8"/>
      <c r="H113" s="8"/>
      <c r="I113" s="8"/>
      <c r="J113" s="8"/>
      <c r="K113" s="8"/>
      <c r="L113" s="8"/>
    </row>
    <row r="114" spans="7:12">
      <c r="G114" s="8"/>
      <c r="H114" s="8"/>
      <c r="I114" s="8"/>
      <c r="J114" s="8"/>
      <c r="K114" s="8"/>
      <c r="L114" s="8"/>
    </row>
    <row r="115" spans="7:12">
      <c r="G115" s="8"/>
      <c r="H115" s="8"/>
      <c r="I115" s="8"/>
      <c r="J115" s="8"/>
      <c r="K115" s="8"/>
      <c r="L115" s="8"/>
    </row>
    <row r="116" spans="7:12">
      <c r="G116" s="8"/>
      <c r="H116" s="8"/>
      <c r="I116" s="8"/>
      <c r="J116" s="8"/>
      <c r="K116" s="8"/>
      <c r="L116" s="8"/>
    </row>
    <row r="117" spans="7:12">
      <c r="G117" s="8"/>
      <c r="H117" s="8"/>
      <c r="I117" s="8"/>
      <c r="J117" s="8"/>
      <c r="K117" s="8"/>
      <c r="L117" s="8"/>
    </row>
    <row r="118" spans="7:12">
      <c r="G118" s="8"/>
      <c r="H118" s="8"/>
      <c r="I118" s="8"/>
      <c r="J118" s="8"/>
      <c r="K118" s="8"/>
      <c r="L118" s="8"/>
    </row>
    <row r="119" spans="7:12">
      <c r="G119" s="8"/>
      <c r="H119" s="8"/>
      <c r="I119" s="8"/>
      <c r="J119" s="8"/>
      <c r="K119" s="8"/>
      <c r="L119" s="8"/>
    </row>
    <row r="120" spans="7:12">
      <c r="G120" s="8"/>
      <c r="H120" s="8"/>
      <c r="I120" s="8"/>
      <c r="J120" s="8"/>
      <c r="K120" s="8"/>
      <c r="L120" s="8"/>
    </row>
    <row r="121" spans="7:12">
      <c r="G121" s="8"/>
      <c r="H121" s="8"/>
      <c r="I121" s="8"/>
      <c r="J121" s="8"/>
      <c r="K121" s="8"/>
      <c r="L121" s="8"/>
    </row>
    <row r="122" spans="7:12">
      <c r="G122" s="8"/>
      <c r="H122" s="8"/>
      <c r="I122" s="8"/>
      <c r="J122" s="8"/>
      <c r="K122" s="8"/>
      <c r="L122" s="8"/>
    </row>
    <row r="123" spans="7:12">
      <c r="G123" s="8"/>
      <c r="H123" s="8"/>
      <c r="I123" s="8"/>
      <c r="J123" s="8"/>
      <c r="K123" s="8"/>
      <c r="L123" s="8"/>
    </row>
    <row r="124" spans="7:12">
      <c r="G124" s="8"/>
      <c r="H124" s="8"/>
      <c r="I124" s="8"/>
      <c r="J124" s="8"/>
      <c r="K124" s="8"/>
      <c r="L124" s="8"/>
    </row>
    <row r="125" spans="7:12">
      <c r="G125" s="8"/>
      <c r="H125" s="8"/>
      <c r="I125" s="8"/>
      <c r="J125" s="8"/>
      <c r="K125" s="8"/>
      <c r="L125" s="8"/>
    </row>
    <row r="126" spans="7:12">
      <c r="G126" s="8"/>
      <c r="H126" s="8"/>
      <c r="I126" s="8"/>
      <c r="J126" s="8"/>
      <c r="K126" s="8"/>
      <c r="L126" s="8"/>
    </row>
    <row r="127" spans="7:12">
      <c r="G127" s="8"/>
      <c r="H127" s="8"/>
      <c r="I127" s="8"/>
      <c r="J127" s="8"/>
      <c r="K127" s="8"/>
      <c r="L127" s="8"/>
    </row>
    <row r="128" spans="7:12">
      <c r="G128" s="8"/>
      <c r="H128" s="8"/>
      <c r="I128" s="8"/>
      <c r="J128" s="8"/>
      <c r="K128" s="8"/>
      <c r="L128" s="8"/>
    </row>
    <row r="129" spans="7:12">
      <c r="G129" s="8"/>
      <c r="H129" s="8"/>
      <c r="I129" s="8"/>
      <c r="J129" s="8"/>
      <c r="K129" s="8"/>
      <c r="L129" s="8"/>
    </row>
    <row r="130" spans="7:12">
      <c r="G130" s="8"/>
      <c r="H130" s="8"/>
      <c r="I130" s="8"/>
      <c r="J130" s="8"/>
      <c r="K130" s="8"/>
      <c r="L130" s="8"/>
    </row>
    <row r="131" spans="7:12">
      <c r="G131" s="8"/>
      <c r="H131" s="8"/>
      <c r="I131" s="8"/>
      <c r="J131" s="8"/>
      <c r="K131" s="8"/>
      <c r="L131" s="8"/>
    </row>
    <row r="132" spans="7:12">
      <c r="G132" s="8"/>
      <c r="H132" s="8"/>
      <c r="I132" s="8"/>
      <c r="J132" s="8"/>
      <c r="K132" s="8"/>
      <c r="L132" s="8"/>
    </row>
    <row r="133" spans="7:12">
      <c r="G133" s="8"/>
      <c r="H133" s="8"/>
      <c r="I133" s="8"/>
      <c r="J133" s="8"/>
      <c r="K133" s="8"/>
      <c r="L133" s="8"/>
    </row>
    <row r="134" spans="7:12">
      <c r="G134" s="8"/>
      <c r="H134" s="8"/>
      <c r="I134" s="8"/>
      <c r="J134" s="8"/>
      <c r="K134" s="8"/>
      <c r="L134" s="8"/>
    </row>
    <row r="135" spans="7:12">
      <c r="G135" s="8"/>
      <c r="H135" s="8"/>
      <c r="I135" s="8"/>
      <c r="J135" s="8"/>
      <c r="K135" s="8"/>
      <c r="L135" s="8"/>
    </row>
    <row r="136" spans="7:12">
      <c r="G136" s="8"/>
      <c r="H136" s="8"/>
      <c r="I136" s="8"/>
      <c r="J136" s="8"/>
      <c r="K136" s="8"/>
      <c r="L136" s="8"/>
    </row>
    <row r="137" spans="7:12">
      <c r="G137" s="8"/>
      <c r="H137" s="8"/>
      <c r="I137" s="8"/>
      <c r="J137" s="8"/>
      <c r="K137" s="8"/>
      <c r="L137" s="8"/>
    </row>
    <row r="138" spans="7:12">
      <c r="G138" s="8"/>
      <c r="H138" s="8"/>
      <c r="I138" s="8"/>
      <c r="J138" s="8"/>
      <c r="K138" s="8"/>
      <c r="L138" s="8"/>
    </row>
    <row r="139" spans="7:12">
      <c r="G139" s="8"/>
      <c r="H139" s="8"/>
      <c r="I139" s="8"/>
      <c r="J139" s="8"/>
      <c r="K139" s="8"/>
      <c r="L139" s="8"/>
    </row>
    <row r="140" spans="7:12">
      <c r="G140" s="8"/>
      <c r="H140" s="8"/>
      <c r="I140" s="8"/>
      <c r="J140" s="8"/>
      <c r="K140" s="8"/>
      <c r="L140" s="8"/>
    </row>
    <row r="141" spans="7:12">
      <c r="G141" s="8"/>
      <c r="H141" s="8"/>
      <c r="I141" s="8"/>
      <c r="J141" s="8"/>
      <c r="K141" s="8"/>
      <c r="L141" s="8"/>
    </row>
    <row r="142" spans="7:12">
      <c r="G142" s="8"/>
      <c r="H142" s="8"/>
      <c r="I142" s="8"/>
      <c r="J142" s="8"/>
      <c r="K142" s="8"/>
      <c r="L142" s="8"/>
    </row>
    <row r="143" spans="7:12">
      <c r="G143" s="8"/>
      <c r="H143" s="8"/>
      <c r="I143" s="8"/>
      <c r="J143" s="8"/>
      <c r="K143" s="8"/>
      <c r="L143" s="8"/>
    </row>
    <row r="144" spans="7:12">
      <c r="G144" s="8"/>
      <c r="H144" s="8"/>
      <c r="I144" s="8"/>
      <c r="J144" s="8"/>
      <c r="K144" s="8"/>
      <c r="L144" s="8"/>
    </row>
    <row r="145" spans="7:12">
      <c r="G145" s="8"/>
      <c r="H145" s="8"/>
      <c r="I145" s="8"/>
      <c r="J145" s="8"/>
      <c r="K145" s="8"/>
      <c r="L145" s="8"/>
    </row>
    <row r="146" spans="7:12">
      <c r="G146" s="8"/>
      <c r="H146" s="8"/>
      <c r="I146" s="8"/>
      <c r="J146" s="8"/>
      <c r="K146" s="8"/>
      <c r="L146" s="8"/>
    </row>
    <row r="147" spans="7:12">
      <c r="G147" s="8"/>
      <c r="H147" s="8"/>
      <c r="I147" s="8"/>
      <c r="J147" s="8"/>
      <c r="K147" s="8"/>
      <c r="L147" s="8"/>
    </row>
    <row r="148" spans="7:12">
      <c r="G148" s="8"/>
      <c r="H148" s="8"/>
      <c r="I148" s="8"/>
      <c r="J148" s="8"/>
      <c r="K148" s="8"/>
      <c r="L148" s="8"/>
    </row>
    <row r="149" spans="7:12">
      <c r="G149" s="8"/>
      <c r="H149" s="8"/>
      <c r="I149" s="8"/>
      <c r="J149" s="8"/>
      <c r="K149" s="8"/>
      <c r="L149" s="8"/>
    </row>
    <row r="150" spans="7:12">
      <c r="G150" s="8"/>
      <c r="H150" s="8"/>
      <c r="I150" s="8"/>
      <c r="J150" s="8"/>
      <c r="K150" s="8"/>
      <c r="L150" s="8"/>
    </row>
    <row r="151" spans="7:12">
      <c r="G151" s="8"/>
      <c r="H151" s="8"/>
      <c r="I151" s="8"/>
      <c r="J151" s="8"/>
      <c r="K151" s="8"/>
      <c r="L151" s="8"/>
    </row>
    <row r="152" spans="7:12">
      <c r="G152" s="8"/>
      <c r="H152" s="8"/>
      <c r="I152" s="8"/>
      <c r="J152" s="8"/>
      <c r="K152" s="8"/>
      <c r="L152" s="8"/>
    </row>
    <row r="153" spans="7:12">
      <c r="G153" s="8"/>
      <c r="H153" s="8"/>
      <c r="I153" s="8"/>
      <c r="J153" s="8"/>
      <c r="K153" s="8"/>
      <c r="L153" s="8"/>
    </row>
    <row r="154" spans="7:12">
      <c r="G154" s="8"/>
      <c r="H154" s="8"/>
      <c r="I154" s="8"/>
      <c r="J154" s="8"/>
      <c r="K154" s="8"/>
      <c r="L154" s="8"/>
    </row>
    <row r="155" spans="7:12">
      <c r="G155" s="8"/>
      <c r="H155" s="8"/>
      <c r="I155" s="8"/>
      <c r="J155" s="8"/>
      <c r="K155" s="8"/>
      <c r="L155" s="8"/>
    </row>
    <row r="156" spans="7:12">
      <c r="G156" s="8"/>
      <c r="H156" s="8"/>
      <c r="I156" s="8"/>
      <c r="J156" s="8"/>
      <c r="K156" s="8"/>
      <c r="L156" s="8"/>
    </row>
    <row r="157" spans="7:12">
      <c r="G157" s="8"/>
      <c r="H157" s="8"/>
      <c r="I157" s="8"/>
      <c r="J157" s="8"/>
      <c r="K157" s="8"/>
      <c r="L157" s="8"/>
    </row>
    <row r="158" spans="7:12">
      <c r="G158" s="8"/>
      <c r="H158" s="8"/>
      <c r="I158" s="8"/>
      <c r="J158" s="8"/>
      <c r="K158" s="8"/>
      <c r="L158" s="8"/>
    </row>
    <row r="159" spans="7:12">
      <c r="G159" s="8"/>
      <c r="H159" s="8"/>
      <c r="I159" s="8"/>
      <c r="J159" s="8"/>
      <c r="K159" s="8"/>
      <c r="L159" s="8"/>
    </row>
    <row r="160" spans="7:12">
      <c r="G160" s="8"/>
      <c r="H160" s="8"/>
      <c r="I160" s="8"/>
      <c r="J160" s="8"/>
      <c r="K160" s="8"/>
      <c r="L160" s="8"/>
    </row>
    <row r="161" spans="7:12">
      <c r="G161" s="8"/>
      <c r="H161" s="8"/>
      <c r="I161" s="8"/>
      <c r="J161" s="8"/>
      <c r="K161" s="8"/>
      <c r="L161" s="8"/>
    </row>
    <row r="162" spans="7:12">
      <c r="G162" s="8"/>
      <c r="H162" s="8"/>
      <c r="I162" s="8"/>
      <c r="J162" s="8"/>
      <c r="K162" s="8"/>
      <c r="L162" s="8"/>
    </row>
    <row r="163" spans="7:12">
      <c r="G163" s="8"/>
      <c r="H163" s="8"/>
      <c r="I163" s="8"/>
      <c r="J163" s="8"/>
      <c r="K163" s="8"/>
      <c r="L163" s="8"/>
    </row>
    <row r="164" spans="7:12">
      <c r="G164" s="8"/>
      <c r="H164" s="8"/>
      <c r="I164" s="8"/>
      <c r="J164" s="8"/>
      <c r="K164" s="8"/>
      <c r="L164" s="8"/>
    </row>
    <row r="165" spans="7:12">
      <c r="G165" s="8"/>
      <c r="H165" s="8"/>
      <c r="I165" s="8"/>
      <c r="J165" s="8"/>
      <c r="K165" s="8"/>
      <c r="L165" s="8"/>
    </row>
    <row r="166" spans="7:12">
      <c r="G166" s="8"/>
      <c r="H166" s="8"/>
      <c r="I166" s="8"/>
      <c r="J166" s="8"/>
      <c r="K166" s="8"/>
      <c r="L166" s="8"/>
    </row>
    <row r="167" spans="7:12">
      <c r="G167" s="8"/>
      <c r="H167" s="8"/>
      <c r="I167" s="8"/>
      <c r="J167" s="8"/>
      <c r="K167" s="8"/>
      <c r="L167" s="8"/>
    </row>
    <row r="168" spans="7:12">
      <c r="G168" s="8"/>
      <c r="H168" s="8"/>
      <c r="I168" s="8"/>
      <c r="J168" s="8"/>
      <c r="K168" s="8"/>
      <c r="L168" s="8"/>
    </row>
    <row r="169" spans="7:12">
      <c r="G169" s="8"/>
      <c r="H169" s="8"/>
      <c r="I169" s="8"/>
      <c r="J169" s="8"/>
      <c r="K169" s="8"/>
      <c r="L169" s="8"/>
    </row>
    <row r="170" spans="7:12">
      <c r="G170" s="8"/>
      <c r="H170" s="8"/>
      <c r="I170" s="8"/>
      <c r="J170" s="8"/>
      <c r="K170" s="8"/>
      <c r="L170" s="8"/>
    </row>
    <row r="171" spans="7:12">
      <c r="G171" s="8"/>
      <c r="H171" s="8"/>
      <c r="I171" s="8"/>
      <c r="J171" s="8"/>
      <c r="K171" s="8"/>
      <c r="L171" s="8"/>
    </row>
    <row r="172" spans="7:12">
      <c r="G172" s="8"/>
      <c r="H172" s="8"/>
      <c r="I172" s="8"/>
      <c r="J172" s="8"/>
      <c r="K172" s="8"/>
      <c r="L172" s="8"/>
    </row>
    <row r="173" spans="7:12">
      <c r="G173" s="8"/>
      <c r="H173" s="8"/>
      <c r="I173" s="8"/>
      <c r="J173" s="8"/>
      <c r="K173" s="8"/>
      <c r="L173" s="8"/>
    </row>
    <row r="174" spans="7:12">
      <c r="G174" s="8"/>
      <c r="H174" s="8"/>
      <c r="I174" s="8"/>
      <c r="J174" s="8"/>
      <c r="K174" s="8"/>
      <c r="L174" s="8"/>
    </row>
    <row r="175" spans="7:12">
      <c r="G175" s="8"/>
      <c r="H175" s="8"/>
      <c r="I175" s="8"/>
      <c r="J175" s="8"/>
      <c r="K175" s="8"/>
      <c r="L175" s="8"/>
    </row>
    <row r="176" spans="7:12">
      <c r="G176" s="8"/>
      <c r="H176" s="8"/>
      <c r="I176" s="8"/>
      <c r="J176" s="8"/>
      <c r="K176" s="8"/>
      <c r="L176" s="8"/>
    </row>
    <row r="177" spans="7:12">
      <c r="G177" s="8"/>
      <c r="H177" s="8"/>
      <c r="I177" s="8"/>
      <c r="J177" s="8"/>
      <c r="K177" s="8"/>
      <c r="L177" s="8"/>
    </row>
    <row r="178" spans="7:12">
      <c r="G178" s="8"/>
      <c r="H178" s="8"/>
      <c r="I178" s="8"/>
      <c r="J178" s="8"/>
      <c r="K178" s="8"/>
      <c r="L178" s="8"/>
    </row>
    <row r="179" spans="7:12">
      <c r="G179" s="8"/>
      <c r="H179" s="8"/>
      <c r="I179" s="8"/>
      <c r="J179" s="8"/>
      <c r="K179" s="8"/>
      <c r="L179" s="8"/>
    </row>
    <row r="180" spans="7:12">
      <c r="G180" s="8"/>
      <c r="H180" s="8"/>
      <c r="I180" s="8"/>
      <c r="J180" s="8"/>
      <c r="K180" s="8"/>
      <c r="L180" s="8"/>
    </row>
    <row r="181" spans="7:12">
      <c r="G181" s="8"/>
      <c r="H181" s="8"/>
      <c r="I181" s="8"/>
      <c r="J181" s="8"/>
      <c r="K181" s="8"/>
      <c r="L181" s="8"/>
    </row>
    <row r="182" spans="7:12">
      <c r="G182" s="8"/>
      <c r="H182" s="8"/>
      <c r="I182" s="8"/>
      <c r="J182" s="8"/>
      <c r="K182" s="8"/>
      <c r="L182" s="8"/>
    </row>
    <row r="183" spans="7:12">
      <c r="G183" s="8"/>
      <c r="H183" s="8"/>
      <c r="I183" s="8"/>
      <c r="J183" s="8"/>
      <c r="K183" s="8"/>
      <c r="L183" s="8"/>
    </row>
    <row r="184" spans="7:12">
      <c r="G184" s="8"/>
      <c r="H184" s="8"/>
      <c r="I184" s="8"/>
      <c r="J184" s="8"/>
      <c r="K184" s="8"/>
      <c r="L184" s="8"/>
    </row>
    <row r="185" spans="7:12">
      <c r="G185" s="8"/>
      <c r="H185" s="8"/>
      <c r="I185" s="8"/>
      <c r="J185" s="8"/>
      <c r="K185" s="8"/>
      <c r="L185" s="8"/>
    </row>
    <row r="186" spans="7:12">
      <c r="G186" s="8"/>
      <c r="H186" s="8"/>
      <c r="I186" s="8"/>
      <c r="J186" s="8"/>
      <c r="K186" s="8"/>
      <c r="L186" s="8"/>
    </row>
    <row r="187" spans="7:12">
      <c r="G187" s="8"/>
      <c r="H187" s="8"/>
      <c r="I187" s="8"/>
      <c r="J187" s="8"/>
      <c r="K187" s="8"/>
      <c r="L187" s="8"/>
    </row>
    <row r="188" spans="7:12">
      <c r="G188" s="8"/>
      <c r="H188" s="8"/>
      <c r="I188" s="8"/>
      <c r="J188" s="8"/>
      <c r="K188" s="8"/>
      <c r="L188" s="8"/>
    </row>
    <row r="189" spans="7:12">
      <c r="G189" s="8"/>
      <c r="H189" s="8"/>
      <c r="I189" s="8"/>
      <c r="J189" s="8"/>
      <c r="K189" s="8"/>
      <c r="L189" s="8"/>
    </row>
    <row r="190" spans="7:12">
      <c r="G190" s="8"/>
      <c r="H190" s="8"/>
      <c r="I190" s="8"/>
      <c r="J190" s="8"/>
      <c r="K190" s="8"/>
      <c r="L190" s="8"/>
    </row>
    <row r="191" spans="7:12">
      <c r="G191" s="8"/>
      <c r="H191" s="8"/>
      <c r="I191" s="8"/>
      <c r="J191" s="8"/>
      <c r="K191" s="8"/>
      <c r="L191" s="8"/>
    </row>
    <row r="192" spans="7:12">
      <c r="G192" s="8"/>
      <c r="H192" s="8"/>
      <c r="I192" s="8"/>
      <c r="J192" s="8"/>
      <c r="K192" s="8"/>
      <c r="L192" s="8"/>
    </row>
    <row r="193" spans="7:12">
      <c r="G193" s="8"/>
      <c r="H193" s="8"/>
      <c r="I193" s="8"/>
      <c r="J193" s="8"/>
      <c r="K193" s="8"/>
      <c r="L193" s="8"/>
    </row>
    <row r="194" spans="7:12">
      <c r="G194" s="8"/>
      <c r="H194" s="8"/>
      <c r="I194" s="8"/>
      <c r="J194" s="8"/>
      <c r="K194" s="8"/>
      <c r="L194" s="8"/>
    </row>
    <row r="195" spans="7:12">
      <c r="G195" s="8"/>
      <c r="H195" s="8"/>
      <c r="I195" s="8"/>
      <c r="J195" s="8"/>
      <c r="K195" s="8"/>
      <c r="L195" s="8"/>
    </row>
    <row r="196" spans="7:12">
      <c r="G196" s="8"/>
      <c r="H196" s="8"/>
      <c r="I196" s="8"/>
      <c r="J196" s="8"/>
      <c r="K196" s="8"/>
      <c r="L196" s="8"/>
    </row>
    <row r="197" spans="7:12">
      <c r="G197" s="8"/>
      <c r="H197" s="8"/>
      <c r="I197" s="8"/>
      <c r="J197" s="8"/>
      <c r="K197" s="8"/>
      <c r="L197" s="8"/>
    </row>
    <row r="198" spans="7:12">
      <c r="G198" s="8"/>
      <c r="H198" s="8"/>
      <c r="I198" s="8"/>
      <c r="J198" s="8"/>
      <c r="K198" s="8"/>
      <c r="L198" s="8"/>
    </row>
    <row r="199" spans="7:12">
      <c r="G199" s="8"/>
      <c r="H199" s="8"/>
      <c r="I199" s="8"/>
      <c r="J199" s="8"/>
      <c r="K199" s="8"/>
      <c r="L199" s="8"/>
    </row>
    <row r="200" spans="7:12">
      <c r="G200" s="8"/>
      <c r="H200" s="8"/>
      <c r="I200" s="8"/>
      <c r="J200" s="8"/>
      <c r="K200" s="8"/>
      <c r="L200" s="8"/>
    </row>
    <row r="201" spans="7:12">
      <c r="G201" s="8"/>
      <c r="H201" s="8"/>
      <c r="I201" s="8"/>
      <c r="J201" s="8"/>
      <c r="K201" s="8"/>
      <c r="L201" s="8"/>
    </row>
    <row r="202" spans="7:12">
      <c r="G202" s="8"/>
      <c r="H202" s="8"/>
      <c r="I202" s="8"/>
      <c r="J202" s="8"/>
      <c r="K202" s="8"/>
      <c r="L202" s="8"/>
    </row>
    <row r="203" spans="7:12">
      <c r="G203" s="8"/>
      <c r="H203" s="8"/>
      <c r="I203" s="8"/>
      <c r="J203" s="8"/>
      <c r="K203" s="8"/>
      <c r="L203" s="8"/>
    </row>
    <row r="204" spans="7:12">
      <c r="G204" s="8"/>
      <c r="H204" s="8"/>
      <c r="I204" s="8"/>
      <c r="J204" s="8"/>
      <c r="K204" s="8"/>
      <c r="L204" s="8"/>
    </row>
    <row r="205" spans="7:12">
      <c r="G205" s="8"/>
      <c r="H205" s="8"/>
      <c r="I205" s="8"/>
      <c r="J205" s="8"/>
      <c r="K205" s="8"/>
      <c r="L205" s="8"/>
    </row>
    <row r="206" spans="7:12">
      <c r="G206" s="8"/>
      <c r="H206" s="8"/>
      <c r="I206" s="8"/>
      <c r="J206" s="8"/>
      <c r="K206" s="8"/>
      <c r="L206" s="8"/>
    </row>
    <row r="207" spans="7:12">
      <c r="G207" s="8"/>
      <c r="H207" s="8"/>
      <c r="I207" s="8"/>
      <c r="J207" s="8"/>
      <c r="K207" s="8"/>
      <c r="L207" s="8"/>
    </row>
    <row r="208" spans="7:12">
      <c r="G208" s="8"/>
      <c r="H208" s="8"/>
      <c r="I208" s="8"/>
      <c r="J208" s="8"/>
      <c r="K208" s="8"/>
      <c r="L208" s="8"/>
    </row>
    <row r="209" spans="7:12">
      <c r="G209" s="8"/>
      <c r="H209" s="8"/>
      <c r="I209" s="8"/>
      <c r="J209" s="8"/>
      <c r="K209" s="8"/>
      <c r="L209" s="8"/>
    </row>
    <row r="210" spans="7:12">
      <c r="G210" s="8"/>
      <c r="H210" s="8"/>
      <c r="I210" s="8"/>
      <c r="J210" s="8"/>
      <c r="K210" s="8"/>
      <c r="L210" s="8"/>
    </row>
    <row r="211" spans="7:12">
      <c r="G211" s="8"/>
      <c r="H211" s="8"/>
      <c r="I211" s="8"/>
      <c r="J211" s="8"/>
      <c r="K211" s="8"/>
      <c r="L211" s="8"/>
    </row>
    <row r="212" spans="7:12">
      <c r="G212" s="8"/>
      <c r="H212" s="8"/>
      <c r="I212" s="8"/>
      <c r="J212" s="8"/>
      <c r="K212" s="8"/>
      <c r="L212" s="8"/>
    </row>
    <row r="213" spans="7:12">
      <c r="G213" s="8"/>
      <c r="H213" s="8"/>
      <c r="I213" s="8"/>
      <c r="J213" s="8"/>
      <c r="K213" s="8"/>
      <c r="L213" s="8"/>
    </row>
    <row r="214" spans="7:12">
      <c r="G214" s="8"/>
      <c r="H214" s="8"/>
      <c r="I214" s="8"/>
      <c r="J214" s="8"/>
      <c r="K214" s="8"/>
      <c r="L214" s="8"/>
    </row>
    <row r="215" spans="7:12">
      <c r="G215" s="8"/>
      <c r="H215" s="8"/>
      <c r="I215" s="8"/>
      <c r="J215" s="8"/>
      <c r="K215" s="8"/>
      <c r="L215" s="8"/>
    </row>
    <row r="216" spans="7:12">
      <c r="G216" s="8"/>
      <c r="H216" s="8"/>
      <c r="I216" s="8"/>
      <c r="J216" s="8"/>
      <c r="K216" s="8"/>
      <c r="L216" s="8"/>
    </row>
    <row r="217" spans="7:12">
      <c r="G217" s="8"/>
      <c r="H217" s="8"/>
      <c r="I217" s="8"/>
      <c r="J217" s="8"/>
      <c r="K217" s="8"/>
      <c r="L217" s="8"/>
    </row>
    <row r="218" spans="7:12">
      <c r="G218" s="8"/>
      <c r="H218" s="8"/>
      <c r="I218" s="8"/>
      <c r="J218" s="8"/>
      <c r="K218" s="8"/>
      <c r="L218" s="8"/>
    </row>
    <row r="219" spans="7:12">
      <c r="G219" s="8"/>
      <c r="H219" s="8"/>
      <c r="I219" s="8"/>
      <c r="J219" s="8"/>
      <c r="K219" s="8"/>
      <c r="L219" s="8"/>
    </row>
    <row r="220" spans="7:12">
      <c r="G220" s="8"/>
      <c r="H220" s="8"/>
      <c r="I220" s="8"/>
      <c r="J220" s="8"/>
      <c r="K220" s="8"/>
      <c r="L220" s="8"/>
    </row>
    <row r="221" spans="7:12">
      <c r="G221" s="8"/>
      <c r="H221" s="8"/>
      <c r="I221" s="8"/>
      <c r="J221" s="8"/>
      <c r="K221" s="8"/>
      <c r="L221" s="8"/>
    </row>
    <row r="222" spans="7:12">
      <c r="G222" s="8"/>
      <c r="H222" s="8"/>
      <c r="I222" s="8"/>
      <c r="J222" s="8"/>
      <c r="K222" s="8"/>
      <c r="L222" s="8"/>
    </row>
    <row r="223" spans="7:12">
      <c r="G223" s="8"/>
      <c r="H223" s="8"/>
      <c r="I223" s="8"/>
      <c r="J223" s="8"/>
      <c r="K223" s="8"/>
      <c r="L223" s="8"/>
    </row>
    <row r="224" spans="7:12">
      <c r="G224" s="8"/>
      <c r="H224" s="8"/>
      <c r="I224" s="8"/>
      <c r="J224" s="8"/>
      <c r="K224" s="8"/>
      <c r="L224" s="8"/>
    </row>
    <row r="225" spans="7:12">
      <c r="G225" s="8"/>
      <c r="H225" s="8"/>
      <c r="I225" s="8"/>
      <c r="J225" s="8"/>
      <c r="K225" s="8"/>
      <c r="L225" s="8"/>
    </row>
    <row r="226" spans="7:12">
      <c r="G226" s="8"/>
      <c r="H226" s="8"/>
      <c r="I226" s="8"/>
      <c r="J226" s="8"/>
      <c r="K226" s="8"/>
      <c r="L226" s="8"/>
    </row>
    <row r="227" spans="7:12">
      <c r="G227" s="8"/>
      <c r="H227" s="8"/>
      <c r="I227" s="8"/>
      <c r="J227" s="8"/>
      <c r="K227" s="8"/>
      <c r="L227" s="8"/>
    </row>
    <row r="228" spans="7:12">
      <c r="G228" s="8"/>
      <c r="H228" s="8"/>
      <c r="I228" s="8"/>
      <c r="J228" s="8"/>
      <c r="K228" s="8"/>
      <c r="L228" s="8"/>
    </row>
    <row r="229" spans="7:12">
      <c r="G229" s="8"/>
      <c r="H229" s="8"/>
      <c r="I229" s="8"/>
      <c r="J229" s="8"/>
      <c r="K229" s="8"/>
      <c r="L229" s="8"/>
    </row>
    <row r="230" spans="7:12">
      <c r="G230" s="8"/>
      <c r="H230" s="8"/>
      <c r="I230" s="8"/>
      <c r="J230" s="8"/>
      <c r="K230" s="8"/>
      <c r="L230" s="8"/>
    </row>
    <row r="231" spans="7:12">
      <c r="G231" s="8"/>
      <c r="H231" s="8"/>
      <c r="I231" s="8"/>
      <c r="J231" s="8"/>
      <c r="K231" s="8"/>
      <c r="L231" s="8"/>
    </row>
    <row r="232" spans="7:12">
      <c r="G232" s="8"/>
      <c r="H232" s="8"/>
      <c r="I232" s="8"/>
      <c r="J232" s="8"/>
      <c r="K232" s="8"/>
      <c r="L232" s="8"/>
    </row>
    <row r="233" spans="7:12">
      <c r="G233" s="8"/>
      <c r="H233" s="8"/>
      <c r="I233" s="8"/>
      <c r="J233" s="8"/>
      <c r="K233" s="8"/>
      <c r="L233" s="8"/>
    </row>
    <row r="234" spans="7:12">
      <c r="G234" s="8"/>
      <c r="H234" s="8"/>
      <c r="I234" s="8"/>
      <c r="J234" s="8"/>
      <c r="K234" s="8"/>
      <c r="L234" s="8"/>
    </row>
    <row r="235" spans="7:12">
      <c r="G235" s="8"/>
      <c r="H235" s="8"/>
      <c r="I235" s="8"/>
      <c r="J235" s="8"/>
      <c r="K235" s="8"/>
      <c r="L235" s="8"/>
    </row>
    <row r="236" spans="7:12">
      <c r="G236" s="8"/>
      <c r="H236" s="8"/>
      <c r="I236" s="8"/>
      <c r="J236" s="8"/>
      <c r="K236" s="8"/>
      <c r="L236" s="8"/>
    </row>
    <row r="237" spans="7:12">
      <c r="G237" s="8"/>
      <c r="H237" s="8"/>
      <c r="I237" s="8"/>
      <c r="J237" s="8"/>
      <c r="K237" s="8"/>
      <c r="L237" s="8"/>
    </row>
    <row r="238" spans="7:12">
      <c r="G238" s="8"/>
      <c r="H238" s="8"/>
      <c r="I238" s="8"/>
      <c r="J238" s="8"/>
      <c r="K238" s="8"/>
      <c r="L238" s="8"/>
    </row>
    <row r="239" spans="7:12">
      <c r="G239" s="8"/>
      <c r="H239" s="8"/>
      <c r="I239" s="8"/>
      <c r="J239" s="8"/>
      <c r="K239" s="8"/>
      <c r="L239" s="8"/>
    </row>
    <row r="240" spans="7:12">
      <c r="G240" s="8"/>
      <c r="H240" s="8"/>
      <c r="I240" s="8"/>
      <c r="J240" s="8"/>
      <c r="K240" s="8"/>
      <c r="L240" s="8"/>
    </row>
    <row r="241" spans="7:12">
      <c r="G241" s="8"/>
      <c r="H241" s="8"/>
      <c r="I241" s="8"/>
      <c r="J241" s="8"/>
      <c r="K241" s="8"/>
      <c r="L241" s="8"/>
    </row>
    <row r="242" spans="7:12">
      <c r="G242" s="8"/>
      <c r="H242" s="8"/>
      <c r="I242" s="8"/>
      <c r="J242" s="8"/>
      <c r="K242" s="8"/>
      <c r="L242" s="8"/>
    </row>
    <row r="243" spans="7:12">
      <c r="G243" s="8"/>
      <c r="H243" s="8"/>
      <c r="I243" s="8"/>
      <c r="J243" s="8"/>
      <c r="K243" s="8"/>
      <c r="L243" s="8"/>
    </row>
    <row r="244" spans="7:12">
      <c r="G244" s="8"/>
      <c r="H244" s="8"/>
      <c r="I244" s="8"/>
      <c r="J244" s="8"/>
      <c r="K244" s="8"/>
      <c r="L244" s="8"/>
    </row>
    <row r="245" spans="7:12">
      <c r="G245" s="8"/>
      <c r="H245" s="8"/>
      <c r="I245" s="8"/>
      <c r="J245" s="8"/>
      <c r="K245" s="8"/>
      <c r="L245" s="8"/>
    </row>
    <row r="246" spans="7:12">
      <c r="G246" s="8"/>
      <c r="H246" s="8"/>
      <c r="I246" s="8"/>
      <c r="J246" s="8"/>
      <c r="K246" s="8"/>
      <c r="L246" s="8"/>
    </row>
    <row r="247" spans="7:12">
      <c r="G247" s="8"/>
      <c r="H247" s="8"/>
      <c r="I247" s="8"/>
      <c r="J247" s="8"/>
      <c r="K247" s="8"/>
      <c r="L247" s="8"/>
    </row>
    <row r="248" spans="7:12">
      <c r="G248" s="8"/>
      <c r="H248" s="8"/>
      <c r="I248" s="8"/>
      <c r="J248" s="8"/>
      <c r="K248" s="8"/>
      <c r="L248" s="8"/>
    </row>
    <row r="249" spans="7:12">
      <c r="G249" s="8"/>
      <c r="H249" s="8"/>
      <c r="I249" s="8"/>
      <c r="J249" s="8"/>
      <c r="K249" s="8"/>
      <c r="L249" s="8"/>
    </row>
    <row r="250" spans="7:12">
      <c r="G250" s="8"/>
      <c r="H250" s="8"/>
      <c r="I250" s="8"/>
      <c r="J250" s="8"/>
      <c r="K250" s="8"/>
      <c r="L250" s="8"/>
    </row>
    <row r="251" spans="7:12">
      <c r="G251" s="8"/>
      <c r="H251" s="8"/>
      <c r="I251" s="8"/>
      <c r="J251" s="8"/>
      <c r="K251" s="8"/>
      <c r="L251" s="8"/>
    </row>
    <row r="252" spans="7:12">
      <c r="G252" s="8"/>
      <c r="H252" s="8"/>
      <c r="I252" s="8"/>
      <c r="J252" s="8"/>
      <c r="K252" s="8"/>
      <c r="L252" s="8"/>
    </row>
    <row r="253" spans="7:12">
      <c r="G253" s="8"/>
      <c r="H253" s="8"/>
      <c r="I253" s="8"/>
      <c r="J253" s="8"/>
      <c r="K253" s="8"/>
      <c r="L253" s="8"/>
    </row>
    <row r="254" spans="7:12">
      <c r="G254" s="8"/>
      <c r="H254" s="8"/>
      <c r="I254" s="8"/>
      <c r="J254" s="8"/>
      <c r="K254" s="8"/>
      <c r="L254" s="8"/>
    </row>
    <row r="255" spans="7:12">
      <c r="G255" s="8"/>
      <c r="H255" s="8"/>
      <c r="I255" s="8"/>
      <c r="J255" s="8"/>
      <c r="K255" s="8"/>
      <c r="L255" s="8"/>
    </row>
    <row r="256" spans="7:12">
      <c r="G256" s="8"/>
      <c r="H256" s="8"/>
      <c r="I256" s="8"/>
      <c r="J256" s="8"/>
      <c r="K256" s="8"/>
      <c r="L256" s="8"/>
    </row>
    <row r="257" spans="7:12">
      <c r="G257" s="8"/>
      <c r="H257" s="8"/>
      <c r="I257" s="8"/>
      <c r="J257" s="8"/>
      <c r="K257" s="8"/>
      <c r="L257" s="8"/>
    </row>
    <row r="258" spans="7:12">
      <c r="G258" s="8"/>
      <c r="H258" s="8"/>
      <c r="I258" s="8"/>
      <c r="J258" s="8"/>
      <c r="K258" s="8"/>
      <c r="L258" s="8"/>
    </row>
    <row r="259" spans="7:12">
      <c r="G259" s="8"/>
      <c r="H259" s="8"/>
      <c r="I259" s="8"/>
      <c r="J259" s="8"/>
      <c r="K259" s="8"/>
      <c r="L259" s="8"/>
    </row>
    <row r="260" spans="7:12">
      <c r="G260" s="8"/>
      <c r="H260" s="8"/>
      <c r="I260" s="8"/>
      <c r="J260" s="8"/>
      <c r="K260" s="8"/>
      <c r="L260" s="8"/>
    </row>
    <row r="261" spans="7:12">
      <c r="G261" s="8"/>
      <c r="H261" s="8"/>
      <c r="I261" s="8"/>
      <c r="J261" s="8"/>
      <c r="K261" s="8"/>
      <c r="L261" s="8"/>
    </row>
    <row r="262" spans="7:12">
      <c r="G262" s="8"/>
      <c r="H262" s="8"/>
      <c r="I262" s="8"/>
      <c r="J262" s="8"/>
      <c r="K262" s="8"/>
      <c r="L262" s="8"/>
    </row>
    <row r="263" spans="7:12">
      <c r="G263" s="8"/>
      <c r="H263" s="8"/>
      <c r="I263" s="8"/>
      <c r="J263" s="8"/>
      <c r="K263" s="8"/>
      <c r="L263" s="8"/>
    </row>
    <row r="264" spans="7:12">
      <c r="G264" s="8"/>
      <c r="H264" s="8"/>
      <c r="I264" s="8"/>
      <c r="J264" s="8"/>
      <c r="K264" s="8"/>
      <c r="L264" s="8"/>
    </row>
    <row r="265" spans="7:12">
      <c r="G265" s="8"/>
      <c r="H265" s="8"/>
      <c r="I265" s="8"/>
      <c r="J265" s="8"/>
      <c r="K265" s="8"/>
      <c r="L265" s="8"/>
    </row>
    <row r="266" spans="7:12">
      <c r="G266" s="8"/>
      <c r="H266" s="8"/>
      <c r="I266" s="8"/>
      <c r="J266" s="8"/>
      <c r="K266" s="8"/>
      <c r="L266" s="8"/>
    </row>
    <row r="267" spans="7:12">
      <c r="G267" s="8"/>
      <c r="H267" s="8"/>
      <c r="I267" s="8"/>
      <c r="J267" s="8"/>
      <c r="K267" s="8"/>
      <c r="L267" s="8"/>
    </row>
    <row r="268" spans="7:12">
      <c r="G268" s="8"/>
      <c r="H268" s="8"/>
      <c r="I268" s="8"/>
      <c r="J268" s="8"/>
      <c r="K268" s="8"/>
      <c r="L268" s="8"/>
    </row>
    <row r="269" spans="7:12">
      <c r="G269" s="8"/>
      <c r="H269" s="8"/>
      <c r="I269" s="8"/>
      <c r="J269" s="8"/>
      <c r="K269" s="8"/>
      <c r="L269" s="8"/>
    </row>
    <row r="270" spans="7:12">
      <c r="G270" s="8"/>
      <c r="H270" s="8"/>
      <c r="I270" s="8"/>
      <c r="J270" s="8"/>
      <c r="K270" s="8"/>
      <c r="L270" s="8"/>
    </row>
    <row r="271" spans="7:12">
      <c r="G271" s="8"/>
      <c r="H271" s="8"/>
      <c r="I271" s="8"/>
      <c r="J271" s="8"/>
      <c r="K271" s="8"/>
      <c r="L271" s="8"/>
    </row>
    <row r="272" spans="7:12">
      <c r="G272" s="8"/>
      <c r="H272" s="8"/>
      <c r="I272" s="8"/>
      <c r="J272" s="8"/>
      <c r="K272" s="8"/>
      <c r="L272" s="8"/>
    </row>
    <row r="273" spans="7:12">
      <c r="G273" s="8"/>
      <c r="H273" s="8"/>
      <c r="I273" s="8"/>
      <c r="J273" s="8"/>
      <c r="K273" s="8"/>
      <c r="L273" s="8"/>
    </row>
    <row r="274" spans="7:12">
      <c r="G274" s="8"/>
      <c r="H274" s="8"/>
      <c r="I274" s="8"/>
      <c r="J274" s="8"/>
      <c r="K274" s="8"/>
      <c r="L274" s="8"/>
    </row>
    <row r="275" spans="7:12">
      <c r="G275" s="8"/>
      <c r="H275" s="8"/>
      <c r="I275" s="8"/>
      <c r="J275" s="8"/>
      <c r="K275" s="8"/>
      <c r="L275" s="8"/>
    </row>
    <row r="276" spans="7:12">
      <c r="G276" s="8"/>
      <c r="H276" s="8"/>
      <c r="I276" s="8"/>
      <c r="J276" s="8"/>
      <c r="K276" s="8"/>
      <c r="L276" s="8"/>
    </row>
    <row r="277" spans="7:12">
      <c r="G277" s="8"/>
      <c r="H277" s="8"/>
      <c r="I277" s="8"/>
      <c r="J277" s="8"/>
      <c r="K277" s="8"/>
      <c r="L277" s="8"/>
    </row>
    <row r="278" spans="7:12">
      <c r="G278" s="8"/>
      <c r="H278" s="8"/>
      <c r="I278" s="8"/>
      <c r="J278" s="8"/>
      <c r="K278" s="8"/>
      <c r="L278" s="8"/>
    </row>
    <row r="279" spans="7:12">
      <c r="G279" s="8"/>
      <c r="H279" s="8"/>
      <c r="I279" s="8"/>
      <c r="J279" s="8"/>
      <c r="K279" s="8"/>
      <c r="L279" s="8"/>
    </row>
    <row r="280" spans="7:12">
      <c r="G280" s="8"/>
      <c r="H280" s="8"/>
      <c r="I280" s="8"/>
      <c r="J280" s="8"/>
      <c r="K280" s="8"/>
      <c r="L280" s="8"/>
    </row>
    <row r="281" spans="7:12">
      <c r="G281" s="8"/>
      <c r="H281" s="8"/>
      <c r="I281" s="8"/>
      <c r="J281" s="8"/>
      <c r="K281" s="8"/>
      <c r="L281" s="8"/>
    </row>
    <row r="282" spans="7:12">
      <c r="G282" s="8"/>
      <c r="H282" s="8"/>
      <c r="I282" s="8"/>
      <c r="J282" s="8"/>
      <c r="K282" s="8"/>
      <c r="L282" s="8"/>
    </row>
    <row r="283" spans="7:12">
      <c r="G283" s="8"/>
      <c r="H283" s="8"/>
      <c r="I283" s="8"/>
      <c r="J283" s="8"/>
      <c r="K283" s="8"/>
      <c r="L283" s="8"/>
    </row>
    <row r="284" spans="7:12">
      <c r="G284" s="8"/>
      <c r="H284" s="8"/>
      <c r="I284" s="8"/>
      <c r="J284" s="8"/>
      <c r="K284" s="8"/>
      <c r="L284" s="8"/>
    </row>
    <row r="285" spans="7:12">
      <c r="G285" s="8"/>
      <c r="H285" s="8"/>
      <c r="I285" s="8"/>
      <c r="J285" s="8"/>
      <c r="K285" s="8"/>
      <c r="L285" s="8"/>
    </row>
    <row r="286" spans="7:12">
      <c r="G286" s="8"/>
      <c r="H286" s="8"/>
      <c r="I286" s="8"/>
      <c r="J286" s="8"/>
      <c r="K286" s="8"/>
      <c r="L286" s="8"/>
    </row>
    <row r="287" spans="7:12">
      <c r="G287" s="8"/>
      <c r="H287" s="8"/>
      <c r="I287" s="8"/>
      <c r="J287" s="8"/>
      <c r="K287" s="8"/>
      <c r="L287" s="8"/>
    </row>
    <row r="288" spans="7:12">
      <c r="G288" s="8"/>
      <c r="H288" s="8"/>
      <c r="I288" s="8"/>
      <c r="J288" s="8"/>
      <c r="K288" s="8"/>
      <c r="L288" s="8"/>
    </row>
    <row r="289" spans="7:12">
      <c r="G289" s="8"/>
      <c r="H289" s="8"/>
      <c r="I289" s="8"/>
      <c r="J289" s="8"/>
      <c r="K289" s="8"/>
      <c r="L289" s="8"/>
    </row>
    <row r="290" spans="7:12">
      <c r="G290" s="8"/>
      <c r="H290" s="8"/>
      <c r="I290" s="8"/>
      <c r="J290" s="8"/>
      <c r="K290" s="8"/>
      <c r="L290" s="8"/>
    </row>
    <row r="291" spans="7:12">
      <c r="G291" s="8"/>
      <c r="H291" s="8"/>
      <c r="I291" s="8"/>
      <c r="J291" s="8"/>
      <c r="K291" s="8"/>
      <c r="L291" s="8"/>
    </row>
    <row r="292" spans="7:12">
      <c r="G292" s="8"/>
      <c r="H292" s="8"/>
      <c r="I292" s="8"/>
      <c r="J292" s="8"/>
      <c r="K292" s="8"/>
      <c r="L292" s="8"/>
    </row>
    <row r="293" spans="7:12">
      <c r="G293" s="8"/>
      <c r="H293" s="8"/>
      <c r="I293" s="8"/>
      <c r="J293" s="8"/>
      <c r="K293" s="8"/>
      <c r="L293" s="8"/>
    </row>
    <row r="294" spans="7:12">
      <c r="G294" s="8"/>
      <c r="H294" s="8"/>
      <c r="I294" s="8"/>
      <c r="J294" s="8"/>
      <c r="K294" s="8"/>
      <c r="L294" s="8"/>
    </row>
    <row r="295" spans="7:12">
      <c r="G295" s="8"/>
      <c r="H295" s="8"/>
      <c r="I295" s="8"/>
      <c r="J295" s="8"/>
      <c r="K295" s="8"/>
      <c r="L295" s="8"/>
    </row>
    <row r="296" spans="7:12">
      <c r="G296" s="8"/>
      <c r="H296" s="8"/>
      <c r="I296" s="8"/>
      <c r="J296" s="8"/>
      <c r="K296" s="8"/>
      <c r="L296" s="8"/>
    </row>
    <row r="297" spans="7:12">
      <c r="G297" s="8"/>
      <c r="H297" s="8"/>
      <c r="I297" s="8"/>
      <c r="J297" s="8"/>
      <c r="K297" s="8"/>
      <c r="L297" s="8"/>
    </row>
    <row r="298" spans="7:12">
      <c r="G298" s="8"/>
      <c r="H298" s="8"/>
      <c r="I298" s="8"/>
      <c r="J298" s="8"/>
      <c r="K298" s="8"/>
      <c r="L298" s="8"/>
    </row>
    <row r="299" spans="7:12">
      <c r="G299" s="8"/>
      <c r="H299" s="8"/>
      <c r="I299" s="8"/>
      <c r="J299" s="8"/>
      <c r="K299" s="8"/>
      <c r="L299" s="8"/>
    </row>
    <row r="300" spans="7:12">
      <c r="G300" s="8"/>
      <c r="H300" s="8"/>
      <c r="I300" s="8"/>
      <c r="J300" s="8"/>
      <c r="K300" s="8"/>
      <c r="L300" s="8"/>
    </row>
    <row r="301" spans="7:12">
      <c r="G301" s="8"/>
      <c r="H301" s="8"/>
      <c r="I301" s="8"/>
      <c r="J301" s="8"/>
      <c r="K301" s="8"/>
      <c r="L301" s="8"/>
    </row>
    <row r="302" spans="7:12">
      <c r="G302" s="8"/>
      <c r="H302" s="8"/>
      <c r="I302" s="8"/>
      <c r="J302" s="8"/>
      <c r="K302" s="8"/>
      <c r="L302" s="8"/>
    </row>
    <row r="303" spans="7:12">
      <c r="G303" s="8"/>
      <c r="H303" s="8"/>
      <c r="I303" s="8"/>
      <c r="J303" s="8"/>
      <c r="K303" s="8"/>
      <c r="L303" s="8"/>
    </row>
    <row r="304" spans="7:12">
      <c r="G304" s="8"/>
      <c r="H304" s="8"/>
      <c r="I304" s="8"/>
      <c r="J304" s="8"/>
      <c r="K304" s="8"/>
      <c r="L304" s="8"/>
    </row>
    <row r="305" spans="7:12">
      <c r="G305" s="8"/>
      <c r="H305" s="8"/>
      <c r="I305" s="8"/>
      <c r="J305" s="8"/>
      <c r="K305" s="8"/>
      <c r="L305" s="8"/>
    </row>
    <row r="306" spans="7:12">
      <c r="G306" s="8"/>
      <c r="H306" s="8"/>
      <c r="I306" s="8"/>
      <c r="J306" s="8"/>
      <c r="K306" s="8"/>
      <c r="L306" s="8"/>
    </row>
    <row r="307" spans="7:12">
      <c r="G307" s="8"/>
      <c r="H307" s="8"/>
      <c r="I307" s="8"/>
      <c r="J307" s="8"/>
      <c r="K307" s="8"/>
      <c r="L307" s="8"/>
    </row>
    <row r="308" spans="7:12">
      <c r="G308" s="8"/>
      <c r="H308" s="8"/>
      <c r="I308" s="8"/>
      <c r="J308" s="8"/>
      <c r="K308" s="8"/>
      <c r="L308" s="8"/>
    </row>
    <row r="309" spans="7:12">
      <c r="G309" s="8"/>
      <c r="H309" s="8"/>
      <c r="I309" s="8"/>
      <c r="J309" s="8"/>
      <c r="K309" s="8"/>
      <c r="L309" s="8"/>
    </row>
    <row r="310" spans="7:12">
      <c r="G310" s="8"/>
      <c r="H310" s="8"/>
      <c r="I310" s="8"/>
      <c r="J310" s="8"/>
      <c r="K310" s="8"/>
      <c r="L310" s="8"/>
    </row>
    <row r="311" spans="7:12">
      <c r="G311" s="8"/>
      <c r="H311" s="8"/>
      <c r="I311" s="8"/>
      <c r="J311" s="8"/>
      <c r="K311" s="8"/>
      <c r="L311" s="8"/>
    </row>
    <row r="312" spans="7:12">
      <c r="G312" s="8"/>
      <c r="H312" s="8"/>
      <c r="I312" s="8"/>
      <c r="J312" s="8"/>
      <c r="K312" s="8"/>
      <c r="L312" s="8"/>
    </row>
    <row r="313" spans="7:12">
      <c r="G313" s="8"/>
      <c r="H313" s="8"/>
      <c r="I313" s="8"/>
      <c r="J313" s="8"/>
      <c r="K313" s="8"/>
      <c r="L313" s="8"/>
    </row>
    <row r="314" spans="7:12">
      <c r="G314" s="8"/>
      <c r="H314" s="8"/>
      <c r="I314" s="8"/>
      <c r="J314" s="8"/>
      <c r="K314" s="8"/>
      <c r="L314" s="8"/>
    </row>
    <row r="315" spans="7:12">
      <c r="G315" s="8"/>
      <c r="H315" s="8"/>
      <c r="I315" s="8"/>
      <c r="J315" s="8"/>
      <c r="K315" s="8"/>
      <c r="L315" s="8"/>
    </row>
    <row r="316" spans="7:12">
      <c r="G316" s="8"/>
      <c r="H316" s="8"/>
      <c r="I316" s="8"/>
      <c r="J316" s="8"/>
      <c r="K316" s="8"/>
      <c r="L316" s="8"/>
    </row>
    <row r="317" spans="7:12">
      <c r="G317" s="8"/>
      <c r="H317" s="8"/>
      <c r="I317" s="8"/>
      <c r="J317" s="8"/>
      <c r="K317" s="8"/>
      <c r="L317" s="8"/>
    </row>
    <row r="318" spans="7:12">
      <c r="G318" s="8"/>
      <c r="H318" s="8"/>
      <c r="I318" s="8"/>
      <c r="J318" s="8"/>
      <c r="K318" s="8"/>
      <c r="L318" s="8"/>
    </row>
    <row r="319" spans="7:12">
      <c r="G319" s="8"/>
      <c r="H319" s="8"/>
      <c r="I319" s="8"/>
      <c r="J319" s="8"/>
      <c r="K319" s="8"/>
      <c r="L319" s="8"/>
    </row>
    <row r="320" spans="7:12">
      <c r="G320" s="8"/>
      <c r="H320" s="8"/>
      <c r="I320" s="8"/>
      <c r="J320" s="8"/>
      <c r="K320" s="8"/>
      <c r="L320" s="8"/>
    </row>
    <row r="321" spans="7:12">
      <c r="G321" s="8"/>
      <c r="H321" s="8"/>
      <c r="I321" s="8"/>
      <c r="J321" s="8"/>
      <c r="K321" s="8"/>
      <c r="L321" s="8"/>
    </row>
    <row r="322" spans="7:12">
      <c r="G322" s="8"/>
      <c r="H322" s="8"/>
      <c r="I322" s="8"/>
      <c r="J322" s="8"/>
      <c r="K322" s="8"/>
      <c r="L322" s="8"/>
    </row>
    <row r="323" spans="7:12">
      <c r="G323" s="8"/>
      <c r="H323" s="8"/>
      <c r="I323" s="8"/>
      <c r="J323" s="8"/>
      <c r="K323" s="8"/>
      <c r="L323" s="8"/>
    </row>
    <row r="324" spans="7:12">
      <c r="G324" s="8"/>
      <c r="H324" s="8"/>
      <c r="I324" s="8"/>
      <c r="J324" s="8"/>
      <c r="K324" s="8"/>
      <c r="L324" s="8"/>
    </row>
    <row r="325" spans="7:12">
      <c r="G325" s="8"/>
      <c r="H325" s="8"/>
      <c r="I325" s="8"/>
      <c r="J325" s="8"/>
      <c r="K325" s="8"/>
      <c r="L325" s="8"/>
    </row>
    <row r="326" spans="7:12">
      <c r="G326" s="8"/>
      <c r="H326" s="8"/>
      <c r="I326" s="8"/>
      <c r="J326" s="8"/>
      <c r="K326" s="8"/>
      <c r="L326" s="8"/>
    </row>
    <row r="327" spans="7:12">
      <c r="G327" s="8"/>
      <c r="H327" s="8"/>
      <c r="I327" s="8"/>
      <c r="J327" s="8"/>
      <c r="K327" s="8"/>
      <c r="L327" s="8"/>
    </row>
    <row r="328" spans="7:12">
      <c r="G328" s="8"/>
      <c r="H328" s="8"/>
      <c r="I328" s="8"/>
      <c r="J328" s="8"/>
      <c r="K328" s="8"/>
      <c r="L328" s="8"/>
    </row>
    <row r="329" spans="7:12">
      <c r="G329" s="8"/>
      <c r="H329" s="8"/>
      <c r="I329" s="8"/>
      <c r="J329" s="8"/>
      <c r="K329" s="8"/>
      <c r="L329" s="8"/>
    </row>
    <row r="330" spans="7:12">
      <c r="G330" s="8"/>
      <c r="H330" s="8"/>
      <c r="I330" s="8"/>
      <c r="J330" s="8"/>
      <c r="K330" s="8"/>
      <c r="L330" s="8"/>
    </row>
    <row r="331" spans="7:12">
      <c r="G331" s="8"/>
      <c r="H331" s="8"/>
      <c r="I331" s="8"/>
      <c r="J331" s="8"/>
      <c r="K331" s="8"/>
      <c r="L331" s="8"/>
    </row>
    <row r="332" spans="7:12">
      <c r="G332" s="8"/>
      <c r="H332" s="8"/>
      <c r="I332" s="8"/>
      <c r="J332" s="8"/>
      <c r="K332" s="8"/>
      <c r="L332" s="8"/>
    </row>
    <row r="333" spans="7:12">
      <c r="G333" s="8"/>
      <c r="H333" s="8"/>
      <c r="I333" s="8"/>
      <c r="J333" s="8"/>
      <c r="K333" s="8"/>
      <c r="L333" s="8"/>
    </row>
    <row r="334" spans="7:12">
      <c r="G334" s="8"/>
      <c r="H334" s="8"/>
      <c r="I334" s="8"/>
      <c r="J334" s="8"/>
      <c r="K334" s="8"/>
      <c r="L334" s="8"/>
    </row>
    <row r="335" spans="7:12">
      <c r="G335" s="8"/>
      <c r="H335" s="8"/>
      <c r="I335" s="8"/>
      <c r="J335" s="8"/>
      <c r="K335" s="8"/>
      <c r="L335" s="8"/>
    </row>
    <row r="336" spans="7:12">
      <c r="G336" s="8"/>
      <c r="H336" s="8"/>
      <c r="I336" s="8"/>
      <c r="J336" s="8"/>
      <c r="K336" s="8"/>
      <c r="L336" s="8"/>
    </row>
    <row r="337" spans="7:12">
      <c r="G337" s="8"/>
      <c r="H337" s="8"/>
      <c r="I337" s="8"/>
      <c r="J337" s="8"/>
      <c r="K337" s="8"/>
      <c r="L337" s="8"/>
    </row>
    <row r="338" spans="7:12">
      <c r="G338" s="8"/>
      <c r="H338" s="8"/>
      <c r="I338" s="8"/>
      <c r="J338" s="8"/>
      <c r="K338" s="8"/>
      <c r="L338" s="8"/>
    </row>
    <row r="339" spans="7:12">
      <c r="G339" s="8"/>
      <c r="H339" s="8"/>
      <c r="I339" s="8"/>
      <c r="J339" s="8"/>
      <c r="K339" s="8"/>
      <c r="L339" s="8"/>
    </row>
    <row r="340" spans="7:12">
      <c r="G340" s="8"/>
      <c r="H340" s="8"/>
      <c r="I340" s="8"/>
      <c r="J340" s="8"/>
      <c r="K340" s="8"/>
      <c r="L340" s="8"/>
    </row>
    <row r="341" spans="7:12">
      <c r="G341" s="8"/>
      <c r="H341" s="8"/>
      <c r="I341" s="8"/>
      <c r="J341" s="8"/>
      <c r="K341" s="8"/>
      <c r="L341" s="8"/>
    </row>
    <row r="342" spans="7:12">
      <c r="G342" s="8"/>
      <c r="H342" s="8"/>
      <c r="I342" s="8"/>
      <c r="J342" s="8"/>
      <c r="K342" s="8"/>
      <c r="L342" s="8"/>
    </row>
    <row r="343" spans="7:12">
      <c r="G343" s="8"/>
      <c r="H343" s="8"/>
      <c r="I343" s="8"/>
      <c r="J343" s="8"/>
      <c r="K343" s="8"/>
      <c r="L343" s="8"/>
    </row>
    <row r="344" spans="7:12">
      <c r="G344" s="8"/>
      <c r="H344" s="8"/>
      <c r="I344" s="8"/>
      <c r="J344" s="8"/>
      <c r="K344" s="8"/>
      <c r="L344" s="8"/>
    </row>
    <row r="345" spans="7:12">
      <c r="G345" s="8"/>
      <c r="H345" s="8"/>
      <c r="I345" s="8"/>
      <c r="J345" s="8"/>
      <c r="K345" s="8"/>
      <c r="L345" s="8"/>
    </row>
    <row r="346" spans="7:12">
      <c r="G346" s="8"/>
      <c r="H346" s="8"/>
      <c r="I346" s="8"/>
      <c r="J346" s="8"/>
      <c r="K346" s="8"/>
      <c r="L346" s="8"/>
    </row>
    <row r="347" spans="7:12">
      <c r="G347" s="8"/>
      <c r="H347" s="8"/>
      <c r="I347" s="8"/>
      <c r="J347" s="8"/>
      <c r="K347" s="8"/>
      <c r="L347" s="8"/>
    </row>
    <row r="348" spans="7:12">
      <c r="G348" s="8"/>
      <c r="H348" s="8"/>
      <c r="I348" s="8"/>
      <c r="J348" s="8"/>
      <c r="K348" s="8"/>
      <c r="L348" s="8"/>
    </row>
    <row r="349" spans="7:12">
      <c r="G349" s="8"/>
      <c r="H349" s="8"/>
      <c r="I349" s="8"/>
      <c r="J349" s="8"/>
      <c r="K349" s="8"/>
      <c r="L349" s="8"/>
    </row>
    <row r="350" spans="7:12">
      <c r="G350" s="8"/>
      <c r="H350" s="8"/>
      <c r="I350" s="8"/>
      <c r="J350" s="8"/>
      <c r="K350" s="8"/>
      <c r="L350" s="8"/>
    </row>
    <row r="351" spans="7:12">
      <c r="G351" s="8"/>
      <c r="H351" s="8"/>
      <c r="I351" s="8"/>
      <c r="J351" s="8"/>
      <c r="K351" s="8"/>
      <c r="L351" s="8"/>
    </row>
    <row r="352" spans="7:12">
      <c r="G352" s="8"/>
      <c r="H352" s="8"/>
      <c r="I352" s="8"/>
      <c r="J352" s="8"/>
      <c r="K352" s="8"/>
      <c r="L352" s="8"/>
    </row>
    <row r="353" spans="7:12">
      <c r="G353" s="8"/>
      <c r="H353" s="8"/>
      <c r="I353" s="8"/>
      <c r="J353" s="8"/>
      <c r="K353" s="8"/>
      <c r="L353" s="8"/>
    </row>
    <row r="354" spans="7:12">
      <c r="G354" s="8"/>
      <c r="H354" s="8"/>
      <c r="I354" s="8"/>
      <c r="J354" s="8"/>
      <c r="K354" s="8"/>
      <c r="L354" s="8"/>
    </row>
    <row r="355" spans="7:12">
      <c r="G355" s="8"/>
      <c r="H355" s="8"/>
      <c r="I355" s="8"/>
      <c r="J355" s="8"/>
      <c r="K355" s="8"/>
      <c r="L355" s="8"/>
    </row>
    <row r="356" spans="7:12">
      <c r="G356" s="8"/>
      <c r="H356" s="8"/>
      <c r="I356" s="8"/>
      <c r="J356" s="8"/>
      <c r="K356" s="8"/>
      <c r="L356" s="8"/>
    </row>
    <row r="357" spans="7:12">
      <c r="G357" s="8"/>
      <c r="H357" s="8"/>
      <c r="I357" s="8"/>
      <c r="J357" s="8"/>
      <c r="K357" s="8"/>
      <c r="L357" s="8"/>
    </row>
    <row r="358" spans="7:12">
      <c r="G358" s="8"/>
      <c r="H358" s="8"/>
      <c r="I358" s="8"/>
      <c r="J358" s="8"/>
      <c r="K358" s="8"/>
      <c r="L358" s="8"/>
    </row>
    <row r="359" spans="7:12">
      <c r="G359" s="8"/>
      <c r="H359" s="8"/>
      <c r="I359" s="8"/>
      <c r="J359" s="8"/>
      <c r="K359" s="8"/>
      <c r="L359" s="8"/>
    </row>
    <row r="360" spans="7:12">
      <c r="G360" s="8"/>
      <c r="H360" s="8"/>
      <c r="I360" s="8"/>
      <c r="J360" s="8"/>
      <c r="K360" s="8"/>
      <c r="L360" s="8"/>
    </row>
    <row r="361" spans="7:12">
      <c r="G361" s="8"/>
      <c r="H361" s="8"/>
      <c r="I361" s="8"/>
      <c r="J361" s="8"/>
      <c r="K361" s="8"/>
      <c r="L361" s="8"/>
    </row>
    <row r="362" spans="7:12">
      <c r="G362" s="8"/>
      <c r="H362" s="8"/>
      <c r="I362" s="8"/>
      <c r="J362" s="8"/>
      <c r="K362" s="8"/>
      <c r="L362" s="8"/>
    </row>
    <row r="363" spans="7:12">
      <c r="G363" s="8"/>
      <c r="H363" s="8"/>
      <c r="I363" s="8"/>
      <c r="J363" s="8"/>
      <c r="K363" s="8"/>
      <c r="L363" s="8"/>
    </row>
    <row r="364" spans="7:12">
      <c r="G364" s="8"/>
      <c r="H364" s="8"/>
      <c r="I364" s="8"/>
      <c r="J364" s="8"/>
      <c r="K364" s="8"/>
      <c r="L364" s="8"/>
    </row>
    <row r="365" spans="7:12">
      <c r="G365" s="8"/>
      <c r="H365" s="8"/>
      <c r="I365" s="8"/>
      <c r="J365" s="8"/>
      <c r="K365" s="8"/>
      <c r="L365" s="8"/>
    </row>
    <row r="366" spans="7:12">
      <c r="G366" s="8"/>
      <c r="H366" s="8"/>
      <c r="I366" s="8"/>
      <c r="J366" s="8"/>
      <c r="K366" s="8"/>
      <c r="L366" s="8"/>
    </row>
    <row r="367" spans="7:12">
      <c r="G367" s="8"/>
      <c r="H367" s="8"/>
      <c r="I367" s="8"/>
      <c r="J367" s="8"/>
      <c r="K367" s="8"/>
      <c r="L367" s="8"/>
    </row>
    <row r="368" spans="7:12">
      <c r="G368" s="8"/>
      <c r="H368" s="8"/>
      <c r="I368" s="8"/>
      <c r="J368" s="8"/>
      <c r="K368" s="8"/>
      <c r="L368" s="8"/>
    </row>
    <row r="369" spans="7:12">
      <c r="G369" s="8"/>
      <c r="H369" s="8"/>
      <c r="I369" s="8"/>
      <c r="J369" s="8"/>
      <c r="K369" s="8"/>
      <c r="L369" s="8"/>
    </row>
    <row r="370" spans="7:12">
      <c r="G370" s="8"/>
      <c r="H370" s="8"/>
      <c r="I370" s="8"/>
      <c r="J370" s="8"/>
      <c r="K370" s="8"/>
      <c r="L370" s="8"/>
    </row>
    <row r="371" spans="7:12">
      <c r="G371" s="8"/>
      <c r="H371" s="8"/>
      <c r="I371" s="8"/>
      <c r="J371" s="8"/>
      <c r="K371" s="8"/>
      <c r="L371" s="8"/>
    </row>
    <row r="372" spans="7:12">
      <c r="G372" s="8"/>
      <c r="H372" s="8"/>
      <c r="I372" s="8"/>
      <c r="J372" s="8"/>
      <c r="K372" s="8"/>
      <c r="L372" s="8"/>
    </row>
    <row r="373" spans="7:12">
      <c r="G373" s="8"/>
      <c r="H373" s="8"/>
      <c r="I373" s="8"/>
      <c r="J373" s="8"/>
      <c r="K373" s="8"/>
      <c r="L373" s="8"/>
    </row>
    <row r="374" spans="7:12">
      <c r="G374" s="8"/>
      <c r="H374" s="8"/>
      <c r="I374" s="8"/>
      <c r="J374" s="8"/>
      <c r="K374" s="8"/>
      <c r="L374" s="8"/>
    </row>
    <row r="375" spans="7:12">
      <c r="G375" s="8"/>
      <c r="H375" s="8"/>
      <c r="I375" s="8"/>
      <c r="J375" s="8"/>
      <c r="K375" s="8"/>
      <c r="L375" s="8"/>
    </row>
    <row r="376" spans="7:12">
      <c r="G376" s="8"/>
      <c r="H376" s="8"/>
      <c r="I376" s="8"/>
      <c r="J376" s="8"/>
      <c r="K376" s="8"/>
      <c r="L376" s="8"/>
    </row>
    <row r="377" spans="7:12">
      <c r="G377" s="8"/>
      <c r="H377" s="8"/>
      <c r="I377" s="8"/>
      <c r="J377" s="8"/>
      <c r="K377" s="8"/>
      <c r="L377" s="8"/>
    </row>
    <row r="378" spans="7:12">
      <c r="G378" s="8"/>
      <c r="H378" s="8"/>
      <c r="I378" s="8"/>
      <c r="J378" s="8"/>
      <c r="K378" s="8"/>
      <c r="L378" s="8"/>
    </row>
    <row r="379" spans="7:12">
      <c r="G379" s="8"/>
      <c r="H379" s="8"/>
      <c r="I379" s="8"/>
      <c r="J379" s="8"/>
      <c r="K379" s="8"/>
      <c r="L379" s="8"/>
    </row>
    <row r="380" spans="7:12">
      <c r="G380" s="8"/>
      <c r="H380" s="8"/>
      <c r="I380" s="8"/>
      <c r="J380" s="8"/>
      <c r="K380" s="8"/>
      <c r="L380" s="8"/>
    </row>
    <row r="381" spans="7:12">
      <c r="G381" s="8"/>
      <c r="H381" s="8"/>
      <c r="I381" s="8"/>
      <c r="J381" s="8"/>
      <c r="K381" s="8"/>
      <c r="L381" s="8"/>
    </row>
    <row r="382" spans="7:12">
      <c r="G382" s="8"/>
      <c r="H382" s="8"/>
      <c r="I382" s="8"/>
      <c r="J382" s="8"/>
      <c r="K382" s="8"/>
      <c r="L382" s="8"/>
    </row>
    <row r="383" spans="7:12">
      <c r="G383" s="8"/>
      <c r="H383" s="8"/>
      <c r="I383" s="8"/>
      <c r="J383" s="8"/>
      <c r="K383" s="8"/>
      <c r="L383" s="8"/>
    </row>
    <row r="384" spans="7:12">
      <c r="G384" s="8"/>
      <c r="H384" s="8"/>
      <c r="I384" s="8"/>
      <c r="J384" s="8"/>
      <c r="K384" s="8"/>
      <c r="L384" s="8"/>
    </row>
    <row r="385" spans="7:12">
      <c r="G385" s="8"/>
      <c r="H385" s="8"/>
      <c r="I385" s="8"/>
      <c r="J385" s="8"/>
      <c r="K385" s="8"/>
      <c r="L385" s="8"/>
    </row>
    <row r="386" spans="7:12">
      <c r="G386" s="8"/>
      <c r="H386" s="8"/>
      <c r="I386" s="8"/>
      <c r="J386" s="8"/>
      <c r="K386" s="8"/>
      <c r="L386" s="8"/>
    </row>
    <row r="387" spans="7:12">
      <c r="G387" s="8"/>
      <c r="H387" s="8"/>
      <c r="I387" s="8"/>
      <c r="J387" s="8"/>
      <c r="K387" s="8"/>
      <c r="L387" s="8"/>
    </row>
    <row r="388" spans="7:12">
      <c r="G388" s="8"/>
      <c r="H388" s="8"/>
      <c r="I388" s="8"/>
      <c r="J388" s="8"/>
      <c r="K388" s="8"/>
      <c r="L388" s="8"/>
    </row>
    <row r="389" spans="7:12">
      <c r="G389" s="8"/>
      <c r="H389" s="8"/>
      <c r="I389" s="8"/>
      <c r="J389" s="8"/>
      <c r="K389" s="8"/>
      <c r="L389" s="8"/>
    </row>
    <row r="390" spans="7:12">
      <c r="G390" s="8"/>
      <c r="H390" s="8"/>
      <c r="I390" s="8"/>
      <c r="J390" s="8"/>
      <c r="K390" s="8"/>
      <c r="L390" s="8"/>
    </row>
    <row r="391" spans="7:12">
      <c r="G391" s="8"/>
      <c r="H391" s="8"/>
      <c r="I391" s="8"/>
      <c r="J391" s="8"/>
      <c r="K391" s="8"/>
      <c r="L391" s="8"/>
    </row>
    <row r="392" spans="7:12">
      <c r="G392" s="8"/>
      <c r="H392" s="8"/>
      <c r="I392" s="8"/>
      <c r="J392" s="8"/>
      <c r="K392" s="8"/>
      <c r="L392" s="8"/>
    </row>
    <row r="393" spans="7:12">
      <c r="G393" s="8"/>
      <c r="H393" s="8"/>
      <c r="I393" s="8"/>
      <c r="J393" s="8"/>
      <c r="K393" s="8"/>
      <c r="L393" s="8"/>
    </row>
    <row r="394" spans="7:12">
      <c r="G394" s="8"/>
      <c r="H394" s="8"/>
      <c r="I394" s="8"/>
      <c r="J394" s="8"/>
      <c r="K394" s="8"/>
      <c r="L394" s="8"/>
    </row>
    <row r="395" spans="7:12">
      <c r="G395" s="8"/>
      <c r="H395" s="8"/>
      <c r="I395" s="8"/>
      <c r="J395" s="8"/>
      <c r="K395" s="8"/>
      <c r="L395" s="8"/>
    </row>
    <row r="396" spans="7:12">
      <c r="G396" s="8"/>
      <c r="H396" s="8"/>
      <c r="I396" s="8"/>
      <c r="J396" s="8"/>
      <c r="K396" s="8"/>
      <c r="L396" s="8"/>
    </row>
    <row r="397" spans="7:12">
      <c r="G397" s="8"/>
      <c r="H397" s="8"/>
      <c r="I397" s="8"/>
      <c r="J397" s="8"/>
      <c r="K397" s="8"/>
      <c r="L397" s="8"/>
    </row>
    <row r="398" spans="7:12">
      <c r="G398" s="8"/>
      <c r="H398" s="8"/>
      <c r="I398" s="8"/>
      <c r="J398" s="8"/>
      <c r="K398" s="8"/>
      <c r="L398" s="8"/>
    </row>
    <row r="399" spans="7:12">
      <c r="G399" s="8"/>
      <c r="H399" s="8"/>
      <c r="I399" s="8"/>
      <c r="J399" s="8"/>
      <c r="K399" s="8"/>
      <c r="L399" s="8"/>
    </row>
    <row r="400" spans="7:12">
      <c r="G400" s="8"/>
      <c r="H400" s="8"/>
      <c r="I400" s="8"/>
      <c r="J400" s="8"/>
      <c r="K400" s="8"/>
      <c r="L400" s="8"/>
    </row>
    <row r="401" spans="7:12">
      <c r="G401" s="8"/>
      <c r="H401" s="8"/>
      <c r="I401" s="8"/>
      <c r="J401" s="8"/>
      <c r="K401" s="8"/>
      <c r="L401" s="8"/>
    </row>
    <row r="402" spans="7:12">
      <c r="G402" s="8"/>
      <c r="H402" s="8"/>
      <c r="I402" s="8"/>
      <c r="J402" s="8"/>
      <c r="K402" s="8"/>
      <c r="L402" s="8"/>
    </row>
    <row r="403" spans="7:12">
      <c r="G403" s="8"/>
      <c r="H403" s="8"/>
      <c r="I403" s="8"/>
      <c r="J403" s="8"/>
      <c r="K403" s="8"/>
      <c r="L403" s="8"/>
    </row>
    <row r="404" spans="7:12">
      <c r="G404" s="8"/>
      <c r="H404" s="8"/>
      <c r="I404" s="8"/>
      <c r="J404" s="8"/>
      <c r="K404" s="8"/>
      <c r="L404" s="8"/>
    </row>
    <row r="405" spans="7:12">
      <c r="G405" s="8"/>
      <c r="H405" s="8"/>
      <c r="I405" s="8"/>
      <c r="J405" s="8"/>
      <c r="K405" s="8"/>
      <c r="L405" s="8"/>
    </row>
    <row r="406" spans="7:12">
      <c r="G406" s="8"/>
      <c r="H406" s="8"/>
      <c r="I406" s="8"/>
      <c r="J406" s="8"/>
      <c r="K406" s="8"/>
      <c r="L406" s="8"/>
    </row>
    <row r="407" spans="7:12">
      <c r="G407" s="8"/>
      <c r="H407" s="8"/>
      <c r="I407" s="8"/>
      <c r="J407" s="8"/>
      <c r="K407" s="8"/>
      <c r="L407" s="8"/>
    </row>
    <row r="408" spans="7:12">
      <c r="G408" s="8"/>
      <c r="H408" s="8"/>
      <c r="I408" s="8"/>
      <c r="J408" s="8"/>
      <c r="K408" s="8"/>
      <c r="L408" s="8"/>
    </row>
    <row r="409" spans="7:12">
      <c r="G409" s="8"/>
      <c r="H409" s="8"/>
      <c r="I409" s="8"/>
      <c r="J409" s="8"/>
      <c r="K409" s="8"/>
      <c r="L409" s="8"/>
    </row>
    <row r="410" spans="7:12">
      <c r="G410" s="8"/>
      <c r="H410" s="8"/>
      <c r="I410" s="8"/>
      <c r="J410" s="8"/>
      <c r="K410" s="8"/>
      <c r="L410" s="8"/>
    </row>
    <row r="411" spans="7:12">
      <c r="G411" s="8"/>
      <c r="H411" s="8"/>
      <c r="I411" s="8"/>
      <c r="J411" s="8"/>
      <c r="K411" s="8"/>
      <c r="L411" s="8"/>
    </row>
    <row r="412" spans="7:12">
      <c r="G412" s="8"/>
      <c r="H412" s="8"/>
      <c r="I412" s="8"/>
      <c r="J412" s="8"/>
      <c r="K412" s="8"/>
      <c r="L412" s="8"/>
    </row>
    <row r="413" spans="7:12">
      <c r="G413" s="8"/>
      <c r="H413" s="8"/>
      <c r="I413" s="8"/>
      <c r="J413" s="8"/>
      <c r="K413" s="8"/>
      <c r="L413" s="8"/>
    </row>
    <row r="414" spans="7:12">
      <c r="G414" s="8"/>
      <c r="H414" s="8"/>
      <c r="I414" s="8"/>
      <c r="J414" s="8"/>
      <c r="K414" s="8"/>
      <c r="L414" s="8"/>
    </row>
    <row r="415" spans="7:12">
      <c r="G415" s="8"/>
      <c r="H415" s="8"/>
      <c r="I415" s="8"/>
      <c r="J415" s="8"/>
      <c r="K415" s="8"/>
      <c r="L415" s="8"/>
    </row>
    <row r="416" spans="7:12">
      <c r="G416" s="8"/>
      <c r="H416" s="8"/>
      <c r="I416" s="8"/>
      <c r="J416" s="8"/>
      <c r="K416" s="8"/>
      <c r="L416" s="8"/>
    </row>
    <row r="417" spans="7:12">
      <c r="G417" s="8"/>
      <c r="H417" s="8"/>
      <c r="I417" s="8"/>
      <c r="J417" s="8"/>
      <c r="K417" s="8"/>
      <c r="L417" s="8"/>
    </row>
    <row r="418" spans="7:12">
      <c r="G418" s="8"/>
      <c r="H418" s="8"/>
      <c r="I418" s="8"/>
      <c r="J418" s="8"/>
      <c r="K418" s="8"/>
      <c r="L418" s="8"/>
    </row>
    <row r="419" spans="7:12">
      <c r="G419" s="8"/>
      <c r="H419" s="8"/>
      <c r="I419" s="8"/>
      <c r="J419" s="8"/>
      <c r="K419" s="8"/>
      <c r="L419" s="8"/>
    </row>
    <row r="420" spans="7:12">
      <c r="G420" s="8"/>
      <c r="H420" s="8"/>
      <c r="I420" s="8"/>
      <c r="J420" s="8"/>
      <c r="K420" s="8"/>
      <c r="L420" s="8"/>
    </row>
    <row r="421" spans="7:12">
      <c r="G421" s="8"/>
      <c r="H421" s="8"/>
      <c r="I421" s="8"/>
      <c r="J421" s="8"/>
      <c r="K421" s="8"/>
      <c r="L421" s="8"/>
    </row>
    <row r="422" spans="7:12">
      <c r="G422" s="8"/>
      <c r="H422" s="8"/>
      <c r="I422" s="8"/>
      <c r="J422" s="8"/>
      <c r="K422" s="8"/>
      <c r="L422" s="8"/>
    </row>
    <row r="423" spans="7:12">
      <c r="G423" s="8"/>
      <c r="H423" s="8"/>
      <c r="I423" s="8"/>
      <c r="J423" s="8"/>
      <c r="K423" s="8"/>
      <c r="L423" s="8"/>
    </row>
    <row r="424" spans="7:12">
      <c r="G424" s="8"/>
      <c r="H424" s="8"/>
      <c r="I424" s="8"/>
      <c r="J424" s="8"/>
      <c r="K424" s="8"/>
      <c r="L424" s="8"/>
    </row>
    <row r="425" spans="7:12">
      <c r="G425" s="8"/>
      <c r="H425" s="8"/>
      <c r="I425" s="8"/>
      <c r="J425" s="8"/>
      <c r="K425" s="8"/>
      <c r="L425" s="8"/>
    </row>
    <row r="426" spans="7:12">
      <c r="G426" s="8"/>
      <c r="H426" s="8"/>
      <c r="I426" s="8"/>
      <c r="J426" s="8"/>
      <c r="K426" s="8"/>
      <c r="L426" s="8"/>
    </row>
    <row r="427" spans="7:12">
      <c r="G427" s="8"/>
      <c r="H427" s="8"/>
      <c r="I427" s="8"/>
      <c r="J427" s="8"/>
      <c r="K427" s="8"/>
      <c r="L427" s="8"/>
    </row>
    <row r="428" spans="7:12">
      <c r="G428" s="8"/>
      <c r="H428" s="8"/>
      <c r="I428" s="8"/>
      <c r="J428" s="8"/>
      <c r="K428" s="8"/>
      <c r="L428" s="8"/>
    </row>
    <row r="429" spans="7:12">
      <c r="G429" s="8"/>
      <c r="H429" s="8"/>
      <c r="I429" s="8"/>
      <c r="J429" s="8"/>
      <c r="K429" s="8"/>
      <c r="L429" s="8"/>
    </row>
    <row r="430" spans="7:12">
      <c r="G430" s="8"/>
      <c r="H430" s="8"/>
      <c r="I430" s="8"/>
      <c r="J430" s="8"/>
      <c r="K430" s="8"/>
      <c r="L430" s="8"/>
    </row>
    <row r="431" spans="7:12">
      <c r="G431" s="8"/>
      <c r="H431" s="8"/>
      <c r="I431" s="8"/>
      <c r="J431" s="8"/>
      <c r="K431" s="8"/>
      <c r="L431" s="8"/>
    </row>
    <row r="432" spans="7:12">
      <c r="G432" s="8"/>
      <c r="H432" s="8"/>
      <c r="I432" s="8"/>
      <c r="J432" s="8"/>
      <c r="K432" s="8"/>
      <c r="L432" s="8"/>
    </row>
    <row r="433" spans="7:12">
      <c r="G433" s="8"/>
      <c r="H433" s="8"/>
      <c r="I433" s="8"/>
      <c r="J433" s="8"/>
      <c r="K433" s="8"/>
      <c r="L433" s="8"/>
    </row>
    <row r="434" spans="7:12">
      <c r="G434" s="8"/>
      <c r="H434" s="8"/>
      <c r="I434" s="8"/>
      <c r="J434" s="8"/>
      <c r="K434" s="8"/>
      <c r="L434" s="8"/>
    </row>
    <row r="435" spans="7:12">
      <c r="G435" s="8"/>
      <c r="H435" s="8"/>
      <c r="I435" s="8"/>
      <c r="J435" s="8"/>
      <c r="K435" s="8"/>
      <c r="L435" s="8"/>
    </row>
    <row r="436" spans="7:12">
      <c r="G436" s="8"/>
      <c r="H436" s="8"/>
      <c r="I436" s="8"/>
      <c r="J436" s="8"/>
      <c r="K436" s="8"/>
      <c r="L436" s="8"/>
    </row>
    <row r="437" spans="7:12">
      <c r="G437" s="8"/>
      <c r="H437" s="8"/>
      <c r="I437" s="8"/>
      <c r="J437" s="8"/>
      <c r="K437" s="8"/>
      <c r="L437" s="8"/>
    </row>
    <row r="438" spans="7:12">
      <c r="G438" s="8"/>
      <c r="H438" s="8"/>
      <c r="I438" s="8"/>
      <c r="J438" s="8"/>
      <c r="K438" s="8"/>
      <c r="L438" s="8"/>
    </row>
    <row r="439" spans="7:12">
      <c r="G439" s="8"/>
      <c r="H439" s="8"/>
      <c r="I439" s="8"/>
      <c r="J439" s="8"/>
      <c r="K439" s="8"/>
      <c r="L439" s="8"/>
    </row>
    <row r="440" spans="7:12">
      <c r="G440" s="8"/>
      <c r="H440" s="8"/>
      <c r="I440" s="8"/>
      <c r="J440" s="8"/>
      <c r="K440" s="8"/>
      <c r="L440" s="8"/>
    </row>
    <row r="441" spans="7:12">
      <c r="G441" s="8"/>
      <c r="H441" s="8"/>
      <c r="I441" s="8"/>
      <c r="J441" s="8"/>
      <c r="K441" s="8"/>
      <c r="L441" s="8"/>
    </row>
    <row r="442" spans="7:12">
      <c r="G442" s="8"/>
      <c r="H442" s="8"/>
      <c r="I442" s="8"/>
      <c r="J442" s="8"/>
      <c r="K442" s="8"/>
      <c r="L442" s="8"/>
    </row>
    <row r="443" spans="7:12">
      <c r="G443" s="8"/>
      <c r="H443" s="8"/>
      <c r="I443" s="8"/>
      <c r="J443" s="8"/>
      <c r="K443" s="8"/>
      <c r="L443" s="8"/>
    </row>
    <row r="444" spans="7:12">
      <c r="G444" s="8"/>
      <c r="H444" s="8"/>
      <c r="I444" s="8"/>
      <c r="J444" s="8"/>
      <c r="K444" s="8"/>
      <c r="L444" s="8"/>
    </row>
    <row r="445" spans="7:12">
      <c r="G445" s="8"/>
      <c r="H445" s="8"/>
      <c r="I445" s="8"/>
      <c r="J445" s="8"/>
      <c r="K445" s="8"/>
      <c r="L445" s="8"/>
    </row>
    <row r="446" spans="7:12">
      <c r="G446" s="8"/>
      <c r="H446" s="8"/>
      <c r="I446" s="8"/>
      <c r="J446" s="8"/>
      <c r="K446" s="8"/>
      <c r="L446" s="8"/>
    </row>
    <row r="447" spans="7:12">
      <c r="G447" s="8"/>
      <c r="H447" s="8"/>
      <c r="I447" s="8"/>
      <c r="J447" s="8"/>
      <c r="K447" s="8"/>
      <c r="L447" s="8"/>
    </row>
    <row r="448" spans="7:12">
      <c r="G448" s="8"/>
      <c r="H448" s="8"/>
      <c r="I448" s="8"/>
      <c r="J448" s="8"/>
      <c r="K448" s="8"/>
      <c r="L448" s="8"/>
    </row>
    <row r="449" spans="7:12">
      <c r="G449" s="8"/>
      <c r="H449" s="8"/>
      <c r="I449" s="8"/>
      <c r="J449" s="8"/>
      <c r="K449" s="8"/>
      <c r="L449" s="8"/>
    </row>
    <row r="450" spans="7:12">
      <c r="G450" s="8"/>
      <c r="H450" s="8"/>
      <c r="I450" s="8"/>
      <c r="J450" s="8"/>
      <c r="K450" s="8"/>
      <c r="L450" s="8"/>
    </row>
    <row r="451" spans="7:12">
      <c r="G451" s="8"/>
      <c r="H451" s="8"/>
      <c r="I451" s="8"/>
      <c r="J451" s="8"/>
      <c r="K451" s="8"/>
      <c r="L451" s="8"/>
    </row>
    <row r="452" spans="7:12">
      <c r="G452" s="8"/>
      <c r="H452" s="8"/>
      <c r="I452" s="8"/>
      <c r="J452" s="8"/>
      <c r="K452" s="8"/>
      <c r="L452" s="8"/>
    </row>
    <row r="453" spans="7:12">
      <c r="G453" s="8"/>
      <c r="H453" s="8"/>
      <c r="I453" s="8"/>
      <c r="J453" s="8"/>
      <c r="K453" s="8"/>
      <c r="L453" s="8"/>
    </row>
    <row r="454" spans="7:12">
      <c r="G454" s="8"/>
      <c r="H454" s="8"/>
      <c r="I454" s="8"/>
      <c r="J454" s="8"/>
      <c r="K454" s="8"/>
      <c r="L454" s="8"/>
    </row>
    <row r="455" spans="7:12">
      <c r="G455" s="8"/>
      <c r="H455" s="8"/>
      <c r="I455" s="8"/>
      <c r="J455" s="8"/>
      <c r="K455" s="8"/>
      <c r="L455" s="8"/>
    </row>
    <row r="456" spans="7:12">
      <c r="G456" s="8"/>
      <c r="H456" s="8"/>
      <c r="I456" s="8"/>
      <c r="J456" s="8"/>
      <c r="K456" s="8"/>
      <c r="L456" s="8"/>
    </row>
    <row r="457" spans="7:12">
      <c r="G457" s="8"/>
      <c r="H457" s="8"/>
      <c r="I457" s="8"/>
      <c r="J457" s="8"/>
      <c r="K457" s="8"/>
      <c r="L457" s="8"/>
    </row>
    <row r="458" spans="7:12">
      <c r="G458" s="8"/>
      <c r="H458" s="8"/>
      <c r="I458" s="8"/>
      <c r="J458" s="8"/>
      <c r="K458" s="8"/>
      <c r="L458" s="8"/>
    </row>
    <row r="459" spans="7:12">
      <c r="G459" s="8"/>
      <c r="H459" s="8"/>
      <c r="I459" s="8"/>
      <c r="J459" s="8"/>
      <c r="K459" s="8"/>
      <c r="L459" s="8"/>
    </row>
    <row r="460" spans="7:12">
      <c r="G460" s="8"/>
      <c r="H460" s="8"/>
      <c r="I460" s="8"/>
      <c r="J460" s="8"/>
      <c r="K460" s="8"/>
      <c r="L460" s="8"/>
    </row>
    <row r="461" spans="7:12">
      <c r="G461" s="8"/>
      <c r="H461" s="8"/>
      <c r="I461" s="8"/>
      <c r="J461" s="8"/>
      <c r="K461" s="8"/>
      <c r="L461" s="8"/>
    </row>
    <row r="462" spans="7:12">
      <c r="G462" s="8"/>
      <c r="H462" s="8"/>
      <c r="I462" s="8"/>
      <c r="J462" s="8"/>
      <c r="K462" s="8"/>
      <c r="L462" s="8"/>
    </row>
    <row r="463" spans="7:12">
      <c r="G463" s="8"/>
      <c r="H463" s="8"/>
      <c r="I463" s="8"/>
      <c r="J463" s="8"/>
      <c r="K463" s="8"/>
      <c r="L463" s="8"/>
    </row>
    <row r="464" spans="7:12">
      <c r="G464" s="8"/>
      <c r="H464" s="8"/>
      <c r="I464" s="8"/>
      <c r="J464" s="8"/>
      <c r="K464" s="8"/>
      <c r="L464" s="8"/>
    </row>
    <row r="465" spans="7:12">
      <c r="G465" s="8"/>
      <c r="H465" s="8"/>
      <c r="I465" s="8"/>
      <c r="J465" s="8"/>
      <c r="K465" s="8"/>
      <c r="L465" s="8"/>
    </row>
    <row r="466" spans="7:12">
      <c r="G466" s="8"/>
      <c r="H466" s="8"/>
      <c r="I466" s="8"/>
      <c r="J466" s="8"/>
      <c r="K466" s="8"/>
      <c r="L466" s="8"/>
    </row>
    <row r="467" spans="7:12">
      <c r="G467" s="8"/>
      <c r="H467" s="8"/>
      <c r="I467" s="8"/>
      <c r="J467" s="8"/>
      <c r="K467" s="8"/>
      <c r="L467" s="8"/>
    </row>
    <row r="468" spans="7:12">
      <c r="G468" s="8"/>
      <c r="H468" s="8"/>
      <c r="I468" s="8"/>
      <c r="J468" s="8"/>
      <c r="K468" s="8"/>
      <c r="L468" s="8"/>
    </row>
    <row r="469" spans="7:12">
      <c r="G469" s="8"/>
      <c r="H469" s="8"/>
      <c r="I469" s="8"/>
      <c r="J469" s="8"/>
      <c r="K469" s="8"/>
      <c r="L469" s="8"/>
    </row>
    <row r="470" spans="7:12">
      <c r="G470" s="8"/>
      <c r="H470" s="8"/>
      <c r="I470" s="8"/>
      <c r="J470" s="8"/>
      <c r="K470" s="8"/>
      <c r="L470" s="8"/>
    </row>
    <row r="471" spans="7:12">
      <c r="G471" s="8"/>
      <c r="H471" s="8"/>
      <c r="I471" s="8"/>
      <c r="J471" s="8"/>
      <c r="K471" s="8"/>
      <c r="L471" s="8"/>
    </row>
    <row r="472" spans="7:12">
      <c r="G472" s="8"/>
      <c r="H472" s="8"/>
      <c r="I472" s="8"/>
      <c r="J472" s="8"/>
      <c r="K472" s="8"/>
      <c r="L472" s="8"/>
    </row>
    <row r="473" spans="7:12">
      <c r="G473" s="8"/>
      <c r="H473" s="8"/>
      <c r="I473" s="8"/>
      <c r="J473" s="8"/>
      <c r="K473" s="8"/>
      <c r="L473" s="8"/>
    </row>
    <row r="474" spans="7:12">
      <c r="G474" s="8"/>
      <c r="H474" s="8"/>
      <c r="I474" s="8"/>
      <c r="J474" s="8"/>
      <c r="K474" s="8"/>
      <c r="L474" s="8"/>
    </row>
    <row r="475" spans="7:12">
      <c r="G475" s="8"/>
      <c r="H475" s="8"/>
      <c r="I475" s="8"/>
      <c r="J475" s="8"/>
      <c r="K475" s="8"/>
      <c r="L475" s="8"/>
    </row>
    <row r="476" spans="7:12">
      <c r="G476" s="8"/>
      <c r="H476" s="8"/>
      <c r="I476" s="8"/>
      <c r="J476" s="8"/>
      <c r="K476" s="8"/>
      <c r="L476" s="8"/>
    </row>
    <row r="477" spans="7:12">
      <c r="G477" s="8"/>
      <c r="H477" s="8"/>
      <c r="I477" s="8"/>
      <c r="J477" s="8"/>
      <c r="K477" s="8"/>
      <c r="L477" s="8"/>
    </row>
    <row r="478" spans="7:12">
      <c r="G478" s="8"/>
      <c r="H478" s="8"/>
      <c r="I478" s="8"/>
      <c r="J478" s="8"/>
      <c r="K478" s="8"/>
      <c r="L478" s="8"/>
    </row>
    <row r="479" spans="7:12">
      <c r="G479" s="8"/>
      <c r="H479" s="8"/>
      <c r="I479" s="8"/>
      <c r="J479" s="8"/>
      <c r="K479" s="8"/>
      <c r="L479" s="8"/>
    </row>
    <row r="480" spans="7:12">
      <c r="G480" s="8"/>
      <c r="H480" s="8"/>
      <c r="I480" s="8"/>
      <c r="J480" s="8"/>
      <c r="K480" s="8"/>
      <c r="L480" s="8"/>
    </row>
    <row r="481" spans="7:12">
      <c r="G481" s="8"/>
      <c r="H481" s="8"/>
      <c r="I481" s="8"/>
      <c r="J481" s="8"/>
      <c r="K481" s="8"/>
      <c r="L481" s="8"/>
    </row>
    <row r="482" spans="7:12">
      <c r="G482" s="8"/>
      <c r="H482" s="8"/>
      <c r="I482" s="8"/>
      <c r="J482" s="8"/>
      <c r="K482" s="8"/>
      <c r="L482" s="8"/>
    </row>
    <row r="483" spans="7:12">
      <c r="G483" s="8"/>
      <c r="H483" s="8"/>
      <c r="I483" s="8"/>
      <c r="J483" s="8"/>
      <c r="K483" s="8"/>
      <c r="L483" s="8"/>
    </row>
    <row r="484" spans="7:12">
      <c r="G484" s="8"/>
      <c r="H484" s="8"/>
      <c r="I484" s="8"/>
      <c r="J484" s="8"/>
      <c r="K484" s="8"/>
      <c r="L484" s="8"/>
    </row>
    <row r="485" spans="7:12">
      <c r="G485" s="8"/>
      <c r="H485" s="8"/>
      <c r="I485" s="8"/>
      <c r="J485" s="8"/>
      <c r="K485" s="8"/>
      <c r="L485" s="8"/>
    </row>
    <row r="486" spans="7:12">
      <c r="G486" s="8"/>
      <c r="H486" s="8"/>
      <c r="I486" s="8"/>
      <c r="J486" s="8"/>
      <c r="K486" s="8"/>
      <c r="L486" s="8"/>
    </row>
    <row r="487" spans="7:12">
      <c r="G487" s="8"/>
      <c r="H487" s="8"/>
      <c r="I487" s="8"/>
      <c r="J487" s="8"/>
      <c r="K487" s="8"/>
      <c r="L487" s="8"/>
    </row>
    <row r="488" spans="7:12">
      <c r="G488" s="8"/>
      <c r="H488" s="8"/>
      <c r="I488" s="8"/>
      <c r="J488" s="8"/>
      <c r="K488" s="8"/>
      <c r="L488" s="8"/>
    </row>
    <row r="489" spans="7:12">
      <c r="G489" s="8"/>
      <c r="H489" s="8"/>
      <c r="I489" s="8"/>
      <c r="J489" s="8"/>
      <c r="K489" s="8"/>
      <c r="L489" s="8"/>
    </row>
    <row r="490" spans="7:12">
      <c r="G490" s="8"/>
      <c r="H490" s="8"/>
      <c r="I490" s="8"/>
      <c r="J490" s="8"/>
      <c r="K490" s="8"/>
      <c r="L490" s="8"/>
    </row>
    <row r="491" spans="7:12">
      <c r="G491" s="8"/>
      <c r="H491" s="8"/>
      <c r="I491" s="8"/>
      <c r="J491" s="8"/>
      <c r="K491" s="8"/>
      <c r="L491" s="8"/>
    </row>
    <row r="492" spans="7:12">
      <c r="G492" s="8"/>
      <c r="H492" s="8"/>
      <c r="I492" s="8"/>
      <c r="J492" s="8"/>
      <c r="K492" s="8"/>
      <c r="L492" s="8"/>
    </row>
    <row r="493" spans="7:12">
      <c r="G493" s="8"/>
      <c r="H493" s="8"/>
      <c r="I493" s="8"/>
      <c r="J493" s="8"/>
      <c r="K493" s="8"/>
      <c r="L493" s="8"/>
    </row>
    <row r="494" spans="7:12">
      <c r="G494" s="8"/>
      <c r="H494" s="8"/>
      <c r="I494" s="8"/>
      <c r="J494" s="8"/>
      <c r="K494" s="8"/>
      <c r="L494" s="8"/>
    </row>
    <row r="495" spans="7:12">
      <c r="G495" s="8"/>
      <c r="H495" s="8"/>
      <c r="I495" s="8"/>
      <c r="J495" s="8"/>
      <c r="K495" s="8"/>
      <c r="L495" s="8"/>
    </row>
    <row r="496" spans="7:12">
      <c r="G496" s="8"/>
      <c r="H496" s="8"/>
      <c r="I496" s="8"/>
      <c r="J496" s="8"/>
      <c r="K496" s="8"/>
      <c r="L496" s="8"/>
    </row>
    <row r="497" spans="7:12">
      <c r="G497" s="8"/>
      <c r="H497" s="8"/>
      <c r="I497" s="8"/>
      <c r="J497" s="8"/>
      <c r="K497" s="8"/>
      <c r="L497" s="8"/>
    </row>
    <row r="498" spans="7:12">
      <c r="G498" s="8"/>
      <c r="H498" s="8"/>
      <c r="I498" s="8"/>
      <c r="J498" s="8"/>
      <c r="K498" s="8"/>
      <c r="L498" s="8"/>
    </row>
    <row r="499" spans="7:12">
      <c r="G499" s="8"/>
      <c r="H499" s="8"/>
      <c r="I499" s="8"/>
      <c r="J499" s="8"/>
      <c r="K499" s="8"/>
      <c r="L499" s="8"/>
    </row>
    <row r="500" spans="7:12">
      <c r="G500" s="8"/>
      <c r="H500" s="8"/>
      <c r="I500" s="8"/>
      <c r="J500" s="8"/>
      <c r="K500" s="8"/>
      <c r="L500" s="8"/>
    </row>
    <row r="501" spans="7:12">
      <c r="G501" s="8"/>
      <c r="H501" s="8"/>
      <c r="I501" s="8"/>
      <c r="J501" s="8"/>
      <c r="K501" s="8"/>
      <c r="L501" s="8"/>
    </row>
    <row r="502" spans="7:12">
      <c r="G502" s="8"/>
      <c r="H502" s="8"/>
      <c r="I502" s="8"/>
      <c r="J502" s="8"/>
      <c r="K502" s="8"/>
      <c r="L502" s="8"/>
    </row>
    <row r="503" spans="7:12">
      <c r="G503" s="8"/>
      <c r="H503" s="8"/>
      <c r="I503" s="8"/>
      <c r="J503" s="8"/>
      <c r="K503" s="8"/>
      <c r="L503" s="8"/>
    </row>
    <row r="504" spans="7:12">
      <c r="G504" s="8"/>
      <c r="H504" s="8"/>
      <c r="I504" s="8"/>
      <c r="J504" s="8"/>
      <c r="K504" s="8"/>
      <c r="L504" s="8"/>
    </row>
    <row r="505" spans="7:12">
      <c r="G505" s="8"/>
      <c r="H505" s="8"/>
      <c r="I505" s="8"/>
      <c r="J505" s="8"/>
      <c r="K505" s="8"/>
      <c r="L505" s="8"/>
    </row>
    <row r="506" spans="7:12">
      <c r="G506" s="8"/>
      <c r="H506" s="8"/>
      <c r="I506" s="8"/>
      <c r="J506" s="8"/>
      <c r="K506" s="8"/>
      <c r="L506" s="8"/>
    </row>
    <row r="507" spans="7:12">
      <c r="G507" s="8"/>
      <c r="H507" s="8"/>
      <c r="I507" s="8"/>
      <c r="J507" s="8"/>
      <c r="K507" s="8"/>
      <c r="L507" s="8"/>
    </row>
    <row r="508" spans="7:12">
      <c r="G508" s="8"/>
      <c r="H508" s="8"/>
      <c r="I508" s="8"/>
      <c r="J508" s="8"/>
      <c r="K508" s="8"/>
      <c r="L508" s="8"/>
    </row>
    <row r="509" spans="7:12">
      <c r="G509" s="8"/>
      <c r="H509" s="8"/>
      <c r="I509" s="8"/>
      <c r="J509" s="8"/>
      <c r="K509" s="8"/>
      <c r="L509" s="8"/>
    </row>
    <row r="510" spans="7:12">
      <c r="G510" s="8"/>
      <c r="H510" s="8"/>
      <c r="I510" s="8"/>
      <c r="J510" s="8"/>
      <c r="K510" s="8"/>
      <c r="L510" s="8"/>
    </row>
    <row r="511" spans="7:12">
      <c r="G511" s="8"/>
      <c r="H511" s="8"/>
      <c r="I511" s="8"/>
      <c r="J511" s="8"/>
      <c r="K511" s="8"/>
      <c r="L511" s="8"/>
    </row>
    <row r="512" spans="7:12">
      <c r="G512" s="8"/>
      <c r="H512" s="8"/>
      <c r="I512" s="8"/>
      <c r="J512" s="8"/>
      <c r="K512" s="8"/>
      <c r="L512" s="8"/>
    </row>
    <row r="513" spans="7:12">
      <c r="G513" s="8"/>
      <c r="H513" s="8"/>
      <c r="I513" s="8"/>
      <c r="J513" s="8"/>
      <c r="K513" s="8"/>
      <c r="L513" s="8"/>
    </row>
    <row r="514" spans="7:12">
      <c r="G514" s="8"/>
      <c r="H514" s="8"/>
      <c r="I514" s="8"/>
      <c r="J514" s="8"/>
      <c r="K514" s="8"/>
      <c r="L514" s="8"/>
    </row>
    <row r="515" spans="7:12">
      <c r="G515" s="8"/>
      <c r="H515" s="8"/>
      <c r="I515" s="8"/>
      <c r="J515" s="8"/>
      <c r="K515" s="8"/>
      <c r="L515" s="8"/>
    </row>
    <row r="516" spans="7:12">
      <c r="G516" s="8"/>
      <c r="H516" s="8"/>
      <c r="I516" s="8"/>
      <c r="J516" s="8"/>
      <c r="K516" s="8"/>
      <c r="L516" s="8"/>
    </row>
    <row r="517" spans="7:12">
      <c r="G517" s="8"/>
      <c r="H517" s="8"/>
      <c r="I517" s="8"/>
      <c r="J517" s="8"/>
      <c r="K517" s="8"/>
      <c r="L517" s="8"/>
    </row>
    <row r="518" spans="7:12">
      <c r="G518" s="8"/>
      <c r="H518" s="8"/>
      <c r="I518" s="8"/>
      <c r="J518" s="8"/>
      <c r="K518" s="8"/>
      <c r="L518" s="8"/>
    </row>
    <row r="519" spans="7:12">
      <c r="G519" s="8"/>
      <c r="H519" s="8"/>
      <c r="I519" s="8"/>
      <c r="J519" s="8"/>
      <c r="K519" s="8"/>
      <c r="L519" s="8"/>
    </row>
    <row r="520" spans="7:12">
      <c r="G520" s="8"/>
      <c r="H520" s="8"/>
      <c r="I520" s="8"/>
      <c r="J520" s="8"/>
      <c r="K520" s="8"/>
      <c r="L520" s="8"/>
    </row>
    <row r="521" spans="7:12">
      <c r="G521" s="8"/>
      <c r="H521" s="8"/>
      <c r="I521" s="8"/>
      <c r="J521" s="8"/>
      <c r="K521" s="8"/>
      <c r="L521" s="8"/>
    </row>
    <row r="522" spans="7:12">
      <c r="G522" s="8"/>
      <c r="H522" s="8"/>
      <c r="I522" s="8"/>
      <c r="J522" s="8"/>
      <c r="K522" s="8"/>
      <c r="L522" s="8"/>
    </row>
    <row r="523" spans="7:12">
      <c r="G523" s="8"/>
      <c r="H523" s="8"/>
      <c r="I523" s="8"/>
      <c r="J523" s="8"/>
      <c r="K523" s="8"/>
      <c r="L523" s="8"/>
    </row>
    <row r="524" spans="7:12">
      <c r="G524" s="8"/>
      <c r="H524" s="8"/>
      <c r="I524" s="8"/>
      <c r="J524" s="8"/>
      <c r="K524" s="8"/>
      <c r="L524" s="8"/>
    </row>
    <row r="525" spans="7:12">
      <c r="G525" s="8"/>
      <c r="H525" s="8"/>
      <c r="I525" s="8"/>
      <c r="J525" s="8"/>
      <c r="K525" s="8"/>
      <c r="L525" s="8"/>
    </row>
    <row r="526" spans="7:12">
      <c r="G526" s="8"/>
      <c r="H526" s="8"/>
      <c r="I526" s="8"/>
      <c r="J526" s="8"/>
      <c r="K526" s="8"/>
      <c r="L526" s="8"/>
    </row>
    <row r="527" spans="7:12">
      <c r="G527" s="8"/>
      <c r="H527" s="8"/>
      <c r="I527" s="8"/>
      <c r="J527" s="8"/>
      <c r="K527" s="8"/>
      <c r="L527" s="8"/>
    </row>
    <row r="528" spans="7:12">
      <c r="G528" s="8"/>
      <c r="H528" s="8"/>
      <c r="I528" s="8"/>
      <c r="J528" s="8"/>
      <c r="K528" s="8"/>
      <c r="L528" s="8"/>
    </row>
    <row r="529" spans="7:12">
      <c r="G529" s="8"/>
      <c r="H529" s="8"/>
      <c r="I529" s="8"/>
      <c r="J529" s="8"/>
      <c r="K529" s="8"/>
      <c r="L529" s="8"/>
    </row>
    <row r="530" spans="7:12">
      <c r="G530" s="8"/>
      <c r="H530" s="8"/>
      <c r="I530" s="8"/>
      <c r="J530" s="8"/>
      <c r="K530" s="8"/>
      <c r="L530" s="8"/>
    </row>
    <row r="531" spans="7:12">
      <c r="G531" s="8"/>
      <c r="H531" s="8"/>
      <c r="I531" s="8"/>
      <c r="J531" s="8"/>
      <c r="K531" s="8"/>
      <c r="L531" s="8"/>
    </row>
    <row r="532" spans="7:12">
      <c r="G532" s="8"/>
      <c r="H532" s="8"/>
      <c r="I532" s="8"/>
      <c r="J532" s="8"/>
      <c r="K532" s="8"/>
      <c r="L532" s="8"/>
    </row>
    <row r="533" spans="7:12">
      <c r="G533" s="8"/>
      <c r="H533" s="8"/>
      <c r="I533" s="8"/>
      <c r="J533" s="8"/>
      <c r="K533" s="8"/>
      <c r="L533" s="8"/>
    </row>
    <row r="534" spans="7:12">
      <c r="G534" s="8"/>
      <c r="H534" s="8"/>
      <c r="I534" s="8"/>
      <c r="J534" s="8"/>
      <c r="K534" s="8"/>
      <c r="L534" s="8"/>
    </row>
    <row r="535" spans="7:12">
      <c r="G535" s="8"/>
      <c r="H535" s="8"/>
      <c r="I535" s="8"/>
      <c r="J535" s="8"/>
      <c r="K535" s="8"/>
      <c r="L535" s="8"/>
    </row>
    <row r="536" spans="7:12">
      <c r="G536" s="8"/>
      <c r="H536" s="8"/>
      <c r="I536" s="8"/>
      <c r="J536" s="8"/>
      <c r="K536" s="8"/>
      <c r="L536" s="8"/>
    </row>
    <row r="537" spans="7:12">
      <c r="G537" s="8"/>
      <c r="H537" s="8"/>
      <c r="I537" s="8"/>
      <c r="J537" s="8"/>
      <c r="K537" s="8"/>
      <c r="L537" s="8"/>
    </row>
    <row r="538" spans="7:12">
      <c r="G538" s="8"/>
      <c r="H538" s="8"/>
      <c r="I538" s="8"/>
      <c r="J538" s="8"/>
      <c r="K538" s="8"/>
      <c r="L538" s="8"/>
    </row>
    <row r="539" spans="7:12">
      <c r="G539" s="8"/>
      <c r="H539" s="8"/>
      <c r="I539" s="8"/>
      <c r="J539" s="8"/>
      <c r="K539" s="8"/>
      <c r="L539" s="8"/>
    </row>
    <row r="540" spans="7:12">
      <c r="G540" s="8"/>
      <c r="H540" s="8"/>
      <c r="I540" s="8"/>
      <c r="J540" s="8"/>
      <c r="K540" s="8"/>
      <c r="L540" s="8"/>
    </row>
    <row r="541" spans="7:12">
      <c r="G541" s="8"/>
      <c r="H541" s="8"/>
      <c r="I541" s="8"/>
      <c r="J541" s="8"/>
      <c r="K541" s="8"/>
      <c r="L541" s="8"/>
    </row>
    <row r="542" spans="7:12">
      <c r="G542" s="8"/>
      <c r="H542" s="8"/>
      <c r="I542" s="8"/>
      <c r="J542" s="8"/>
      <c r="K542" s="8"/>
      <c r="L542" s="8"/>
    </row>
    <row r="543" spans="7:12">
      <c r="G543" s="8"/>
      <c r="H543" s="8"/>
      <c r="I543" s="8"/>
      <c r="J543" s="8"/>
      <c r="K543" s="8"/>
      <c r="L543" s="8"/>
    </row>
    <row r="544" spans="7:12">
      <c r="G544" s="8"/>
      <c r="H544" s="8"/>
      <c r="I544" s="8"/>
      <c r="J544" s="8"/>
      <c r="K544" s="8"/>
      <c r="L544" s="8"/>
    </row>
    <row r="545" spans="7:12">
      <c r="G545" s="8"/>
      <c r="H545" s="8"/>
      <c r="I545" s="8"/>
      <c r="J545" s="8"/>
      <c r="K545" s="8"/>
      <c r="L545" s="8"/>
    </row>
    <row r="546" spans="7:12">
      <c r="G546" s="8"/>
      <c r="H546" s="8"/>
      <c r="I546" s="8"/>
      <c r="J546" s="8"/>
      <c r="K546" s="8"/>
      <c r="L546" s="8"/>
    </row>
    <row r="547" spans="7:12">
      <c r="G547" s="8"/>
      <c r="H547" s="8"/>
      <c r="I547" s="8"/>
      <c r="J547" s="8"/>
      <c r="K547" s="8"/>
      <c r="L547" s="8"/>
    </row>
    <row r="548" spans="7:12">
      <c r="G548" s="8"/>
      <c r="H548" s="8"/>
      <c r="I548" s="8"/>
      <c r="J548" s="8"/>
      <c r="K548" s="8"/>
      <c r="L548" s="8"/>
    </row>
    <row r="549" spans="7:12">
      <c r="G549" s="8"/>
      <c r="H549" s="8"/>
      <c r="I549" s="8"/>
      <c r="J549" s="8"/>
      <c r="K549" s="8"/>
      <c r="L549" s="8"/>
    </row>
    <row r="550" spans="7:12">
      <c r="G550" s="8"/>
      <c r="H550" s="8"/>
      <c r="I550" s="8"/>
      <c r="J550" s="8"/>
      <c r="K550" s="8"/>
      <c r="L550" s="8"/>
    </row>
    <row r="551" spans="7:12">
      <c r="G551" s="8"/>
      <c r="H551" s="8"/>
      <c r="I551" s="8"/>
      <c r="J551" s="8"/>
      <c r="K551" s="8"/>
      <c r="L551" s="8"/>
    </row>
    <row r="552" spans="7:12">
      <c r="G552" s="8"/>
      <c r="H552" s="8"/>
      <c r="I552" s="8"/>
      <c r="J552" s="8"/>
      <c r="K552" s="8"/>
      <c r="L552" s="8"/>
    </row>
    <row r="553" spans="7:12">
      <c r="G553" s="8"/>
      <c r="H553" s="8"/>
      <c r="I553" s="8"/>
      <c r="J553" s="8"/>
      <c r="K553" s="8"/>
      <c r="L553" s="8"/>
    </row>
    <row r="554" spans="7:12">
      <c r="G554" s="8"/>
      <c r="H554" s="8"/>
      <c r="I554" s="8"/>
      <c r="J554" s="8"/>
      <c r="K554" s="8"/>
      <c r="L554" s="8"/>
    </row>
    <row r="555" spans="7:12">
      <c r="G555" s="8"/>
      <c r="H555" s="8"/>
      <c r="I555" s="8"/>
      <c r="J555" s="8"/>
      <c r="K555" s="8"/>
      <c r="L555" s="8"/>
    </row>
    <row r="556" spans="7:12">
      <c r="G556" s="8"/>
      <c r="H556" s="8"/>
      <c r="I556" s="8"/>
      <c r="J556" s="8"/>
      <c r="K556" s="8"/>
      <c r="L556" s="8"/>
    </row>
    <row r="557" spans="7:12">
      <c r="G557" s="8"/>
      <c r="H557" s="8"/>
      <c r="I557" s="8"/>
      <c r="J557" s="8"/>
      <c r="K557" s="8"/>
      <c r="L557" s="8"/>
    </row>
    <row r="558" spans="7:12">
      <c r="G558" s="8"/>
      <c r="H558" s="8"/>
      <c r="I558" s="8"/>
      <c r="J558" s="8"/>
      <c r="K558" s="8"/>
      <c r="L558" s="8"/>
    </row>
    <row r="559" spans="7:12">
      <c r="G559" s="8"/>
      <c r="H559" s="8"/>
      <c r="I559" s="8"/>
      <c r="J559" s="8"/>
      <c r="K559" s="8"/>
      <c r="L559" s="8"/>
    </row>
    <row r="560" spans="7:12">
      <c r="G560" s="8"/>
      <c r="H560" s="8"/>
      <c r="I560" s="8"/>
      <c r="J560" s="8"/>
      <c r="K560" s="8"/>
      <c r="L560" s="8"/>
    </row>
    <row r="561" spans="7:12">
      <c r="G561" s="8"/>
      <c r="H561" s="8"/>
      <c r="I561" s="8"/>
      <c r="J561" s="8"/>
      <c r="K561" s="8"/>
      <c r="L561" s="8"/>
    </row>
    <row r="562" spans="7:12">
      <c r="G562" s="8"/>
      <c r="H562" s="8"/>
      <c r="I562" s="8"/>
      <c r="J562" s="8"/>
      <c r="K562" s="8"/>
      <c r="L562" s="8"/>
    </row>
    <row r="563" spans="7:12">
      <c r="G563" s="8"/>
      <c r="H563" s="8"/>
      <c r="I563" s="8"/>
      <c r="J563" s="8"/>
      <c r="K563" s="8"/>
      <c r="L563" s="8"/>
    </row>
    <row r="564" spans="7:12">
      <c r="G564" s="8"/>
      <c r="H564" s="8"/>
      <c r="I564" s="8"/>
      <c r="J564" s="8"/>
      <c r="K564" s="8"/>
      <c r="L564" s="8"/>
    </row>
    <row r="565" spans="7:12">
      <c r="G565" s="8"/>
      <c r="H565" s="8"/>
      <c r="I565" s="8"/>
      <c r="J565" s="8"/>
      <c r="K565" s="8"/>
      <c r="L565" s="8"/>
    </row>
    <row r="566" spans="7:12">
      <c r="G566" s="8"/>
      <c r="H566" s="8"/>
      <c r="I566" s="8"/>
      <c r="J566" s="8"/>
      <c r="K566" s="8"/>
      <c r="L566" s="8"/>
    </row>
    <row r="567" spans="7:12">
      <c r="G567" s="8"/>
      <c r="H567" s="8"/>
      <c r="I567" s="8"/>
      <c r="J567" s="8"/>
      <c r="K567" s="8"/>
      <c r="L567" s="8"/>
    </row>
    <row r="568" spans="7:12">
      <c r="G568" s="8"/>
      <c r="H568" s="8"/>
      <c r="I568" s="8"/>
      <c r="J568" s="8"/>
      <c r="K568" s="8"/>
      <c r="L568" s="8"/>
    </row>
    <row r="569" spans="7:12">
      <c r="G569" s="8"/>
      <c r="H569" s="8"/>
      <c r="I569" s="8"/>
      <c r="J569" s="8"/>
      <c r="K569" s="8"/>
      <c r="L569" s="8"/>
    </row>
    <row r="570" spans="7:12">
      <c r="G570" s="8"/>
      <c r="H570" s="8"/>
      <c r="I570" s="8"/>
      <c r="J570" s="8"/>
      <c r="K570" s="8"/>
      <c r="L570" s="8"/>
    </row>
    <row r="571" spans="7:12">
      <c r="G571" s="8"/>
      <c r="H571" s="8"/>
      <c r="I571" s="8"/>
      <c r="J571" s="8"/>
      <c r="K571" s="8"/>
      <c r="L571" s="8"/>
    </row>
    <row r="572" spans="7:12">
      <c r="G572" s="8"/>
      <c r="H572" s="8"/>
      <c r="I572" s="8"/>
      <c r="J572" s="8"/>
      <c r="K572" s="8"/>
      <c r="L572" s="8"/>
    </row>
    <row r="573" spans="7:12">
      <c r="G573" s="8"/>
      <c r="H573" s="8"/>
      <c r="I573" s="8"/>
      <c r="J573" s="8"/>
      <c r="K573" s="8"/>
      <c r="L573" s="8"/>
    </row>
    <row r="574" spans="7:12">
      <c r="G574" s="8"/>
      <c r="H574" s="8"/>
      <c r="I574" s="8"/>
      <c r="J574" s="8"/>
      <c r="K574" s="8"/>
      <c r="L574" s="8"/>
    </row>
    <row r="575" spans="7:12">
      <c r="G575" s="8"/>
      <c r="H575" s="8"/>
      <c r="I575" s="8"/>
      <c r="J575" s="8"/>
      <c r="K575" s="8"/>
      <c r="L575" s="8"/>
    </row>
    <row r="576" spans="7:12">
      <c r="G576" s="8"/>
      <c r="H576" s="8"/>
      <c r="I576" s="8"/>
      <c r="J576" s="8"/>
      <c r="K576" s="8"/>
      <c r="L576" s="8"/>
    </row>
    <row r="577" spans="7:12">
      <c r="G577" s="8"/>
      <c r="H577" s="8"/>
      <c r="I577" s="8"/>
      <c r="J577" s="8"/>
      <c r="K577" s="8"/>
      <c r="L577" s="8"/>
    </row>
    <row r="578" spans="7:12">
      <c r="G578" s="8"/>
      <c r="H578" s="8"/>
      <c r="I578" s="8"/>
      <c r="J578" s="8"/>
      <c r="K578" s="8"/>
      <c r="L578" s="8"/>
    </row>
    <row r="579" spans="7:12">
      <c r="G579" s="8"/>
      <c r="H579" s="8"/>
      <c r="I579" s="8"/>
      <c r="J579" s="8"/>
      <c r="K579" s="8"/>
      <c r="L579" s="8"/>
    </row>
    <row r="580" spans="7:12">
      <c r="G580" s="8"/>
      <c r="H580" s="8"/>
      <c r="I580" s="8"/>
      <c r="J580" s="8"/>
      <c r="K580" s="8"/>
      <c r="L580" s="8"/>
    </row>
    <row r="581" spans="7:12">
      <c r="G581" s="8"/>
      <c r="H581" s="8"/>
      <c r="I581" s="8"/>
      <c r="J581" s="8"/>
      <c r="K581" s="8"/>
      <c r="L581" s="8"/>
    </row>
    <row r="582" spans="7:12">
      <c r="G582" s="8"/>
      <c r="H582" s="8"/>
      <c r="I582" s="8"/>
      <c r="J582" s="8"/>
      <c r="K582" s="8"/>
      <c r="L582" s="8"/>
    </row>
    <row r="583" spans="7:12">
      <c r="G583" s="8"/>
      <c r="H583" s="8"/>
      <c r="I583" s="8"/>
      <c r="J583" s="8"/>
      <c r="K583" s="8"/>
      <c r="L583" s="8"/>
    </row>
    <row r="584" spans="7:12">
      <c r="G584" s="8"/>
      <c r="H584" s="8"/>
      <c r="I584" s="8"/>
      <c r="J584" s="8"/>
      <c r="K584" s="8"/>
      <c r="L584" s="8"/>
    </row>
    <row r="585" spans="7:12">
      <c r="G585" s="8"/>
      <c r="H585" s="8"/>
      <c r="I585" s="8"/>
      <c r="J585" s="8"/>
      <c r="K585" s="8"/>
      <c r="L585" s="8"/>
    </row>
    <row r="586" spans="7:12">
      <c r="G586" s="8"/>
      <c r="H586" s="8"/>
      <c r="I586" s="8"/>
      <c r="J586" s="8"/>
      <c r="K586" s="8"/>
      <c r="L586" s="8"/>
    </row>
    <row r="587" spans="7:12">
      <c r="G587" s="8"/>
      <c r="H587" s="8"/>
      <c r="I587" s="8"/>
      <c r="J587" s="8"/>
      <c r="K587" s="8"/>
      <c r="L587" s="8"/>
    </row>
    <row r="588" spans="7:12">
      <c r="G588" s="8"/>
      <c r="H588" s="8"/>
      <c r="I588" s="8"/>
      <c r="J588" s="8"/>
      <c r="K588" s="8"/>
      <c r="L588" s="8"/>
    </row>
    <row r="589" spans="7:12">
      <c r="G589" s="8"/>
      <c r="H589" s="8"/>
      <c r="I589" s="8"/>
      <c r="J589" s="8"/>
      <c r="K589" s="8"/>
      <c r="L589" s="8"/>
    </row>
    <row r="590" spans="7:12">
      <c r="G590" s="8"/>
      <c r="H590" s="8"/>
      <c r="I590" s="8"/>
      <c r="J590" s="8"/>
      <c r="K590" s="8"/>
      <c r="L590" s="8"/>
    </row>
    <row r="591" spans="7:12">
      <c r="G591" s="8"/>
      <c r="H591" s="8"/>
      <c r="I591" s="8"/>
      <c r="J591" s="8"/>
      <c r="K591" s="8"/>
      <c r="L591" s="8"/>
    </row>
    <row r="592" spans="7:12">
      <c r="G592" s="8"/>
      <c r="H592" s="8"/>
      <c r="I592" s="8"/>
      <c r="J592" s="8"/>
      <c r="K592" s="8"/>
      <c r="L592" s="8"/>
    </row>
    <row r="593" spans="7:12">
      <c r="G593" s="8"/>
      <c r="H593" s="8"/>
      <c r="I593" s="8"/>
      <c r="J593" s="8"/>
      <c r="K593" s="8"/>
      <c r="L593" s="8"/>
    </row>
    <row r="594" spans="7:12">
      <c r="G594" s="8"/>
      <c r="H594" s="8"/>
      <c r="I594" s="8"/>
      <c r="J594" s="8"/>
      <c r="K594" s="8"/>
      <c r="L594" s="8"/>
    </row>
    <row r="595" spans="7:12">
      <c r="G595" s="8"/>
      <c r="H595" s="8"/>
      <c r="I595" s="8"/>
      <c r="J595" s="8"/>
      <c r="K595" s="8"/>
      <c r="L595" s="8"/>
    </row>
    <row r="596" spans="7:12">
      <c r="G596" s="8"/>
      <c r="H596" s="8"/>
      <c r="I596" s="8"/>
      <c r="J596" s="8"/>
      <c r="K596" s="8"/>
      <c r="L596" s="8"/>
    </row>
    <row r="597" spans="7:12">
      <c r="G597" s="8"/>
      <c r="H597" s="8"/>
      <c r="I597" s="8"/>
      <c r="J597" s="8"/>
      <c r="K597" s="8"/>
      <c r="L597" s="8"/>
    </row>
    <row r="598" spans="7:12">
      <c r="G598" s="8"/>
      <c r="H598" s="8"/>
      <c r="I598" s="8"/>
      <c r="J598" s="8"/>
      <c r="K598" s="8"/>
      <c r="L598" s="8"/>
    </row>
    <row r="599" spans="7:12">
      <c r="G599" s="8"/>
      <c r="H599" s="8"/>
      <c r="I599" s="8"/>
      <c r="J599" s="8"/>
      <c r="K599" s="8"/>
      <c r="L599" s="8"/>
    </row>
    <row r="600" spans="7:12">
      <c r="G600" s="8"/>
      <c r="H600" s="8"/>
      <c r="I600" s="8"/>
      <c r="J600" s="8"/>
      <c r="K600" s="8"/>
      <c r="L600" s="8"/>
    </row>
    <row r="601" spans="7:12">
      <c r="G601" s="8"/>
      <c r="H601" s="8"/>
      <c r="I601" s="8"/>
      <c r="J601" s="8"/>
      <c r="K601" s="8"/>
      <c r="L601" s="8"/>
    </row>
    <row r="602" spans="7:12">
      <c r="G602" s="8"/>
      <c r="H602" s="8"/>
      <c r="I602" s="8"/>
      <c r="J602" s="8"/>
      <c r="K602" s="8"/>
      <c r="L602" s="8"/>
    </row>
    <row r="603" spans="7:12">
      <c r="G603" s="8"/>
      <c r="H603" s="8"/>
      <c r="I603" s="8"/>
      <c r="J603" s="8"/>
      <c r="K603" s="8"/>
      <c r="L603" s="8"/>
    </row>
    <row r="604" spans="7:12">
      <c r="G604" s="8"/>
      <c r="H604" s="8"/>
      <c r="I604" s="8"/>
      <c r="J604" s="8"/>
      <c r="K604" s="8"/>
      <c r="L604" s="8"/>
    </row>
    <row r="605" spans="7:12">
      <c r="G605" s="8"/>
      <c r="H605" s="8"/>
      <c r="I605" s="8"/>
      <c r="J605" s="8"/>
      <c r="K605" s="8"/>
      <c r="L605" s="8"/>
    </row>
    <row r="606" spans="7:12">
      <c r="G606" s="8"/>
      <c r="H606" s="8"/>
      <c r="I606" s="8"/>
      <c r="J606" s="8"/>
      <c r="K606" s="8"/>
      <c r="L606" s="8"/>
    </row>
    <row r="607" spans="7:12">
      <c r="G607" s="8"/>
      <c r="H607" s="8"/>
      <c r="I607" s="8"/>
      <c r="J607" s="8"/>
      <c r="K607" s="8"/>
      <c r="L607" s="8"/>
    </row>
    <row r="608" spans="7:12">
      <c r="G608" s="8"/>
      <c r="H608" s="8"/>
      <c r="I608" s="8"/>
      <c r="J608" s="8"/>
      <c r="K608" s="8"/>
      <c r="L608" s="8"/>
    </row>
    <row r="609" spans="7:12">
      <c r="G609" s="8"/>
      <c r="H609" s="8"/>
      <c r="I609" s="8"/>
      <c r="J609" s="8"/>
      <c r="K609" s="8"/>
      <c r="L609" s="8"/>
    </row>
    <row r="610" spans="7:12">
      <c r="G610" s="8"/>
      <c r="H610" s="8"/>
      <c r="I610" s="8"/>
      <c r="J610" s="8"/>
      <c r="K610" s="8"/>
      <c r="L610" s="8"/>
    </row>
    <row r="611" spans="7:12">
      <c r="G611" s="8"/>
      <c r="H611" s="8"/>
      <c r="I611" s="8"/>
      <c r="J611" s="8"/>
      <c r="K611" s="8"/>
      <c r="L611" s="8"/>
    </row>
    <row r="612" spans="7:12">
      <c r="G612" s="8"/>
      <c r="H612" s="8"/>
      <c r="I612" s="8"/>
      <c r="J612" s="8"/>
      <c r="K612" s="8"/>
      <c r="L612" s="8"/>
    </row>
    <row r="613" spans="7:12">
      <c r="G613" s="8"/>
      <c r="H613" s="8"/>
      <c r="I613" s="8"/>
      <c r="J613" s="8"/>
      <c r="K613" s="8"/>
      <c r="L613" s="8"/>
    </row>
    <row r="614" spans="7:12">
      <c r="G614" s="8"/>
      <c r="H614" s="8"/>
      <c r="I614" s="8"/>
      <c r="J614" s="8"/>
      <c r="K614" s="8"/>
      <c r="L614" s="8"/>
    </row>
    <row r="615" spans="7:12">
      <c r="G615" s="8"/>
      <c r="H615" s="8"/>
      <c r="I615" s="8"/>
      <c r="J615" s="8"/>
      <c r="K615" s="8"/>
      <c r="L615" s="8"/>
    </row>
    <row r="616" spans="7:12">
      <c r="G616" s="8"/>
      <c r="H616" s="8"/>
      <c r="I616" s="8"/>
      <c r="J616" s="8"/>
      <c r="K616" s="8"/>
      <c r="L616" s="8"/>
    </row>
    <row r="617" spans="7:12">
      <c r="G617" s="8"/>
      <c r="H617" s="8"/>
      <c r="I617" s="8"/>
      <c r="J617" s="8"/>
      <c r="K617" s="8"/>
      <c r="L617" s="8"/>
    </row>
    <row r="618" spans="7:12">
      <c r="G618" s="8"/>
      <c r="H618" s="8"/>
      <c r="I618" s="8"/>
      <c r="J618" s="8"/>
      <c r="K618" s="8"/>
      <c r="L618" s="8"/>
    </row>
    <row r="619" spans="7:12">
      <c r="G619" s="8"/>
      <c r="H619" s="8"/>
      <c r="I619" s="8"/>
      <c r="J619" s="8"/>
      <c r="K619" s="8"/>
      <c r="L619" s="8"/>
    </row>
    <row r="620" spans="7:12">
      <c r="G620" s="8"/>
      <c r="H620" s="8"/>
      <c r="I620" s="8"/>
      <c r="J620" s="8"/>
      <c r="K620" s="8"/>
      <c r="L620" s="8"/>
    </row>
    <row r="621" spans="7:12">
      <c r="G621" s="8"/>
      <c r="H621" s="8"/>
      <c r="I621" s="8"/>
      <c r="J621" s="8"/>
      <c r="K621" s="8"/>
      <c r="L621" s="8"/>
    </row>
    <row r="622" spans="7:12">
      <c r="G622" s="8"/>
      <c r="H622" s="8"/>
      <c r="I622" s="8"/>
      <c r="J622" s="8"/>
      <c r="K622" s="8"/>
      <c r="L622" s="8"/>
    </row>
    <row r="623" spans="7:12">
      <c r="G623" s="8"/>
      <c r="H623" s="8"/>
      <c r="I623" s="8"/>
      <c r="J623" s="8"/>
      <c r="K623" s="8"/>
      <c r="L623" s="8"/>
    </row>
    <row r="624" spans="7:12">
      <c r="G624" s="8"/>
      <c r="H624" s="8"/>
      <c r="I624" s="8"/>
      <c r="J624" s="8"/>
      <c r="K624" s="8"/>
      <c r="L624" s="8"/>
    </row>
    <row r="625" spans="7:12">
      <c r="G625" s="8"/>
      <c r="H625" s="8"/>
      <c r="I625" s="8"/>
      <c r="J625" s="8"/>
      <c r="K625" s="8"/>
      <c r="L625" s="8"/>
    </row>
    <row r="626" spans="7:12">
      <c r="G626" s="8"/>
      <c r="H626" s="8"/>
      <c r="I626" s="8"/>
      <c r="J626" s="8"/>
      <c r="K626" s="8"/>
      <c r="L626" s="8"/>
    </row>
    <row r="627" spans="7:12">
      <c r="G627" s="8"/>
      <c r="H627" s="8"/>
      <c r="I627" s="8"/>
      <c r="J627" s="8"/>
      <c r="K627" s="8"/>
      <c r="L627" s="8"/>
    </row>
    <row r="628" spans="7:12">
      <c r="G628" s="8"/>
      <c r="H628" s="8"/>
      <c r="I628" s="8"/>
      <c r="J628" s="8"/>
      <c r="K628" s="8"/>
      <c r="L628" s="8"/>
    </row>
    <row r="629" spans="7:12">
      <c r="G629" s="8"/>
      <c r="H629" s="8"/>
      <c r="I629" s="8"/>
      <c r="J629" s="8"/>
      <c r="K629" s="8"/>
      <c r="L629" s="8"/>
    </row>
    <row r="630" spans="7:12">
      <c r="G630" s="8"/>
      <c r="H630" s="8"/>
      <c r="I630" s="8"/>
      <c r="J630" s="8"/>
      <c r="K630" s="8"/>
      <c r="L630" s="8"/>
    </row>
    <row r="631" spans="7:12">
      <c r="G631" s="8"/>
      <c r="H631" s="8"/>
      <c r="I631" s="8"/>
      <c r="J631" s="8"/>
      <c r="K631" s="8"/>
      <c r="L631" s="8"/>
    </row>
    <row r="632" spans="7:12">
      <c r="G632" s="8"/>
      <c r="H632" s="8"/>
      <c r="I632" s="8"/>
      <c r="J632" s="8"/>
      <c r="K632" s="8"/>
      <c r="L632" s="8"/>
    </row>
    <row r="633" spans="7:12">
      <c r="G633" s="8"/>
      <c r="H633" s="8"/>
      <c r="I633" s="8"/>
      <c r="J633" s="8"/>
      <c r="K633" s="8"/>
      <c r="L633" s="8"/>
    </row>
    <row r="634" spans="7:12">
      <c r="G634" s="8"/>
      <c r="H634" s="8"/>
      <c r="I634" s="8"/>
      <c r="J634" s="8"/>
      <c r="K634" s="8"/>
      <c r="L634" s="8"/>
    </row>
    <row r="635" spans="7:12">
      <c r="G635" s="8"/>
      <c r="H635" s="8"/>
      <c r="I635" s="8"/>
      <c r="J635" s="8"/>
      <c r="K635" s="8"/>
      <c r="L635" s="8"/>
    </row>
    <row r="636" spans="7:12">
      <c r="G636" s="8"/>
      <c r="H636" s="8"/>
      <c r="I636" s="8"/>
      <c r="J636" s="8"/>
      <c r="K636" s="8"/>
      <c r="L636" s="8"/>
    </row>
    <row r="637" spans="7:12">
      <c r="G637" s="8"/>
      <c r="H637" s="8"/>
      <c r="I637" s="8"/>
      <c r="J637" s="8"/>
      <c r="K637" s="8"/>
      <c r="L637" s="8"/>
    </row>
    <row r="638" spans="7:12">
      <c r="G638" s="8"/>
      <c r="H638" s="8"/>
      <c r="I638" s="8"/>
      <c r="J638" s="8"/>
      <c r="K638" s="8"/>
      <c r="L638" s="8"/>
    </row>
    <row r="639" spans="7:12">
      <c r="G639" s="8"/>
      <c r="H639" s="8"/>
      <c r="I639" s="8"/>
      <c r="J639" s="8"/>
      <c r="K639" s="8"/>
      <c r="L639" s="8"/>
    </row>
    <row r="640" spans="7:12">
      <c r="G640" s="8"/>
      <c r="H640" s="8"/>
      <c r="I640" s="8"/>
      <c r="J640" s="8"/>
      <c r="K640" s="8"/>
      <c r="L640" s="8"/>
    </row>
    <row r="641" spans="7:12">
      <c r="G641" s="8"/>
      <c r="H641" s="8"/>
      <c r="I641" s="8"/>
      <c r="J641" s="8"/>
      <c r="K641" s="8"/>
      <c r="L641" s="8"/>
    </row>
    <row r="642" spans="7:12">
      <c r="G642" s="8"/>
      <c r="H642" s="8"/>
      <c r="I642" s="8"/>
      <c r="J642" s="8"/>
      <c r="K642" s="8"/>
      <c r="L642" s="8"/>
    </row>
    <row r="643" spans="7:12">
      <c r="G643" s="8"/>
      <c r="H643" s="8"/>
      <c r="I643" s="8"/>
      <c r="J643" s="8"/>
      <c r="K643" s="8"/>
      <c r="L643" s="8"/>
    </row>
    <row r="644" spans="7:12">
      <c r="G644" s="8"/>
      <c r="H644" s="8"/>
      <c r="I644" s="8"/>
      <c r="J644" s="8"/>
      <c r="K644" s="8"/>
      <c r="L644" s="8"/>
    </row>
    <row r="645" spans="7:12">
      <c r="G645" s="8"/>
      <c r="H645" s="8"/>
      <c r="I645" s="8"/>
      <c r="J645" s="8"/>
      <c r="K645" s="8"/>
      <c r="L645" s="8"/>
    </row>
    <row r="646" spans="7:12">
      <c r="G646" s="8"/>
      <c r="H646" s="8"/>
      <c r="I646" s="8"/>
      <c r="J646" s="8"/>
      <c r="K646" s="8"/>
      <c r="L646" s="8"/>
    </row>
    <row r="647" spans="7:12">
      <c r="G647" s="8"/>
      <c r="H647" s="8"/>
      <c r="I647" s="8"/>
      <c r="J647" s="8"/>
      <c r="K647" s="8"/>
      <c r="L647" s="8"/>
    </row>
    <row r="648" spans="7:12">
      <c r="G648" s="8"/>
      <c r="H648" s="8"/>
      <c r="I648" s="8"/>
      <c r="J648" s="8"/>
      <c r="K648" s="8"/>
      <c r="L648" s="8"/>
    </row>
    <row r="649" spans="7:12">
      <c r="G649" s="8"/>
      <c r="H649" s="8"/>
      <c r="I649" s="8"/>
      <c r="J649" s="8"/>
      <c r="K649" s="8"/>
      <c r="L649" s="8"/>
    </row>
    <row r="650" spans="7:12">
      <c r="G650" s="8"/>
      <c r="H650" s="8"/>
      <c r="I650" s="8"/>
      <c r="J650" s="8"/>
      <c r="K650" s="8"/>
      <c r="L650" s="8"/>
    </row>
    <row r="651" spans="7:12">
      <c r="G651" s="8"/>
      <c r="H651" s="8"/>
      <c r="I651" s="8"/>
      <c r="J651" s="8"/>
      <c r="K651" s="8"/>
      <c r="L651" s="8"/>
    </row>
    <row r="652" spans="7:12">
      <c r="G652" s="8"/>
      <c r="H652" s="8"/>
      <c r="I652" s="8"/>
      <c r="J652" s="8"/>
      <c r="K652" s="8"/>
      <c r="L652" s="8"/>
    </row>
    <row r="653" spans="7:12">
      <c r="G653" s="8"/>
      <c r="H653" s="8"/>
      <c r="I653" s="8"/>
      <c r="J653" s="8"/>
      <c r="K653" s="8"/>
      <c r="L653" s="8"/>
    </row>
    <row r="654" spans="7:12">
      <c r="G654" s="8"/>
      <c r="H654" s="8"/>
      <c r="I654" s="8"/>
      <c r="J654" s="8"/>
      <c r="K654" s="8"/>
      <c r="L654" s="8"/>
    </row>
    <row r="655" spans="7:12">
      <c r="G655" s="8"/>
      <c r="H655" s="8"/>
      <c r="I655" s="8"/>
      <c r="J655" s="8"/>
      <c r="K655" s="8"/>
      <c r="L655" s="8"/>
    </row>
    <row r="656" spans="7:12">
      <c r="G656" s="8"/>
      <c r="H656" s="8"/>
      <c r="I656" s="8"/>
      <c r="J656" s="8"/>
      <c r="K656" s="8"/>
      <c r="L656" s="8"/>
    </row>
    <row r="657" spans="7:12">
      <c r="G657" s="8"/>
      <c r="H657" s="8"/>
      <c r="I657" s="8"/>
      <c r="J657" s="8"/>
      <c r="K657" s="8"/>
      <c r="L657" s="8"/>
    </row>
    <row r="658" spans="7:12">
      <c r="G658" s="8"/>
      <c r="H658" s="8"/>
      <c r="I658" s="8"/>
      <c r="J658" s="8"/>
      <c r="K658" s="8"/>
      <c r="L658" s="8"/>
    </row>
    <row r="659" spans="7:12">
      <c r="G659" s="8"/>
      <c r="H659" s="8"/>
      <c r="I659" s="8"/>
      <c r="J659" s="8"/>
      <c r="K659" s="8"/>
      <c r="L659" s="8"/>
    </row>
    <row r="660" spans="7:12">
      <c r="G660" s="8"/>
      <c r="H660" s="8"/>
      <c r="I660" s="8"/>
      <c r="J660" s="8"/>
      <c r="K660" s="8"/>
      <c r="L660" s="8"/>
    </row>
    <row r="661" spans="7:12">
      <c r="G661" s="8"/>
      <c r="H661" s="8"/>
      <c r="I661" s="8"/>
      <c r="J661" s="8"/>
      <c r="K661" s="8"/>
      <c r="L661" s="8"/>
    </row>
    <row r="662" spans="7:12">
      <c r="G662" s="8"/>
      <c r="H662" s="8"/>
      <c r="I662" s="8"/>
      <c r="J662" s="8"/>
      <c r="K662" s="8"/>
      <c r="L662" s="8"/>
    </row>
    <row r="663" spans="7:12">
      <c r="G663" s="8"/>
      <c r="H663" s="8"/>
      <c r="I663" s="8"/>
      <c r="J663" s="8"/>
      <c r="K663" s="8"/>
      <c r="L663" s="8"/>
    </row>
    <row r="664" spans="7:12">
      <c r="G664" s="8"/>
      <c r="H664" s="8"/>
      <c r="I664" s="8"/>
      <c r="J664" s="8"/>
      <c r="K664" s="8"/>
      <c r="L664" s="8"/>
    </row>
    <row r="665" spans="7:12">
      <c r="G665" s="8"/>
      <c r="H665" s="8"/>
      <c r="I665" s="8"/>
      <c r="J665" s="8"/>
      <c r="K665" s="8"/>
      <c r="L665" s="8"/>
    </row>
    <row r="666" spans="7:12">
      <c r="G666" s="8"/>
      <c r="H666" s="8"/>
      <c r="I666" s="8"/>
      <c r="J666" s="8"/>
      <c r="K666" s="8"/>
      <c r="L666" s="8"/>
    </row>
    <row r="667" spans="7:12">
      <c r="G667" s="8"/>
      <c r="H667" s="8"/>
      <c r="I667" s="8"/>
      <c r="J667" s="8"/>
      <c r="K667" s="8"/>
      <c r="L667" s="8"/>
    </row>
    <row r="668" spans="7:12">
      <c r="G668" s="8"/>
      <c r="H668" s="8"/>
      <c r="I668" s="8"/>
      <c r="J668" s="8"/>
      <c r="K668" s="8"/>
      <c r="L668" s="8"/>
    </row>
    <row r="669" spans="7:12">
      <c r="G669" s="8"/>
      <c r="H669" s="8"/>
      <c r="I669" s="8"/>
      <c r="J669" s="8"/>
      <c r="K669" s="8"/>
      <c r="L669" s="8"/>
    </row>
    <row r="670" spans="7:12">
      <c r="G670" s="8"/>
      <c r="H670" s="8"/>
      <c r="I670" s="8"/>
      <c r="J670" s="8"/>
      <c r="K670" s="8"/>
      <c r="L670" s="8"/>
    </row>
    <row r="671" spans="7:12">
      <c r="G671" s="8"/>
      <c r="H671" s="8"/>
      <c r="I671" s="8"/>
      <c r="J671" s="8"/>
      <c r="K671" s="8"/>
      <c r="L671" s="8"/>
    </row>
    <row r="672" spans="7:12">
      <c r="G672" s="8"/>
      <c r="H672" s="8"/>
      <c r="I672" s="8"/>
      <c r="J672" s="8"/>
      <c r="K672" s="8"/>
      <c r="L672" s="8"/>
    </row>
    <row r="673" spans="7:12">
      <c r="G673" s="8"/>
      <c r="H673" s="8"/>
      <c r="I673" s="8"/>
      <c r="J673" s="8"/>
      <c r="K673" s="8"/>
      <c r="L673" s="8"/>
    </row>
    <row r="674" spans="7:12">
      <c r="G674" s="8"/>
      <c r="H674" s="8"/>
      <c r="I674" s="8"/>
      <c r="J674" s="8"/>
      <c r="K674" s="8"/>
      <c r="L674" s="8"/>
    </row>
    <row r="675" spans="7:12">
      <c r="G675" s="8"/>
      <c r="H675" s="8"/>
      <c r="I675" s="8"/>
      <c r="J675" s="8"/>
      <c r="K675" s="8"/>
      <c r="L675" s="8"/>
    </row>
    <row r="676" spans="7:12">
      <c r="G676" s="8"/>
      <c r="H676" s="8"/>
      <c r="I676" s="8"/>
      <c r="J676" s="8"/>
      <c r="K676" s="8"/>
      <c r="L676" s="8"/>
    </row>
    <row r="677" spans="7:12">
      <c r="G677" s="8"/>
      <c r="H677" s="8"/>
      <c r="I677" s="8"/>
      <c r="J677" s="8"/>
      <c r="K677" s="8"/>
      <c r="L677" s="8"/>
    </row>
    <row r="678" spans="7:12">
      <c r="G678" s="8"/>
      <c r="H678" s="8"/>
      <c r="I678" s="8"/>
      <c r="J678" s="8"/>
      <c r="K678" s="8"/>
      <c r="L678" s="8"/>
    </row>
    <row r="679" spans="7:12">
      <c r="G679" s="8"/>
      <c r="H679" s="8"/>
      <c r="I679" s="8"/>
      <c r="J679" s="8"/>
      <c r="K679" s="8"/>
      <c r="L679" s="8"/>
    </row>
    <row r="680" spans="7:12">
      <c r="G680" s="8"/>
      <c r="H680" s="8"/>
      <c r="I680" s="8"/>
      <c r="J680" s="8"/>
      <c r="K680" s="8"/>
      <c r="L680" s="8"/>
    </row>
    <row r="681" spans="7:12">
      <c r="G681" s="8"/>
      <c r="H681" s="8"/>
      <c r="I681" s="8"/>
      <c r="J681" s="8"/>
      <c r="K681" s="8"/>
      <c r="L681" s="8"/>
    </row>
    <row r="682" spans="7:12">
      <c r="G682" s="8"/>
      <c r="H682" s="8"/>
      <c r="I682" s="8"/>
      <c r="J682" s="8"/>
      <c r="K682" s="8"/>
      <c r="L682" s="8"/>
    </row>
    <row r="683" spans="7:12">
      <c r="G683" s="8"/>
      <c r="H683" s="8"/>
      <c r="I683" s="8"/>
      <c r="J683" s="8"/>
      <c r="K683" s="8"/>
      <c r="L683" s="8"/>
    </row>
    <row r="684" spans="7:12">
      <c r="G684" s="8"/>
      <c r="H684" s="8"/>
      <c r="I684" s="8"/>
      <c r="J684" s="8"/>
      <c r="K684" s="8"/>
      <c r="L684" s="8"/>
    </row>
    <row r="685" spans="7:12">
      <c r="G685" s="8"/>
      <c r="H685" s="8"/>
      <c r="I685" s="8"/>
      <c r="J685" s="8"/>
      <c r="K685" s="8"/>
      <c r="L685" s="8"/>
    </row>
    <row r="686" spans="7:12">
      <c r="G686" s="8"/>
      <c r="H686" s="8"/>
      <c r="I686" s="8"/>
      <c r="J686" s="8"/>
      <c r="K686" s="8"/>
      <c r="L686" s="8"/>
    </row>
    <row r="687" spans="7:12">
      <c r="G687" s="8"/>
      <c r="H687" s="8"/>
      <c r="I687" s="8"/>
      <c r="J687" s="8"/>
      <c r="K687" s="8"/>
      <c r="L687" s="8"/>
    </row>
    <row r="688" spans="7:12">
      <c r="G688" s="8"/>
      <c r="H688" s="8"/>
      <c r="I688" s="8"/>
      <c r="J688" s="8"/>
      <c r="K688" s="8"/>
      <c r="L688" s="8"/>
    </row>
    <row r="689" spans="7:12">
      <c r="G689" s="8"/>
      <c r="H689" s="8"/>
      <c r="I689" s="8"/>
      <c r="J689" s="8"/>
      <c r="K689" s="8"/>
      <c r="L689" s="8"/>
    </row>
    <row r="690" spans="7:12">
      <c r="G690" s="8"/>
      <c r="H690" s="8"/>
      <c r="I690" s="8"/>
      <c r="J690" s="8"/>
      <c r="K690" s="8"/>
      <c r="L690" s="8"/>
    </row>
    <row r="691" spans="7:12">
      <c r="G691" s="8"/>
      <c r="H691" s="8"/>
      <c r="I691" s="8"/>
      <c r="J691" s="8"/>
      <c r="K691" s="8"/>
      <c r="L691" s="8"/>
    </row>
    <row r="692" spans="7:12">
      <c r="G692" s="8"/>
      <c r="H692" s="8"/>
      <c r="I692" s="8"/>
      <c r="J692" s="8"/>
      <c r="K692" s="8"/>
      <c r="L692" s="8"/>
    </row>
    <row r="693" spans="7:12">
      <c r="G693" s="8"/>
      <c r="H693" s="8"/>
      <c r="I693" s="8"/>
      <c r="J693" s="8"/>
      <c r="K693" s="8"/>
      <c r="L693" s="8"/>
    </row>
    <row r="694" spans="7:12">
      <c r="G694" s="8"/>
      <c r="H694" s="8"/>
      <c r="I694" s="8"/>
      <c r="J694" s="8"/>
      <c r="K694" s="8"/>
      <c r="L694" s="8"/>
    </row>
    <row r="695" spans="7:12">
      <c r="G695" s="8"/>
      <c r="H695" s="8"/>
      <c r="I695" s="8"/>
      <c r="J695" s="8"/>
      <c r="K695" s="8"/>
      <c r="L695" s="8"/>
    </row>
    <row r="696" spans="7:12">
      <c r="G696" s="8"/>
      <c r="H696" s="8"/>
      <c r="I696" s="8"/>
      <c r="J696" s="8"/>
      <c r="K696" s="8"/>
      <c r="L696" s="8"/>
    </row>
    <row r="697" spans="7:12">
      <c r="G697" s="8"/>
      <c r="H697" s="8"/>
      <c r="I697" s="8"/>
      <c r="J697" s="8"/>
      <c r="K697" s="8"/>
      <c r="L697" s="8"/>
    </row>
    <row r="698" spans="7:12">
      <c r="G698" s="8"/>
      <c r="H698" s="8"/>
      <c r="I698" s="8"/>
      <c r="J698" s="8"/>
      <c r="K698" s="8"/>
      <c r="L698" s="8"/>
    </row>
    <row r="699" spans="7:12">
      <c r="G699" s="8"/>
      <c r="H699" s="8"/>
      <c r="I699" s="8"/>
      <c r="J699" s="8"/>
      <c r="K699" s="8"/>
      <c r="L699" s="8"/>
    </row>
    <row r="700" spans="7:12">
      <c r="G700" s="8"/>
      <c r="H700" s="8"/>
      <c r="I700" s="8"/>
      <c r="J700" s="8"/>
      <c r="K700" s="8"/>
      <c r="L700" s="8"/>
    </row>
    <row r="701" spans="7:12">
      <c r="G701" s="8"/>
      <c r="H701" s="8"/>
      <c r="I701" s="8"/>
      <c r="J701" s="8"/>
      <c r="K701" s="8"/>
      <c r="L701" s="8"/>
    </row>
    <row r="702" spans="7:12">
      <c r="G702" s="8"/>
      <c r="H702" s="8"/>
      <c r="I702" s="8"/>
      <c r="J702" s="8"/>
      <c r="K702" s="8"/>
      <c r="L702" s="8"/>
    </row>
    <row r="703" spans="7:12">
      <c r="G703" s="8"/>
      <c r="H703" s="8"/>
      <c r="I703" s="8"/>
      <c r="J703" s="8"/>
      <c r="K703" s="8"/>
      <c r="L703" s="8"/>
    </row>
    <row r="704" spans="7:12">
      <c r="G704" s="8"/>
      <c r="H704" s="8"/>
      <c r="I704" s="8"/>
      <c r="J704" s="8"/>
      <c r="K704" s="8"/>
      <c r="L704" s="8"/>
    </row>
    <row r="705" spans="7:12">
      <c r="G705" s="8"/>
      <c r="H705" s="8"/>
      <c r="I705" s="8"/>
      <c r="J705" s="8"/>
      <c r="K705" s="8"/>
      <c r="L705" s="8"/>
    </row>
    <row r="706" spans="7:12">
      <c r="G706" s="8"/>
      <c r="H706" s="8"/>
      <c r="I706" s="8"/>
      <c r="J706" s="8"/>
      <c r="K706" s="8"/>
      <c r="L706" s="8"/>
    </row>
    <row r="707" spans="7:12">
      <c r="G707" s="8"/>
      <c r="H707" s="8"/>
      <c r="I707" s="8"/>
      <c r="J707" s="8"/>
      <c r="K707" s="8"/>
      <c r="L707" s="8"/>
    </row>
    <row r="708" spans="7:12">
      <c r="G708" s="8"/>
      <c r="H708" s="8"/>
      <c r="I708" s="8"/>
      <c r="J708" s="8"/>
      <c r="K708" s="8"/>
      <c r="L708" s="8"/>
    </row>
    <row r="709" spans="7:12">
      <c r="G709" s="8"/>
      <c r="H709" s="8"/>
      <c r="I709" s="8"/>
      <c r="J709" s="8"/>
      <c r="K709" s="8"/>
      <c r="L709" s="8"/>
    </row>
    <row r="710" spans="7:12">
      <c r="G710" s="8"/>
      <c r="H710" s="8"/>
      <c r="I710" s="8"/>
      <c r="J710" s="8"/>
      <c r="K710" s="8"/>
      <c r="L710" s="8"/>
    </row>
    <row r="711" spans="7:12">
      <c r="G711" s="8"/>
      <c r="H711" s="8"/>
      <c r="I711" s="8"/>
      <c r="J711" s="8"/>
      <c r="K711" s="8"/>
      <c r="L711" s="8"/>
    </row>
    <row r="712" spans="7:12">
      <c r="G712" s="8"/>
      <c r="H712" s="8"/>
      <c r="I712" s="8"/>
      <c r="J712" s="8"/>
      <c r="K712" s="8"/>
      <c r="L712" s="8"/>
    </row>
    <row r="713" spans="7:12">
      <c r="G713" s="8"/>
      <c r="H713" s="8"/>
      <c r="I713" s="8"/>
      <c r="J713" s="8"/>
      <c r="K713" s="8"/>
      <c r="L713" s="8"/>
    </row>
    <row r="714" spans="7:12">
      <c r="G714" s="8"/>
      <c r="H714" s="8"/>
      <c r="I714" s="8"/>
      <c r="J714" s="8"/>
      <c r="K714" s="8"/>
      <c r="L714" s="8"/>
    </row>
    <row r="715" spans="7:12">
      <c r="G715" s="8"/>
      <c r="H715" s="8"/>
      <c r="I715" s="8"/>
      <c r="J715" s="8"/>
      <c r="K715" s="8"/>
      <c r="L715" s="8"/>
    </row>
    <row r="716" spans="7:12">
      <c r="G716" s="8"/>
      <c r="H716" s="8"/>
      <c r="I716" s="8"/>
      <c r="J716" s="8"/>
      <c r="K716" s="8"/>
      <c r="L716" s="8"/>
    </row>
    <row r="717" spans="7:12">
      <c r="G717" s="8"/>
      <c r="H717" s="8"/>
      <c r="I717" s="8"/>
      <c r="J717" s="8"/>
      <c r="K717" s="8"/>
      <c r="L717" s="8"/>
    </row>
    <row r="718" spans="7:12">
      <c r="G718" s="8"/>
      <c r="H718" s="8"/>
      <c r="I718" s="8"/>
      <c r="J718" s="8"/>
      <c r="K718" s="8"/>
      <c r="L718" s="8"/>
    </row>
    <row r="719" spans="7:12">
      <c r="G719" s="8"/>
      <c r="H719" s="8"/>
      <c r="I719" s="8"/>
      <c r="J719" s="8"/>
      <c r="K719" s="8"/>
      <c r="L719" s="8"/>
    </row>
    <row r="720" spans="7:12">
      <c r="G720" s="8"/>
      <c r="H720" s="8"/>
      <c r="I720" s="8"/>
      <c r="J720" s="8"/>
      <c r="K720" s="8"/>
      <c r="L720" s="8"/>
    </row>
    <row r="721" spans="7:12">
      <c r="G721" s="8"/>
      <c r="H721" s="8"/>
      <c r="I721" s="8"/>
      <c r="J721" s="8"/>
      <c r="K721" s="8"/>
      <c r="L721" s="8"/>
    </row>
    <row r="722" spans="7:12">
      <c r="G722" s="8"/>
      <c r="H722" s="8"/>
      <c r="I722" s="8"/>
      <c r="J722" s="8"/>
      <c r="K722" s="8"/>
      <c r="L722" s="8"/>
    </row>
    <row r="723" spans="7:12">
      <c r="G723" s="8"/>
      <c r="H723" s="8"/>
      <c r="I723" s="8"/>
      <c r="J723" s="8"/>
      <c r="K723" s="8"/>
      <c r="L723" s="8"/>
    </row>
    <row r="724" spans="7:12">
      <c r="G724" s="8"/>
      <c r="H724" s="8"/>
      <c r="I724" s="8"/>
      <c r="J724" s="8"/>
      <c r="K724" s="8"/>
      <c r="L724" s="8"/>
    </row>
    <row r="725" spans="7:12">
      <c r="G725" s="8"/>
      <c r="H725" s="8"/>
      <c r="I725" s="8"/>
      <c r="J725" s="8"/>
      <c r="K725" s="8"/>
      <c r="L725" s="8"/>
    </row>
    <row r="726" spans="7:12">
      <c r="G726" s="8"/>
      <c r="H726" s="8"/>
      <c r="I726" s="8"/>
      <c r="J726" s="8"/>
      <c r="K726" s="8"/>
      <c r="L726" s="8"/>
    </row>
    <row r="727" spans="7:12">
      <c r="G727" s="8"/>
      <c r="H727" s="8"/>
      <c r="I727" s="8"/>
      <c r="J727" s="8"/>
      <c r="K727" s="8"/>
      <c r="L727" s="8"/>
    </row>
    <row r="728" spans="7:12">
      <c r="G728" s="8"/>
      <c r="H728" s="8"/>
      <c r="I728" s="8"/>
      <c r="J728" s="8"/>
      <c r="K728" s="8"/>
      <c r="L728" s="8"/>
    </row>
    <row r="729" spans="7:12">
      <c r="G729" s="8"/>
      <c r="H729" s="8"/>
      <c r="I729" s="8"/>
      <c r="J729" s="8"/>
      <c r="K729" s="8"/>
      <c r="L729" s="8"/>
    </row>
    <row r="730" spans="7:12">
      <c r="G730" s="8"/>
      <c r="H730" s="8"/>
      <c r="I730" s="8"/>
      <c r="J730" s="8"/>
      <c r="K730" s="8"/>
      <c r="L730" s="8"/>
    </row>
    <row r="731" spans="7:12">
      <c r="G731" s="8"/>
      <c r="H731" s="8"/>
      <c r="I731" s="8"/>
      <c r="J731" s="8"/>
      <c r="K731" s="8"/>
      <c r="L731" s="8"/>
    </row>
    <row r="732" spans="7:12">
      <c r="G732" s="8"/>
      <c r="H732" s="8"/>
      <c r="I732" s="8"/>
      <c r="J732" s="8"/>
      <c r="K732" s="8"/>
      <c r="L732" s="8"/>
    </row>
    <row r="733" spans="7:12">
      <c r="G733" s="8"/>
      <c r="H733" s="8"/>
      <c r="I733" s="8"/>
      <c r="J733" s="8"/>
      <c r="K733" s="8"/>
      <c r="L733" s="8"/>
    </row>
    <row r="734" spans="7:12">
      <c r="G734" s="8"/>
      <c r="H734" s="8"/>
      <c r="I734" s="8"/>
      <c r="J734" s="8"/>
      <c r="K734" s="8"/>
      <c r="L734" s="8"/>
    </row>
    <row r="735" spans="7:12">
      <c r="G735" s="8"/>
      <c r="H735" s="8"/>
      <c r="I735" s="8"/>
      <c r="J735" s="8"/>
      <c r="K735" s="8"/>
      <c r="L735" s="8"/>
    </row>
    <row r="736" spans="7:12">
      <c r="G736" s="8"/>
      <c r="H736" s="8"/>
      <c r="I736" s="8"/>
      <c r="J736" s="8"/>
      <c r="K736" s="8"/>
      <c r="L736" s="8"/>
    </row>
    <row r="737" spans="7:12">
      <c r="G737" s="8"/>
      <c r="H737" s="8"/>
      <c r="I737" s="8"/>
      <c r="J737" s="8"/>
      <c r="K737" s="8"/>
      <c r="L737" s="8"/>
    </row>
    <row r="738" spans="7:12">
      <c r="G738" s="8"/>
      <c r="H738" s="8"/>
      <c r="I738" s="8"/>
      <c r="J738" s="8"/>
      <c r="K738" s="8"/>
      <c r="L738" s="8"/>
    </row>
    <row r="739" spans="7:12">
      <c r="G739" s="8"/>
      <c r="H739" s="8"/>
      <c r="I739" s="8"/>
      <c r="J739" s="8"/>
      <c r="K739" s="8"/>
      <c r="L739" s="8"/>
    </row>
    <row r="740" spans="7:12">
      <c r="G740" s="8"/>
      <c r="H740" s="8"/>
      <c r="I740" s="8"/>
      <c r="J740" s="8"/>
      <c r="K740" s="8"/>
      <c r="L740" s="8"/>
    </row>
    <row r="741" spans="7:12">
      <c r="G741" s="8"/>
      <c r="H741" s="8"/>
      <c r="I741" s="8"/>
      <c r="J741" s="8"/>
      <c r="K741" s="8"/>
      <c r="L741" s="8"/>
    </row>
    <row r="742" spans="7:12">
      <c r="G742" s="8"/>
      <c r="H742" s="8"/>
      <c r="I742" s="8"/>
      <c r="J742" s="8"/>
      <c r="K742" s="8"/>
      <c r="L742" s="8"/>
    </row>
    <row r="743" spans="7:12">
      <c r="G743" s="8"/>
      <c r="H743" s="8"/>
      <c r="I743" s="8"/>
      <c r="J743" s="8"/>
      <c r="K743" s="8"/>
      <c r="L743" s="8"/>
    </row>
    <row r="744" spans="7:12">
      <c r="G744" s="8"/>
      <c r="H744" s="8"/>
      <c r="I744" s="8"/>
      <c r="J744" s="8"/>
      <c r="K744" s="8"/>
      <c r="L744" s="8"/>
    </row>
    <row r="745" spans="7:12">
      <c r="G745" s="8"/>
      <c r="H745" s="8"/>
      <c r="I745" s="8"/>
      <c r="J745" s="8"/>
      <c r="K745" s="8"/>
      <c r="L745" s="8"/>
    </row>
    <row r="746" spans="7:12">
      <c r="G746" s="8"/>
      <c r="H746" s="8"/>
      <c r="I746" s="8"/>
      <c r="J746" s="8"/>
      <c r="K746" s="8"/>
      <c r="L746" s="8"/>
    </row>
    <row r="747" spans="7:12">
      <c r="G747" s="8"/>
      <c r="H747" s="8"/>
      <c r="I747" s="8"/>
      <c r="J747" s="8"/>
      <c r="K747" s="8"/>
      <c r="L747" s="8"/>
    </row>
    <row r="748" spans="7:12">
      <c r="G748" s="8"/>
      <c r="H748" s="8"/>
      <c r="I748" s="8"/>
      <c r="J748" s="8"/>
      <c r="K748" s="8"/>
      <c r="L748" s="8"/>
    </row>
    <row r="749" spans="7:12">
      <c r="G749" s="8"/>
      <c r="H749" s="8"/>
      <c r="I749" s="8"/>
      <c r="J749" s="8"/>
      <c r="K749" s="8"/>
      <c r="L749" s="8"/>
    </row>
    <row r="750" spans="7:12">
      <c r="G750" s="8"/>
      <c r="H750" s="8"/>
      <c r="I750" s="8"/>
      <c r="J750" s="8"/>
      <c r="K750" s="8"/>
      <c r="L750" s="8"/>
    </row>
    <row r="751" spans="7:12">
      <c r="G751" s="8"/>
      <c r="H751" s="8"/>
      <c r="I751" s="8"/>
      <c r="J751" s="8"/>
      <c r="K751" s="8"/>
      <c r="L751" s="8"/>
    </row>
    <row r="752" spans="7:12">
      <c r="G752" s="8"/>
      <c r="H752" s="8"/>
      <c r="I752" s="8"/>
      <c r="J752" s="8"/>
      <c r="K752" s="8"/>
      <c r="L752" s="8"/>
    </row>
    <row r="753" spans="7:12">
      <c r="G753" s="8"/>
      <c r="H753" s="8"/>
      <c r="I753" s="8"/>
      <c r="J753" s="8"/>
      <c r="K753" s="8"/>
      <c r="L753" s="8"/>
    </row>
    <row r="754" spans="7:12">
      <c r="G754" s="8"/>
      <c r="H754" s="8"/>
      <c r="I754" s="8"/>
      <c r="J754" s="8"/>
      <c r="K754" s="8"/>
      <c r="L754" s="8"/>
    </row>
    <row r="755" spans="7:12">
      <c r="G755" s="8"/>
      <c r="H755" s="8"/>
      <c r="I755" s="8"/>
      <c r="J755" s="8"/>
      <c r="K755" s="8"/>
      <c r="L755" s="8"/>
    </row>
    <row r="756" spans="7:12">
      <c r="G756" s="8"/>
      <c r="H756" s="8"/>
      <c r="I756" s="8"/>
      <c r="J756" s="8"/>
      <c r="K756" s="8"/>
      <c r="L756" s="8"/>
    </row>
    <row r="757" spans="7:12">
      <c r="G757" s="8"/>
      <c r="H757" s="8"/>
      <c r="I757" s="8"/>
      <c r="J757" s="8"/>
      <c r="K757" s="8"/>
      <c r="L757" s="8"/>
    </row>
    <row r="758" spans="7:12">
      <c r="G758" s="8"/>
      <c r="H758" s="8"/>
      <c r="I758" s="8"/>
      <c r="J758" s="8"/>
      <c r="K758" s="8"/>
      <c r="L758" s="8"/>
    </row>
    <row r="759" spans="7:12">
      <c r="G759" s="8"/>
      <c r="H759" s="8"/>
      <c r="I759" s="8"/>
      <c r="J759" s="8"/>
      <c r="K759" s="8"/>
      <c r="L759" s="8"/>
    </row>
    <row r="760" spans="7:12">
      <c r="G760" s="8"/>
      <c r="H760" s="8"/>
      <c r="I760" s="8"/>
      <c r="J760" s="8"/>
      <c r="K760" s="8"/>
      <c r="L760" s="8"/>
    </row>
    <row r="761" spans="7:12">
      <c r="G761" s="8"/>
      <c r="H761" s="8"/>
      <c r="I761" s="8"/>
      <c r="J761" s="8"/>
      <c r="K761" s="8"/>
      <c r="L761" s="8"/>
    </row>
    <row r="762" spans="7:12">
      <c r="G762" s="8"/>
      <c r="H762" s="8"/>
      <c r="I762" s="8"/>
      <c r="J762" s="8"/>
      <c r="K762" s="8"/>
      <c r="L762" s="8"/>
    </row>
    <row r="763" spans="7:12">
      <c r="G763" s="8"/>
      <c r="H763" s="8"/>
      <c r="I763" s="8"/>
      <c r="J763" s="8"/>
      <c r="K763" s="8"/>
      <c r="L763" s="8"/>
    </row>
    <row r="764" spans="7:12">
      <c r="G764" s="8"/>
      <c r="H764" s="8"/>
      <c r="I764" s="8"/>
      <c r="J764" s="8"/>
      <c r="K764" s="8"/>
      <c r="L764" s="8"/>
    </row>
    <row r="765" spans="7:12">
      <c r="G765" s="8"/>
      <c r="H765" s="8"/>
      <c r="I765" s="8"/>
      <c r="J765" s="8"/>
      <c r="K765" s="8"/>
      <c r="L765" s="8"/>
    </row>
    <row r="766" spans="7:12">
      <c r="G766" s="8"/>
      <c r="H766" s="8"/>
      <c r="I766" s="8"/>
      <c r="J766" s="8"/>
      <c r="K766" s="8"/>
      <c r="L766" s="8"/>
    </row>
    <row r="767" spans="7:12">
      <c r="G767" s="8"/>
      <c r="H767" s="8"/>
      <c r="I767" s="8"/>
      <c r="J767" s="8"/>
      <c r="K767" s="8"/>
      <c r="L767" s="8"/>
    </row>
    <row r="768" spans="7:12">
      <c r="G768" s="8"/>
      <c r="H768" s="8"/>
      <c r="I768" s="8"/>
      <c r="J768" s="8"/>
      <c r="K768" s="8"/>
      <c r="L768" s="8"/>
    </row>
    <row r="769" spans="7:12">
      <c r="G769" s="8"/>
      <c r="H769" s="8"/>
      <c r="I769" s="8"/>
      <c r="J769" s="8"/>
      <c r="K769" s="8"/>
      <c r="L769" s="8"/>
    </row>
    <row r="770" spans="7:12">
      <c r="G770" s="8"/>
      <c r="H770" s="8"/>
      <c r="I770" s="8"/>
      <c r="J770" s="8"/>
      <c r="K770" s="8"/>
      <c r="L770" s="8"/>
    </row>
    <row r="771" spans="7:12">
      <c r="G771" s="8"/>
      <c r="H771" s="8"/>
      <c r="I771" s="8"/>
      <c r="J771" s="8"/>
      <c r="K771" s="8"/>
      <c r="L771" s="8"/>
    </row>
    <row r="772" spans="7:12">
      <c r="G772" s="8"/>
      <c r="H772" s="8"/>
      <c r="I772" s="8"/>
      <c r="J772" s="8"/>
      <c r="K772" s="8"/>
      <c r="L772" s="8"/>
    </row>
    <row r="773" spans="7:12">
      <c r="G773" s="8"/>
      <c r="H773" s="8"/>
      <c r="I773" s="8"/>
      <c r="J773" s="8"/>
      <c r="K773" s="8"/>
      <c r="L773" s="8"/>
    </row>
    <row r="774" spans="7:12">
      <c r="G774" s="8"/>
      <c r="H774" s="8"/>
      <c r="I774" s="8"/>
      <c r="J774" s="8"/>
      <c r="K774" s="8"/>
      <c r="L774" s="8"/>
    </row>
    <row r="775" spans="7:12">
      <c r="G775" s="8"/>
      <c r="H775" s="8"/>
      <c r="I775" s="8"/>
      <c r="J775" s="8"/>
      <c r="K775" s="8"/>
      <c r="L775" s="8"/>
    </row>
    <row r="776" spans="7:12">
      <c r="G776" s="8"/>
      <c r="H776" s="8"/>
      <c r="I776" s="8"/>
      <c r="J776" s="8"/>
      <c r="K776" s="8"/>
      <c r="L776" s="8"/>
    </row>
    <row r="777" spans="7:12">
      <c r="G777" s="8"/>
      <c r="H777" s="8"/>
      <c r="I777" s="8"/>
      <c r="J777" s="8"/>
      <c r="K777" s="8"/>
      <c r="L777" s="8"/>
    </row>
    <row r="778" spans="7:12">
      <c r="G778" s="8"/>
      <c r="H778" s="8"/>
      <c r="I778" s="8"/>
      <c r="J778" s="8"/>
      <c r="K778" s="8"/>
      <c r="L778" s="8"/>
    </row>
    <row r="779" spans="7:12">
      <c r="G779" s="8"/>
      <c r="H779" s="8"/>
      <c r="I779" s="8"/>
      <c r="J779" s="8"/>
      <c r="K779" s="8"/>
      <c r="L779" s="8"/>
    </row>
    <row r="780" spans="7:12">
      <c r="G780" s="8"/>
      <c r="H780" s="8"/>
      <c r="I780" s="8"/>
      <c r="J780" s="8"/>
      <c r="K780" s="8"/>
      <c r="L780" s="8"/>
    </row>
    <row r="781" spans="7:12">
      <c r="G781" s="8"/>
      <c r="H781" s="8"/>
      <c r="I781" s="8"/>
      <c r="J781" s="8"/>
      <c r="K781" s="8"/>
      <c r="L781" s="8"/>
    </row>
    <row r="782" spans="7:12">
      <c r="G782" s="8"/>
      <c r="H782" s="8"/>
      <c r="I782" s="8"/>
      <c r="J782" s="8"/>
      <c r="K782" s="8"/>
      <c r="L782" s="8"/>
    </row>
    <row r="783" spans="7:12">
      <c r="G783" s="8"/>
      <c r="H783" s="8"/>
      <c r="I783" s="8"/>
      <c r="J783" s="8"/>
      <c r="K783" s="8"/>
      <c r="L783" s="8"/>
    </row>
    <row r="784" spans="7:12">
      <c r="G784" s="8"/>
      <c r="H784" s="8"/>
      <c r="I784" s="8"/>
      <c r="J784" s="8"/>
      <c r="K784" s="8"/>
      <c r="L784" s="8"/>
    </row>
    <row r="785" spans="7:12">
      <c r="G785" s="8"/>
      <c r="H785" s="8"/>
      <c r="I785" s="8"/>
      <c r="J785" s="8"/>
      <c r="K785" s="8"/>
      <c r="L785" s="8"/>
    </row>
    <row r="786" spans="7:12">
      <c r="G786" s="8"/>
      <c r="H786" s="8"/>
      <c r="I786" s="8"/>
      <c r="J786" s="8"/>
      <c r="K786" s="8"/>
      <c r="L786" s="8"/>
    </row>
    <row r="787" spans="7:12">
      <c r="G787" s="8"/>
      <c r="H787" s="8"/>
      <c r="I787" s="8"/>
      <c r="J787" s="8"/>
      <c r="K787" s="8"/>
      <c r="L787" s="8"/>
    </row>
    <row r="788" spans="7:12">
      <c r="G788" s="8"/>
      <c r="H788" s="8"/>
      <c r="I788" s="8"/>
      <c r="J788" s="8"/>
      <c r="K788" s="8"/>
      <c r="L788" s="8"/>
    </row>
    <row r="789" spans="7:12">
      <c r="G789" s="8"/>
      <c r="H789" s="8"/>
      <c r="I789" s="8"/>
      <c r="J789" s="8"/>
      <c r="K789" s="8"/>
      <c r="L789" s="8"/>
    </row>
    <row r="790" spans="7:12">
      <c r="G790" s="8"/>
      <c r="H790" s="8"/>
      <c r="I790" s="8"/>
      <c r="J790" s="8"/>
      <c r="K790" s="8"/>
      <c r="L790" s="8"/>
    </row>
    <row r="791" spans="7:12">
      <c r="G791" s="8"/>
      <c r="H791" s="8"/>
      <c r="I791" s="8"/>
      <c r="J791" s="8"/>
      <c r="K791" s="8"/>
      <c r="L791" s="8"/>
    </row>
    <row r="792" spans="7:12">
      <c r="G792" s="8"/>
      <c r="H792" s="8"/>
      <c r="I792" s="8"/>
      <c r="J792" s="8"/>
      <c r="K792" s="8"/>
      <c r="L792" s="8"/>
    </row>
    <row r="793" spans="7:12">
      <c r="G793" s="8"/>
      <c r="H793" s="8"/>
      <c r="I793" s="8"/>
      <c r="J793" s="8"/>
      <c r="K793" s="8"/>
      <c r="L793" s="8"/>
    </row>
    <row r="794" spans="7:12">
      <c r="G794" s="8"/>
      <c r="H794" s="8"/>
      <c r="I794" s="8"/>
      <c r="J794" s="8"/>
      <c r="K794" s="8"/>
      <c r="L794" s="8"/>
    </row>
    <row r="795" spans="7:12">
      <c r="G795" s="8"/>
      <c r="H795" s="8"/>
      <c r="I795" s="8"/>
      <c r="J795" s="8"/>
      <c r="K795" s="8"/>
      <c r="L795" s="8"/>
    </row>
    <row r="796" spans="7:12">
      <c r="G796" s="8"/>
      <c r="H796" s="8"/>
      <c r="I796" s="8"/>
      <c r="J796" s="8"/>
      <c r="K796" s="8"/>
      <c r="L796" s="8"/>
    </row>
    <row r="797" spans="7:12">
      <c r="G797" s="8"/>
      <c r="H797" s="8"/>
      <c r="I797" s="8"/>
      <c r="J797" s="8"/>
      <c r="K797" s="8"/>
      <c r="L797" s="8"/>
    </row>
    <row r="798" spans="7:12">
      <c r="G798" s="8"/>
      <c r="H798" s="8"/>
      <c r="I798" s="8"/>
      <c r="J798" s="8"/>
      <c r="K798" s="8"/>
      <c r="L798" s="8"/>
    </row>
    <row r="799" spans="7:12">
      <c r="G799" s="8"/>
      <c r="H799" s="8"/>
      <c r="I799" s="8"/>
      <c r="J799" s="8"/>
      <c r="K799" s="8"/>
      <c r="L799" s="8"/>
    </row>
    <row r="800" spans="7:12">
      <c r="G800" s="8"/>
      <c r="H800" s="8"/>
      <c r="I800" s="8"/>
      <c r="J800" s="8"/>
      <c r="K800" s="8"/>
      <c r="L800" s="8"/>
    </row>
    <row r="801" spans="7:12">
      <c r="G801" s="8"/>
      <c r="H801" s="8"/>
      <c r="I801" s="8"/>
      <c r="J801" s="8"/>
      <c r="K801" s="8"/>
      <c r="L801" s="8"/>
    </row>
    <row r="802" spans="7:12">
      <c r="G802" s="8"/>
      <c r="H802" s="8"/>
      <c r="I802" s="8"/>
      <c r="J802" s="8"/>
      <c r="K802" s="8"/>
      <c r="L802" s="8"/>
    </row>
    <row r="803" spans="7:12">
      <c r="G803" s="8"/>
      <c r="H803" s="8"/>
      <c r="I803" s="8"/>
      <c r="J803" s="8"/>
      <c r="K803" s="8"/>
      <c r="L803" s="8"/>
    </row>
    <row r="804" spans="7:12">
      <c r="G804" s="8"/>
      <c r="H804" s="8"/>
      <c r="I804" s="8"/>
      <c r="J804" s="8"/>
      <c r="K804" s="8"/>
      <c r="L804" s="8"/>
    </row>
    <row r="805" spans="7:12">
      <c r="G805" s="8"/>
      <c r="H805" s="8"/>
      <c r="I805" s="8"/>
      <c r="J805" s="8"/>
      <c r="K805" s="8"/>
      <c r="L805" s="8"/>
    </row>
    <row r="806" spans="7:12">
      <c r="G806" s="8"/>
      <c r="H806" s="8"/>
      <c r="I806" s="8"/>
      <c r="J806" s="8"/>
      <c r="K806" s="8"/>
      <c r="L806" s="8"/>
    </row>
    <row r="807" spans="7:12">
      <c r="G807" s="8"/>
      <c r="H807" s="8"/>
      <c r="I807" s="8"/>
      <c r="J807" s="8"/>
      <c r="K807" s="8"/>
      <c r="L807" s="8"/>
    </row>
    <row r="808" spans="7:12">
      <c r="G808" s="8"/>
      <c r="H808" s="8"/>
      <c r="I808" s="8"/>
      <c r="J808" s="8"/>
      <c r="K808" s="8"/>
      <c r="L808" s="8"/>
    </row>
    <row r="809" spans="7:12">
      <c r="G809" s="8"/>
      <c r="H809" s="8"/>
      <c r="I809" s="8"/>
      <c r="J809" s="8"/>
      <c r="K809" s="8"/>
      <c r="L809" s="8"/>
    </row>
    <row r="810" spans="7:12">
      <c r="G810" s="8"/>
      <c r="H810" s="8"/>
      <c r="I810" s="8"/>
      <c r="J810" s="8"/>
      <c r="K810" s="8"/>
      <c r="L810" s="8"/>
    </row>
    <row r="811" spans="7:12">
      <c r="G811" s="8"/>
      <c r="H811" s="8"/>
      <c r="I811" s="8"/>
      <c r="J811" s="8"/>
      <c r="K811" s="8"/>
      <c r="L811" s="8"/>
    </row>
    <row r="812" spans="7:12">
      <c r="G812" s="8"/>
      <c r="H812" s="8"/>
      <c r="I812" s="8"/>
      <c r="J812" s="8"/>
      <c r="K812" s="8"/>
      <c r="L812" s="8"/>
    </row>
    <row r="813" spans="7:12">
      <c r="G813" s="8"/>
      <c r="H813" s="8"/>
      <c r="I813" s="8"/>
      <c r="J813" s="8"/>
      <c r="K813" s="8"/>
      <c r="L813" s="8"/>
    </row>
    <row r="814" spans="7:12">
      <c r="G814" s="8"/>
      <c r="H814" s="8"/>
      <c r="I814" s="8"/>
      <c r="J814" s="8"/>
      <c r="K814" s="8"/>
      <c r="L814" s="8"/>
    </row>
    <row r="815" spans="7:12">
      <c r="G815" s="8"/>
      <c r="H815" s="8"/>
      <c r="I815" s="8"/>
      <c r="J815" s="8"/>
      <c r="K815" s="8"/>
      <c r="L815" s="8"/>
    </row>
    <row r="816" spans="7:12">
      <c r="G816" s="8"/>
      <c r="H816" s="8"/>
      <c r="I816" s="8"/>
      <c r="J816" s="8"/>
      <c r="K816" s="8"/>
      <c r="L816" s="8"/>
    </row>
    <row r="817" spans="7:12">
      <c r="G817" s="8"/>
      <c r="H817" s="8"/>
      <c r="I817" s="8"/>
      <c r="J817" s="8"/>
      <c r="K817" s="8"/>
      <c r="L817" s="8"/>
    </row>
    <row r="818" spans="7:12">
      <c r="G818" s="8"/>
      <c r="H818" s="8"/>
      <c r="I818" s="8"/>
      <c r="J818" s="8"/>
      <c r="K818" s="8"/>
      <c r="L818" s="8"/>
    </row>
    <row r="819" spans="7:12">
      <c r="G819" s="8"/>
      <c r="H819" s="8"/>
      <c r="I819" s="8"/>
      <c r="J819" s="8"/>
      <c r="K819" s="8"/>
      <c r="L819" s="8"/>
    </row>
    <row r="820" spans="7:12">
      <c r="G820" s="8"/>
      <c r="H820" s="8"/>
      <c r="I820" s="8"/>
      <c r="J820" s="8"/>
      <c r="K820" s="8"/>
      <c r="L820" s="8"/>
    </row>
    <row r="821" spans="7:12">
      <c r="G821" s="8"/>
      <c r="H821" s="8"/>
      <c r="I821" s="8"/>
      <c r="J821" s="8"/>
      <c r="K821" s="8"/>
      <c r="L821" s="8"/>
    </row>
    <row r="822" spans="7:12">
      <c r="G822" s="8"/>
      <c r="H822" s="8"/>
      <c r="I822" s="8"/>
      <c r="J822" s="8"/>
      <c r="K822" s="8"/>
      <c r="L822" s="8"/>
    </row>
    <row r="823" spans="7:12">
      <c r="G823" s="8"/>
      <c r="H823" s="8"/>
      <c r="I823" s="8"/>
      <c r="J823" s="8"/>
      <c r="K823" s="8"/>
      <c r="L823" s="8"/>
    </row>
    <row r="824" spans="7:12">
      <c r="G824" s="8"/>
      <c r="H824" s="8"/>
      <c r="I824" s="8"/>
      <c r="J824" s="8"/>
      <c r="K824" s="8"/>
      <c r="L824" s="8"/>
    </row>
    <row r="825" spans="7:12">
      <c r="G825" s="8"/>
      <c r="H825" s="8"/>
      <c r="I825" s="8"/>
      <c r="J825" s="8"/>
      <c r="K825" s="8"/>
      <c r="L825" s="8"/>
    </row>
    <row r="826" spans="7:12">
      <c r="G826" s="8"/>
      <c r="H826" s="8"/>
      <c r="I826" s="8"/>
      <c r="J826" s="8"/>
      <c r="K826" s="8"/>
      <c r="L826" s="8"/>
    </row>
    <row r="827" spans="7:12">
      <c r="G827" s="8"/>
      <c r="H827" s="8"/>
      <c r="I827" s="8"/>
      <c r="J827" s="8"/>
      <c r="K827" s="8"/>
      <c r="L827" s="8"/>
    </row>
    <row r="828" spans="7:12">
      <c r="G828" s="8"/>
      <c r="H828" s="8"/>
      <c r="I828" s="8"/>
      <c r="J828" s="8"/>
      <c r="K828" s="8"/>
      <c r="L828" s="8"/>
    </row>
    <row r="829" spans="7:12">
      <c r="G829" s="8"/>
      <c r="H829" s="8"/>
      <c r="I829" s="8"/>
      <c r="J829" s="8"/>
      <c r="K829" s="8"/>
      <c r="L829" s="8"/>
    </row>
    <row r="830" spans="7:12">
      <c r="G830" s="8"/>
      <c r="H830" s="8"/>
      <c r="I830" s="8"/>
      <c r="J830" s="8"/>
      <c r="K830" s="8"/>
      <c r="L830" s="8"/>
    </row>
    <row r="831" spans="7:12">
      <c r="G831" s="8"/>
      <c r="H831" s="8"/>
      <c r="I831" s="8"/>
      <c r="J831" s="8"/>
      <c r="K831" s="8"/>
      <c r="L831" s="8"/>
    </row>
    <row r="832" spans="7:12">
      <c r="G832" s="8"/>
      <c r="H832" s="8"/>
      <c r="I832" s="8"/>
      <c r="J832" s="8"/>
      <c r="K832" s="8"/>
      <c r="L832" s="8"/>
    </row>
    <row r="833" spans="7:12">
      <c r="G833" s="8"/>
      <c r="H833" s="8"/>
      <c r="I833" s="8"/>
      <c r="J833" s="8"/>
      <c r="K833" s="8"/>
      <c r="L833" s="8"/>
    </row>
    <row r="834" spans="7:12">
      <c r="G834" s="8"/>
      <c r="H834" s="8"/>
      <c r="I834" s="8"/>
      <c r="J834" s="8"/>
      <c r="K834" s="8"/>
      <c r="L834" s="8"/>
    </row>
    <row r="835" spans="7:12">
      <c r="G835" s="8"/>
      <c r="H835" s="8"/>
      <c r="I835" s="8"/>
      <c r="J835" s="8"/>
      <c r="K835" s="8"/>
      <c r="L835" s="8"/>
    </row>
    <row r="836" spans="7:12">
      <c r="G836" s="8"/>
      <c r="H836" s="8"/>
      <c r="I836" s="8"/>
      <c r="J836" s="8"/>
      <c r="K836" s="8"/>
      <c r="L836" s="8"/>
    </row>
    <row r="837" spans="7:12">
      <c r="G837" s="8"/>
      <c r="H837" s="8"/>
      <c r="I837" s="8"/>
      <c r="J837" s="8"/>
      <c r="K837" s="8"/>
      <c r="L837" s="8"/>
    </row>
    <row r="838" spans="7:12">
      <c r="G838" s="8"/>
      <c r="H838" s="8"/>
      <c r="I838" s="8"/>
      <c r="J838" s="8"/>
      <c r="K838" s="8"/>
      <c r="L838" s="8"/>
    </row>
    <row r="839" spans="7:12">
      <c r="G839" s="8"/>
      <c r="H839" s="8"/>
      <c r="I839" s="8"/>
      <c r="J839" s="8"/>
      <c r="K839" s="8"/>
      <c r="L839" s="8"/>
    </row>
    <row r="840" spans="7:12">
      <c r="G840" s="8"/>
      <c r="H840" s="8"/>
      <c r="I840" s="8"/>
      <c r="J840" s="8"/>
      <c r="K840" s="8"/>
      <c r="L840" s="8"/>
    </row>
    <row r="841" spans="7:12">
      <c r="G841" s="8"/>
      <c r="H841" s="8"/>
      <c r="I841" s="8"/>
      <c r="J841" s="8"/>
      <c r="K841" s="8"/>
      <c r="L841" s="8"/>
    </row>
    <row r="842" spans="7:12">
      <c r="G842" s="8"/>
      <c r="H842" s="8"/>
      <c r="I842" s="8"/>
      <c r="J842" s="8"/>
      <c r="K842" s="8"/>
      <c r="L842" s="8"/>
    </row>
    <row r="843" spans="7:12">
      <c r="G843" s="8"/>
      <c r="H843" s="8"/>
      <c r="I843" s="8"/>
      <c r="J843" s="8"/>
      <c r="K843" s="8"/>
      <c r="L843" s="8"/>
    </row>
    <row r="844" spans="7:12">
      <c r="G844" s="8"/>
      <c r="H844" s="8"/>
      <c r="I844" s="8"/>
      <c r="J844" s="8"/>
      <c r="K844" s="8"/>
      <c r="L844" s="8"/>
    </row>
    <row r="845" spans="7:12">
      <c r="G845" s="8"/>
      <c r="H845" s="8"/>
      <c r="I845" s="8"/>
      <c r="J845" s="8"/>
      <c r="K845" s="8"/>
      <c r="L845" s="8"/>
    </row>
    <row r="846" spans="7:12">
      <c r="G846" s="8"/>
      <c r="H846" s="8"/>
      <c r="I846" s="8"/>
      <c r="J846" s="8"/>
      <c r="K846" s="8"/>
      <c r="L846" s="8"/>
    </row>
    <row r="847" spans="7:12">
      <c r="G847" s="8"/>
      <c r="H847" s="8"/>
      <c r="I847" s="8"/>
      <c r="J847" s="8"/>
      <c r="K847" s="8"/>
      <c r="L847" s="8"/>
    </row>
    <row r="848" spans="7:12">
      <c r="G848" s="8"/>
      <c r="H848" s="8"/>
      <c r="I848" s="8"/>
      <c r="J848" s="8"/>
      <c r="K848" s="8"/>
      <c r="L848" s="8"/>
    </row>
    <row r="849" spans="7:12">
      <c r="G849" s="8"/>
      <c r="H849" s="8"/>
      <c r="I849" s="8"/>
      <c r="J849" s="8"/>
      <c r="K849" s="8"/>
      <c r="L849" s="8"/>
    </row>
    <row r="850" spans="7:12">
      <c r="G850" s="8"/>
      <c r="H850" s="8"/>
      <c r="I850" s="8"/>
      <c r="J850" s="8"/>
      <c r="K850" s="8"/>
      <c r="L850" s="8"/>
    </row>
    <row r="851" spans="7:12">
      <c r="G851" s="8"/>
      <c r="H851" s="8"/>
      <c r="I851" s="8"/>
      <c r="J851" s="8"/>
      <c r="K851" s="8"/>
      <c r="L851" s="8"/>
    </row>
    <row r="852" spans="7:12">
      <c r="G852" s="8"/>
      <c r="H852" s="8"/>
      <c r="I852" s="8"/>
      <c r="J852" s="8"/>
      <c r="K852" s="8"/>
      <c r="L852" s="8"/>
    </row>
    <row r="853" spans="7:12">
      <c r="G853" s="8"/>
      <c r="H853" s="8"/>
      <c r="I853" s="8"/>
      <c r="J853" s="8"/>
      <c r="K853" s="8"/>
      <c r="L853" s="8"/>
    </row>
    <row r="854" spans="7:12">
      <c r="G854" s="8"/>
      <c r="H854" s="8"/>
      <c r="I854" s="8"/>
      <c r="J854" s="8"/>
      <c r="K854" s="8"/>
      <c r="L854" s="8"/>
    </row>
    <row r="855" spans="7:12">
      <c r="G855" s="8"/>
      <c r="H855" s="8"/>
      <c r="I855" s="8"/>
      <c r="J855" s="8"/>
      <c r="K855" s="8"/>
      <c r="L855" s="8"/>
    </row>
    <row r="856" spans="7:12">
      <c r="G856" s="8"/>
      <c r="H856" s="8"/>
      <c r="I856" s="8"/>
      <c r="J856" s="8"/>
      <c r="K856" s="8"/>
      <c r="L856" s="8"/>
    </row>
    <row r="857" spans="7:12">
      <c r="G857" s="8"/>
      <c r="H857" s="8"/>
      <c r="I857" s="8"/>
      <c r="J857" s="8"/>
      <c r="K857" s="8"/>
      <c r="L857" s="8"/>
    </row>
    <row r="858" spans="7:12">
      <c r="G858" s="8"/>
      <c r="H858" s="8"/>
      <c r="I858" s="8"/>
      <c r="J858" s="8"/>
      <c r="K858" s="8"/>
      <c r="L858" s="8"/>
    </row>
    <row r="859" spans="7:12">
      <c r="G859" s="8"/>
      <c r="H859" s="8"/>
      <c r="I859" s="8"/>
      <c r="J859" s="8"/>
      <c r="K859" s="8"/>
      <c r="L859" s="8"/>
    </row>
    <row r="860" spans="7:12">
      <c r="G860" s="8"/>
      <c r="H860" s="8"/>
      <c r="I860" s="8"/>
      <c r="J860" s="8"/>
      <c r="K860" s="8"/>
      <c r="L860" s="8"/>
    </row>
    <row r="861" spans="7:12">
      <c r="G861" s="8"/>
      <c r="H861" s="8"/>
      <c r="I861" s="8"/>
      <c r="J861" s="8"/>
      <c r="K861" s="8"/>
      <c r="L861" s="8"/>
    </row>
    <row r="862" spans="7:12">
      <c r="G862" s="8"/>
      <c r="H862" s="8"/>
      <c r="I862" s="8"/>
      <c r="J862" s="8"/>
      <c r="K862" s="8"/>
      <c r="L862" s="8"/>
    </row>
    <row r="863" spans="7:12">
      <c r="G863" s="8"/>
      <c r="H863" s="8"/>
      <c r="I863" s="8"/>
      <c r="J863" s="8"/>
      <c r="K863" s="8"/>
      <c r="L863" s="8"/>
    </row>
    <row r="864" spans="7:12">
      <c r="G864" s="8"/>
      <c r="H864" s="8"/>
      <c r="I864" s="8"/>
      <c r="J864" s="8"/>
      <c r="K864" s="8"/>
      <c r="L864" s="8"/>
    </row>
    <row r="865" spans="7:12">
      <c r="G865" s="8"/>
      <c r="H865" s="8"/>
      <c r="I865" s="8"/>
      <c r="J865" s="8"/>
      <c r="K865" s="8"/>
      <c r="L865" s="8"/>
    </row>
    <row r="866" spans="7:12">
      <c r="G866" s="8"/>
      <c r="H866" s="8"/>
      <c r="I866" s="8"/>
      <c r="J866" s="8"/>
      <c r="K866" s="8"/>
      <c r="L866" s="8"/>
    </row>
    <row r="867" spans="7:12">
      <c r="G867" s="8"/>
      <c r="H867" s="8"/>
      <c r="I867" s="8"/>
      <c r="J867" s="8"/>
      <c r="K867" s="8"/>
      <c r="L867" s="8"/>
    </row>
    <row r="868" spans="7:12">
      <c r="G868" s="8"/>
      <c r="H868" s="8"/>
      <c r="I868" s="8"/>
      <c r="J868" s="8"/>
      <c r="K868" s="8"/>
      <c r="L868" s="8"/>
    </row>
    <row r="869" spans="7:12">
      <c r="G869" s="8"/>
      <c r="H869" s="8"/>
      <c r="I869" s="8"/>
      <c r="J869" s="8"/>
      <c r="K869" s="8"/>
      <c r="L869" s="8"/>
    </row>
    <row r="870" spans="7:12">
      <c r="G870" s="8"/>
      <c r="H870" s="8"/>
      <c r="I870" s="8"/>
      <c r="J870" s="8"/>
      <c r="K870" s="8"/>
      <c r="L870" s="8"/>
    </row>
    <row r="871" spans="7:12">
      <c r="G871" s="8"/>
      <c r="H871" s="8"/>
      <c r="I871" s="8"/>
      <c r="J871" s="8"/>
      <c r="K871" s="8"/>
      <c r="L871" s="8"/>
    </row>
    <row r="872" spans="7:12">
      <c r="G872" s="8"/>
      <c r="H872" s="8"/>
      <c r="I872" s="8"/>
      <c r="J872" s="8"/>
      <c r="K872" s="8"/>
      <c r="L872" s="8"/>
    </row>
    <row r="873" spans="7:12">
      <c r="G873" s="8"/>
      <c r="H873" s="8"/>
      <c r="I873" s="8"/>
      <c r="J873" s="8"/>
      <c r="K873" s="8"/>
      <c r="L873" s="8"/>
    </row>
    <row r="874" spans="7:12">
      <c r="G874" s="8"/>
      <c r="H874" s="8"/>
      <c r="I874" s="8"/>
      <c r="J874" s="8"/>
      <c r="K874" s="8"/>
      <c r="L874" s="8"/>
    </row>
    <row r="875" spans="7:12">
      <c r="G875" s="8"/>
      <c r="H875" s="8"/>
      <c r="I875" s="8"/>
      <c r="J875" s="8"/>
      <c r="K875" s="8"/>
      <c r="L875" s="8"/>
    </row>
    <row r="876" spans="7:12">
      <c r="G876" s="8"/>
      <c r="H876" s="8"/>
      <c r="I876" s="8"/>
      <c r="J876" s="8"/>
      <c r="K876" s="8"/>
      <c r="L876" s="8"/>
    </row>
    <row r="877" spans="7:12">
      <c r="G877" s="8"/>
      <c r="H877" s="8"/>
      <c r="I877" s="8"/>
      <c r="J877" s="8"/>
      <c r="K877" s="8"/>
      <c r="L877" s="8"/>
    </row>
    <row r="878" spans="7:12">
      <c r="G878" s="8"/>
      <c r="H878" s="8"/>
      <c r="I878" s="8"/>
      <c r="J878" s="8"/>
      <c r="K878" s="8"/>
      <c r="L878" s="8"/>
    </row>
    <row r="879" spans="7:12">
      <c r="G879" s="8"/>
      <c r="H879" s="8"/>
      <c r="I879" s="8"/>
      <c r="J879" s="8"/>
      <c r="K879" s="8"/>
      <c r="L879" s="8"/>
    </row>
    <row r="880" spans="7:12">
      <c r="G880" s="8"/>
      <c r="H880" s="8"/>
      <c r="I880" s="8"/>
      <c r="J880" s="8"/>
      <c r="K880" s="8"/>
      <c r="L880" s="8"/>
    </row>
    <row r="881" spans="7:12">
      <c r="G881" s="8"/>
      <c r="H881" s="8"/>
      <c r="I881" s="8"/>
      <c r="J881" s="8"/>
      <c r="K881" s="8"/>
      <c r="L881" s="8"/>
    </row>
    <row r="882" spans="7:12">
      <c r="G882" s="8"/>
      <c r="H882" s="8"/>
      <c r="I882" s="8"/>
      <c r="J882" s="8"/>
      <c r="K882" s="8"/>
      <c r="L882" s="8"/>
    </row>
    <row r="883" spans="7:12">
      <c r="G883" s="8"/>
      <c r="H883" s="8"/>
      <c r="I883" s="8"/>
      <c r="J883" s="8"/>
      <c r="K883" s="8"/>
      <c r="L883" s="8"/>
    </row>
    <row r="884" spans="7:12">
      <c r="G884" s="8"/>
      <c r="H884" s="8"/>
      <c r="I884" s="8"/>
      <c r="J884" s="8"/>
      <c r="K884" s="8"/>
      <c r="L884" s="8"/>
    </row>
    <row r="885" spans="7:12">
      <c r="G885" s="8"/>
      <c r="H885" s="8"/>
      <c r="I885" s="8"/>
      <c r="J885" s="8"/>
      <c r="K885" s="8"/>
      <c r="L885" s="8"/>
    </row>
    <row r="886" spans="7:12">
      <c r="G886" s="8"/>
      <c r="H886" s="8"/>
      <c r="I886" s="8"/>
      <c r="J886" s="8"/>
      <c r="K886" s="8"/>
      <c r="L886" s="8"/>
    </row>
    <row r="887" spans="7:12">
      <c r="G887" s="8"/>
      <c r="H887" s="8"/>
      <c r="I887" s="8"/>
      <c r="J887" s="8"/>
      <c r="K887" s="8"/>
      <c r="L887" s="8"/>
    </row>
    <row r="888" spans="7:12">
      <c r="G888" s="8"/>
      <c r="H888" s="8"/>
      <c r="I888" s="8"/>
      <c r="J888" s="8"/>
      <c r="K888" s="8"/>
      <c r="L888" s="8"/>
    </row>
    <row r="889" spans="7:12">
      <c r="G889" s="8"/>
      <c r="H889" s="8"/>
      <c r="I889" s="8"/>
      <c r="J889" s="8"/>
      <c r="K889" s="8"/>
      <c r="L889" s="8"/>
    </row>
    <row r="890" spans="7:12">
      <c r="G890" s="8"/>
      <c r="H890" s="8"/>
      <c r="I890" s="8"/>
      <c r="J890" s="8"/>
      <c r="K890" s="8"/>
      <c r="L890" s="8"/>
    </row>
    <row r="891" spans="7:12">
      <c r="G891" s="8"/>
      <c r="H891" s="8"/>
      <c r="I891" s="8"/>
      <c r="J891" s="8"/>
      <c r="K891" s="8"/>
      <c r="L891" s="8"/>
    </row>
    <row r="892" spans="7:12">
      <c r="G892" s="8"/>
      <c r="H892" s="8"/>
      <c r="I892" s="8"/>
      <c r="J892" s="8"/>
      <c r="K892" s="8"/>
      <c r="L892" s="8"/>
    </row>
    <row r="893" spans="7:12">
      <c r="G893" s="8"/>
      <c r="H893" s="8"/>
      <c r="I893" s="8"/>
      <c r="J893" s="8"/>
      <c r="K893" s="8"/>
      <c r="L893" s="8"/>
    </row>
    <row r="894" spans="7:12">
      <c r="G894" s="8"/>
      <c r="H894" s="8"/>
      <c r="I894" s="8"/>
      <c r="J894" s="8"/>
      <c r="K894" s="8"/>
      <c r="L894" s="8"/>
    </row>
    <row r="895" spans="7:12">
      <c r="G895" s="8"/>
      <c r="H895" s="8"/>
      <c r="I895" s="8"/>
      <c r="J895" s="8"/>
      <c r="K895" s="8"/>
      <c r="L895" s="8"/>
    </row>
    <row r="896" spans="7:12">
      <c r="G896" s="8"/>
      <c r="H896" s="8"/>
      <c r="I896" s="8"/>
      <c r="J896" s="8"/>
      <c r="K896" s="8"/>
      <c r="L896" s="8"/>
    </row>
    <row r="897" spans="7:12">
      <c r="G897" s="8"/>
      <c r="H897" s="8"/>
      <c r="I897" s="8"/>
      <c r="J897" s="8"/>
      <c r="K897" s="8"/>
      <c r="L897" s="8"/>
    </row>
    <row r="898" spans="7:12">
      <c r="G898" s="8"/>
      <c r="H898" s="8"/>
      <c r="I898" s="8"/>
      <c r="J898" s="8"/>
      <c r="K898" s="8"/>
      <c r="L898" s="8"/>
    </row>
    <row r="899" spans="7:12">
      <c r="G899" s="8"/>
      <c r="H899" s="8"/>
      <c r="I899" s="8"/>
      <c r="J899" s="8"/>
      <c r="K899" s="8"/>
      <c r="L899" s="8"/>
    </row>
    <row r="900" spans="7:12">
      <c r="G900" s="8"/>
      <c r="H900" s="8"/>
      <c r="I900" s="8"/>
      <c r="J900" s="8"/>
      <c r="K900" s="8"/>
      <c r="L900" s="8"/>
    </row>
    <row r="901" spans="7:12">
      <c r="G901" s="8"/>
      <c r="H901" s="8"/>
      <c r="I901" s="8"/>
      <c r="J901" s="8"/>
      <c r="K901" s="8"/>
      <c r="L901" s="8"/>
    </row>
    <row r="902" spans="7:12">
      <c r="G902" s="8"/>
      <c r="H902" s="8"/>
      <c r="I902" s="8"/>
      <c r="J902" s="8"/>
      <c r="K902" s="8"/>
      <c r="L902" s="8"/>
    </row>
    <row r="903" spans="7:12">
      <c r="G903" s="8"/>
      <c r="H903" s="8"/>
      <c r="I903" s="8"/>
      <c r="J903" s="8"/>
      <c r="K903" s="8"/>
      <c r="L903" s="8"/>
    </row>
    <row r="904" spans="7:12">
      <c r="G904" s="8"/>
      <c r="H904" s="8"/>
      <c r="I904" s="8"/>
      <c r="J904" s="8"/>
      <c r="K904" s="8"/>
      <c r="L904" s="8"/>
    </row>
    <row r="905" spans="7:12">
      <c r="G905" s="8"/>
      <c r="H905" s="8"/>
      <c r="I905" s="8"/>
      <c r="J905" s="8"/>
      <c r="K905" s="8"/>
      <c r="L905" s="8"/>
    </row>
    <row r="906" spans="7:12">
      <c r="G906" s="8"/>
      <c r="H906" s="8"/>
      <c r="I906" s="8"/>
      <c r="J906" s="8"/>
      <c r="K906" s="8"/>
      <c r="L906" s="8"/>
    </row>
    <row r="907" spans="7:12">
      <c r="G907" s="8"/>
      <c r="H907" s="8"/>
      <c r="I907" s="8"/>
      <c r="J907" s="8"/>
      <c r="K907" s="8"/>
      <c r="L907" s="8"/>
    </row>
    <row r="908" spans="7:12">
      <c r="G908" s="8"/>
      <c r="H908" s="8"/>
      <c r="I908" s="8"/>
      <c r="J908" s="8"/>
      <c r="K908" s="8"/>
      <c r="L908" s="8"/>
    </row>
    <row r="909" spans="7:12">
      <c r="G909" s="8"/>
      <c r="H909" s="8"/>
      <c r="I909" s="8"/>
      <c r="J909" s="8"/>
      <c r="K909" s="8"/>
      <c r="L909" s="8"/>
    </row>
    <row r="910" spans="7:12">
      <c r="G910" s="8"/>
      <c r="H910" s="8"/>
      <c r="I910" s="8"/>
      <c r="J910" s="8"/>
      <c r="K910" s="8"/>
      <c r="L910" s="8"/>
    </row>
    <row r="911" spans="7:12">
      <c r="G911" s="8"/>
      <c r="H911" s="8"/>
      <c r="I911" s="8"/>
      <c r="J911" s="8"/>
      <c r="K911" s="8"/>
      <c r="L911" s="8"/>
    </row>
    <row r="912" spans="7:12">
      <c r="G912" s="8"/>
      <c r="H912" s="8"/>
      <c r="I912" s="8"/>
      <c r="J912" s="8"/>
      <c r="K912" s="8"/>
      <c r="L912" s="8"/>
    </row>
    <row r="913" spans="7:12">
      <c r="G913" s="8"/>
      <c r="H913" s="8"/>
      <c r="I913" s="8"/>
      <c r="J913" s="8"/>
      <c r="K913" s="8"/>
      <c r="L913" s="8"/>
    </row>
    <row r="914" spans="7:12">
      <c r="G914" s="8"/>
      <c r="H914" s="8"/>
      <c r="I914" s="8"/>
      <c r="J914" s="8"/>
      <c r="K914" s="8"/>
      <c r="L914" s="8"/>
    </row>
    <row r="915" spans="7:12">
      <c r="G915" s="8"/>
      <c r="H915" s="8"/>
      <c r="I915" s="8"/>
      <c r="J915" s="8"/>
      <c r="K915" s="8"/>
      <c r="L915" s="8"/>
    </row>
    <row r="916" spans="7:12">
      <c r="G916" s="8"/>
      <c r="H916" s="8"/>
      <c r="I916" s="8"/>
      <c r="J916" s="8"/>
      <c r="K916" s="8"/>
      <c r="L916" s="8"/>
    </row>
    <row r="917" spans="7:12">
      <c r="G917" s="8"/>
      <c r="H917" s="8"/>
      <c r="I917" s="8"/>
      <c r="J917" s="8"/>
      <c r="K917" s="8"/>
      <c r="L917" s="8"/>
    </row>
    <row r="918" spans="7:12">
      <c r="G918" s="8"/>
      <c r="H918" s="8"/>
      <c r="I918" s="8"/>
      <c r="J918" s="8"/>
      <c r="K918" s="8"/>
      <c r="L918" s="8"/>
    </row>
    <row r="919" spans="7:12">
      <c r="G919" s="8"/>
      <c r="H919" s="8"/>
      <c r="I919" s="8"/>
      <c r="J919" s="8"/>
      <c r="K919" s="8"/>
      <c r="L919" s="8"/>
    </row>
    <row r="920" spans="7:12">
      <c r="G920" s="8"/>
      <c r="H920" s="8"/>
      <c r="I920" s="8"/>
      <c r="J920" s="8"/>
      <c r="K920" s="8"/>
      <c r="L920" s="8"/>
    </row>
    <row r="921" spans="7:12">
      <c r="G921" s="8"/>
      <c r="H921" s="8"/>
      <c r="I921" s="8"/>
      <c r="J921" s="8"/>
      <c r="K921" s="8"/>
      <c r="L921" s="8"/>
    </row>
    <row r="922" spans="7:12">
      <c r="G922" s="8"/>
      <c r="H922" s="8"/>
      <c r="I922" s="8"/>
      <c r="J922" s="8"/>
      <c r="K922" s="8"/>
      <c r="L922" s="8"/>
    </row>
    <row r="923" spans="7:12">
      <c r="G923" s="8"/>
      <c r="H923" s="8"/>
      <c r="I923" s="8"/>
      <c r="J923" s="8"/>
      <c r="K923" s="8"/>
      <c r="L923" s="8"/>
    </row>
    <row r="924" spans="7:12">
      <c r="G924" s="8"/>
      <c r="H924" s="8"/>
      <c r="I924" s="8"/>
      <c r="J924" s="8"/>
      <c r="K924" s="8"/>
      <c r="L924" s="8"/>
    </row>
    <row r="925" spans="7:12">
      <c r="G925" s="8"/>
      <c r="H925" s="8"/>
      <c r="I925" s="8"/>
      <c r="J925" s="8"/>
      <c r="K925" s="8"/>
      <c r="L925" s="8"/>
    </row>
    <row r="926" spans="7:12">
      <c r="G926" s="8"/>
      <c r="H926" s="8"/>
      <c r="I926" s="8"/>
      <c r="J926" s="8"/>
      <c r="K926" s="8"/>
      <c r="L926" s="8"/>
    </row>
    <row r="927" spans="7:12">
      <c r="G927" s="8"/>
      <c r="H927" s="8"/>
      <c r="I927" s="8"/>
      <c r="J927" s="8"/>
      <c r="K927" s="8"/>
      <c r="L927" s="8"/>
    </row>
    <row r="928" spans="7:12">
      <c r="G928" s="8"/>
      <c r="H928" s="8"/>
      <c r="I928" s="8"/>
      <c r="J928" s="8"/>
      <c r="K928" s="8"/>
      <c r="L928" s="8"/>
    </row>
    <row r="929" spans="7:12">
      <c r="G929" s="8"/>
      <c r="H929" s="8"/>
      <c r="I929" s="8"/>
      <c r="J929" s="8"/>
      <c r="K929" s="8"/>
      <c r="L929" s="8"/>
    </row>
    <row r="930" spans="7:12">
      <c r="G930" s="8"/>
      <c r="H930" s="8"/>
      <c r="I930" s="8"/>
      <c r="J930" s="8"/>
      <c r="K930" s="8"/>
      <c r="L930" s="8"/>
    </row>
    <row r="931" spans="7:12">
      <c r="G931" s="8"/>
      <c r="H931" s="8"/>
      <c r="I931" s="8"/>
      <c r="J931" s="8"/>
      <c r="K931" s="8"/>
      <c r="L931" s="8"/>
    </row>
    <row r="932" spans="7:12">
      <c r="G932" s="8"/>
      <c r="H932" s="8"/>
      <c r="I932" s="8"/>
      <c r="J932" s="8"/>
      <c r="K932" s="8"/>
      <c r="L932" s="8"/>
    </row>
    <row r="933" spans="7:12">
      <c r="G933" s="8"/>
      <c r="H933" s="8"/>
      <c r="I933" s="8"/>
      <c r="J933" s="8"/>
      <c r="K933" s="8"/>
      <c r="L933" s="8"/>
    </row>
    <row r="934" spans="7:12">
      <c r="G934" s="8"/>
      <c r="H934" s="8"/>
      <c r="I934" s="8"/>
      <c r="J934" s="8"/>
      <c r="K934" s="8"/>
      <c r="L934" s="8"/>
    </row>
    <row r="935" spans="7:12">
      <c r="G935" s="8"/>
      <c r="H935" s="8"/>
      <c r="I935" s="8"/>
      <c r="J935" s="8"/>
      <c r="K935" s="8"/>
      <c r="L935" s="8"/>
    </row>
    <row r="936" spans="7:12">
      <c r="G936" s="8"/>
      <c r="H936" s="8"/>
      <c r="I936" s="8"/>
      <c r="J936" s="8"/>
      <c r="K936" s="8"/>
      <c r="L936" s="8"/>
    </row>
    <row r="937" spans="7:12">
      <c r="G937" s="8"/>
      <c r="H937" s="8"/>
      <c r="I937" s="8"/>
      <c r="J937" s="8"/>
      <c r="K937" s="8"/>
      <c r="L937" s="8"/>
    </row>
    <row r="938" spans="7:12">
      <c r="G938" s="8"/>
      <c r="H938" s="8"/>
      <c r="I938" s="8"/>
      <c r="J938" s="8"/>
      <c r="K938" s="8"/>
      <c r="L938" s="8"/>
    </row>
    <row r="939" spans="7:12">
      <c r="G939" s="8"/>
      <c r="H939" s="8"/>
      <c r="I939" s="8"/>
      <c r="J939" s="8"/>
      <c r="K939" s="8"/>
      <c r="L939" s="8"/>
    </row>
    <row r="940" spans="7:12">
      <c r="G940" s="8"/>
      <c r="H940" s="8"/>
      <c r="I940" s="8"/>
      <c r="J940" s="8"/>
      <c r="K940" s="8"/>
      <c r="L940" s="8"/>
    </row>
    <row r="941" spans="7:12">
      <c r="G941" s="8"/>
      <c r="H941" s="8"/>
      <c r="I941" s="8"/>
      <c r="J941" s="8"/>
      <c r="K941" s="8"/>
      <c r="L941" s="8"/>
    </row>
    <row r="942" spans="7:12">
      <c r="G942" s="8"/>
      <c r="H942" s="8"/>
      <c r="I942" s="8"/>
      <c r="J942" s="8"/>
      <c r="K942" s="8"/>
      <c r="L942" s="8"/>
    </row>
    <row r="943" spans="7:12">
      <c r="G943" s="8"/>
      <c r="H943" s="8"/>
      <c r="I943" s="8"/>
      <c r="J943" s="8"/>
      <c r="K943" s="8"/>
      <c r="L943" s="8"/>
    </row>
    <row r="944" spans="7:12">
      <c r="G944" s="8"/>
      <c r="H944" s="8"/>
      <c r="I944" s="8"/>
      <c r="J944" s="8"/>
      <c r="K944" s="8"/>
      <c r="L944" s="8"/>
    </row>
    <row r="945" spans="7:12">
      <c r="G945" s="8"/>
      <c r="H945" s="8"/>
      <c r="I945" s="8"/>
      <c r="J945" s="8"/>
      <c r="K945" s="8"/>
      <c r="L945" s="8"/>
    </row>
    <row r="946" spans="7:12">
      <c r="G946" s="8"/>
      <c r="H946" s="8"/>
      <c r="I946" s="8"/>
      <c r="J946" s="8"/>
      <c r="K946" s="8"/>
      <c r="L946" s="8"/>
    </row>
    <row r="947" spans="7:12">
      <c r="G947" s="8"/>
      <c r="H947" s="8"/>
      <c r="I947" s="8"/>
      <c r="J947" s="8"/>
      <c r="K947" s="8"/>
      <c r="L947" s="8"/>
    </row>
    <row r="948" spans="7:12">
      <c r="G948" s="8"/>
      <c r="H948" s="8"/>
      <c r="I948" s="8"/>
      <c r="J948" s="8"/>
      <c r="K948" s="8"/>
      <c r="L948" s="8"/>
    </row>
    <row r="949" spans="7:12">
      <c r="G949" s="8"/>
      <c r="H949" s="8"/>
      <c r="I949" s="8"/>
      <c r="J949" s="8"/>
      <c r="K949" s="8"/>
      <c r="L949" s="8"/>
    </row>
    <row r="950" spans="7:12">
      <c r="G950" s="8"/>
      <c r="H950" s="8"/>
      <c r="I950" s="8"/>
      <c r="J950" s="8"/>
      <c r="K950" s="8"/>
      <c r="L950" s="8"/>
    </row>
    <row r="951" spans="7:12">
      <c r="G951" s="8"/>
      <c r="H951" s="8"/>
      <c r="I951" s="8"/>
      <c r="J951" s="8"/>
      <c r="K951" s="8"/>
      <c r="L951" s="8"/>
    </row>
    <row r="952" spans="7:12">
      <c r="G952" s="8"/>
      <c r="H952" s="8"/>
      <c r="I952" s="8"/>
      <c r="J952" s="8"/>
      <c r="K952" s="8"/>
      <c r="L952" s="8"/>
    </row>
    <row r="953" spans="7:12">
      <c r="G953" s="8"/>
      <c r="H953" s="8"/>
      <c r="I953" s="8"/>
      <c r="J953" s="8"/>
      <c r="K953" s="8"/>
      <c r="L953" s="8"/>
    </row>
    <row r="954" spans="7:12">
      <c r="G954" s="8"/>
      <c r="H954" s="8"/>
      <c r="I954" s="8"/>
      <c r="J954" s="8"/>
      <c r="K954" s="8"/>
      <c r="L954" s="8"/>
    </row>
    <row r="955" spans="7:12">
      <c r="G955" s="8"/>
      <c r="H955" s="8"/>
      <c r="I955" s="8"/>
      <c r="J955" s="8"/>
      <c r="K955" s="8"/>
      <c r="L955" s="8"/>
    </row>
    <row r="956" spans="7:12">
      <c r="G956" s="8"/>
      <c r="H956" s="8"/>
      <c r="I956" s="8"/>
      <c r="J956" s="8"/>
      <c r="K956" s="8"/>
      <c r="L956" s="8"/>
    </row>
    <row r="957" spans="7:12">
      <c r="G957" s="8"/>
      <c r="H957" s="8"/>
      <c r="I957" s="8"/>
      <c r="J957" s="8"/>
      <c r="K957" s="8"/>
      <c r="L957" s="8"/>
    </row>
    <row r="958" spans="7:12">
      <c r="G958" s="8"/>
      <c r="H958" s="8"/>
      <c r="I958" s="8"/>
      <c r="J958" s="8"/>
      <c r="K958" s="8"/>
      <c r="L958" s="8"/>
    </row>
    <row r="959" spans="7:12">
      <c r="G959" s="8"/>
      <c r="H959" s="8"/>
      <c r="I959" s="8"/>
      <c r="J959" s="8"/>
      <c r="K959" s="8"/>
      <c r="L959" s="8"/>
    </row>
    <row r="960" spans="7:12">
      <c r="G960" s="8"/>
      <c r="H960" s="8"/>
      <c r="I960" s="8"/>
      <c r="J960" s="8"/>
      <c r="K960" s="8"/>
      <c r="L960" s="8"/>
    </row>
    <row r="961" spans="7:12">
      <c r="G961" s="8"/>
      <c r="H961" s="8"/>
      <c r="I961" s="8"/>
      <c r="J961" s="8"/>
      <c r="K961" s="8"/>
      <c r="L961" s="8"/>
    </row>
    <row r="962" spans="7:12">
      <c r="G962" s="8"/>
      <c r="H962" s="8"/>
      <c r="I962" s="8"/>
      <c r="J962" s="8"/>
      <c r="K962" s="8"/>
      <c r="L962" s="8"/>
    </row>
    <row r="963" spans="7:12">
      <c r="G963" s="8"/>
      <c r="H963" s="8"/>
      <c r="I963" s="8"/>
      <c r="J963" s="8"/>
      <c r="K963" s="8"/>
      <c r="L963" s="8"/>
    </row>
    <row r="964" spans="7:12">
      <c r="G964" s="8"/>
      <c r="H964" s="8"/>
      <c r="I964" s="8"/>
      <c r="J964" s="8"/>
      <c r="K964" s="8"/>
      <c r="L964" s="8"/>
    </row>
    <row r="965" spans="7:12">
      <c r="G965" s="8"/>
      <c r="H965" s="8"/>
      <c r="I965" s="8"/>
      <c r="J965" s="8"/>
      <c r="K965" s="8"/>
      <c r="L965" s="8"/>
    </row>
    <row r="966" spans="7:12">
      <c r="G966" s="8"/>
      <c r="H966" s="8"/>
      <c r="I966" s="8"/>
      <c r="J966" s="8"/>
      <c r="K966" s="8"/>
      <c r="L966" s="8"/>
    </row>
    <row r="967" spans="7:12">
      <c r="G967" s="8"/>
      <c r="H967" s="8"/>
      <c r="I967" s="8"/>
      <c r="J967" s="8"/>
      <c r="K967" s="8"/>
      <c r="L967" s="8"/>
    </row>
    <row r="968" spans="7:12">
      <c r="G968" s="8"/>
      <c r="H968" s="8"/>
      <c r="I968" s="8"/>
      <c r="J968" s="8"/>
      <c r="K968" s="8"/>
      <c r="L968" s="8"/>
    </row>
    <row r="969" spans="7:12">
      <c r="G969" s="8"/>
      <c r="H969" s="8"/>
      <c r="I969" s="8"/>
      <c r="J969" s="8"/>
      <c r="K969" s="8"/>
      <c r="L969" s="8"/>
    </row>
    <row r="970" spans="7:12">
      <c r="G970" s="8"/>
      <c r="H970" s="8"/>
      <c r="I970" s="8"/>
      <c r="J970" s="8"/>
      <c r="K970" s="8"/>
      <c r="L970" s="8"/>
    </row>
    <row r="971" spans="7:12">
      <c r="G971" s="8"/>
      <c r="H971" s="8"/>
      <c r="I971" s="8"/>
      <c r="J971" s="8"/>
      <c r="K971" s="8"/>
      <c r="L971" s="8"/>
    </row>
    <row r="972" spans="7:12">
      <c r="G972" s="8"/>
      <c r="H972" s="8"/>
      <c r="I972" s="8"/>
      <c r="J972" s="8"/>
      <c r="K972" s="8"/>
      <c r="L972" s="8"/>
    </row>
    <row r="973" spans="7:12">
      <c r="G973" s="8"/>
      <c r="H973" s="8"/>
      <c r="I973" s="8"/>
      <c r="J973" s="8"/>
      <c r="K973" s="8"/>
      <c r="L973" s="8"/>
    </row>
    <row r="974" spans="7:12">
      <c r="G974" s="8"/>
      <c r="H974" s="8"/>
      <c r="I974" s="8"/>
      <c r="J974" s="8"/>
      <c r="K974" s="8"/>
      <c r="L974" s="8"/>
    </row>
    <row r="975" spans="7:12">
      <c r="G975" s="8"/>
      <c r="H975" s="8"/>
      <c r="I975" s="8"/>
      <c r="J975" s="8"/>
      <c r="K975" s="8"/>
      <c r="L975" s="8"/>
    </row>
    <row r="976" spans="7:12">
      <c r="G976" s="8"/>
      <c r="H976" s="8"/>
      <c r="I976" s="8"/>
      <c r="J976" s="8"/>
      <c r="K976" s="8"/>
      <c r="L976" s="8"/>
    </row>
    <row r="977" spans="7:12">
      <c r="G977" s="8"/>
      <c r="H977" s="8"/>
      <c r="I977" s="8"/>
      <c r="J977" s="8"/>
      <c r="K977" s="8"/>
      <c r="L977" s="8"/>
    </row>
    <row r="978" spans="7:12">
      <c r="G978" s="8"/>
      <c r="H978" s="8"/>
      <c r="I978" s="8"/>
      <c r="J978" s="8"/>
      <c r="K978" s="8"/>
      <c r="L978" s="8"/>
    </row>
    <row r="979" spans="7:12">
      <c r="G979" s="8"/>
      <c r="H979" s="8"/>
      <c r="I979" s="8"/>
      <c r="J979" s="8"/>
      <c r="K979" s="8"/>
      <c r="L979" s="8"/>
    </row>
    <row r="980" spans="7:12">
      <c r="G980" s="8"/>
      <c r="H980" s="8"/>
      <c r="I980" s="8"/>
      <c r="J980" s="8"/>
      <c r="K980" s="8"/>
      <c r="L980" s="8"/>
    </row>
    <row r="981" spans="7:12">
      <c r="G981" s="8"/>
      <c r="H981" s="8"/>
      <c r="I981" s="8"/>
      <c r="J981" s="8"/>
      <c r="K981" s="8"/>
      <c r="L981" s="8"/>
    </row>
    <row r="982" spans="7:12">
      <c r="G982" s="8"/>
      <c r="H982" s="8"/>
      <c r="I982" s="8"/>
      <c r="J982" s="8"/>
      <c r="K982" s="8"/>
      <c r="L982" s="8"/>
    </row>
    <row r="983" spans="7:12">
      <c r="G983" s="8"/>
      <c r="H983" s="8"/>
      <c r="I983" s="8"/>
      <c r="J983" s="8"/>
      <c r="K983" s="8"/>
      <c r="L983" s="8"/>
    </row>
    <row r="984" spans="7:12">
      <c r="G984" s="8"/>
      <c r="H984" s="8"/>
      <c r="I984" s="8"/>
      <c r="J984" s="8"/>
      <c r="K984" s="8"/>
      <c r="L984" s="8"/>
    </row>
    <row r="985" spans="7:12">
      <c r="G985" s="8"/>
      <c r="H985" s="8"/>
      <c r="I985" s="8"/>
      <c r="J985" s="8"/>
      <c r="K985" s="8"/>
      <c r="L985" s="8"/>
    </row>
    <row r="986" spans="7:12">
      <c r="G986" s="8"/>
      <c r="H986" s="8"/>
      <c r="I986" s="8"/>
      <c r="J986" s="8"/>
      <c r="K986" s="8"/>
      <c r="L986" s="8"/>
    </row>
    <row r="987" spans="7:12">
      <c r="G987" s="8"/>
      <c r="H987" s="8"/>
      <c r="I987" s="8"/>
      <c r="J987" s="8"/>
      <c r="K987" s="8"/>
      <c r="L987" s="8"/>
    </row>
    <row r="988" spans="7:12">
      <c r="G988" s="8"/>
      <c r="H988" s="8"/>
      <c r="I988" s="8"/>
      <c r="J988" s="8"/>
      <c r="K988" s="8"/>
      <c r="L988" s="8"/>
    </row>
    <row r="989" spans="7:12">
      <c r="G989" s="8"/>
      <c r="H989" s="8"/>
      <c r="I989" s="8"/>
      <c r="J989" s="8"/>
      <c r="K989" s="8"/>
      <c r="L989" s="8"/>
    </row>
    <row r="990" spans="7:12">
      <c r="G990" s="8"/>
      <c r="H990" s="8"/>
      <c r="I990" s="8"/>
      <c r="J990" s="8"/>
      <c r="K990" s="8"/>
      <c r="L990" s="8"/>
    </row>
    <row r="991" spans="7:12">
      <c r="G991" s="8"/>
      <c r="H991" s="8"/>
      <c r="I991" s="8"/>
      <c r="J991" s="8"/>
      <c r="K991" s="8"/>
      <c r="L991" s="8"/>
    </row>
    <row r="992" spans="7:12">
      <c r="G992" s="8"/>
      <c r="H992" s="8"/>
      <c r="I992" s="8"/>
      <c r="J992" s="8"/>
      <c r="K992" s="8"/>
      <c r="L992" s="8"/>
    </row>
    <row r="993" spans="7:12">
      <c r="G993" s="8"/>
      <c r="H993" s="8"/>
      <c r="I993" s="8"/>
      <c r="J993" s="8"/>
      <c r="K993" s="8"/>
      <c r="L993" s="8"/>
    </row>
    <row r="994" spans="7:12">
      <c r="G994" s="8"/>
      <c r="H994" s="8"/>
      <c r="I994" s="8"/>
      <c r="J994" s="8"/>
      <c r="K994" s="8"/>
      <c r="L994" s="8"/>
    </row>
    <row r="995" spans="7:12">
      <c r="G995" s="8"/>
      <c r="H995" s="8"/>
      <c r="I995" s="8"/>
      <c r="J995" s="8"/>
      <c r="K995" s="8"/>
      <c r="L995" s="8"/>
    </row>
    <row r="996" spans="7:12">
      <c r="G996" s="8"/>
      <c r="H996" s="8"/>
      <c r="I996" s="8"/>
      <c r="J996" s="8"/>
      <c r="K996" s="8"/>
      <c r="L996" s="8"/>
    </row>
    <row r="997" spans="7:12">
      <c r="G997" s="8"/>
      <c r="H997" s="8"/>
      <c r="I997" s="8"/>
      <c r="J997" s="8"/>
      <c r="K997" s="8"/>
      <c r="L997" s="8"/>
    </row>
    <row r="998" spans="7:12">
      <c r="G998" s="8"/>
      <c r="H998" s="8"/>
      <c r="I998" s="8"/>
      <c r="J998" s="8"/>
      <c r="K998" s="8"/>
      <c r="L998" s="8"/>
    </row>
    <row r="999" spans="7:12">
      <c r="G999" s="8"/>
      <c r="H999" s="8"/>
      <c r="I999" s="8"/>
      <c r="J999" s="8"/>
      <c r="K999" s="8"/>
      <c r="L999" s="8"/>
    </row>
    <row r="1000" spans="7:12">
      <c r="G1000" s="8"/>
      <c r="H1000" s="8"/>
      <c r="I1000" s="8"/>
      <c r="J1000" s="8"/>
      <c r="K1000" s="8"/>
      <c r="L1000" s="8"/>
    </row>
    <row r="1001" spans="7:12">
      <c r="G1001" s="8"/>
      <c r="H1001" s="8"/>
      <c r="I1001" s="8"/>
      <c r="J1001" s="8"/>
      <c r="K1001" s="8"/>
      <c r="L1001" s="8"/>
    </row>
    <row r="1002" spans="7:12">
      <c r="G1002" s="8"/>
      <c r="H1002" s="8"/>
      <c r="I1002" s="8"/>
      <c r="J1002" s="8"/>
      <c r="K1002" s="8"/>
      <c r="L1002" s="8"/>
    </row>
    <row r="1003" spans="7:12">
      <c r="G1003" s="8"/>
      <c r="H1003" s="8"/>
      <c r="I1003" s="8"/>
      <c r="J1003" s="8"/>
      <c r="K1003" s="8"/>
      <c r="L1003" s="8"/>
    </row>
    <row r="1004" spans="7:12">
      <c r="G1004" s="8"/>
      <c r="H1004" s="8"/>
      <c r="I1004" s="8"/>
      <c r="J1004" s="8"/>
      <c r="K1004" s="8"/>
      <c r="L1004" s="8"/>
    </row>
    <row r="1005" spans="7:12">
      <c r="G1005" s="8"/>
      <c r="H1005" s="8"/>
      <c r="I1005" s="8"/>
      <c r="J1005" s="8"/>
      <c r="K1005" s="8"/>
      <c r="L1005" s="8"/>
    </row>
    <row r="1006" spans="7:12">
      <c r="G1006" s="8"/>
      <c r="H1006" s="8"/>
      <c r="I1006" s="8"/>
      <c r="J1006" s="8"/>
      <c r="K1006" s="8"/>
      <c r="L1006" s="8"/>
    </row>
    <row r="1007" spans="7:12">
      <c r="G1007" s="8"/>
      <c r="H1007" s="8"/>
      <c r="I1007" s="8"/>
      <c r="J1007" s="8"/>
      <c r="K1007" s="8"/>
      <c r="L1007" s="8"/>
    </row>
    <row r="1008" spans="7:12">
      <c r="G1008" s="8"/>
      <c r="H1008" s="8"/>
      <c r="I1008" s="8"/>
      <c r="J1008" s="8"/>
      <c r="K1008" s="8"/>
      <c r="L1008" s="8"/>
    </row>
    <row r="1009" spans="7:12">
      <c r="G1009" s="8"/>
      <c r="H1009" s="8"/>
      <c r="I1009" s="8"/>
      <c r="J1009" s="8"/>
      <c r="K1009" s="8"/>
      <c r="L1009" s="8"/>
    </row>
    <row r="1010" spans="7:12">
      <c r="G1010" s="8"/>
      <c r="H1010" s="8"/>
      <c r="I1010" s="8"/>
      <c r="J1010" s="8"/>
      <c r="K1010" s="8"/>
      <c r="L1010" s="8"/>
    </row>
    <row r="1011" spans="7:12">
      <c r="G1011" s="8"/>
      <c r="H1011" s="8"/>
      <c r="I1011" s="8"/>
      <c r="J1011" s="8"/>
      <c r="K1011" s="8"/>
      <c r="L1011" s="8"/>
    </row>
    <row r="1012" spans="7:12">
      <c r="G1012" s="8"/>
      <c r="H1012" s="8"/>
      <c r="I1012" s="8"/>
      <c r="J1012" s="8"/>
      <c r="K1012" s="8"/>
      <c r="L1012" s="8"/>
    </row>
    <row r="1013" spans="7:12">
      <c r="G1013" s="8"/>
      <c r="H1013" s="8"/>
      <c r="I1013" s="8"/>
      <c r="J1013" s="8"/>
      <c r="K1013" s="8"/>
      <c r="L1013" s="8"/>
    </row>
    <row r="1014" spans="7:12">
      <c r="G1014" s="8"/>
      <c r="H1014" s="8"/>
      <c r="I1014" s="8"/>
      <c r="J1014" s="8"/>
      <c r="K1014" s="8"/>
      <c r="L1014" s="8"/>
    </row>
    <row r="1015" spans="7:12">
      <c r="G1015" s="8"/>
      <c r="H1015" s="8"/>
      <c r="I1015" s="8"/>
      <c r="J1015" s="8"/>
      <c r="K1015" s="8"/>
      <c r="L1015" s="8"/>
    </row>
    <row r="1016" spans="7:12">
      <c r="G1016" s="8"/>
      <c r="H1016" s="8"/>
      <c r="I1016" s="8"/>
      <c r="J1016" s="8"/>
      <c r="K1016" s="8"/>
      <c r="L1016" s="8"/>
    </row>
    <row r="1017" spans="7:12">
      <c r="G1017" s="8"/>
      <c r="H1017" s="8"/>
      <c r="I1017" s="8"/>
      <c r="J1017" s="8"/>
      <c r="K1017" s="8"/>
      <c r="L1017" s="8"/>
    </row>
    <row r="1018" spans="7:12">
      <c r="G1018" s="8"/>
      <c r="H1018" s="8"/>
      <c r="I1018" s="8"/>
      <c r="J1018" s="8"/>
      <c r="K1018" s="8"/>
      <c r="L1018" s="8"/>
    </row>
    <row r="1019" spans="7:12">
      <c r="G1019" s="8"/>
      <c r="H1019" s="8"/>
      <c r="I1019" s="8"/>
      <c r="J1019" s="8"/>
      <c r="K1019" s="8"/>
      <c r="L1019" s="8"/>
    </row>
    <row r="1020" spans="7:12">
      <c r="G1020" s="8"/>
      <c r="H1020" s="8"/>
      <c r="I1020" s="8"/>
      <c r="J1020" s="8"/>
      <c r="K1020" s="8"/>
      <c r="L1020" s="8"/>
    </row>
    <row r="1021" spans="7:12">
      <c r="G1021" s="8"/>
      <c r="H1021" s="8"/>
      <c r="I1021" s="8"/>
      <c r="J1021" s="8"/>
      <c r="K1021" s="8"/>
      <c r="L1021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Z1808"/>
  <sheetViews>
    <sheetView workbookViewId="0"/>
  </sheetViews>
  <sheetFormatPr defaultRowHeight="11.25"/>
  <cols>
    <col min="1" max="1" width="3.1640625" style="28" customWidth="1"/>
    <col min="2" max="2" width="23" style="28" bestFit="1" customWidth="1"/>
    <col min="3" max="3" width="34.1640625" style="28" bestFit="1" customWidth="1"/>
    <col min="4" max="4" width="3.6640625" style="28" customWidth="1"/>
    <col min="5" max="5" width="24.83203125" style="28" customWidth="1"/>
    <col min="6" max="6" width="14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 ht="12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12" thickBot="1">
      <c r="B2" s="83">
        <f>MIN(E5:E364)</f>
        <v>41093</v>
      </c>
      <c r="C2" s="83">
        <f>MAX(E5:E364)</f>
        <v>41473</v>
      </c>
      <c r="D2" s="11"/>
      <c r="E2" s="85" t="str">
        <f>_xll.RHistory(F2:U2,B13:C13,C3,,"CH:In;Fd TSREPEAT:N SORT:"&amp;C7,E3)</f>
        <v>Retrieving...</v>
      </c>
      <c r="F2" s="38" t="str">
        <f>'Time Series'!D4</f>
        <v>EURSFIXB1Y=</v>
      </c>
      <c r="G2" s="38" t="str">
        <f>'Time Series'!D5</f>
        <v>EURSFIXB2Y=</v>
      </c>
      <c r="H2" s="38" t="str">
        <f>'Time Series'!D6</f>
        <v>EURSFIXB3Y=</v>
      </c>
      <c r="I2" s="38" t="str">
        <f>'Time Series'!D7</f>
        <v>EURSFIXB4Y=</v>
      </c>
      <c r="J2" s="38" t="str">
        <f>'Time Series'!D8</f>
        <v>EURSFIXB5Y=</v>
      </c>
      <c r="K2" s="38" t="str">
        <f>'Time Series'!D9</f>
        <v>EURSFIXB6Y=</v>
      </c>
      <c r="L2" s="38" t="str">
        <f>'Time Series'!D10</f>
        <v>EURSFIXB7Y=</v>
      </c>
      <c r="M2" s="38" t="str">
        <f>'Time Series'!D11</f>
        <v>EURSFIXB8Y=</v>
      </c>
      <c r="N2" s="38" t="str">
        <f>'Time Series'!D12</f>
        <v>EURSFIXB9Y=</v>
      </c>
      <c r="O2" s="38" t="str">
        <f>'Time Series'!D13</f>
        <v>EURSFIXB10Y=</v>
      </c>
      <c r="P2" s="38" t="str">
        <f>'Time Series'!D14</f>
        <v>EURSFIXB12Y=</v>
      </c>
      <c r="Q2" s="38" t="str">
        <f>'Time Series'!D15</f>
        <v>EURSFIXB15Y=</v>
      </c>
      <c r="R2" s="38" t="str">
        <f>'Time Series'!D16</f>
        <v>EURSFIXB20Y=</v>
      </c>
      <c r="S2" s="38" t="str">
        <f>'Time Series'!D17</f>
        <v>EURSFIXB25Y=</v>
      </c>
      <c r="T2" s="38" t="str">
        <f>'Time Series'!D18</f>
        <v>EURSFIXB30Y=</v>
      </c>
      <c r="U2" s="38" t="str">
        <f>'Time Series'!D19</f>
        <v>EURSFIXB35Y=</v>
      </c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13.5" thickBot="1">
      <c r="B3" s="17" t="s">
        <v>15</v>
      </c>
      <c r="C3" s="33" t="str">
        <f>"START:"&amp;C4&amp; " END:"&amp;C5&amp;" INTERVAL:1D"</f>
        <v>START:41093 END:41473 INTERVAL:1D</v>
      </c>
      <c r="D3" s="16"/>
      <c r="E3" s="21"/>
      <c r="F3" s="28" t="s">
        <v>59</v>
      </c>
      <c r="G3" s="28" t="s">
        <v>60</v>
      </c>
      <c r="H3" s="28" t="s">
        <v>61</v>
      </c>
      <c r="I3" s="28" t="s">
        <v>62</v>
      </c>
      <c r="J3" s="28" t="s">
        <v>63</v>
      </c>
      <c r="K3" s="28" t="s">
        <v>64</v>
      </c>
      <c r="L3" s="28" t="s">
        <v>65</v>
      </c>
      <c r="M3" s="28" t="s">
        <v>66</v>
      </c>
      <c r="N3" s="28" t="s">
        <v>67</v>
      </c>
      <c r="O3" s="28" t="s">
        <v>68</v>
      </c>
      <c r="P3" s="28" t="s">
        <v>69</v>
      </c>
      <c r="Q3" s="28" t="s">
        <v>70</v>
      </c>
      <c r="R3" s="28" t="s">
        <v>71</v>
      </c>
      <c r="S3" s="28" t="s">
        <v>72</v>
      </c>
      <c r="T3" s="28" t="s">
        <v>73</v>
      </c>
      <c r="U3" s="28" t="s">
        <v>74</v>
      </c>
      <c r="V3" s="29"/>
    </row>
    <row r="4" spans="1:208" customFormat="1">
      <c r="B4" s="18" t="s">
        <v>16</v>
      </c>
      <c r="C4" s="84">
        <f>StartDate</f>
        <v>41093</v>
      </c>
      <c r="D4" s="16"/>
      <c r="E4" s="39" t="s">
        <v>75</v>
      </c>
      <c r="F4" s="39" t="s">
        <v>76</v>
      </c>
      <c r="G4" s="39" t="s">
        <v>76</v>
      </c>
      <c r="H4" s="39" t="s">
        <v>76</v>
      </c>
      <c r="I4" s="39" t="s">
        <v>76</v>
      </c>
      <c r="J4" s="39" t="s">
        <v>76</v>
      </c>
      <c r="K4" s="39" t="s">
        <v>76</v>
      </c>
      <c r="L4" s="39" t="s">
        <v>76</v>
      </c>
      <c r="M4" s="39" t="s">
        <v>76</v>
      </c>
      <c r="N4" s="39" t="s">
        <v>76</v>
      </c>
      <c r="O4" s="39" t="s">
        <v>76</v>
      </c>
      <c r="P4" s="39" t="s">
        <v>76</v>
      </c>
      <c r="Q4" s="39" t="s">
        <v>76</v>
      </c>
      <c r="R4" s="39" t="s">
        <v>76</v>
      </c>
      <c r="S4" s="39" t="s">
        <v>76</v>
      </c>
      <c r="T4" s="39" t="s">
        <v>76</v>
      </c>
      <c r="U4" s="39" t="s">
        <v>77</v>
      </c>
      <c r="V4" s="29"/>
    </row>
    <row r="5" spans="1:208" customFormat="1">
      <c r="B5" s="18" t="s">
        <v>17</v>
      </c>
      <c r="C5" s="84">
        <f>EndDate</f>
        <v>41473</v>
      </c>
      <c r="D5" s="16"/>
      <c r="E5" s="36">
        <v>41473</v>
      </c>
      <c r="F5" s="40">
        <v>0.27900000000000003</v>
      </c>
      <c r="G5" s="40">
        <v>0.49299999999999999</v>
      </c>
      <c r="H5" s="40">
        <v>0.63800000000000001</v>
      </c>
      <c r="I5" s="40">
        <v>0.83699999999999997</v>
      </c>
      <c r="J5" s="40">
        <v>1.05</v>
      </c>
      <c r="K5" s="40">
        <v>1.2450000000000001</v>
      </c>
      <c r="L5" s="40">
        <v>1.42</v>
      </c>
      <c r="M5" s="40">
        <v>1.579</v>
      </c>
      <c r="N5" s="40">
        <v>1.724</v>
      </c>
      <c r="O5" s="40">
        <v>1.855</v>
      </c>
      <c r="P5" s="40">
        <v>2.0670000000000002</v>
      </c>
      <c r="Q5" s="40">
        <v>2.2749999999999999</v>
      </c>
      <c r="R5" s="40">
        <v>2.4</v>
      </c>
      <c r="S5" s="40">
        <v>2.4220000000000002</v>
      </c>
      <c r="T5" s="40">
        <v>2.4220000000000002</v>
      </c>
      <c r="U5" s="40" t="s">
        <v>78</v>
      </c>
      <c r="V5" s="29"/>
    </row>
    <row r="6" spans="1:208" customFormat="1">
      <c r="B6" s="18" t="s">
        <v>12</v>
      </c>
      <c r="C6" s="20" t="s">
        <v>11</v>
      </c>
      <c r="D6" s="15"/>
      <c r="E6" s="36">
        <v>41472</v>
      </c>
      <c r="F6" s="40">
        <v>0.3</v>
      </c>
      <c r="G6" s="40">
        <v>0.53400000000000003</v>
      </c>
      <c r="H6" s="40">
        <v>0.69</v>
      </c>
      <c r="I6" s="40">
        <v>0.89600000000000002</v>
      </c>
      <c r="J6" s="40">
        <v>1.1140000000000001</v>
      </c>
      <c r="K6" s="40">
        <v>1.3089999999999999</v>
      </c>
      <c r="L6" s="40">
        <v>1.482</v>
      </c>
      <c r="M6" s="40">
        <v>1.639</v>
      </c>
      <c r="N6" s="40">
        <v>1.7829999999999999</v>
      </c>
      <c r="O6" s="40">
        <v>1.913</v>
      </c>
      <c r="P6" s="40">
        <v>2.1259999999999999</v>
      </c>
      <c r="Q6" s="40">
        <v>2.3319999999999999</v>
      </c>
      <c r="R6" s="40">
        <v>2.4550000000000001</v>
      </c>
      <c r="S6" s="40">
        <v>2.476</v>
      </c>
      <c r="T6" s="40">
        <v>2.4740000000000002</v>
      </c>
      <c r="U6" s="40"/>
      <c r="V6" s="29"/>
    </row>
    <row r="7" spans="1:208" customFormat="1">
      <c r="B7" s="18" t="s">
        <v>13</v>
      </c>
      <c r="C7" s="34" t="s">
        <v>56</v>
      </c>
      <c r="E7" s="36">
        <v>41471</v>
      </c>
      <c r="F7" s="40">
        <v>0.29899999999999999</v>
      </c>
      <c r="G7" s="40">
        <v>0.53300000000000003</v>
      </c>
      <c r="H7" s="40">
        <v>0.68600000000000005</v>
      </c>
      <c r="I7" s="40">
        <v>0.88500000000000001</v>
      </c>
      <c r="J7" s="40">
        <v>1.0960000000000001</v>
      </c>
      <c r="K7" s="40">
        <v>1.29</v>
      </c>
      <c r="L7" s="40">
        <v>1.4650000000000001</v>
      </c>
      <c r="M7" s="40">
        <v>1.623</v>
      </c>
      <c r="N7" s="40">
        <v>1.7669999999999999</v>
      </c>
      <c r="O7" s="40">
        <v>1.8979999999999999</v>
      </c>
      <c r="P7" s="40">
        <v>2.1110000000000002</v>
      </c>
      <c r="Q7" s="40">
        <v>2.3180000000000001</v>
      </c>
      <c r="R7" s="40">
        <v>2.44</v>
      </c>
      <c r="S7" s="40">
        <v>2.4620000000000002</v>
      </c>
      <c r="T7" s="40">
        <v>2.46</v>
      </c>
      <c r="U7" s="40"/>
      <c r="V7" s="29"/>
    </row>
    <row r="8" spans="1:208" customFormat="1" ht="12" thickBot="1">
      <c r="B8" s="19" t="s">
        <v>14</v>
      </c>
      <c r="C8" s="35">
        <v>335</v>
      </c>
      <c r="E8" s="36">
        <v>41470</v>
      </c>
      <c r="F8" s="40">
        <v>0.30599999999999999</v>
      </c>
      <c r="G8" s="40">
        <v>0.55200000000000005</v>
      </c>
      <c r="H8" s="40">
        <v>0.71</v>
      </c>
      <c r="I8" s="40">
        <v>0.91</v>
      </c>
      <c r="J8" s="40">
        <v>1.121</v>
      </c>
      <c r="K8" s="40">
        <v>1.3120000000000001</v>
      </c>
      <c r="L8" s="40">
        <v>1.4830000000000001</v>
      </c>
      <c r="M8" s="40">
        <v>1.639</v>
      </c>
      <c r="N8" s="40">
        <v>1.782</v>
      </c>
      <c r="O8" s="40">
        <v>1.91</v>
      </c>
      <c r="P8" s="40">
        <v>2.1219999999999999</v>
      </c>
      <c r="Q8" s="40">
        <v>2.3290000000000002</v>
      </c>
      <c r="R8" s="40">
        <v>2.4510000000000001</v>
      </c>
      <c r="S8" s="40">
        <v>2.472</v>
      </c>
      <c r="T8" s="40">
        <v>2.4700000000000002</v>
      </c>
      <c r="U8" s="40"/>
      <c r="V8" s="29"/>
    </row>
    <row r="9" spans="1:208" customFormat="1" ht="12" thickBot="1">
      <c r="B9" s="28"/>
      <c r="C9" s="28"/>
      <c r="E9" s="36">
        <v>41467</v>
      </c>
      <c r="F9" s="40">
        <v>0.3</v>
      </c>
      <c r="G9" s="40">
        <v>0.53300000000000003</v>
      </c>
      <c r="H9" s="40">
        <v>0.68799999999999994</v>
      </c>
      <c r="I9" s="40">
        <v>0.88400000000000001</v>
      </c>
      <c r="J9" s="40">
        <v>1.093</v>
      </c>
      <c r="K9" s="40">
        <v>1.2889999999999999</v>
      </c>
      <c r="L9" s="40">
        <v>1.462</v>
      </c>
      <c r="M9" s="40">
        <v>1.619</v>
      </c>
      <c r="N9" s="40">
        <v>1.7629999999999999</v>
      </c>
      <c r="O9" s="40">
        <v>1.893</v>
      </c>
      <c r="P9" s="40">
        <v>2.1080000000000001</v>
      </c>
      <c r="Q9" s="40">
        <v>2.3199999999999998</v>
      </c>
      <c r="R9" s="40">
        <v>2.444</v>
      </c>
      <c r="S9" s="40">
        <v>2.4660000000000002</v>
      </c>
      <c r="T9" s="40">
        <v>2.4649999999999999</v>
      </c>
      <c r="U9" s="40"/>
      <c r="V9" s="29"/>
    </row>
    <row r="10" spans="1:208" customFormat="1">
      <c r="B10" s="41" t="s">
        <v>19</v>
      </c>
      <c r="C10" s="42"/>
      <c r="E10" s="36">
        <v>41466</v>
      </c>
      <c r="F10" s="40">
        <v>0.28599999999999998</v>
      </c>
      <c r="G10" s="40">
        <v>0.51800000000000002</v>
      </c>
      <c r="H10" s="40">
        <v>0.67400000000000004</v>
      </c>
      <c r="I10" s="40">
        <v>0.88300000000000001</v>
      </c>
      <c r="J10" s="40">
        <v>1.105</v>
      </c>
      <c r="K10" s="40">
        <v>1.3080000000000001</v>
      </c>
      <c r="L10" s="40">
        <v>1.488</v>
      </c>
      <c r="M10" s="40">
        <v>1.649</v>
      </c>
      <c r="N10" s="40">
        <v>1.796</v>
      </c>
      <c r="O10" s="40">
        <v>1.9279999999999999</v>
      </c>
      <c r="P10" s="40">
        <v>2.1440000000000001</v>
      </c>
      <c r="Q10" s="40">
        <v>2.3519999999999999</v>
      </c>
      <c r="R10" s="40">
        <v>2.4700000000000002</v>
      </c>
      <c r="S10" s="40">
        <v>2.4889999999999999</v>
      </c>
      <c r="T10" s="40">
        <v>2.4870000000000001</v>
      </c>
      <c r="U10" s="40"/>
      <c r="V10" s="29"/>
    </row>
    <row r="11" spans="1:208" customFormat="1" ht="12" thickBot="1">
      <c r="B11" s="43" t="s">
        <v>20</v>
      </c>
      <c r="C11" s="44"/>
      <c r="E11" s="36">
        <v>41465</v>
      </c>
      <c r="F11" s="40">
        <v>0.26600000000000001</v>
      </c>
      <c r="G11" s="40">
        <v>0.47899999999999998</v>
      </c>
      <c r="H11" s="40">
        <v>0.63300000000000001</v>
      </c>
      <c r="I11" s="40">
        <v>0.85399999999999998</v>
      </c>
      <c r="J11" s="40">
        <v>1.087</v>
      </c>
      <c r="K11" s="40">
        <v>1.296</v>
      </c>
      <c r="L11" s="40">
        <v>1.4830000000000001</v>
      </c>
      <c r="M11" s="40">
        <v>1.651</v>
      </c>
      <c r="N11" s="40">
        <v>1.802</v>
      </c>
      <c r="O11" s="40">
        <v>1.9379999999999999</v>
      </c>
      <c r="P11" s="40">
        <v>2.1560000000000001</v>
      </c>
      <c r="Q11" s="40">
        <v>2.3639999999999999</v>
      </c>
      <c r="R11" s="40">
        <v>2.48</v>
      </c>
      <c r="S11" s="40">
        <v>2.4990000000000001</v>
      </c>
      <c r="T11" s="40">
        <v>2.4980000000000002</v>
      </c>
      <c r="U11" s="40"/>
      <c r="V11" s="29"/>
    </row>
    <row r="12" spans="1:208" customFormat="1">
      <c r="E12" s="36">
        <v>41464</v>
      </c>
      <c r="F12" s="40">
        <v>0.26100000000000001</v>
      </c>
      <c r="G12" s="40">
        <v>0.49199999999999999</v>
      </c>
      <c r="H12" s="40">
        <v>0.66</v>
      </c>
      <c r="I12" s="40">
        <v>0.88800000000000001</v>
      </c>
      <c r="J12" s="40">
        <v>1.127</v>
      </c>
      <c r="K12" s="40">
        <v>1.339</v>
      </c>
      <c r="L12" s="40">
        <v>1.528</v>
      </c>
      <c r="M12" s="40">
        <v>1.696</v>
      </c>
      <c r="N12" s="40">
        <v>1.849</v>
      </c>
      <c r="O12" s="40">
        <v>1.9850000000000001</v>
      </c>
      <c r="P12" s="40">
        <v>2.2040000000000002</v>
      </c>
      <c r="Q12" s="40">
        <v>2.4129999999999998</v>
      </c>
      <c r="R12" s="40">
        <v>2.5310000000000001</v>
      </c>
      <c r="S12" s="40">
        <v>2.5529999999999999</v>
      </c>
      <c r="T12" s="40">
        <v>2.5539999999999998</v>
      </c>
      <c r="U12" s="40"/>
      <c r="V12" s="29"/>
    </row>
    <row r="13" spans="1:208" customFormat="1">
      <c r="B13" s="31" t="s">
        <v>57</v>
      </c>
      <c r="C13" s="22" t="s">
        <v>58</v>
      </c>
      <c r="E13" s="36">
        <v>41463</v>
      </c>
      <c r="F13" s="40">
        <v>0.26400000000000001</v>
      </c>
      <c r="G13" s="40">
        <v>0.50600000000000001</v>
      </c>
      <c r="H13" s="40">
        <v>0.68200000000000005</v>
      </c>
      <c r="I13" s="40">
        <v>0.90900000000000003</v>
      </c>
      <c r="J13" s="40">
        <v>1.1459999999999999</v>
      </c>
      <c r="K13" s="40">
        <v>1.361</v>
      </c>
      <c r="L13" s="40">
        <v>1.5529999999999999</v>
      </c>
      <c r="M13" s="40">
        <v>1.726</v>
      </c>
      <c r="N13" s="40">
        <v>1.88</v>
      </c>
      <c r="O13" s="40">
        <v>2.016</v>
      </c>
      <c r="P13" s="40">
        <v>2.2309999999999999</v>
      </c>
      <c r="Q13" s="40">
        <v>2.4350000000000001</v>
      </c>
      <c r="R13" s="40">
        <v>2.5529999999999999</v>
      </c>
      <c r="S13" s="40">
        <v>2.5739999999999998</v>
      </c>
      <c r="T13" s="40">
        <v>2.5750000000000002</v>
      </c>
      <c r="U13" s="40"/>
      <c r="V13" s="29"/>
    </row>
    <row r="14" spans="1:208" customFormat="1">
      <c r="E14" s="36">
        <v>41460</v>
      </c>
      <c r="F14" s="40">
        <v>0.27700000000000002</v>
      </c>
      <c r="G14" s="40">
        <v>0.51800000000000002</v>
      </c>
      <c r="H14" s="40">
        <v>0.67700000000000005</v>
      </c>
      <c r="I14" s="40">
        <v>0.88900000000000001</v>
      </c>
      <c r="J14" s="40">
        <v>1.1120000000000001</v>
      </c>
      <c r="K14" s="40">
        <v>1.32</v>
      </c>
      <c r="L14" s="40">
        <v>1.506</v>
      </c>
      <c r="M14" s="40">
        <v>1.673</v>
      </c>
      <c r="N14" s="40">
        <v>1.8240000000000001</v>
      </c>
      <c r="O14" s="40">
        <v>1.9570000000000001</v>
      </c>
      <c r="P14" s="40">
        <v>2.17</v>
      </c>
      <c r="Q14" s="40">
        <v>2.3740000000000001</v>
      </c>
      <c r="R14" s="40">
        <v>2.4929999999999999</v>
      </c>
      <c r="S14" s="40">
        <v>2.5150000000000001</v>
      </c>
      <c r="T14" s="40">
        <v>2.5169999999999999</v>
      </c>
      <c r="U14" s="40"/>
      <c r="V14" s="29"/>
    </row>
    <row r="15" spans="1:208" customFormat="1">
      <c r="E15" s="36">
        <v>41459</v>
      </c>
      <c r="F15" s="40">
        <v>0.32500000000000001</v>
      </c>
      <c r="G15" s="40">
        <v>0.60199999999999998</v>
      </c>
      <c r="H15" s="40">
        <v>0.77900000000000003</v>
      </c>
      <c r="I15" s="40">
        <v>0.99399999999999999</v>
      </c>
      <c r="J15" s="40">
        <v>1.2110000000000001</v>
      </c>
      <c r="K15" s="40">
        <v>1.4039999999999999</v>
      </c>
      <c r="L15" s="40">
        <v>1.575</v>
      </c>
      <c r="M15" s="40">
        <v>1.728</v>
      </c>
      <c r="N15" s="40">
        <v>1.865</v>
      </c>
      <c r="O15" s="40">
        <v>1.9890000000000001</v>
      </c>
      <c r="P15" s="40">
        <v>2.1869999999999998</v>
      </c>
      <c r="Q15" s="40">
        <v>2.3769999999999998</v>
      </c>
      <c r="R15" s="40">
        <v>2.4780000000000002</v>
      </c>
      <c r="S15" s="40">
        <v>2.492</v>
      </c>
      <c r="T15" s="40">
        <v>2.4849999999999999</v>
      </c>
      <c r="U15" s="40"/>
      <c r="V15" s="29"/>
    </row>
    <row r="16" spans="1:208" customFormat="1">
      <c r="E16" s="36">
        <v>41458</v>
      </c>
      <c r="F16" s="40">
        <v>0.32500000000000001</v>
      </c>
      <c r="G16" s="40">
        <v>0.58899999999999997</v>
      </c>
      <c r="H16" s="40">
        <v>0.75900000000000001</v>
      </c>
      <c r="I16" s="40">
        <v>0.96599999999999997</v>
      </c>
      <c r="J16" s="40">
        <v>1.175</v>
      </c>
      <c r="K16" s="40">
        <v>1.3680000000000001</v>
      </c>
      <c r="L16" s="40">
        <v>1.5389999999999999</v>
      </c>
      <c r="M16" s="40">
        <v>1.6919999999999999</v>
      </c>
      <c r="N16" s="40">
        <v>1.83</v>
      </c>
      <c r="O16" s="40">
        <v>1.9530000000000001</v>
      </c>
      <c r="P16" s="40">
        <v>2.1509999999999998</v>
      </c>
      <c r="Q16" s="40">
        <v>2.34</v>
      </c>
      <c r="R16" s="40">
        <v>2.444</v>
      </c>
      <c r="S16" s="40">
        <v>2.4590000000000001</v>
      </c>
      <c r="T16" s="40">
        <v>2.4529999999999998</v>
      </c>
      <c r="U16" s="40"/>
      <c r="V16" s="29"/>
    </row>
    <row r="17" spans="5:22" customFormat="1">
      <c r="E17" s="36">
        <v>41457</v>
      </c>
      <c r="F17" s="40">
        <v>0.32200000000000001</v>
      </c>
      <c r="G17" s="40">
        <v>0.59299999999999997</v>
      </c>
      <c r="H17" s="40">
        <v>0.76800000000000002</v>
      </c>
      <c r="I17" s="40">
        <v>0.98099999999999998</v>
      </c>
      <c r="J17" s="40">
        <v>1.1990000000000001</v>
      </c>
      <c r="K17" s="40">
        <v>1.3939999999999999</v>
      </c>
      <c r="L17" s="40">
        <v>1.5669999999999999</v>
      </c>
      <c r="M17" s="40">
        <v>1.7210000000000001</v>
      </c>
      <c r="N17" s="40">
        <v>1.859</v>
      </c>
      <c r="O17" s="40">
        <v>1.984</v>
      </c>
      <c r="P17" s="40">
        <v>2.1819999999999999</v>
      </c>
      <c r="Q17" s="40">
        <v>2.37</v>
      </c>
      <c r="R17" s="40">
        <v>2.4780000000000002</v>
      </c>
      <c r="S17" s="40">
        <v>2.4969999999999999</v>
      </c>
      <c r="T17" s="40">
        <v>2.496</v>
      </c>
      <c r="U17" s="40"/>
      <c r="V17" s="29"/>
    </row>
    <row r="18" spans="5:22" customFormat="1">
      <c r="E18" s="36">
        <v>41456</v>
      </c>
      <c r="F18" s="40">
        <v>0.34100000000000003</v>
      </c>
      <c r="G18" s="40">
        <v>0.629</v>
      </c>
      <c r="H18" s="40">
        <v>0.82199999999999995</v>
      </c>
      <c r="I18" s="40">
        <v>1.0429999999999999</v>
      </c>
      <c r="J18" s="40">
        <v>1.2629999999999999</v>
      </c>
      <c r="K18" s="40">
        <v>1.458</v>
      </c>
      <c r="L18" s="40">
        <v>1.63</v>
      </c>
      <c r="M18" s="40">
        <v>1.7829999999999999</v>
      </c>
      <c r="N18" s="40">
        <v>1.92</v>
      </c>
      <c r="O18" s="40">
        <v>2.044</v>
      </c>
      <c r="P18" s="40">
        <v>2.2389999999999999</v>
      </c>
      <c r="Q18" s="40">
        <v>2.4239999999999999</v>
      </c>
      <c r="R18" s="40">
        <v>2.5259999999999998</v>
      </c>
      <c r="S18" s="40">
        <v>2.5409999999999999</v>
      </c>
      <c r="T18" s="40">
        <v>2.5350000000000001</v>
      </c>
      <c r="U18" s="40"/>
      <c r="V18" s="29"/>
    </row>
    <row r="19" spans="5:22" customFormat="1">
      <c r="E19" s="36">
        <v>41453</v>
      </c>
      <c r="F19" s="40">
        <v>0.313</v>
      </c>
      <c r="G19" s="40">
        <v>0.58399999999999996</v>
      </c>
      <c r="H19" s="40">
        <v>0.76500000000000001</v>
      </c>
      <c r="I19" s="40">
        <v>0.98399999999999999</v>
      </c>
      <c r="J19" s="40">
        <v>1.2030000000000001</v>
      </c>
      <c r="K19" s="40">
        <v>1.399</v>
      </c>
      <c r="L19" s="40">
        <v>1.5720000000000001</v>
      </c>
      <c r="M19" s="40">
        <v>1.726</v>
      </c>
      <c r="N19" s="40">
        <v>1.865</v>
      </c>
      <c r="O19" s="40">
        <v>1.99</v>
      </c>
      <c r="P19" s="40">
        <v>2.1869999999999998</v>
      </c>
      <c r="Q19" s="40">
        <v>2.375</v>
      </c>
      <c r="R19" s="40">
        <v>2.4830000000000001</v>
      </c>
      <c r="S19" s="40">
        <v>2.5009999999999999</v>
      </c>
      <c r="T19" s="40">
        <v>2.4980000000000002</v>
      </c>
      <c r="U19" s="40"/>
      <c r="V19" s="29"/>
    </row>
    <row r="20" spans="5:22" customFormat="1">
      <c r="E20" s="36">
        <v>41452</v>
      </c>
      <c r="F20" s="40">
        <v>0.308</v>
      </c>
      <c r="G20" s="40">
        <v>0.57899999999999996</v>
      </c>
      <c r="H20" s="40">
        <v>0.76800000000000002</v>
      </c>
      <c r="I20" s="40">
        <v>1.0029999999999999</v>
      </c>
      <c r="J20" s="40">
        <v>1.23</v>
      </c>
      <c r="K20" s="40">
        <v>1.4279999999999999</v>
      </c>
      <c r="L20" s="40">
        <v>1.601</v>
      </c>
      <c r="M20" s="40">
        <v>1.7549999999999999</v>
      </c>
      <c r="N20" s="40">
        <v>1.8939999999999999</v>
      </c>
      <c r="O20" s="40">
        <v>2.0179999999999998</v>
      </c>
      <c r="P20" s="40">
        <v>2.2160000000000002</v>
      </c>
      <c r="Q20" s="40">
        <v>2.4039999999999999</v>
      </c>
      <c r="R20" s="40">
        <v>2.508</v>
      </c>
      <c r="S20" s="40">
        <v>2.5249999999999999</v>
      </c>
      <c r="T20" s="40">
        <v>2.5179999999999998</v>
      </c>
      <c r="U20" s="40"/>
      <c r="V20" s="29"/>
    </row>
    <row r="21" spans="5:22" customFormat="1">
      <c r="E21" s="36">
        <v>41451</v>
      </c>
      <c r="F21" s="40">
        <v>0.33800000000000002</v>
      </c>
      <c r="G21" s="40">
        <v>0.61399999999999999</v>
      </c>
      <c r="H21" s="40">
        <v>0.81</v>
      </c>
      <c r="I21" s="40">
        <v>1.0469999999999999</v>
      </c>
      <c r="J21" s="40">
        <v>1.276</v>
      </c>
      <c r="K21" s="40">
        <v>1.47</v>
      </c>
      <c r="L21" s="40">
        <v>1.6419999999999999</v>
      </c>
      <c r="M21" s="40">
        <v>1.792</v>
      </c>
      <c r="N21" s="40">
        <v>1.93</v>
      </c>
      <c r="O21" s="40">
        <v>2.052</v>
      </c>
      <c r="P21" s="40">
        <v>2.2450000000000001</v>
      </c>
      <c r="Q21" s="40">
        <v>2.431</v>
      </c>
      <c r="R21" s="40">
        <v>2.5270000000000001</v>
      </c>
      <c r="S21" s="40">
        <v>2.5419999999999998</v>
      </c>
      <c r="T21" s="40">
        <v>2.532</v>
      </c>
      <c r="U21" s="40"/>
      <c r="V21" s="29"/>
    </row>
    <row r="22" spans="5:22" customFormat="1">
      <c r="E22" s="36">
        <v>41450</v>
      </c>
      <c r="F22" s="40">
        <v>0.371</v>
      </c>
      <c r="G22" s="40">
        <v>0.66200000000000003</v>
      </c>
      <c r="H22" s="40">
        <v>0.86</v>
      </c>
      <c r="I22" s="40">
        <v>1.095</v>
      </c>
      <c r="J22" s="40">
        <v>1.3180000000000001</v>
      </c>
      <c r="K22" s="40">
        <v>1.506</v>
      </c>
      <c r="L22" s="40">
        <v>1.67</v>
      </c>
      <c r="M22" s="40">
        <v>1.8149999999999999</v>
      </c>
      <c r="N22" s="40">
        <v>1.9470000000000001</v>
      </c>
      <c r="O22" s="40">
        <v>2.0640000000000001</v>
      </c>
      <c r="P22" s="40">
        <v>2.2519999999999998</v>
      </c>
      <c r="Q22" s="40">
        <v>2.4350000000000001</v>
      </c>
      <c r="R22" s="40">
        <v>2.5379999999999998</v>
      </c>
      <c r="S22" s="40">
        <v>2.5539999999999998</v>
      </c>
      <c r="T22" s="40">
        <v>2.544</v>
      </c>
      <c r="U22" s="40"/>
      <c r="V22" s="29"/>
    </row>
    <row r="23" spans="5:22" customFormat="1">
      <c r="E23" s="36">
        <v>41449</v>
      </c>
      <c r="F23" s="40">
        <v>0.376</v>
      </c>
      <c r="G23" s="40">
        <v>0.69</v>
      </c>
      <c r="H23" s="40">
        <v>0.91500000000000004</v>
      </c>
      <c r="I23" s="40">
        <v>1.1479999999999999</v>
      </c>
      <c r="J23" s="40">
        <v>1.363</v>
      </c>
      <c r="K23" s="40">
        <v>1.546</v>
      </c>
      <c r="L23" s="40">
        <v>1.704</v>
      </c>
      <c r="M23" s="40">
        <v>1.8440000000000001</v>
      </c>
      <c r="N23" s="40">
        <v>1.972</v>
      </c>
      <c r="O23" s="40">
        <v>2.0880000000000001</v>
      </c>
      <c r="P23" s="40">
        <v>2.2719999999999998</v>
      </c>
      <c r="Q23" s="40">
        <v>2.4550000000000001</v>
      </c>
      <c r="R23" s="40">
        <v>2.5529999999999999</v>
      </c>
      <c r="S23" s="40">
        <v>2.5670000000000002</v>
      </c>
      <c r="T23" s="40">
        <v>2.5539999999999998</v>
      </c>
      <c r="U23" s="40"/>
      <c r="V23" s="29"/>
    </row>
    <row r="24" spans="5:22" customFormat="1">
      <c r="E24" s="36">
        <v>41446</v>
      </c>
      <c r="F24" s="40">
        <v>0.32400000000000001</v>
      </c>
      <c r="G24" s="40">
        <v>0.61099999999999999</v>
      </c>
      <c r="H24" s="40">
        <v>0.81299999999999994</v>
      </c>
      <c r="I24" s="40">
        <v>1.034</v>
      </c>
      <c r="J24" s="40">
        <v>1.2450000000000001</v>
      </c>
      <c r="K24" s="40">
        <v>1.4259999999999999</v>
      </c>
      <c r="L24" s="40">
        <v>1.5840000000000001</v>
      </c>
      <c r="M24" s="40">
        <v>1.7270000000000001</v>
      </c>
      <c r="N24" s="40">
        <v>1.859</v>
      </c>
      <c r="O24" s="40">
        <v>1.9790000000000001</v>
      </c>
      <c r="P24" s="40">
        <v>2.173</v>
      </c>
      <c r="Q24" s="40">
        <v>2.371</v>
      </c>
      <c r="R24" s="40">
        <v>2.4969999999999999</v>
      </c>
      <c r="S24" s="40">
        <v>2.524</v>
      </c>
      <c r="T24" s="40">
        <v>2.5249999999999999</v>
      </c>
      <c r="U24" s="40"/>
      <c r="V24" s="29"/>
    </row>
    <row r="25" spans="5:22" customFormat="1">
      <c r="E25" s="36">
        <v>41445</v>
      </c>
      <c r="F25" s="40">
        <v>0.31900000000000001</v>
      </c>
      <c r="G25" s="40">
        <v>0.61499999999999999</v>
      </c>
      <c r="H25" s="40">
        <v>0.82299999999999995</v>
      </c>
      <c r="I25" s="40">
        <v>1.0409999999999999</v>
      </c>
      <c r="J25" s="40">
        <v>1.2450000000000001</v>
      </c>
      <c r="K25" s="40">
        <v>1.419</v>
      </c>
      <c r="L25" s="40">
        <v>1.573</v>
      </c>
      <c r="M25" s="40">
        <v>1.712</v>
      </c>
      <c r="N25" s="40">
        <v>1.84</v>
      </c>
      <c r="O25" s="40">
        <v>1.958</v>
      </c>
      <c r="P25" s="40">
        <v>2.1579999999999999</v>
      </c>
      <c r="Q25" s="40">
        <v>2.36</v>
      </c>
      <c r="R25" s="40">
        <v>2.4889999999999999</v>
      </c>
      <c r="S25" s="40">
        <v>2.52</v>
      </c>
      <c r="T25" s="40">
        <v>2.52</v>
      </c>
      <c r="U25" s="40"/>
      <c r="V25" s="29"/>
    </row>
    <row r="26" spans="5:22" customFormat="1">
      <c r="E26" s="36">
        <v>41444</v>
      </c>
      <c r="F26" s="40">
        <v>0.27900000000000003</v>
      </c>
      <c r="G26" s="40">
        <v>0.53200000000000003</v>
      </c>
      <c r="H26" s="40">
        <v>0.69299999999999995</v>
      </c>
      <c r="I26" s="40">
        <v>0.875</v>
      </c>
      <c r="J26" s="40">
        <v>1.0660000000000001</v>
      </c>
      <c r="K26" s="40">
        <v>1.2450000000000001</v>
      </c>
      <c r="L26" s="40">
        <v>1.409</v>
      </c>
      <c r="M26" s="40">
        <v>1.5609999999999999</v>
      </c>
      <c r="N26" s="40">
        <v>1.7</v>
      </c>
      <c r="O26" s="40">
        <v>1.8260000000000001</v>
      </c>
      <c r="P26" s="40">
        <v>2.036</v>
      </c>
      <c r="Q26" s="40">
        <v>2.2490000000000001</v>
      </c>
      <c r="R26" s="40">
        <v>2.395</v>
      </c>
      <c r="S26" s="40">
        <v>2.4350000000000001</v>
      </c>
      <c r="T26" s="40">
        <v>2.444</v>
      </c>
      <c r="U26" s="40"/>
      <c r="V26" s="29"/>
    </row>
    <row r="27" spans="5:22" customFormat="1">
      <c r="E27" s="36">
        <v>41443</v>
      </c>
      <c r="F27" s="40">
        <v>0.27</v>
      </c>
      <c r="G27" s="40">
        <v>0.52300000000000002</v>
      </c>
      <c r="H27" s="40">
        <v>0.68100000000000005</v>
      </c>
      <c r="I27" s="40">
        <v>0.86</v>
      </c>
      <c r="J27" s="40">
        <v>1.048</v>
      </c>
      <c r="K27" s="40">
        <v>1.2270000000000001</v>
      </c>
      <c r="L27" s="40">
        <v>1.395</v>
      </c>
      <c r="M27" s="40">
        <v>1.548</v>
      </c>
      <c r="N27" s="40">
        <v>1.6879999999999999</v>
      </c>
      <c r="O27" s="40">
        <v>1.8149999999999999</v>
      </c>
      <c r="P27" s="40">
        <v>2.0259999999999998</v>
      </c>
      <c r="Q27" s="40">
        <v>2.2410000000000001</v>
      </c>
      <c r="R27" s="40">
        <v>2.39</v>
      </c>
      <c r="S27" s="40">
        <v>2.431</v>
      </c>
      <c r="T27" s="40">
        <v>2.4420000000000002</v>
      </c>
      <c r="U27" s="40"/>
      <c r="V27" s="29"/>
    </row>
    <row r="28" spans="5:22" customFormat="1">
      <c r="E28" s="36">
        <v>41442</v>
      </c>
      <c r="F28" s="40">
        <v>0.25900000000000001</v>
      </c>
      <c r="G28" s="40">
        <v>0.502</v>
      </c>
      <c r="H28" s="40">
        <v>0.66300000000000003</v>
      </c>
      <c r="I28" s="40">
        <v>0.84299999999999997</v>
      </c>
      <c r="J28" s="40">
        <v>1.032</v>
      </c>
      <c r="K28" s="40">
        <v>1.2130000000000001</v>
      </c>
      <c r="L28" s="40">
        <v>1.379</v>
      </c>
      <c r="M28" s="40">
        <v>1.5329999999999999</v>
      </c>
      <c r="N28" s="40">
        <v>1.6719999999999999</v>
      </c>
      <c r="O28" s="40">
        <v>1.7989999999999999</v>
      </c>
      <c r="P28" s="40">
        <v>2.008</v>
      </c>
      <c r="Q28" s="40">
        <v>2.222</v>
      </c>
      <c r="R28" s="40">
        <v>2.37</v>
      </c>
      <c r="S28" s="40">
        <v>2.4119999999999999</v>
      </c>
      <c r="T28" s="40">
        <v>2.4220000000000002</v>
      </c>
      <c r="U28" s="40"/>
      <c r="V28" s="29"/>
    </row>
    <row r="29" spans="5:22" customFormat="1">
      <c r="E29" s="36">
        <v>41439</v>
      </c>
      <c r="F29" s="40">
        <v>0.26800000000000002</v>
      </c>
      <c r="G29" s="40">
        <v>0.51200000000000001</v>
      </c>
      <c r="H29" s="40">
        <v>0.66700000000000004</v>
      </c>
      <c r="I29" s="40">
        <v>0.84699999999999998</v>
      </c>
      <c r="J29" s="40">
        <v>1.0369999999999999</v>
      </c>
      <c r="K29" s="40">
        <v>1.2190000000000001</v>
      </c>
      <c r="L29" s="40">
        <v>1.3859999999999999</v>
      </c>
      <c r="M29" s="40">
        <v>1.5389999999999999</v>
      </c>
      <c r="N29" s="40">
        <v>1.68</v>
      </c>
      <c r="O29" s="40">
        <v>1.8069999999999999</v>
      </c>
      <c r="P29" s="40">
        <v>2.0150000000000001</v>
      </c>
      <c r="Q29" s="40">
        <v>2.226</v>
      </c>
      <c r="R29" s="40">
        <v>2.3679999999999999</v>
      </c>
      <c r="S29" s="40">
        <v>2.407</v>
      </c>
      <c r="T29" s="40">
        <v>2.4129999999999998</v>
      </c>
      <c r="U29" s="40"/>
      <c r="V29" s="29"/>
    </row>
    <row r="30" spans="5:22" customFormat="1">
      <c r="E30" s="36">
        <v>41438</v>
      </c>
      <c r="F30" s="40">
        <v>0.28299999999999997</v>
      </c>
      <c r="G30" s="40">
        <v>0.54</v>
      </c>
      <c r="H30" s="40">
        <v>0.70699999999999996</v>
      </c>
      <c r="I30" s="40">
        <v>0.89300000000000002</v>
      </c>
      <c r="J30" s="40">
        <v>1.0840000000000001</v>
      </c>
      <c r="K30" s="40">
        <v>1.2649999999999999</v>
      </c>
      <c r="L30" s="40">
        <v>1.43</v>
      </c>
      <c r="M30" s="40">
        <v>1.5820000000000001</v>
      </c>
      <c r="N30" s="40">
        <v>1.72</v>
      </c>
      <c r="O30" s="40">
        <v>1.8460000000000001</v>
      </c>
      <c r="P30" s="40">
        <v>2.048</v>
      </c>
      <c r="Q30" s="40">
        <v>2.2530000000000001</v>
      </c>
      <c r="R30" s="40">
        <v>2.3879999999999999</v>
      </c>
      <c r="S30" s="40">
        <v>2.4220000000000002</v>
      </c>
      <c r="T30" s="40">
        <v>2.4260000000000002</v>
      </c>
      <c r="U30" s="40"/>
      <c r="V30" s="29"/>
    </row>
    <row r="31" spans="5:22" customFormat="1">
      <c r="E31" s="36">
        <v>41437</v>
      </c>
      <c r="F31" s="40">
        <v>0.29299999999999998</v>
      </c>
      <c r="G31" s="40">
        <v>0.56200000000000006</v>
      </c>
      <c r="H31" s="40">
        <v>0.745</v>
      </c>
      <c r="I31" s="40">
        <v>0.94</v>
      </c>
      <c r="J31" s="40">
        <v>1.1339999999999999</v>
      </c>
      <c r="K31" s="40">
        <v>1.3140000000000001</v>
      </c>
      <c r="L31" s="40">
        <v>1.4770000000000001</v>
      </c>
      <c r="M31" s="40">
        <v>1.6240000000000001</v>
      </c>
      <c r="N31" s="40">
        <v>1.7589999999999999</v>
      </c>
      <c r="O31" s="40">
        <v>1.8819999999999999</v>
      </c>
      <c r="P31" s="40">
        <v>2.0819999999999999</v>
      </c>
      <c r="Q31" s="40">
        <v>2.2850000000000001</v>
      </c>
      <c r="R31" s="40">
        <v>2.4209999999999998</v>
      </c>
      <c r="S31" s="40">
        <v>2.4550000000000001</v>
      </c>
      <c r="T31" s="40">
        <v>2.46</v>
      </c>
      <c r="U31" s="40"/>
      <c r="V31" s="29"/>
    </row>
    <row r="32" spans="5:22" customFormat="1">
      <c r="E32" s="36">
        <v>41436</v>
      </c>
      <c r="F32" s="40">
        <v>0.30099999999999999</v>
      </c>
      <c r="G32" s="40">
        <v>0.58299999999999996</v>
      </c>
      <c r="H32" s="40">
        <v>0.77500000000000002</v>
      </c>
      <c r="I32" s="40">
        <v>0.97099999999999997</v>
      </c>
      <c r="J32" s="40">
        <v>1.1619999999999999</v>
      </c>
      <c r="K32" s="40">
        <v>1.3380000000000001</v>
      </c>
      <c r="L32" s="40">
        <v>1.496</v>
      </c>
      <c r="M32" s="40">
        <v>1.64</v>
      </c>
      <c r="N32" s="40">
        <v>1.7729999999999999</v>
      </c>
      <c r="O32" s="40">
        <v>1.8939999999999999</v>
      </c>
      <c r="P32" s="40">
        <v>2.0960000000000001</v>
      </c>
      <c r="Q32" s="40">
        <v>2.3029999999999999</v>
      </c>
      <c r="R32" s="40">
        <v>2.4420000000000002</v>
      </c>
      <c r="S32" s="40">
        <v>2.4769999999999999</v>
      </c>
      <c r="T32" s="40">
        <v>2.4780000000000002</v>
      </c>
      <c r="U32" s="40"/>
      <c r="V32" s="29"/>
    </row>
    <row r="33" spans="5:22" customFormat="1">
      <c r="E33" s="36">
        <v>41435</v>
      </c>
      <c r="F33" s="40">
        <v>0.28699999999999998</v>
      </c>
      <c r="G33" s="40">
        <v>0.53500000000000003</v>
      </c>
      <c r="H33" s="40">
        <v>0.69599999999999995</v>
      </c>
      <c r="I33" s="40">
        <v>0.87</v>
      </c>
      <c r="J33" s="40">
        <v>1.0509999999999999</v>
      </c>
      <c r="K33" s="40">
        <v>1.2250000000000001</v>
      </c>
      <c r="L33" s="40">
        <v>1.3859999999999999</v>
      </c>
      <c r="M33" s="40">
        <v>1.536</v>
      </c>
      <c r="N33" s="40">
        <v>1.673</v>
      </c>
      <c r="O33" s="40">
        <v>1.7969999999999999</v>
      </c>
      <c r="P33" s="40">
        <v>2.0049999999999999</v>
      </c>
      <c r="Q33" s="40">
        <v>2.218</v>
      </c>
      <c r="R33" s="40">
        <v>2.3620000000000001</v>
      </c>
      <c r="S33" s="40">
        <v>2.4009999999999998</v>
      </c>
      <c r="T33" s="40">
        <v>2.4060000000000001</v>
      </c>
      <c r="U33" s="40"/>
      <c r="V33" s="29"/>
    </row>
    <row r="34" spans="5:22" customFormat="1">
      <c r="E34" s="36">
        <v>41432</v>
      </c>
      <c r="F34" s="40">
        <v>0.27400000000000002</v>
      </c>
      <c r="G34" s="40">
        <v>0.51200000000000001</v>
      </c>
      <c r="H34" s="40">
        <v>0.66600000000000004</v>
      </c>
      <c r="I34" s="40">
        <v>0.83699999999999997</v>
      </c>
      <c r="J34" s="40">
        <v>1.02</v>
      </c>
      <c r="K34" s="40">
        <v>1.196</v>
      </c>
      <c r="L34" s="40">
        <v>1.359</v>
      </c>
      <c r="M34" s="40">
        <v>1.5109999999999999</v>
      </c>
      <c r="N34" s="40">
        <v>1.651</v>
      </c>
      <c r="O34" s="40">
        <v>1.778</v>
      </c>
      <c r="P34" s="40">
        <v>1.986</v>
      </c>
      <c r="Q34" s="40">
        <v>2.2029999999999998</v>
      </c>
      <c r="R34" s="40">
        <v>2.3479999999999999</v>
      </c>
      <c r="S34" s="40">
        <v>2.3879999999999999</v>
      </c>
      <c r="T34" s="40">
        <v>2.3940000000000001</v>
      </c>
      <c r="U34" s="40"/>
      <c r="V34" s="29"/>
    </row>
    <row r="35" spans="5:22" customFormat="1">
      <c r="E35" s="36">
        <v>41431</v>
      </c>
      <c r="F35" s="40">
        <v>0.23</v>
      </c>
      <c r="G35" s="40">
        <v>0.44600000000000001</v>
      </c>
      <c r="H35" s="40">
        <v>0.59399999999999997</v>
      </c>
      <c r="I35" s="40">
        <v>0.77200000000000002</v>
      </c>
      <c r="J35" s="40">
        <v>0.96099999999999997</v>
      </c>
      <c r="K35" s="40">
        <v>1.1439999999999999</v>
      </c>
      <c r="L35" s="40">
        <v>1.3160000000000001</v>
      </c>
      <c r="M35" s="40">
        <v>1.4750000000000001</v>
      </c>
      <c r="N35" s="40">
        <v>1.621</v>
      </c>
      <c r="O35" s="40">
        <v>1.754</v>
      </c>
      <c r="P35" s="40">
        <v>1.97</v>
      </c>
      <c r="Q35" s="40">
        <v>2.1930000000000001</v>
      </c>
      <c r="R35" s="40">
        <v>2.3479999999999999</v>
      </c>
      <c r="S35" s="40">
        <v>2.395</v>
      </c>
      <c r="T35" s="40">
        <v>2.407</v>
      </c>
      <c r="U35" s="40"/>
      <c r="V35" s="29"/>
    </row>
    <row r="36" spans="5:22" customFormat="1">
      <c r="E36" s="36">
        <v>41430</v>
      </c>
      <c r="F36" s="40">
        <v>0.23799999999999999</v>
      </c>
      <c r="G36" s="40">
        <v>0.46400000000000002</v>
      </c>
      <c r="H36" s="40">
        <v>0.61799999999999999</v>
      </c>
      <c r="I36" s="40">
        <v>0.79900000000000004</v>
      </c>
      <c r="J36" s="40">
        <v>0.99099999999999999</v>
      </c>
      <c r="K36" s="40">
        <v>1.173</v>
      </c>
      <c r="L36" s="40">
        <v>1.343</v>
      </c>
      <c r="M36" s="40">
        <v>1.5009999999999999</v>
      </c>
      <c r="N36" s="40">
        <v>1.647</v>
      </c>
      <c r="O36" s="40">
        <v>1.7789999999999999</v>
      </c>
      <c r="P36" s="40">
        <v>1.9970000000000001</v>
      </c>
      <c r="Q36" s="40">
        <v>2.2229999999999999</v>
      </c>
      <c r="R36" s="40">
        <v>2.3820000000000001</v>
      </c>
      <c r="S36" s="40">
        <v>2.4300000000000002</v>
      </c>
      <c r="T36" s="40">
        <v>2.4420000000000002</v>
      </c>
      <c r="U36" s="40"/>
      <c r="V36" s="29"/>
    </row>
    <row r="37" spans="5:22" customFormat="1">
      <c r="E37" s="36">
        <v>41429</v>
      </c>
      <c r="F37" s="40">
        <v>0.24399999999999999</v>
      </c>
      <c r="G37" s="40">
        <v>0.47</v>
      </c>
      <c r="H37" s="40">
        <v>0.623</v>
      </c>
      <c r="I37" s="40">
        <v>0.80300000000000005</v>
      </c>
      <c r="J37" s="40">
        <v>0.99299999999999999</v>
      </c>
      <c r="K37" s="40">
        <v>1.173</v>
      </c>
      <c r="L37" s="40">
        <v>1.3420000000000001</v>
      </c>
      <c r="M37" s="40">
        <v>1.5</v>
      </c>
      <c r="N37" s="40">
        <v>1.645</v>
      </c>
      <c r="O37" s="40">
        <v>1.776</v>
      </c>
      <c r="P37" s="40">
        <v>1.994</v>
      </c>
      <c r="Q37" s="40">
        <v>2.2200000000000002</v>
      </c>
      <c r="R37" s="40">
        <v>2.3780000000000001</v>
      </c>
      <c r="S37" s="40">
        <v>2.4260000000000002</v>
      </c>
      <c r="T37" s="40">
        <v>2.4380000000000002</v>
      </c>
      <c r="U37" s="40"/>
      <c r="V37" s="29"/>
    </row>
    <row r="38" spans="5:22" customFormat="1">
      <c r="E38" s="36">
        <v>41428</v>
      </c>
      <c r="F38" s="40">
        <v>0.23599999999999999</v>
      </c>
      <c r="G38" s="40">
        <v>0.46300000000000002</v>
      </c>
      <c r="H38" s="40">
        <v>0.61899999999999999</v>
      </c>
      <c r="I38" s="40">
        <v>0.79700000000000004</v>
      </c>
      <c r="J38" s="40">
        <v>0.98499999999999999</v>
      </c>
      <c r="K38" s="40">
        <v>1.165</v>
      </c>
      <c r="L38" s="40">
        <v>1.3320000000000001</v>
      </c>
      <c r="M38" s="40">
        <v>1.49</v>
      </c>
      <c r="N38" s="40">
        <v>1.6339999999999999</v>
      </c>
      <c r="O38" s="40">
        <v>1.7649999999999999</v>
      </c>
      <c r="P38" s="40">
        <v>1.984</v>
      </c>
      <c r="Q38" s="40">
        <v>2.2109999999999999</v>
      </c>
      <c r="R38" s="40">
        <v>2.37</v>
      </c>
      <c r="S38" s="40">
        <v>2.42</v>
      </c>
      <c r="T38" s="40">
        <v>2.4350000000000001</v>
      </c>
      <c r="U38" s="40"/>
      <c r="V38" s="29"/>
    </row>
    <row r="39" spans="5:22" customFormat="1">
      <c r="E39" s="36">
        <v>41425</v>
      </c>
      <c r="F39" s="40">
        <v>0.219</v>
      </c>
      <c r="G39" s="40">
        <v>0.42199999999999999</v>
      </c>
      <c r="H39" s="40">
        <v>0.56299999999999994</v>
      </c>
      <c r="I39" s="40">
        <v>0.73</v>
      </c>
      <c r="J39" s="40">
        <v>0.91500000000000004</v>
      </c>
      <c r="K39" s="40">
        <v>1.095</v>
      </c>
      <c r="L39" s="40">
        <v>1.2649999999999999</v>
      </c>
      <c r="M39" s="40">
        <v>1.4239999999999999</v>
      </c>
      <c r="N39" s="40">
        <v>1.571</v>
      </c>
      <c r="O39" s="40">
        <v>1.7030000000000001</v>
      </c>
      <c r="P39" s="40">
        <v>1.92</v>
      </c>
      <c r="Q39" s="40">
        <v>2.1459999999999999</v>
      </c>
      <c r="R39" s="40">
        <v>2.3069999999999999</v>
      </c>
      <c r="S39" s="40">
        <v>2.3580000000000001</v>
      </c>
      <c r="T39" s="40">
        <v>2.3740000000000001</v>
      </c>
      <c r="U39" s="40"/>
      <c r="V39" s="29"/>
    </row>
    <row r="40" spans="5:22" customFormat="1">
      <c r="E40" s="36">
        <v>41424</v>
      </c>
      <c r="F40" s="40">
        <v>0.24399999999999999</v>
      </c>
      <c r="G40" s="40">
        <v>0.46300000000000002</v>
      </c>
      <c r="H40" s="40">
        <v>0.61</v>
      </c>
      <c r="I40" s="40">
        <v>0.78200000000000003</v>
      </c>
      <c r="J40" s="40">
        <v>0.96499999999999997</v>
      </c>
      <c r="K40" s="40">
        <v>1.141</v>
      </c>
      <c r="L40" s="40">
        <v>1.3069999999999999</v>
      </c>
      <c r="M40" s="40">
        <v>1.462</v>
      </c>
      <c r="N40" s="40">
        <v>1.605</v>
      </c>
      <c r="O40" s="40">
        <v>1.736</v>
      </c>
      <c r="P40" s="40">
        <v>1.952</v>
      </c>
      <c r="Q40" s="40">
        <v>2.1749999999999998</v>
      </c>
      <c r="R40" s="40">
        <v>2.3330000000000002</v>
      </c>
      <c r="S40" s="40">
        <v>2.3820000000000001</v>
      </c>
      <c r="T40" s="40">
        <v>2.3959999999999999</v>
      </c>
      <c r="U40" s="40"/>
      <c r="V40" s="29"/>
    </row>
    <row r="41" spans="5:22" customFormat="1">
      <c r="E41" s="36">
        <v>41423</v>
      </c>
      <c r="F41" s="40">
        <v>0.23499999999999999</v>
      </c>
      <c r="G41" s="40">
        <v>0.45300000000000001</v>
      </c>
      <c r="H41" s="40">
        <v>0.60299999999999998</v>
      </c>
      <c r="I41" s="40">
        <v>0.77700000000000002</v>
      </c>
      <c r="J41" s="40">
        <v>0.96299999999999997</v>
      </c>
      <c r="K41" s="40">
        <v>1.1419999999999999</v>
      </c>
      <c r="L41" s="40">
        <v>1.3109999999999999</v>
      </c>
      <c r="M41" s="40">
        <v>1.4710000000000001</v>
      </c>
      <c r="N41" s="40">
        <v>1.6180000000000001</v>
      </c>
      <c r="O41" s="40">
        <v>1.75</v>
      </c>
      <c r="P41" s="40">
        <v>1.9690000000000001</v>
      </c>
      <c r="Q41" s="40">
        <v>2.194</v>
      </c>
      <c r="R41" s="40">
        <v>2.3559999999999999</v>
      </c>
      <c r="S41" s="40">
        <v>2.4079999999999999</v>
      </c>
      <c r="T41" s="40">
        <v>2.4249999999999998</v>
      </c>
      <c r="U41" s="40"/>
      <c r="V41" s="29"/>
    </row>
    <row r="42" spans="5:22" customFormat="1">
      <c r="E42" s="36">
        <v>41422</v>
      </c>
      <c r="F42" s="40">
        <v>0.21199999999999999</v>
      </c>
      <c r="G42" s="40">
        <v>0.40899999999999997</v>
      </c>
      <c r="H42" s="40">
        <v>0.54400000000000004</v>
      </c>
      <c r="I42" s="40">
        <v>0.71099999999999997</v>
      </c>
      <c r="J42" s="40">
        <v>0.89300000000000002</v>
      </c>
      <c r="K42" s="40">
        <v>1.0720000000000001</v>
      </c>
      <c r="L42" s="40">
        <v>1.2430000000000001</v>
      </c>
      <c r="M42" s="40">
        <v>1.4039999999999999</v>
      </c>
      <c r="N42" s="40">
        <v>1.552</v>
      </c>
      <c r="O42" s="40">
        <v>1.6839999999999999</v>
      </c>
      <c r="P42" s="40">
        <v>1.9039999999999999</v>
      </c>
      <c r="Q42" s="40">
        <v>2.133</v>
      </c>
      <c r="R42" s="40">
        <v>2.2989999999999999</v>
      </c>
      <c r="S42" s="40">
        <v>2.3530000000000002</v>
      </c>
      <c r="T42" s="40">
        <v>2.3719999999999999</v>
      </c>
      <c r="U42" s="40"/>
      <c r="V42" s="29"/>
    </row>
    <row r="43" spans="5:22" customFormat="1">
      <c r="E43" s="36">
        <v>41421</v>
      </c>
      <c r="F43" s="40">
        <v>0.214</v>
      </c>
      <c r="G43" s="40">
        <v>0.40400000000000003</v>
      </c>
      <c r="H43" s="40">
        <v>0.53500000000000003</v>
      </c>
      <c r="I43" s="40">
        <v>0.70399999999999996</v>
      </c>
      <c r="J43" s="40">
        <v>0.88600000000000001</v>
      </c>
      <c r="K43" s="40">
        <v>1.0640000000000001</v>
      </c>
      <c r="L43" s="40">
        <v>1.2350000000000001</v>
      </c>
      <c r="M43" s="40">
        <v>1.395</v>
      </c>
      <c r="N43" s="40">
        <v>1.542</v>
      </c>
      <c r="O43" s="40">
        <v>1.675</v>
      </c>
      <c r="P43" s="40">
        <v>1.8939999999999999</v>
      </c>
      <c r="Q43" s="40">
        <v>2.1230000000000002</v>
      </c>
      <c r="R43" s="40">
        <v>2.2850000000000001</v>
      </c>
      <c r="S43" s="40">
        <v>2.34</v>
      </c>
      <c r="T43" s="40">
        <v>2.36</v>
      </c>
      <c r="U43" s="40"/>
      <c r="V43" s="29"/>
    </row>
    <row r="44" spans="5:22" customFormat="1">
      <c r="E44" s="36">
        <v>41418</v>
      </c>
      <c r="F44" s="40">
        <v>0.216</v>
      </c>
      <c r="G44" s="40">
        <v>0.40500000000000003</v>
      </c>
      <c r="H44" s="40">
        <v>0.53700000000000003</v>
      </c>
      <c r="I44" s="40">
        <v>0.70499999999999996</v>
      </c>
      <c r="J44" s="40">
        <v>0.88600000000000001</v>
      </c>
      <c r="K44" s="40">
        <v>1.0669999999999999</v>
      </c>
      <c r="L44" s="40">
        <v>1.24</v>
      </c>
      <c r="M44" s="40">
        <v>1.4019999999999999</v>
      </c>
      <c r="N44" s="40">
        <v>1.552</v>
      </c>
      <c r="O44" s="40">
        <v>1.6859999999999999</v>
      </c>
      <c r="P44" s="40">
        <v>1.907</v>
      </c>
      <c r="Q44" s="40">
        <v>2.1360000000000001</v>
      </c>
      <c r="R44" s="40">
        <v>2.302</v>
      </c>
      <c r="S44" s="40">
        <v>2.355</v>
      </c>
      <c r="T44" s="40">
        <v>2.3740000000000001</v>
      </c>
      <c r="U44" s="40"/>
      <c r="V44" s="29"/>
    </row>
    <row r="45" spans="5:22" customFormat="1">
      <c r="E45" s="36">
        <v>41417</v>
      </c>
      <c r="F45" s="40">
        <v>0.2</v>
      </c>
      <c r="G45" s="40">
        <v>0.36799999999999999</v>
      </c>
      <c r="H45" s="40">
        <v>0.48</v>
      </c>
      <c r="I45" s="40">
        <v>0.63500000000000001</v>
      </c>
      <c r="J45" s="40">
        <v>0.81399999999999995</v>
      </c>
      <c r="K45" s="40">
        <v>0.996</v>
      </c>
      <c r="L45" s="40">
        <v>1.173</v>
      </c>
      <c r="M45" s="40">
        <v>1.3380000000000001</v>
      </c>
      <c r="N45" s="40">
        <v>1.49</v>
      </c>
      <c r="O45" s="40">
        <v>1.627</v>
      </c>
      <c r="P45" s="40">
        <v>1.855</v>
      </c>
      <c r="Q45" s="40">
        <v>2.0910000000000002</v>
      </c>
      <c r="R45" s="40">
        <v>2.2679999999999998</v>
      </c>
      <c r="S45" s="40">
        <v>2.327</v>
      </c>
      <c r="T45" s="40">
        <v>2.3519999999999999</v>
      </c>
      <c r="U45" s="40"/>
      <c r="V45" s="29"/>
    </row>
    <row r="46" spans="5:22" customFormat="1">
      <c r="E46" s="36">
        <v>41416</v>
      </c>
      <c r="F46" s="40">
        <v>0.20100000000000001</v>
      </c>
      <c r="G46" s="40">
        <v>0.375</v>
      </c>
      <c r="H46" s="40">
        <v>0.48799999999999999</v>
      </c>
      <c r="I46" s="40">
        <v>0.64400000000000002</v>
      </c>
      <c r="J46" s="40">
        <v>0.82299999999999995</v>
      </c>
      <c r="K46" s="40">
        <v>1.004</v>
      </c>
      <c r="L46" s="40">
        <v>1.179</v>
      </c>
      <c r="M46" s="40">
        <v>1.3440000000000001</v>
      </c>
      <c r="N46" s="40">
        <v>1.4950000000000001</v>
      </c>
      <c r="O46" s="40">
        <v>1.631</v>
      </c>
      <c r="P46" s="40">
        <v>1.857</v>
      </c>
      <c r="Q46" s="40">
        <v>2.0939999999999999</v>
      </c>
      <c r="R46" s="40">
        <v>2.27</v>
      </c>
      <c r="S46" s="40">
        <v>2.33</v>
      </c>
      <c r="T46" s="40">
        <v>2.355</v>
      </c>
      <c r="U46" s="40"/>
      <c r="V46" s="29"/>
    </row>
    <row r="47" spans="5:22" customFormat="1">
      <c r="E47" s="36">
        <v>41415</v>
      </c>
      <c r="F47" s="40">
        <v>0.19600000000000001</v>
      </c>
      <c r="G47" s="40">
        <v>0.37</v>
      </c>
      <c r="H47" s="40">
        <v>0.47899999999999998</v>
      </c>
      <c r="I47" s="40">
        <v>0.63</v>
      </c>
      <c r="J47" s="40">
        <v>0.81</v>
      </c>
      <c r="K47" s="40">
        <v>0.99199999999999999</v>
      </c>
      <c r="L47" s="40">
        <v>1.169</v>
      </c>
      <c r="M47" s="40">
        <v>1.3340000000000001</v>
      </c>
      <c r="N47" s="40">
        <v>1.486</v>
      </c>
      <c r="O47" s="40">
        <v>1.623</v>
      </c>
      <c r="P47" s="40">
        <v>1.853</v>
      </c>
      <c r="Q47" s="40">
        <v>2.093</v>
      </c>
      <c r="R47" s="40">
        <v>2.2709999999999999</v>
      </c>
      <c r="S47" s="40">
        <v>2.3330000000000002</v>
      </c>
      <c r="T47" s="40">
        <v>2.3620000000000001</v>
      </c>
      <c r="U47" s="40"/>
      <c r="V47" s="29"/>
    </row>
    <row r="48" spans="5:22" customFormat="1">
      <c r="E48" s="36">
        <v>41414</v>
      </c>
      <c r="F48" s="40">
        <v>0.19</v>
      </c>
      <c r="G48" s="40">
        <v>0.35199999999999998</v>
      </c>
      <c r="H48" s="40">
        <v>0.45600000000000002</v>
      </c>
      <c r="I48" s="40">
        <v>0.60599999999999998</v>
      </c>
      <c r="J48" s="40">
        <v>0.78500000000000003</v>
      </c>
      <c r="K48" s="40">
        <v>0.96899999999999997</v>
      </c>
      <c r="L48" s="40">
        <v>1.149</v>
      </c>
      <c r="M48" s="40">
        <v>1.3180000000000001</v>
      </c>
      <c r="N48" s="40">
        <v>1.4710000000000001</v>
      </c>
      <c r="O48" s="40">
        <v>1.609</v>
      </c>
      <c r="P48" s="40">
        <v>1.8380000000000001</v>
      </c>
      <c r="Q48" s="40">
        <v>2.0750000000000002</v>
      </c>
      <c r="R48" s="40">
        <v>2.2519999999999998</v>
      </c>
      <c r="S48" s="40">
        <v>2.3149999999999999</v>
      </c>
      <c r="T48" s="40">
        <v>2.3439999999999999</v>
      </c>
      <c r="U48" s="40"/>
      <c r="V48" s="29"/>
    </row>
    <row r="49" spans="2:22" customFormat="1">
      <c r="E49" s="36">
        <v>41411</v>
      </c>
      <c r="F49" s="40">
        <v>0.183</v>
      </c>
      <c r="G49" s="40">
        <v>0.34200000000000003</v>
      </c>
      <c r="H49" s="40">
        <v>0.442</v>
      </c>
      <c r="I49" s="40">
        <v>0.59099999999999997</v>
      </c>
      <c r="J49" s="40">
        <v>0.76600000000000001</v>
      </c>
      <c r="K49" s="40">
        <v>0.94599999999999995</v>
      </c>
      <c r="L49" s="40">
        <v>1.121</v>
      </c>
      <c r="M49" s="40">
        <v>1.286</v>
      </c>
      <c r="N49" s="40">
        <v>1.4370000000000001</v>
      </c>
      <c r="O49" s="40">
        <v>1.573</v>
      </c>
      <c r="P49" s="40">
        <v>1.8</v>
      </c>
      <c r="Q49" s="40">
        <v>2.0369999999999999</v>
      </c>
      <c r="R49" s="40">
        <v>2.2120000000000002</v>
      </c>
      <c r="S49" s="40">
        <v>2.274</v>
      </c>
      <c r="T49" s="40">
        <v>2.3029999999999999</v>
      </c>
      <c r="U49" s="40"/>
      <c r="V49" s="29"/>
    </row>
    <row r="50" spans="2:22" customFormat="1">
      <c r="E50" s="36">
        <v>41410</v>
      </c>
      <c r="F50" s="40">
        <v>0.19500000000000001</v>
      </c>
      <c r="G50" s="40">
        <v>0.36399999999999999</v>
      </c>
      <c r="H50" s="40">
        <v>0.47299999999999998</v>
      </c>
      <c r="I50" s="40">
        <v>0.626</v>
      </c>
      <c r="J50" s="40">
        <v>0.80300000000000005</v>
      </c>
      <c r="K50" s="40">
        <v>0.98499999999999999</v>
      </c>
      <c r="L50" s="40">
        <v>1.163</v>
      </c>
      <c r="M50" s="40">
        <v>1.331</v>
      </c>
      <c r="N50" s="40">
        <v>1.4830000000000001</v>
      </c>
      <c r="O50" s="40">
        <v>1.62</v>
      </c>
      <c r="P50" s="40">
        <v>1.8460000000000001</v>
      </c>
      <c r="Q50" s="40">
        <v>2.08</v>
      </c>
      <c r="R50" s="40">
        <v>2.2519999999999998</v>
      </c>
      <c r="S50" s="40">
        <v>2.3130000000000002</v>
      </c>
      <c r="T50" s="40">
        <v>2.339</v>
      </c>
      <c r="U50" s="40"/>
      <c r="V50" s="29"/>
    </row>
    <row r="51" spans="2:22" customFormat="1">
      <c r="E51" s="36">
        <v>41409</v>
      </c>
      <c r="F51" s="40">
        <v>0.21099999999999999</v>
      </c>
      <c r="G51" s="40">
        <v>0.38600000000000001</v>
      </c>
      <c r="H51" s="40">
        <v>0.496</v>
      </c>
      <c r="I51" s="40">
        <v>0.64600000000000002</v>
      </c>
      <c r="J51" s="40">
        <v>0.82</v>
      </c>
      <c r="K51" s="40">
        <v>0.999</v>
      </c>
      <c r="L51" s="40">
        <v>1.1719999999999999</v>
      </c>
      <c r="M51" s="40">
        <v>1.335</v>
      </c>
      <c r="N51" s="40">
        <v>1.4850000000000001</v>
      </c>
      <c r="O51" s="40">
        <v>1.62</v>
      </c>
      <c r="P51" s="40">
        <v>1.8440000000000001</v>
      </c>
      <c r="Q51" s="40">
        <v>2.0779999999999998</v>
      </c>
      <c r="R51" s="40">
        <v>2.2509999999999999</v>
      </c>
      <c r="S51" s="40">
        <v>2.3109999999999999</v>
      </c>
      <c r="T51" s="40">
        <v>2.3359999999999999</v>
      </c>
      <c r="U51" s="40"/>
      <c r="V51" s="29"/>
    </row>
    <row r="52" spans="2:22" customFormat="1">
      <c r="E52" s="36">
        <v>41408</v>
      </c>
      <c r="F52" s="40">
        <v>0.215</v>
      </c>
      <c r="G52" s="40">
        <v>0.38900000000000001</v>
      </c>
      <c r="H52" s="40">
        <v>0.498</v>
      </c>
      <c r="I52" s="40">
        <v>0.64400000000000002</v>
      </c>
      <c r="J52" s="40">
        <v>0.81499999999999995</v>
      </c>
      <c r="K52" s="40">
        <v>0.99299999999999999</v>
      </c>
      <c r="L52" s="40">
        <v>1.1679999999999999</v>
      </c>
      <c r="M52" s="40">
        <v>1.333</v>
      </c>
      <c r="N52" s="40">
        <v>1.4830000000000001</v>
      </c>
      <c r="O52" s="40">
        <v>1.6180000000000001</v>
      </c>
      <c r="P52" s="40">
        <v>1.8420000000000001</v>
      </c>
      <c r="Q52" s="40">
        <v>2.0760000000000001</v>
      </c>
      <c r="R52" s="40">
        <v>2.2490000000000001</v>
      </c>
      <c r="S52" s="40">
        <v>2.3079999999999998</v>
      </c>
      <c r="T52" s="40">
        <v>2.3330000000000002</v>
      </c>
      <c r="U52" s="40"/>
      <c r="V52" s="29"/>
    </row>
    <row r="53" spans="2:22" customFormat="1">
      <c r="E53" s="36">
        <v>41407</v>
      </c>
      <c r="F53" s="40">
        <v>0.21</v>
      </c>
      <c r="G53" s="40">
        <v>0.38600000000000001</v>
      </c>
      <c r="H53" s="40">
        <v>0.498</v>
      </c>
      <c r="I53" s="40">
        <v>0.64700000000000002</v>
      </c>
      <c r="J53" s="40">
        <v>0.82099999999999995</v>
      </c>
      <c r="K53" s="40">
        <v>0.998</v>
      </c>
      <c r="L53" s="40">
        <v>1.171</v>
      </c>
      <c r="M53" s="40">
        <v>1.333</v>
      </c>
      <c r="N53" s="40">
        <v>1.482</v>
      </c>
      <c r="O53" s="40">
        <v>1.615</v>
      </c>
      <c r="P53" s="40">
        <v>1.8360000000000001</v>
      </c>
      <c r="Q53" s="40">
        <v>2.0670000000000002</v>
      </c>
      <c r="R53" s="40">
        <v>2.234</v>
      </c>
      <c r="S53" s="40">
        <v>2.2909999999999999</v>
      </c>
      <c r="T53" s="40">
        <v>2.3149999999999999</v>
      </c>
      <c r="U53" s="40"/>
      <c r="V53" s="29"/>
    </row>
    <row r="54" spans="2:22" customFormat="1">
      <c r="B54" s="11"/>
      <c r="C54" s="11"/>
      <c r="E54" s="36">
        <v>41404</v>
      </c>
      <c r="F54" s="40">
        <v>0.20899999999999999</v>
      </c>
      <c r="G54" s="40">
        <v>0.38600000000000001</v>
      </c>
      <c r="H54" s="40">
        <v>0.498</v>
      </c>
      <c r="I54" s="40">
        <v>0.64700000000000002</v>
      </c>
      <c r="J54" s="40">
        <v>0.81899999999999995</v>
      </c>
      <c r="K54" s="40">
        <v>0.995</v>
      </c>
      <c r="L54" s="40">
        <v>1.167</v>
      </c>
      <c r="M54" s="40">
        <v>1.3280000000000001</v>
      </c>
      <c r="N54" s="40">
        <v>1.476</v>
      </c>
      <c r="O54" s="40">
        <v>1.61</v>
      </c>
      <c r="P54" s="40">
        <v>1.8320000000000001</v>
      </c>
      <c r="Q54" s="40">
        <v>2.0630000000000002</v>
      </c>
      <c r="R54" s="40">
        <v>2.2309999999999999</v>
      </c>
      <c r="S54" s="40">
        <v>2.29</v>
      </c>
      <c r="T54" s="40">
        <v>2.3140000000000001</v>
      </c>
      <c r="U54" s="40"/>
      <c r="V54" s="29"/>
    </row>
    <row r="55" spans="2:22" customFormat="1">
      <c r="B55" s="28"/>
      <c r="C55" s="28"/>
      <c r="E55" s="36">
        <v>41403</v>
      </c>
      <c r="F55" s="40">
        <v>0.19800000000000001</v>
      </c>
      <c r="G55" s="40">
        <v>0.36699999999999999</v>
      </c>
      <c r="H55" s="40">
        <v>0.46600000000000003</v>
      </c>
      <c r="I55" s="40">
        <v>0.60199999999999998</v>
      </c>
      <c r="J55" s="40">
        <v>0.76500000000000001</v>
      </c>
      <c r="K55" s="40">
        <v>0.93600000000000005</v>
      </c>
      <c r="L55" s="40">
        <v>1.105</v>
      </c>
      <c r="M55" s="40">
        <v>1.2629999999999999</v>
      </c>
      <c r="N55" s="40">
        <v>1.4079999999999999</v>
      </c>
      <c r="O55" s="40">
        <v>1.5409999999999999</v>
      </c>
      <c r="P55" s="40">
        <v>1.7649999999999999</v>
      </c>
      <c r="Q55" s="40">
        <v>1.998</v>
      </c>
      <c r="R55" s="40">
        <v>2.17</v>
      </c>
      <c r="S55" s="40">
        <v>2.23</v>
      </c>
      <c r="T55" s="40">
        <v>2.2559999999999998</v>
      </c>
      <c r="U55" s="40"/>
      <c r="V55" s="29"/>
    </row>
    <row r="56" spans="2:22" customFormat="1">
      <c r="B56" s="28"/>
      <c r="C56" s="28"/>
      <c r="E56" s="36">
        <v>41402</v>
      </c>
      <c r="F56" s="40">
        <v>0.20399999999999999</v>
      </c>
      <c r="G56" s="40">
        <v>0.38500000000000001</v>
      </c>
      <c r="H56" s="40">
        <v>0.48899999999999999</v>
      </c>
      <c r="I56" s="40">
        <v>0.63300000000000001</v>
      </c>
      <c r="J56" s="40">
        <v>0.80200000000000005</v>
      </c>
      <c r="K56" s="40">
        <v>0.97399999999999998</v>
      </c>
      <c r="L56" s="40">
        <v>1.1419999999999999</v>
      </c>
      <c r="M56" s="40">
        <v>1.3</v>
      </c>
      <c r="N56" s="40">
        <v>1.446</v>
      </c>
      <c r="O56" s="40">
        <v>1.579</v>
      </c>
      <c r="P56" s="40">
        <v>1.8009999999999999</v>
      </c>
      <c r="Q56" s="40">
        <v>2.032</v>
      </c>
      <c r="R56" s="40">
        <v>2.202</v>
      </c>
      <c r="S56" s="40">
        <v>2.2599999999999998</v>
      </c>
      <c r="T56" s="40">
        <v>2.2839999999999998</v>
      </c>
      <c r="U56" s="40"/>
      <c r="V56" s="29"/>
    </row>
    <row r="57" spans="2:22" s="11" customFormat="1">
      <c r="B57" s="28"/>
      <c r="C57" s="28"/>
      <c r="E57" s="36">
        <v>41401</v>
      </c>
      <c r="F57" s="40">
        <v>0.20499999999999999</v>
      </c>
      <c r="G57" s="40">
        <v>0.38800000000000001</v>
      </c>
      <c r="H57" s="40">
        <v>0.48699999999999999</v>
      </c>
      <c r="I57" s="40">
        <v>0.627</v>
      </c>
      <c r="J57" s="40">
        <v>0.79700000000000004</v>
      </c>
      <c r="K57" s="40">
        <v>0.96899999999999997</v>
      </c>
      <c r="L57" s="40">
        <v>1.137</v>
      </c>
      <c r="M57" s="40">
        <v>1.294</v>
      </c>
      <c r="N57" s="40">
        <v>1.4410000000000001</v>
      </c>
      <c r="O57" s="40">
        <v>1.5740000000000001</v>
      </c>
      <c r="P57" s="40">
        <v>1.796</v>
      </c>
      <c r="Q57" s="40">
        <v>2.0299999999999998</v>
      </c>
      <c r="R57" s="40">
        <v>2.2000000000000002</v>
      </c>
      <c r="S57" s="40">
        <v>2.2610000000000001</v>
      </c>
      <c r="T57" s="40">
        <v>2.2869999999999999</v>
      </c>
      <c r="U57" s="40"/>
      <c r="V57" s="29"/>
    </row>
    <row r="58" spans="2:22">
      <c r="E58" s="36">
        <v>41400</v>
      </c>
      <c r="F58" s="40">
        <v>0.20200000000000001</v>
      </c>
      <c r="G58" s="40">
        <v>0.378</v>
      </c>
      <c r="H58" s="40">
        <v>0.47</v>
      </c>
      <c r="I58" s="40">
        <v>0.60399999999999998</v>
      </c>
      <c r="J58" s="40">
        <v>0.76500000000000001</v>
      </c>
      <c r="K58" s="40">
        <v>0.93300000000000005</v>
      </c>
      <c r="L58" s="40">
        <v>1.0980000000000001</v>
      </c>
      <c r="M58" s="40">
        <v>1.254</v>
      </c>
      <c r="N58" s="40">
        <v>1.3979999999999999</v>
      </c>
      <c r="O58" s="40">
        <v>1.5289999999999999</v>
      </c>
      <c r="P58" s="40">
        <v>1.752</v>
      </c>
      <c r="Q58" s="40">
        <v>1.986</v>
      </c>
      <c r="R58" s="40">
        <v>2.1579999999999999</v>
      </c>
      <c r="S58" s="40">
        <v>2.2189999999999999</v>
      </c>
      <c r="T58" s="40">
        <v>2.246</v>
      </c>
      <c r="U58" s="40"/>
      <c r="V58" s="29"/>
    </row>
    <row r="59" spans="2:22">
      <c r="E59" s="36">
        <v>41397</v>
      </c>
      <c r="F59" s="40">
        <v>0.191</v>
      </c>
      <c r="G59" s="40">
        <v>0.36099999999999999</v>
      </c>
      <c r="H59" s="40">
        <v>0.44600000000000001</v>
      </c>
      <c r="I59" s="40">
        <v>0.57299999999999995</v>
      </c>
      <c r="J59" s="40">
        <v>0.73</v>
      </c>
      <c r="K59" s="40">
        <v>0.89400000000000002</v>
      </c>
      <c r="L59" s="40">
        <v>1.054</v>
      </c>
      <c r="M59" s="40">
        <v>1.206</v>
      </c>
      <c r="N59" s="40">
        <v>1.3480000000000001</v>
      </c>
      <c r="O59" s="40">
        <v>1.4770000000000001</v>
      </c>
      <c r="P59" s="40">
        <v>1.696</v>
      </c>
      <c r="Q59" s="40">
        <v>1.9279999999999999</v>
      </c>
      <c r="R59" s="40">
        <v>2.101</v>
      </c>
      <c r="S59" s="40">
        <v>2.1629999999999998</v>
      </c>
      <c r="T59" s="40">
        <v>2.1909999999999998</v>
      </c>
      <c r="U59" s="40"/>
      <c r="V59" s="29"/>
    </row>
    <row r="60" spans="2:22">
      <c r="E60" s="36">
        <v>41396</v>
      </c>
      <c r="F60" s="40">
        <v>0.20499999999999999</v>
      </c>
      <c r="G60" s="40">
        <v>0.38200000000000001</v>
      </c>
      <c r="H60" s="40">
        <v>0.47099999999999997</v>
      </c>
      <c r="I60" s="40">
        <v>0.59899999999999998</v>
      </c>
      <c r="J60" s="40">
        <v>0.754</v>
      </c>
      <c r="K60" s="40">
        <v>0.91200000000000003</v>
      </c>
      <c r="L60" s="40">
        <v>1.0669999999999999</v>
      </c>
      <c r="M60" s="40">
        <v>1.214</v>
      </c>
      <c r="N60" s="40">
        <v>1.3520000000000001</v>
      </c>
      <c r="O60" s="40">
        <v>1.4770000000000001</v>
      </c>
      <c r="P60" s="40">
        <v>1.6890000000000001</v>
      </c>
      <c r="Q60" s="40">
        <v>1.91</v>
      </c>
      <c r="R60" s="40">
        <v>2.0649999999999999</v>
      </c>
      <c r="S60" s="40">
        <v>2.12</v>
      </c>
      <c r="T60" s="40">
        <v>2.1440000000000001</v>
      </c>
      <c r="U60" s="40"/>
      <c r="V60" s="29"/>
    </row>
    <row r="61" spans="2:22">
      <c r="E61" s="36">
        <v>41394</v>
      </c>
      <c r="F61" s="40">
        <v>0.2</v>
      </c>
      <c r="G61" s="40">
        <v>0.375</v>
      </c>
      <c r="H61" s="40">
        <v>0.45900000000000002</v>
      </c>
      <c r="I61" s="40">
        <v>0.58399999999999996</v>
      </c>
      <c r="J61" s="40">
        <v>0.73699999999999999</v>
      </c>
      <c r="K61" s="40">
        <v>0.89500000000000002</v>
      </c>
      <c r="L61" s="40">
        <v>1.05</v>
      </c>
      <c r="M61" s="40">
        <v>1.198</v>
      </c>
      <c r="N61" s="40">
        <v>1.335</v>
      </c>
      <c r="O61" s="40">
        <v>1.4610000000000001</v>
      </c>
      <c r="P61" s="40">
        <v>1.673</v>
      </c>
      <c r="Q61" s="40">
        <v>1.8959999999999999</v>
      </c>
      <c r="R61" s="40">
        <v>2.052</v>
      </c>
      <c r="S61" s="40">
        <v>2.109</v>
      </c>
      <c r="T61" s="40">
        <v>2.1339999999999999</v>
      </c>
      <c r="U61" s="40"/>
      <c r="V61" s="29"/>
    </row>
    <row r="62" spans="2:22">
      <c r="E62" s="36">
        <v>41393</v>
      </c>
      <c r="F62" s="40">
        <v>0.2</v>
      </c>
      <c r="G62" s="40">
        <v>0.379</v>
      </c>
      <c r="H62" s="40">
        <v>0.46300000000000002</v>
      </c>
      <c r="I62" s="40">
        <v>0.58799999999999997</v>
      </c>
      <c r="J62" s="40">
        <v>0.74199999999999999</v>
      </c>
      <c r="K62" s="40">
        <v>0.90100000000000002</v>
      </c>
      <c r="L62" s="40">
        <v>1.0580000000000001</v>
      </c>
      <c r="M62" s="40">
        <v>1.208</v>
      </c>
      <c r="N62" s="40">
        <v>1.347</v>
      </c>
      <c r="O62" s="40">
        <v>1.4730000000000001</v>
      </c>
      <c r="P62" s="40">
        <v>1.6870000000000001</v>
      </c>
      <c r="Q62" s="40">
        <v>1.91</v>
      </c>
      <c r="R62" s="40">
        <v>2.0680000000000001</v>
      </c>
      <c r="S62" s="40">
        <v>2.125</v>
      </c>
      <c r="T62" s="40">
        <v>2.15</v>
      </c>
      <c r="U62" s="40"/>
      <c r="V62" s="29"/>
    </row>
    <row r="63" spans="2:22">
      <c r="E63" s="36">
        <v>41390</v>
      </c>
      <c r="F63" s="40">
        <v>0.20899999999999999</v>
      </c>
      <c r="G63" s="40">
        <v>0.39500000000000002</v>
      </c>
      <c r="H63" s="40">
        <v>0.48499999999999999</v>
      </c>
      <c r="I63" s="40">
        <v>0.61099999999999999</v>
      </c>
      <c r="J63" s="40">
        <v>0.76500000000000001</v>
      </c>
      <c r="K63" s="40">
        <v>0.92500000000000004</v>
      </c>
      <c r="L63" s="40">
        <v>1.083</v>
      </c>
      <c r="M63" s="40">
        <v>1.2330000000000001</v>
      </c>
      <c r="N63" s="40">
        <v>1.3720000000000001</v>
      </c>
      <c r="O63" s="40">
        <v>1.498</v>
      </c>
      <c r="P63" s="40">
        <v>1.712</v>
      </c>
      <c r="Q63" s="40">
        <v>1.9350000000000001</v>
      </c>
      <c r="R63" s="40">
        <v>2.0950000000000002</v>
      </c>
      <c r="S63" s="40">
        <v>2.1520000000000001</v>
      </c>
      <c r="T63" s="40">
        <v>2.1760000000000002</v>
      </c>
      <c r="U63" s="40"/>
      <c r="V63" s="29"/>
    </row>
    <row r="64" spans="2:22">
      <c r="E64" s="36">
        <v>41389</v>
      </c>
      <c r="F64" s="40">
        <v>0.20599999999999999</v>
      </c>
      <c r="G64" s="40">
        <v>0.39400000000000002</v>
      </c>
      <c r="H64" s="40">
        <v>0.48899999999999999</v>
      </c>
      <c r="I64" s="40">
        <v>0.61599999999999999</v>
      </c>
      <c r="J64" s="40">
        <v>0.77100000000000002</v>
      </c>
      <c r="K64" s="40">
        <v>0.93200000000000005</v>
      </c>
      <c r="L64" s="40">
        <v>1.091</v>
      </c>
      <c r="M64" s="40">
        <v>1.242</v>
      </c>
      <c r="N64" s="40">
        <v>1.3819999999999999</v>
      </c>
      <c r="O64" s="40">
        <v>1.51</v>
      </c>
      <c r="P64" s="40">
        <v>1.7250000000000001</v>
      </c>
      <c r="Q64" s="40">
        <v>1.952</v>
      </c>
      <c r="R64" s="40">
        <v>2.1150000000000002</v>
      </c>
      <c r="S64" s="40">
        <v>2.1720000000000002</v>
      </c>
      <c r="T64" s="40">
        <v>2.1949999999999998</v>
      </c>
      <c r="U64" s="40"/>
      <c r="V64" s="29"/>
    </row>
    <row r="65" spans="5:22">
      <c r="E65" s="36">
        <v>41388</v>
      </c>
      <c r="F65" s="40">
        <v>0.21199999999999999</v>
      </c>
      <c r="G65" s="40">
        <v>0.40400000000000003</v>
      </c>
      <c r="H65" s="40">
        <v>0.503</v>
      </c>
      <c r="I65" s="40">
        <v>0.63700000000000001</v>
      </c>
      <c r="J65" s="40">
        <v>0.80100000000000005</v>
      </c>
      <c r="K65" s="40">
        <v>0.96599999999999997</v>
      </c>
      <c r="L65" s="40">
        <v>1.129</v>
      </c>
      <c r="M65" s="40">
        <v>1.2829999999999999</v>
      </c>
      <c r="N65" s="40">
        <v>1.425</v>
      </c>
      <c r="O65" s="40">
        <v>1.554</v>
      </c>
      <c r="P65" s="40">
        <v>1.774</v>
      </c>
      <c r="Q65" s="40">
        <v>2.0030000000000001</v>
      </c>
      <c r="R65" s="40">
        <v>2.1669999999999998</v>
      </c>
      <c r="S65" s="40">
        <v>2.2250000000000001</v>
      </c>
      <c r="T65" s="40">
        <v>2.25</v>
      </c>
      <c r="U65" s="40"/>
      <c r="V65" s="29"/>
    </row>
    <row r="66" spans="5:22">
      <c r="E66" s="36">
        <v>41387</v>
      </c>
      <c r="F66" s="40">
        <v>0.20699999999999999</v>
      </c>
      <c r="G66" s="40">
        <v>0.38800000000000001</v>
      </c>
      <c r="H66" s="40">
        <v>0.47099999999999997</v>
      </c>
      <c r="I66" s="40">
        <v>0.59199999999999997</v>
      </c>
      <c r="J66" s="40">
        <v>0.74399999999999999</v>
      </c>
      <c r="K66" s="40">
        <v>0.90600000000000003</v>
      </c>
      <c r="L66" s="40">
        <v>1.0669999999999999</v>
      </c>
      <c r="M66" s="40">
        <v>1.2190000000000001</v>
      </c>
      <c r="N66" s="40">
        <v>1.359</v>
      </c>
      <c r="O66" s="40">
        <v>1.4870000000000001</v>
      </c>
      <c r="P66" s="40">
        <v>1.7070000000000001</v>
      </c>
      <c r="Q66" s="40">
        <v>1.9390000000000001</v>
      </c>
      <c r="R66" s="40">
        <v>2.1080000000000001</v>
      </c>
      <c r="S66" s="40">
        <v>2.1659999999999999</v>
      </c>
      <c r="T66" s="40">
        <v>2.1890000000000001</v>
      </c>
      <c r="U66" s="40"/>
      <c r="V66" s="29"/>
    </row>
    <row r="67" spans="5:22">
      <c r="E67" s="36">
        <v>41386</v>
      </c>
      <c r="F67" s="40">
        <v>0.218</v>
      </c>
      <c r="G67" s="40">
        <v>0.40899999999999997</v>
      </c>
      <c r="H67" s="40">
        <v>0.503</v>
      </c>
      <c r="I67" s="40">
        <v>0.63500000000000001</v>
      </c>
      <c r="J67" s="40">
        <v>0.79600000000000004</v>
      </c>
      <c r="K67" s="40">
        <v>0.96599999999999997</v>
      </c>
      <c r="L67" s="40">
        <v>1.1319999999999999</v>
      </c>
      <c r="M67" s="40">
        <v>1.2889999999999999</v>
      </c>
      <c r="N67" s="40">
        <v>1.4330000000000001</v>
      </c>
      <c r="O67" s="40">
        <v>1.5629999999999999</v>
      </c>
      <c r="P67" s="40">
        <v>1.7829999999999999</v>
      </c>
      <c r="Q67" s="40">
        <v>2.0139999999999998</v>
      </c>
      <c r="R67" s="40">
        <v>2.1789999999999998</v>
      </c>
      <c r="S67" s="40">
        <v>2.2370000000000001</v>
      </c>
      <c r="T67" s="40">
        <v>2.2610000000000001</v>
      </c>
      <c r="U67" s="40"/>
      <c r="V67" s="29"/>
    </row>
    <row r="68" spans="5:22">
      <c r="E68" s="36">
        <v>41383</v>
      </c>
      <c r="F68" s="40">
        <v>0.215</v>
      </c>
      <c r="G68" s="40">
        <v>0.40600000000000003</v>
      </c>
      <c r="H68" s="40">
        <v>0.502</v>
      </c>
      <c r="I68" s="40">
        <v>0.63500000000000001</v>
      </c>
      <c r="J68" s="40">
        <v>0.79700000000000004</v>
      </c>
      <c r="K68" s="40">
        <v>0.96599999999999997</v>
      </c>
      <c r="L68" s="40">
        <v>1.131</v>
      </c>
      <c r="M68" s="40">
        <v>1.2869999999999999</v>
      </c>
      <c r="N68" s="40">
        <v>1.431</v>
      </c>
      <c r="O68" s="40">
        <v>1.5609999999999999</v>
      </c>
      <c r="P68" s="40">
        <v>1.782</v>
      </c>
      <c r="Q68" s="40">
        <v>2.016</v>
      </c>
      <c r="R68" s="40">
        <v>2.1800000000000002</v>
      </c>
      <c r="S68" s="40">
        <v>2.2360000000000002</v>
      </c>
      <c r="T68" s="40">
        <v>2.258</v>
      </c>
      <c r="U68" s="40"/>
      <c r="V68" s="29"/>
    </row>
    <row r="69" spans="5:22">
      <c r="E69" s="36">
        <v>41382</v>
      </c>
      <c r="F69" s="40">
        <v>0.21299999999999999</v>
      </c>
      <c r="G69" s="40">
        <v>0.4</v>
      </c>
      <c r="H69" s="40">
        <v>0.495</v>
      </c>
      <c r="I69" s="40">
        <v>0.629</v>
      </c>
      <c r="J69" s="40">
        <v>0.79200000000000004</v>
      </c>
      <c r="K69" s="40">
        <v>0.96299999999999997</v>
      </c>
      <c r="L69" s="40">
        <v>1.129</v>
      </c>
      <c r="M69" s="40">
        <v>1.284</v>
      </c>
      <c r="N69" s="40">
        <v>1.427</v>
      </c>
      <c r="O69" s="40">
        <v>1.5580000000000001</v>
      </c>
      <c r="P69" s="40">
        <v>1.778</v>
      </c>
      <c r="Q69" s="40">
        <v>2.008</v>
      </c>
      <c r="R69" s="40">
        <v>2.1709999999999998</v>
      </c>
      <c r="S69" s="40">
        <v>2.2250000000000001</v>
      </c>
      <c r="T69" s="40">
        <v>2.2450000000000001</v>
      </c>
      <c r="U69" s="40"/>
      <c r="V69" s="29"/>
    </row>
    <row r="70" spans="5:22">
      <c r="E70" s="36">
        <v>41381</v>
      </c>
      <c r="F70" s="40">
        <v>0.23499999999999999</v>
      </c>
      <c r="G70" s="40">
        <v>0.436</v>
      </c>
      <c r="H70" s="40">
        <v>0.53400000000000003</v>
      </c>
      <c r="I70" s="40">
        <v>0.67100000000000004</v>
      </c>
      <c r="J70" s="40">
        <v>0.83599999999999997</v>
      </c>
      <c r="K70" s="40">
        <v>1.0049999999999999</v>
      </c>
      <c r="L70" s="40">
        <v>1.167</v>
      </c>
      <c r="M70" s="40">
        <v>1.319</v>
      </c>
      <c r="N70" s="40">
        <v>1.4610000000000001</v>
      </c>
      <c r="O70" s="40">
        <v>1.589</v>
      </c>
      <c r="P70" s="40">
        <v>1.8080000000000001</v>
      </c>
      <c r="Q70" s="40">
        <v>2.0369999999999999</v>
      </c>
      <c r="R70" s="40">
        <v>2.198</v>
      </c>
      <c r="S70" s="40">
        <v>2.2509999999999999</v>
      </c>
      <c r="T70" s="40">
        <v>2.27</v>
      </c>
      <c r="U70" s="40"/>
      <c r="V70" s="29"/>
    </row>
    <row r="71" spans="5:22">
      <c r="E71" s="36">
        <v>41380</v>
      </c>
      <c r="F71" s="40">
        <v>0.22800000000000001</v>
      </c>
      <c r="G71" s="40">
        <v>0.42799999999999999</v>
      </c>
      <c r="H71" s="40">
        <v>0.52500000000000002</v>
      </c>
      <c r="I71" s="40">
        <v>0.66200000000000003</v>
      </c>
      <c r="J71" s="40">
        <v>0.82599999999999996</v>
      </c>
      <c r="K71" s="40">
        <v>0.995</v>
      </c>
      <c r="L71" s="40">
        <v>1.159</v>
      </c>
      <c r="M71" s="40">
        <v>1.3120000000000001</v>
      </c>
      <c r="N71" s="40">
        <v>1.454</v>
      </c>
      <c r="O71" s="40">
        <v>1.583</v>
      </c>
      <c r="P71" s="40">
        <v>1.8009999999999999</v>
      </c>
      <c r="Q71" s="40">
        <v>2.0299999999999998</v>
      </c>
      <c r="R71" s="40">
        <v>2.1909999999999998</v>
      </c>
      <c r="S71" s="40">
        <v>2.2440000000000002</v>
      </c>
      <c r="T71" s="40">
        <v>2.262</v>
      </c>
      <c r="U71" s="40"/>
      <c r="V71" s="29"/>
    </row>
    <row r="72" spans="5:22">
      <c r="E72" s="36">
        <v>41379</v>
      </c>
      <c r="F72" s="40">
        <v>0.23300000000000001</v>
      </c>
      <c r="G72" s="40">
        <v>0.43</v>
      </c>
      <c r="H72" s="40">
        <v>0.52800000000000002</v>
      </c>
      <c r="I72" s="40">
        <v>0.66500000000000004</v>
      </c>
      <c r="J72" s="40">
        <v>0.83</v>
      </c>
      <c r="K72" s="40">
        <v>0.998</v>
      </c>
      <c r="L72" s="40">
        <v>1.161</v>
      </c>
      <c r="M72" s="40">
        <v>1.3149999999999999</v>
      </c>
      <c r="N72" s="40">
        <v>1.4570000000000001</v>
      </c>
      <c r="O72" s="40">
        <v>1.585</v>
      </c>
      <c r="P72" s="40">
        <v>1.8029999999999999</v>
      </c>
      <c r="Q72" s="40">
        <v>2.0339999999999998</v>
      </c>
      <c r="R72" s="40">
        <v>2.1949999999999998</v>
      </c>
      <c r="S72" s="40">
        <v>2.25</v>
      </c>
      <c r="T72" s="40">
        <v>2.2690000000000001</v>
      </c>
      <c r="U72" s="40"/>
      <c r="V72" s="29"/>
    </row>
    <row r="73" spans="5:22">
      <c r="E73" s="36">
        <v>41376</v>
      </c>
      <c r="F73" s="40">
        <v>0.246</v>
      </c>
      <c r="G73" s="40">
        <v>0.44500000000000001</v>
      </c>
      <c r="H73" s="40">
        <v>0.54600000000000004</v>
      </c>
      <c r="I73" s="40">
        <v>0.68400000000000005</v>
      </c>
      <c r="J73" s="40">
        <v>0.84799999999999998</v>
      </c>
      <c r="K73" s="40">
        <v>1.0169999999999999</v>
      </c>
      <c r="L73" s="40">
        <v>1.18</v>
      </c>
      <c r="M73" s="40">
        <v>1.3340000000000001</v>
      </c>
      <c r="N73" s="40">
        <v>1.476</v>
      </c>
      <c r="O73" s="40">
        <v>1.6040000000000001</v>
      </c>
      <c r="P73" s="40">
        <v>1.819</v>
      </c>
      <c r="Q73" s="40">
        <v>2.0459999999999998</v>
      </c>
      <c r="R73" s="40">
        <v>2.206</v>
      </c>
      <c r="S73" s="40">
        <v>2.2570000000000001</v>
      </c>
      <c r="T73" s="40">
        <v>2.274</v>
      </c>
      <c r="U73" s="40"/>
      <c r="V73" s="29"/>
    </row>
    <row r="74" spans="5:22">
      <c r="E74" s="36">
        <v>41375</v>
      </c>
      <c r="F74" s="40">
        <v>0.254</v>
      </c>
      <c r="G74" s="40">
        <v>0.46600000000000003</v>
      </c>
      <c r="H74" s="40">
        <v>0.57199999999999995</v>
      </c>
      <c r="I74" s="40">
        <v>0.71299999999999997</v>
      </c>
      <c r="J74" s="40">
        <v>0.878</v>
      </c>
      <c r="K74" s="40">
        <v>1.0469999999999999</v>
      </c>
      <c r="L74" s="40">
        <v>1.2110000000000001</v>
      </c>
      <c r="M74" s="40">
        <v>1.3640000000000001</v>
      </c>
      <c r="N74" s="40">
        <v>1.5049999999999999</v>
      </c>
      <c r="O74" s="40">
        <v>1.633</v>
      </c>
      <c r="P74" s="40">
        <v>1.8480000000000001</v>
      </c>
      <c r="Q74" s="40">
        <v>2.073</v>
      </c>
      <c r="R74" s="40">
        <v>2.2330000000000001</v>
      </c>
      <c r="S74" s="40">
        <v>2.2839999999999998</v>
      </c>
      <c r="T74" s="40">
        <v>2.3010000000000002</v>
      </c>
      <c r="U74" s="40"/>
      <c r="V74" s="29"/>
    </row>
    <row r="75" spans="5:22">
      <c r="E75" s="36">
        <v>41374</v>
      </c>
      <c r="F75" s="40">
        <v>0.251</v>
      </c>
      <c r="G75" s="40">
        <v>0.45900000000000002</v>
      </c>
      <c r="H75" s="40">
        <v>0.56699999999999995</v>
      </c>
      <c r="I75" s="40">
        <v>0.70799999999999996</v>
      </c>
      <c r="J75" s="40">
        <v>0.875</v>
      </c>
      <c r="K75" s="40">
        <v>1.044</v>
      </c>
      <c r="L75" s="40">
        <v>1.2070000000000001</v>
      </c>
      <c r="M75" s="40">
        <v>1.3580000000000001</v>
      </c>
      <c r="N75" s="40">
        <v>1.4990000000000001</v>
      </c>
      <c r="O75" s="40">
        <v>1.6259999999999999</v>
      </c>
      <c r="P75" s="40">
        <v>1.84</v>
      </c>
      <c r="Q75" s="40">
        <v>2.0630000000000002</v>
      </c>
      <c r="R75" s="40">
        <v>2.2210000000000001</v>
      </c>
      <c r="S75" s="40">
        <v>2.27</v>
      </c>
      <c r="T75" s="40">
        <v>2.286</v>
      </c>
      <c r="U75" s="40"/>
      <c r="V75" s="29"/>
    </row>
    <row r="76" spans="5:22">
      <c r="E76" s="36">
        <v>41373</v>
      </c>
      <c r="F76" s="40">
        <v>0.254</v>
      </c>
      <c r="G76" s="40">
        <v>0.46</v>
      </c>
      <c r="H76" s="40">
        <v>0.56699999999999995</v>
      </c>
      <c r="I76" s="40">
        <v>0.70899999999999996</v>
      </c>
      <c r="J76" s="40">
        <v>0.877</v>
      </c>
      <c r="K76" s="40">
        <v>1.046</v>
      </c>
      <c r="L76" s="40">
        <v>1.208</v>
      </c>
      <c r="M76" s="40">
        <v>1.359</v>
      </c>
      <c r="N76" s="40">
        <v>1.4990000000000001</v>
      </c>
      <c r="O76" s="40">
        <v>1.625</v>
      </c>
      <c r="P76" s="40">
        <v>1.837</v>
      </c>
      <c r="Q76" s="40">
        <v>2.0579999999999998</v>
      </c>
      <c r="R76" s="40">
        <v>2.2120000000000002</v>
      </c>
      <c r="S76" s="40">
        <v>2.2599999999999998</v>
      </c>
      <c r="T76" s="40">
        <v>2.2759999999999998</v>
      </c>
      <c r="U76" s="40"/>
      <c r="V76" s="29"/>
    </row>
    <row r="77" spans="5:22">
      <c r="E77" s="36">
        <v>41372</v>
      </c>
      <c r="F77" s="40">
        <v>0.23799999999999999</v>
      </c>
      <c r="G77" s="40">
        <v>0.438</v>
      </c>
      <c r="H77" s="40">
        <v>0.53600000000000003</v>
      </c>
      <c r="I77" s="40">
        <v>0.66900000000000004</v>
      </c>
      <c r="J77" s="40">
        <v>0.83099999999999996</v>
      </c>
      <c r="K77" s="40">
        <v>0.998</v>
      </c>
      <c r="L77" s="40">
        <v>1.1599999999999999</v>
      </c>
      <c r="M77" s="40">
        <v>1.31</v>
      </c>
      <c r="N77" s="40">
        <v>1.4490000000000001</v>
      </c>
      <c r="O77" s="40">
        <v>1.5740000000000001</v>
      </c>
      <c r="P77" s="40">
        <v>1.78</v>
      </c>
      <c r="Q77" s="40">
        <v>1.9950000000000001</v>
      </c>
      <c r="R77" s="40">
        <v>2.1429999999999998</v>
      </c>
      <c r="S77" s="40">
        <v>2.1890000000000001</v>
      </c>
      <c r="T77" s="40">
        <v>2.202</v>
      </c>
      <c r="U77" s="40"/>
      <c r="V77" s="29"/>
    </row>
    <row r="78" spans="5:22">
      <c r="E78" s="36">
        <v>41369</v>
      </c>
      <c r="F78" s="40">
        <v>0.23300000000000001</v>
      </c>
      <c r="G78" s="40">
        <v>0.432</v>
      </c>
      <c r="H78" s="40">
        <v>0.53300000000000003</v>
      </c>
      <c r="I78" s="40">
        <v>0.66900000000000004</v>
      </c>
      <c r="J78" s="40">
        <v>0.83499999999999996</v>
      </c>
      <c r="K78" s="40">
        <v>1.004</v>
      </c>
      <c r="L78" s="40">
        <v>1.1679999999999999</v>
      </c>
      <c r="M78" s="40">
        <v>1.3220000000000001</v>
      </c>
      <c r="N78" s="40">
        <v>1.4630000000000001</v>
      </c>
      <c r="O78" s="40">
        <v>1.59</v>
      </c>
      <c r="P78" s="40">
        <v>1.8069999999999999</v>
      </c>
      <c r="Q78" s="40">
        <v>2.036</v>
      </c>
      <c r="R78" s="40">
        <v>2.2000000000000002</v>
      </c>
      <c r="S78" s="40">
        <v>2.2530000000000001</v>
      </c>
      <c r="T78" s="40">
        <v>2.2749999999999999</v>
      </c>
      <c r="U78" s="40"/>
      <c r="V78" s="29"/>
    </row>
    <row r="79" spans="5:22">
      <c r="E79" s="36">
        <v>41368</v>
      </c>
      <c r="F79" s="40">
        <v>0.248</v>
      </c>
      <c r="G79" s="40">
        <v>0.45700000000000002</v>
      </c>
      <c r="H79" s="40">
        <v>0.56399999999999995</v>
      </c>
      <c r="I79" s="40">
        <v>0.70499999999999996</v>
      </c>
      <c r="J79" s="40">
        <v>0.874</v>
      </c>
      <c r="K79" s="40">
        <v>1.046</v>
      </c>
      <c r="L79" s="40">
        <v>1.2130000000000001</v>
      </c>
      <c r="M79" s="40">
        <v>1.3680000000000001</v>
      </c>
      <c r="N79" s="40">
        <v>1.5109999999999999</v>
      </c>
      <c r="O79" s="40">
        <v>1.64</v>
      </c>
      <c r="P79" s="40">
        <v>1.859</v>
      </c>
      <c r="Q79" s="40">
        <v>2.09</v>
      </c>
      <c r="R79" s="40">
        <v>2.2549999999999999</v>
      </c>
      <c r="S79" s="40">
        <v>2.3119999999999998</v>
      </c>
      <c r="T79" s="40">
        <v>2.3340000000000001</v>
      </c>
      <c r="U79" s="40"/>
      <c r="V79" s="29"/>
    </row>
    <row r="80" spans="5:22">
      <c r="E80" s="36">
        <v>41367</v>
      </c>
      <c r="F80" s="40">
        <v>0.249</v>
      </c>
      <c r="G80" s="40">
        <v>0.46</v>
      </c>
      <c r="H80" s="40">
        <v>0.57099999999999995</v>
      </c>
      <c r="I80" s="40">
        <v>0.71599999999999997</v>
      </c>
      <c r="J80" s="40">
        <v>0.88500000000000001</v>
      </c>
      <c r="K80" s="40">
        <v>1.0589999999999999</v>
      </c>
      <c r="L80" s="40">
        <v>1.2270000000000001</v>
      </c>
      <c r="M80" s="40">
        <v>1.3839999999999999</v>
      </c>
      <c r="N80" s="40">
        <v>1.5269999999999999</v>
      </c>
      <c r="O80" s="40">
        <v>1.6559999999999999</v>
      </c>
      <c r="P80" s="40">
        <v>1.871</v>
      </c>
      <c r="Q80" s="40">
        <v>2.093</v>
      </c>
      <c r="R80" s="40">
        <v>2.2549999999999999</v>
      </c>
      <c r="S80" s="40">
        <v>2.3090000000000002</v>
      </c>
      <c r="T80" s="40">
        <v>2.331</v>
      </c>
      <c r="U80" s="40"/>
      <c r="V80" s="29"/>
    </row>
    <row r="81" spans="5:22">
      <c r="E81" s="36">
        <v>41366</v>
      </c>
      <c r="F81" s="40">
        <v>0.26600000000000001</v>
      </c>
      <c r="G81" s="40">
        <v>0.48399999999999999</v>
      </c>
      <c r="H81" s="40">
        <v>0.59799999999999998</v>
      </c>
      <c r="I81" s="40">
        <v>0.746</v>
      </c>
      <c r="J81" s="40">
        <v>0.92</v>
      </c>
      <c r="K81" s="40">
        <v>1.0920000000000001</v>
      </c>
      <c r="L81" s="40">
        <v>1.2569999999999999</v>
      </c>
      <c r="M81" s="40">
        <v>1.4119999999999999</v>
      </c>
      <c r="N81" s="40">
        <v>1.552</v>
      </c>
      <c r="O81" s="40">
        <v>1.679</v>
      </c>
      <c r="P81" s="40">
        <v>1.8919999999999999</v>
      </c>
      <c r="Q81" s="40">
        <v>2.11</v>
      </c>
      <c r="R81" s="40">
        <v>2.266</v>
      </c>
      <c r="S81" s="40">
        <v>2.3180000000000001</v>
      </c>
      <c r="T81" s="40">
        <v>2.3380000000000001</v>
      </c>
      <c r="U81" s="40"/>
      <c r="V81" s="29"/>
    </row>
    <row r="82" spans="5:22">
      <c r="E82" s="36">
        <v>41361</v>
      </c>
      <c r="F82" s="40">
        <v>0.28399999999999997</v>
      </c>
      <c r="G82" s="40">
        <v>0.5</v>
      </c>
      <c r="H82" s="40">
        <v>0.60499999999999998</v>
      </c>
      <c r="I82" s="40">
        <v>0.74299999999999999</v>
      </c>
      <c r="J82" s="40">
        <v>0.91200000000000003</v>
      </c>
      <c r="K82" s="40">
        <v>1.083</v>
      </c>
      <c r="L82" s="40">
        <v>1.248</v>
      </c>
      <c r="M82" s="40">
        <v>1.405</v>
      </c>
      <c r="N82" s="40">
        <v>1.5449999999999999</v>
      </c>
      <c r="O82" s="40">
        <v>1.6719999999999999</v>
      </c>
      <c r="P82" s="40">
        <v>1.8819999999999999</v>
      </c>
      <c r="Q82" s="40">
        <v>2.097</v>
      </c>
      <c r="R82" s="40">
        <v>2.2490000000000001</v>
      </c>
      <c r="S82" s="40">
        <v>2.298</v>
      </c>
      <c r="T82" s="40">
        <v>2.3159999999999998</v>
      </c>
      <c r="U82" s="40"/>
      <c r="V82" s="29"/>
    </row>
    <row r="83" spans="5:22">
      <c r="E83" s="36">
        <v>41360</v>
      </c>
      <c r="F83" s="40">
        <v>0.27600000000000002</v>
      </c>
      <c r="G83" s="40">
        <v>0.48699999999999999</v>
      </c>
      <c r="H83" s="40">
        <v>0.59</v>
      </c>
      <c r="I83" s="40">
        <v>0.72599999999999998</v>
      </c>
      <c r="J83" s="40">
        <v>0.89100000000000001</v>
      </c>
      <c r="K83" s="40">
        <v>1.0640000000000001</v>
      </c>
      <c r="L83" s="40">
        <v>1.232</v>
      </c>
      <c r="M83" s="40">
        <v>1.39</v>
      </c>
      <c r="N83" s="40">
        <v>1.5309999999999999</v>
      </c>
      <c r="O83" s="40">
        <v>1.659</v>
      </c>
      <c r="P83" s="40">
        <v>1.873</v>
      </c>
      <c r="Q83" s="40">
        <v>2.093</v>
      </c>
      <c r="R83" s="40">
        <v>2.25</v>
      </c>
      <c r="S83" s="40">
        <v>2.302</v>
      </c>
      <c r="T83" s="40">
        <v>2.3220000000000001</v>
      </c>
      <c r="U83" s="40"/>
      <c r="V83" s="29"/>
    </row>
    <row r="84" spans="5:22">
      <c r="E84" s="36">
        <v>41359</v>
      </c>
      <c r="F84" s="40">
        <v>0.27500000000000002</v>
      </c>
      <c r="G84" s="40">
        <v>0.48299999999999998</v>
      </c>
      <c r="H84" s="40">
        <v>0.58899999999999997</v>
      </c>
      <c r="I84" s="40">
        <v>0.73</v>
      </c>
      <c r="J84" s="40">
        <v>0.89900000000000002</v>
      </c>
      <c r="K84" s="40">
        <v>1.073</v>
      </c>
      <c r="L84" s="40">
        <v>1.242</v>
      </c>
      <c r="M84" s="40">
        <v>1.4</v>
      </c>
      <c r="N84" s="40">
        <v>1.544</v>
      </c>
      <c r="O84" s="40">
        <v>1.6719999999999999</v>
      </c>
      <c r="P84" s="40">
        <v>1.889</v>
      </c>
      <c r="Q84" s="40">
        <v>2.1120000000000001</v>
      </c>
      <c r="R84" s="40">
        <v>2.2719999999999998</v>
      </c>
      <c r="S84" s="40">
        <v>2.3250000000000002</v>
      </c>
      <c r="T84" s="40">
        <v>2.3460000000000001</v>
      </c>
      <c r="U84" s="40"/>
      <c r="V84" s="29"/>
    </row>
    <row r="85" spans="5:22">
      <c r="E85" s="36">
        <v>41358</v>
      </c>
      <c r="F85" s="40">
        <v>0.26700000000000002</v>
      </c>
      <c r="G85" s="40">
        <v>0.48199999999999998</v>
      </c>
      <c r="H85" s="40">
        <v>0.59799999999999998</v>
      </c>
      <c r="I85" s="40">
        <v>0.74399999999999999</v>
      </c>
      <c r="J85" s="40">
        <v>0.91500000000000004</v>
      </c>
      <c r="K85" s="40">
        <v>1.091</v>
      </c>
      <c r="L85" s="40">
        <v>1.26</v>
      </c>
      <c r="M85" s="40">
        <v>1.4179999999999999</v>
      </c>
      <c r="N85" s="40">
        <v>1.5609999999999999</v>
      </c>
      <c r="O85" s="40">
        <v>1.69</v>
      </c>
      <c r="P85" s="40">
        <v>1.905</v>
      </c>
      <c r="Q85" s="40">
        <v>2.1259999999999999</v>
      </c>
      <c r="R85" s="40">
        <v>2.282</v>
      </c>
      <c r="S85" s="40">
        <v>2.3330000000000002</v>
      </c>
      <c r="T85" s="40">
        <v>2.3530000000000002</v>
      </c>
      <c r="U85" s="40"/>
      <c r="V85" s="29"/>
    </row>
    <row r="86" spans="5:22">
      <c r="E86" s="36">
        <v>41355</v>
      </c>
      <c r="F86" s="40">
        <v>0.3</v>
      </c>
      <c r="G86" s="40">
        <v>0.5</v>
      </c>
      <c r="H86" s="40">
        <v>0.60599999999999998</v>
      </c>
      <c r="I86" s="40">
        <v>0.748</v>
      </c>
      <c r="J86" s="40">
        <v>0.91500000000000004</v>
      </c>
      <c r="K86" s="40">
        <v>1.089</v>
      </c>
      <c r="L86" s="40">
        <v>1.256</v>
      </c>
      <c r="M86" s="40">
        <v>1.413</v>
      </c>
      <c r="N86" s="40">
        <v>1.556</v>
      </c>
      <c r="O86" s="40">
        <v>1.6839999999999999</v>
      </c>
      <c r="P86" s="40">
        <v>1.8939999999999999</v>
      </c>
      <c r="Q86" s="40">
        <v>2.11</v>
      </c>
      <c r="R86" s="40">
        <v>2.2599999999999998</v>
      </c>
      <c r="S86" s="40">
        <v>2.3069999999999999</v>
      </c>
      <c r="T86" s="40">
        <v>2.323</v>
      </c>
      <c r="U86" s="40"/>
      <c r="V86" s="29"/>
    </row>
    <row r="87" spans="5:22">
      <c r="E87" s="36">
        <v>41354</v>
      </c>
      <c r="F87" s="40">
        <v>0.27300000000000002</v>
      </c>
      <c r="G87" s="40">
        <v>0.48599999999999999</v>
      </c>
      <c r="H87" s="40">
        <v>0.6</v>
      </c>
      <c r="I87" s="40">
        <v>0.748</v>
      </c>
      <c r="J87" s="40">
        <v>0.92300000000000004</v>
      </c>
      <c r="K87" s="40">
        <v>1.099</v>
      </c>
      <c r="L87" s="40">
        <v>1.268</v>
      </c>
      <c r="M87" s="40">
        <v>1.425</v>
      </c>
      <c r="N87" s="40">
        <v>1.569</v>
      </c>
      <c r="O87" s="40">
        <v>1.6990000000000001</v>
      </c>
      <c r="P87" s="40">
        <v>1.915</v>
      </c>
      <c r="Q87" s="40">
        <v>2.1389999999999998</v>
      </c>
      <c r="R87" s="40">
        <v>2.2949999999999999</v>
      </c>
      <c r="S87" s="40">
        <v>2.347</v>
      </c>
      <c r="T87" s="40">
        <v>2.3690000000000002</v>
      </c>
      <c r="U87" s="40"/>
      <c r="V87" s="29"/>
    </row>
    <row r="88" spans="5:22">
      <c r="E88" s="36">
        <v>41353</v>
      </c>
      <c r="F88" s="40">
        <v>0.28000000000000003</v>
      </c>
      <c r="G88" s="40">
        <v>0.48499999999999999</v>
      </c>
      <c r="H88" s="40">
        <v>0.59499999999999997</v>
      </c>
      <c r="I88" s="40">
        <v>0.74199999999999999</v>
      </c>
      <c r="J88" s="40">
        <v>0.91600000000000004</v>
      </c>
      <c r="K88" s="40">
        <v>1.0920000000000001</v>
      </c>
      <c r="L88" s="40">
        <v>1.262</v>
      </c>
      <c r="M88" s="40">
        <v>1.42</v>
      </c>
      <c r="N88" s="40">
        <v>1.5640000000000001</v>
      </c>
      <c r="O88" s="40">
        <v>1.694</v>
      </c>
      <c r="P88" s="40">
        <v>1.909</v>
      </c>
      <c r="Q88" s="40">
        <v>2.1320000000000001</v>
      </c>
      <c r="R88" s="40">
        <v>2.2850000000000001</v>
      </c>
      <c r="S88" s="40">
        <v>2.335</v>
      </c>
      <c r="T88" s="40">
        <v>2.3530000000000002</v>
      </c>
      <c r="U88" s="40"/>
      <c r="V88" s="29"/>
    </row>
    <row r="89" spans="5:22">
      <c r="E89" s="36">
        <v>41352</v>
      </c>
      <c r="F89" s="40">
        <v>0.26</v>
      </c>
      <c r="G89" s="40">
        <v>0.45900000000000002</v>
      </c>
      <c r="H89" s="40">
        <v>0.56499999999999995</v>
      </c>
      <c r="I89" s="40">
        <v>0.71099999999999997</v>
      </c>
      <c r="J89" s="40">
        <v>0.88300000000000001</v>
      </c>
      <c r="K89" s="40">
        <v>1.0629999999999999</v>
      </c>
      <c r="L89" s="40">
        <v>1.238</v>
      </c>
      <c r="M89" s="40">
        <v>1.399</v>
      </c>
      <c r="N89" s="40">
        <v>1.546</v>
      </c>
      <c r="O89" s="40">
        <v>1.6779999999999999</v>
      </c>
      <c r="P89" s="40">
        <v>1.9</v>
      </c>
      <c r="Q89" s="40">
        <v>2.129</v>
      </c>
      <c r="R89" s="40">
        <v>2.2909999999999999</v>
      </c>
      <c r="S89" s="40">
        <v>2.3450000000000002</v>
      </c>
      <c r="T89" s="40">
        <v>2.3679999999999999</v>
      </c>
      <c r="U89" s="40"/>
      <c r="V89" s="29"/>
    </row>
    <row r="90" spans="5:22">
      <c r="E90" s="36">
        <v>41351</v>
      </c>
      <c r="F90" s="40">
        <v>0.23200000000000001</v>
      </c>
      <c r="G90" s="40">
        <v>0.432</v>
      </c>
      <c r="H90" s="40">
        <v>0.55100000000000005</v>
      </c>
      <c r="I90" s="40">
        <v>0.70699999999999996</v>
      </c>
      <c r="J90" s="40">
        <v>0.88500000000000001</v>
      </c>
      <c r="K90" s="40">
        <v>1.07</v>
      </c>
      <c r="L90" s="40">
        <v>1.2470000000000001</v>
      </c>
      <c r="M90" s="40">
        <v>1.4119999999999999</v>
      </c>
      <c r="N90" s="40">
        <v>1.5609999999999999</v>
      </c>
      <c r="O90" s="40">
        <v>1.6950000000000001</v>
      </c>
      <c r="P90" s="40">
        <v>1.917</v>
      </c>
      <c r="Q90" s="40">
        <v>2.1480000000000001</v>
      </c>
      <c r="R90" s="40">
        <v>2.3119999999999998</v>
      </c>
      <c r="S90" s="40">
        <v>2.367</v>
      </c>
      <c r="T90" s="40">
        <v>2.3919999999999999</v>
      </c>
      <c r="U90" s="40"/>
      <c r="V90" s="29"/>
    </row>
    <row r="91" spans="5:22">
      <c r="E91" s="36">
        <v>41348</v>
      </c>
      <c r="F91" s="40">
        <v>0.23400000000000001</v>
      </c>
      <c r="G91" s="40">
        <v>0.45100000000000001</v>
      </c>
      <c r="H91" s="40">
        <v>0.58199999999999996</v>
      </c>
      <c r="I91" s="40">
        <v>0.746</v>
      </c>
      <c r="J91" s="40">
        <v>0.93</v>
      </c>
      <c r="K91" s="40">
        <v>1.117</v>
      </c>
      <c r="L91" s="40">
        <v>1.2969999999999999</v>
      </c>
      <c r="M91" s="40">
        <v>1.462</v>
      </c>
      <c r="N91" s="40">
        <v>1.6120000000000001</v>
      </c>
      <c r="O91" s="40">
        <v>1.7470000000000001</v>
      </c>
      <c r="P91" s="40">
        <v>1.9710000000000001</v>
      </c>
      <c r="Q91" s="40">
        <v>2.2029999999999998</v>
      </c>
      <c r="R91" s="40">
        <v>2.3639999999999999</v>
      </c>
      <c r="S91" s="40">
        <v>2.4180000000000001</v>
      </c>
      <c r="T91" s="40">
        <v>2.4409999999999998</v>
      </c>
      <c r="U91" s="40"/>
      <c r="V91" s="29"/>
    </row>
    <row r="92" spans="5:22">
      <c r="E92" s="36">
        <v>41347</v>
      </c>
      <c r="F92" s="40">
        <v>0.23400000000000001</v>
      </c>
      <c r="G92" s="40">
        <v>0.45400000000000001</v>
      </c>
      <c r="H92" s="40">
        <v>0.58699999999999997</v>
      </c>
      <c r="I92" s="40">
        <v>0.753</v>
      </c>
      <c r="J92" s="40">
        <v>0.93700000000000006</v>
      </c>
      <c r="K92" s="40">
        <v>1.125</v>
      </c>
      <c r="L92" s="40">
        <v>1.3049999999999999</v>
      </c>
      <c r="M92" s="40">
        <v>1.4710000000000001</v>
      </c>
      <c r="N92" s="40">
        <v>1.621</v>
      </c>
      <c r="O92" s="40">
        <v>1.7569999999999999</v>
      </c>
      <c r="P92" s="40">
        <v>1.98</v>
      </c>
      <c r="Q92" s="40">
        <v>2.21</v>
      </c>
      <c r="R92" s="40">
        <v>2.3690000000000002</v>
      </c>
      <c r="S92" s="40">
        <v>2.4209999999999998</v>
      </c>
      <c r="T92" s="40">
        <v>2.4430000000000001</v>
      </c>
      <c r="U92" s="40"/>
      <c r="V92" s="29"/>
    </row>
    <row r="93" spans="5:22">
      <c r="E93" s="36">
        <v>41346</v>
      </c>
      <c r="F93" s="40">
        <v>0.22800000000000001</v>
      </c>
      <c r="G93" s="40">
        <v>0.44500000000000001</v>
      </c>
      <c r="H93" s="40">
        <v>0.57499999999999996</v>
      </c>
      <c r="I93" s="40">
        <v>0.73599999999999999</v>
      </c>
      <c r="J93" s="40">
        <v>0.92</v>
      </c>
      <c r="K93" s="40">
        <v>1.107</v>
      </c>
      <c r="L93" s="40">
        <v>1.2869999999999999</v>
      </c>
      <c r="M93" s="40">
        <v>1.452</v>
      </c>
      <c r="N93" s="40">
        <v>1.6020000000000001</v>
      </c>
      <c r="O93" s="40">
        <v>1.7370000000000001</v>
      </c>
      <c r="P93" s="40">
        <v>1.9610000000000001</v>
      </c>
      <c r="Q93" s="40">
        <v>2.1909999999999998</v>
      </c>
      <c r="R93" s="40">
        <v>2.35</v>
      </c>
      <c r="S93" s="40">
        <v>2.4020000000000001</v>
      </c>
      <c r="T93" s="40">
        <v>2.423</v>
      </c>
      <c r="U93" s="40"/>
      <c r="V93" s="29"/>
    </row>
    <row r="94" spans="5:22">
      <c r="E94" s="36">
        <v>41345</v>
      </c>
      <c r="F94" s="40">
        <v>0.23</v>
      </c>
      <c r="G94" s="40">
        <v>0.45300000000000001</v>
      </c>
      <c r="H94" s="40">
        <v>0.58899999999999997</v>
      </c>
      <c r="I94" s="40">
        <v>0.75700000000000001</v>
      </c>
      <c r="J94" s="40">
        <v>0.94499999999999995</v>
      </c>
      <c r="K94" s="40">
        <v>1.1339999999999999</v>
      </c>
      <c r="L94" s="40">
        <v>1.3140000000000001</v>
      </c>
      <c r="M94" s="40">
        <v>1.478</v>
      </c>
      <c r="N94" s="40">
        <v>1.6279999999999999</v>
      </c>
      <c r="O94" s="40">
        <v>1.762</v>
      </c>
      <c r="P94" s="40">
        <v>1.986</v>
      </c>
      <c r="Q94" s="40">
        <v>2.2149999999999999</v>
      </c>
      <c r="R94" s="40">
        <v>2.3730000000000002</v>
      </c>
      <c r="S94" s="40">
        <v>2.4239999999999999</v>
      </c>
      <c r="T94" s="40">
        <v>2.444</v>
      </c>
      <c r="U94" s="40"/>
      <c r="V94" s="29"/>
    </row>
    <row r="95" spans="5:22">
      <c r="E95" s="36">
        <v>41344</v>
      </c>
      <c r="F95" s="40">
        <v>0.23400000000000001</v>
      </c>
      <c r="G95" s="40">
        <v>0.45800000000000002</v>
      </c>
      <c r="H95" s="40">
        <v>0.59599999999999997</v>
      </c>
      <c r="I95" s="40">
        <v>0.76100000000000001</v>
      </c>
      <c r="J95" s="40">
        <v>0.94799999999999995</v>
      </c>
      <c r="K95" s="40">
        <v>1.1379999999999999</v>
      </c>
      <c r="L95" s="40">
        <v>1.3169999999999999</v>
      </c>
      <c r="M95" s="40">
        <v>1.4830000000000001</v>
      </c>
      <c r="N95" s="40">
        <v>1.6319999999999999</v>
      </c>
      <c r="O95" s="40">
        <v>1.7649999999999999</v>
      </c>
      <c r="P95" s="40">
        <v>1.9870000000000001</v>
      </c>
      <c r="Q95" s="40">
        <v>2.214</v>
      </c>
      <c r="R95" s="40">
        <v>2.3660000000000001</v>
      </c>
      <c r="S95" s="40">
        <v>2.4129999999999998</v>
      </c>
      <c r="T95" s="40">
        <v>2.431</v>
      </c>
      <c r="U95" s="40"/>
      <c r="V95" s="29"/>
    </row>
    <row r="96" spans="5:22">
      <c r="E96" s="36">
        <v>41341</v>
      </c>
      <c r="F96" s="40">
        <v>0.24299999999999999</v>
      </c>
      <c r="G96" s="40">
        <v>0.47</v>
      </c>
      <c r="H96" s="40">
        <v>0.60599999999999998</v>
      </c>
      <c r="I96" s="40">
        <v>0.77200000000000002</v>
      </c>
      <c r="J96" s="40">
        <v>0.96</v>
      </c>
      <c r="K96" s="40">
        <v>1.1479999999999999</v>
      </c>
      <c r="L96" s="40">
        <v>1.327</v>
      </c>
      <c r="M96" s="40">
        <v>1.4910000000000001</v>
      </c>
      <c r="N96" s="40">
        <v>1.64</v>
      </c>
      <c r="O96" s="40">
        <v>1.7729999999999999</v>
      </c>
      <c r="P96" s="40">
        <v>1.994</v>
      </c>
      <c r="Q96" s="40">
        <v>2.2200000000000002</v>
      </c>
      <c r="R96" s="40">
        <v>2.3719999999999999</v>
      </c>
      <c r="S96" s="40">
        <v>2.4180000000000001</v>
      </c>
      <c r="T96" s="40">
        <v>2.4340000000000002</v>
      </c>
      <c r="U96" s="40"/>
      <c r="V96" s="29"/>
    </row>
    <row r="97" spans="5:22">
      <c r="E97" s="36">
        <v>41340</v>
      </c>
      <c r="F97" s="40">
        <v>0.21099999999999999</v>
      </c>
      <c r="G97" s="40">
        <v>0.42599999999999999</v>
      </c>
      <c r="H97" s="40">
        <v>0.55400000000000005</v>
      </c>
      <c r="I97" s="40">
        <v>0.71399999999999997</v>
      </c>
      <c r="J97" s="40">
        <v>0.9</v>
      </c>
      <c r="K97" s="40">
        <v>1.091</v>
      </c>
      <c r="L97" s="40">
        <v>1.274</v>
      </c>
      <c r="M97" s="40">
        <v>1.4419999999999999</v>
      </c>
      <c r="N97" s="40">
        <v>1.593</v>
      </c>
      <c r="O97" s="40">
        <v>1.728</v>
      </c>
      <c r="P97" s="40">
        <v>1.952</v>
      </c>
      <c r="Q97" s="40">
        <v>2.1800000000000002</v>
      </c>
      <c r="R97" s="40">
        <v>2.3319999999999999</v>
      </c>
      <c r="S97" s="40">
        <v>2.38</v>
      </c>
      <c r="T97" s="40">
        <v>2.3980000000000001</v>
      </c>
      <c r="U97" s="40"/>
      <c r="V97" s="29"/>
    </row>
    <row r="98" spans="5:22">
      <c r="E98" s="36">
        <v>41339</v>
      </c>
      <c r="F98" s="40">
        <v>0.217</v>
      </c>
      <c r="G98" s="40">
        <v>0.433</v>
      </c>
      <c r="H98" s="40">
        <v>0.56100000000000005</v>
      </c>
      <c r="I98" s="40">
        <v>0.72099999999999997</v>
      </c>
      <c r="J98" s="40">
        <v>0.90700000000000003</v>
      </c>
      <c r="K98" s="40">
        <v>1.0980000000000001</v>
      </c>
      <c r="L98" s="40">
        <v>1.282</v>
      </c>
      <c r="M98" s="40">
        <v>1.4490000000000001</v>
      </c>
      <c r="N98" s="40">
        <v>1.601</v>
      </c>
      <c r="O98" s="40">
        <v>1.736</v>
      </c>
      <c r="P98" s="40">
        <v>1.96</v>
      </c>
      <c r="Q98" s="40">
        <v>2.1880000000000002</v>
      </c>
      <c r="R98" s="40">
        <v>2.3420000000000001</v>
      </c>
      <c r="S98" s="40">
        <v>2.39</v>
      </c>
      <c r="T98" s="40">
        <v>2.4079999999999999</v>
      </c>
      <c r="U98" s="40"/>
      <c r="V98" s="29"/>
    </row>
    <row r="99" spans="5:22">
      <c r="E99" s="36">
        <v>41338</v>
      </c>
      <c r="F99" s="40">
        <v>0.221</v>
      </c>
      <c r="G99" s="40">
        <v>0.442</v>
      </c>
      <c r="H99" s="40">
        <v>0.56999999999999995</v>
      </c>
      <c r="I99" s="40">
        <v>0.73</v>
      </c>
      <c r="J99" s="40">
        <v>0.91600000000000004</v>
      </c>
      <c r="K99" s="40">
        <v>1.1040000000000001</v>
      </c>
      <c r="L99" s="40">
        <v>1.286</v>
      </c>
      <c r="M99" s="40">
        <v>1.452</v>
      </c>
      <c r="N99" s="40">
        <v>1.601</v>
      </c>
      <c r="O99" s="40">
        <v>1.7350000000000001</v>
      </c>
      <c r="P99" s="40">
        <v>1.9570000000000001</v>
      </c>
      <c r="Q99" s="40">
        <v>2.1850000000000001</v>
      </c>
      <c r="R99" s="40">
        <v>2.3380000000000001</v>
      </c>
      <c r="S99" s="40">
        <v>2.3849999999999998</v>
      </c>
      <c r="T99" s="40">
        <v>2.4020000000000001</v>
      </c>
      <c r="U99" s="40"/>
      <c r="V99" s="29"/>
    </row>
    <row r="100" spans="5:22">
      <c r="E100" s="36">
        <v>41337</v>
      </c>
      <c r="F100" s="40">
        <v>0.21299999999999999</v>
      </c>
      <c r="G100" s="40">
        <v>0.42899999999999999</v>
      </c>
      <c r="H100" s="40">
        <v>0.55100000000000005</v>
      </c>
      <c r="I100" s="40">
        <v>0.71</v>
      </c>
      <c r="J100" s="40">
        <v>0.89400000000000002</v>
      </c>
      <c r="K100" s="40">
        <v>1.083</v>
      </c>
      <c r="L100" s="40">
        <v>1.264</v>
      </c>
      <c r="M100" s="40">
        <v>1.431</v>
      </c>
      <c r="N100" s="40">
        <v>1.579</v>
      </c>
      <c r="O100" s="40">
        <v>1.712</v>
      </c>
      <c r="P100" s="40">
        <v>1.9339999999999999</v>
      </c>
      <c r="Q100" s="40">
        <v>2.1619999999999999</v>
      </c>
      <c r="R100" s="40">
        <v>2.3149999999999999</v>
      </c>
      <c r="S100" s="40">
        <v>2.3610000000000002</v>
      </c>
      <c r="T100" s="40">
        <v>2.3780000000000001</v>
      </c>
      <c r="U100" s="40"/>
      <c r="V100" s="29"/>
    </row>
    <row r="101" spans="5:22">
      <c r="E101" s="36">
        <v>41334</v>
      </c>
      <c r="F101" s="40">
        <v>0.214</v>
      </c>
      <c r="G101" s="40">
        <v>0.437</v>
      </c>
      <c r="H101" s="40">
        <v>0.56200000000000006</v>
      </c>
      <c r="I101" s="40">
        <v>0.72499999999999998</v>
      </c>
      <c r="J101" s="40">
        <v>0.91100000000000003</v>
      </c>
      <c r="K101" s="40">
        <v>1.1020000000000001</v>
      </c>
      <c r="L101" s="40">
        <v>1.282</v>
      </c>
      <c r="M101" s="40">
        <v>1.4470000000000001</v>
      </c>
      <c r="N101" s="40">
        <v>1.5960000000000001</v>
      </c>
      <c r="O101" s="40">
        <v>1.73</v>
      </c>
      <c r="P101" s="40">
        <v>1.952</v>
      </c>
      <c r="Q101" s="40">
        <v>2.1800000000000002</v>
      </c>
      <c r="R101" s="40">
        <v>2.331</v>
      </c>
      <c r="S101" s="40">
        <v>2.3769999999999998</v>
      </c>
      <c r="T101" s="40">
        <v>2.3929999999999998</v>
      </c>
      <c r="U101" s="40"/>
      <c r="V101" s="29"/>
    </row>
    <row r="102" spans="5:22">
      <c r="E102" s="36">
        <v>41333</v>
      </c>
      <c r="F102" s="40">
        <v>0.23699999999999999</v>
      </c>
      <c r="G102" s="40">
        <v>0.47</v>
      </c>
      <c r="H102" s="40">
        <v>0.60199999999999998</v>
      </c>
      <c r="I102" s="40">
        <v>0.76400000000000001</v>
      </c>
      <c r="J102" s="40">
        <v>0.94799999999999995</v>
      </c>
      <c r="K102" s="40">
        <v>1.1359999999999999</v>
      </c>
      <c r="L102" s="40">
        <v>1.3140000000000001</v>
      </c>
      <c r="M102" s="40">
        <v>1.476</v>
      </c>
      <c r="N102" s="40">
        <v>1.623</v>
      </c>
      <c r="O102" s="40">
        <v>1.7549999999999999</v>
      </c>
      <c r="P102" s="40">
        <v>1.9750000000000001</v>
      </c>
      <c r="Q102" s="40">
        <v>2.1989999999999998</v>
      </c>
      <c r="R102" s="40">
        <v>2.3439999999999999</v>
      </c>
      <c r="S102" s="40">
        <v>2.383</v>
      </c>
      <c r="T102" s="40">
        <v>2.3929999999999998</v>
      </c>
      <c r="U102" s="40"/>
      <c r="V102" s="29"/>
    </row>
    <row r="103" spans="5:22">
      <c r="E103" s="36">
        <v>41332</v>
      </c>
      <c r="F103" s="40">
        <v>0.24199999999999999</v>
      </c>
      <c r="G103" s="40">
        <v>0.47299999999999998</v>
      </c>
      <c r="H103" s="40">
        <v>0.60399999999999998</v>
      </c>
      <c r="I103" s="40">
        <v>0.76600000000000001</v>
      </c>
      <c r="J103" s="40">
        <v>0.94899999999999995</v>
      </c>
      <c r="K103" s="40">
        <v>1.1379999999999999</v>
      </c>
      <c r="L103" s="40">
        <v>1.3169999999999999</v>
      </c>
      <c r="M103" s="40">
        <v>1.4790000000000001</v>
      </c>
      <c r="N103" s="40">
        <v>1.6259999999999999</v>
      </c>
      <c r="O103" s="40">
        <v>1.758</v>
      </c>
      <c r="P103" s="40">
        <v>1.9810000000000001</v>
      </c>
      <c r="Q103" s="40">
        <v>2.2090000000000001</v>
      </c>
      <c r="R103" s="40">
        <v>2.359</v>
      </c>
      <c r="S103" s="40">
        <v>2.4009999999999998</v>
      </c>
      <c r="T103" s="40">
        <v>2.4129999999999998</v>
      </c>
      <c r="U103" s="40"/>
      <c r="V103" s="29"/>
    </row>
    <row r="104" spans="5:22">
      <c r="E104" s="36">
        <v>41331</v>
      </c>
      <c r="F104" s="40">
        <v>0.246</v>
      </c>
      <c r="G104" s="40">
        <v>0.48399999999999999</v>
      </c>
      <c r="H104" s="40">
        <v>0.61699999999999999</v>
      </c>
      <c r="I104" s="40">
        <v>0.78500000000000003</v>
      </c>
      <c r="J104" s="40">
        <v>0.97299999999999998</v>
      </c>
      <c r="K104" s="40">
        <v>1.1619999999999999</v>
      </c>
      <c r="L104" s="40">
        <v>1.34</v>
      </c>
      <c r="M104" s="40">
        <v>1.5029999999999999</v>
      </c>
      <c r="N104" s="40">
        <v>1.651</v>
      </c>
      <c r="O104" s="40">
        <v>1.784</v>
      </c>
      <c r="P104" s="40">
        <v>2.0059999999999998</v>
      </c>
      <c r="Q104" s="40">
        <v>2.234</v>
      </c>
      <c r="R104" s="40">
        <v>2.3860000000000001</v>
      </c>
      <c r="S104" s="40">
        <v>2.427</v>
      </c>
      <c r="T104" s="40">
        <v>2.4380000000000002</v>
      </c>
      <c r="U104" s="40"/>
      <c r="V104" s="29"/>
    </row>
    <row r="105" spans="5:22">
      <c r="E105" s="36">
        <v>41330</v>
      </c>
      <c r="F105" s="40">
        <v>0.253</v>
      </c>
      <c r="G105" s="40">
        <v>0.503</v>
      </c>
      <c r="H105" s="40">
        <v>0.64600000000000002</v>
      </c>
      <c r="I105" s="40">
        <v>0.81799999999999995</v>
      </c>
      <c r="J105" s="40">
        <v>1.0109999999999999</v>
      </c>
      <c r="K105" s="40">
        <v>1.2050000000000001</v>
      </c>
      <c r="L105" s="40">
        <v>1.3879999999999999</v>
      </c>
      <c r="M105" s="40">
        <v>1.556</v>
      </c>
      <c r="N105" s="40">
        <v>1.7070000000000001</v>
      </c>
      <c r="O105" s="40">
        <v>1.841</v>
      </c>
      <c r="P105" s="40">
        <v>2.0640000000000001</v>
      </c>
      <c r="Q105" s="40">
        <v>2.2919999999999998</v>
      </c>
      <c r="R105" s="40">
        <v>2.4430000000000001</v>
      </c>
      <c r="S105" s="40">
        <v>2.4860000000000002</v>
      </c>
      <c r="T105" s="40">
        <v>2.4980000000000002</v>
      </c>
      <c r="U105" s="40"/>
      <c r="V105" s="29"/>
    </row>
    <row r="106" spans="5:22">
      <c r="E106" s="36">
        <v>41327</v>
      </c>
      <c r="F106" s="40">
        <v>0.29699999999999999</v>
      </c>
      <c r="G106" s="40">
        <v>0.56000000000000005</v>
      </c>
      <c r="H106" s="40">
        <v>0.70799999999999996</v>
      </c>
      <c r="I106" s="40">
        <v>0.878</v>
      </c>
      <c r="J106" s="40">
        <v>1.0629999999999999</v>
      </c>
      <c r="K106" s="40">
        <v>1.25</v>
      </c>
      <c r="L106" s="40">
        <v>1.427</v>
      </c>
      <c r="M106" s="40">
        <v>1.59</v>
      </c>
      <c r="N106" s="40">
        <v>1.736</v>
      </c>
      <c r="O106" s="40">
        <v>1.867</v>
      </c>
      <c r="P106" s="40">
        <v>2.0859999999999999</v>
      </c>
      <c r="Q106" s="40">
        <v>2.31</v>
      </c>
      <c r="R106" s="40">
        <v>2.4580000000000002</v>
      </c>
      <c r="S106" s="40">
        <v>2.4980000000000002</v>
      </c>
      <c r="T106" s="40">
        <v>2.5070000000000001</v>
      </c>
      <c r="U106" s="40"/>
      <c r="V106" s="29"/>
    </row>
    <row r="107" spans="5:22">
      <c r="E107" s="36">
        <v>41326</v>
      </c>
      <c r="F107" s="40">
        <v>0.309</v>
      </c>
      <c r="G107" s="40">
        <v>0.57699999999999996</v>
      </c>
      <c r="H107" s="40">
        <v>0.72399999999999998</v>
      </c>
      <c r="I107" s="40">
        <v>0.89400000000000002</v>
      </c>
      <c r="J107" s="40">
        <v>1.08</v>
      </c>
      <c r="K107" s="40">
        <v>1.266</v>
      </c>
      <c r="L107" s="40">
        <v>1.4410000000000001</v>
      </c>
      <c r="M107" s="40">
        <v>1.603</v>
      </c>
      <c r="N107" s="40">
        <v>1.748</v>
      </c>
      <c r="O107" s="40">
        <v>1.8779999999999999</v>
      </c>
      <c r="P107" s="40">
        <v>2.0960000000000001</v>
      </c>
      <c r="Q107" s="40">
        <v>2.319</v>
      </c>
      <c r="R107" s="40">
        <v>2.4649999999999999</v>
      </c>
      <c r="S107" s="40">
        <v>2.504</v>
      </c>
      <c r="T107" s="40">
        <v>2.5129999999999999</v>
      </c>
      <c r="U107" s="40"/>
      <c r="V107" s="29"/>
    </row>
    <row r="108" spans="5:22">
      <c r="E108" s="36">
        <v>41325</v>
      </c>
      <c r="F108" s="40">
        <v>0.309</v>
      </c>
      <c r="G108" s="40">
        <v>0.58299999999999996</v>
      </c>
      <c r="H108" s="40">
        <v>0.74</v>
      </c>
      <c r="I108" s="40">
        <v>0.91900000000000004</v>
      </c>
      <c r="J108" s="40">
        <v>1.109</v>
      </c>
      <c r="K108" s="40">
        <v>1.2969999999999999</v>
      </c>
      <c r="L108" s="40">
        <v>1.4730000000000001</v>
      </c>
      <c r="M108" s="40">
        <v>1.635</v>
      </c>
      <c r="N108" s="40">
        <v>1.7789999999999999</v>
      </c>
      <c r="O108" s="40">
        <v>1.909</v>
      </c>
      <c r="P108" s="40">
        <v>2.1240000000000001</v>
      </c>
      <c r="Q108" s="40">
        <v>2.343</v>
      </c>
      <c r="R108" s="40">
        <v>2.4870000000000001</v>
      </c>
      <c r="S108" s="40">
        <v>2.5259999999999998</v>
      </c>
      <c r="T108" s="40">
        <v>2.5339999999999998</v>
      </c>
      <c r="U108" s="40"/>
      <c r="V108" s="29"/>
    </row>
    <row r="109" spans="5:22">
      <c r="E109" s="36">
        <v>41324</v>
      </c>
      <c r="F109" s="40">
        <v>0.29699999999999999</v>
      </c>
      <c r="G109" s="40">
        <v>0.56100000000000005</v>
      </c>
      <c r="H109" s="40">
        <v>0.71199999999999997</v>
      </c>
      <c r="I109" s="40">
        <v>0.88500000000000001</v>
      </c>
      <c r="J109" s="40">
        <v>1.0720000000000001</v>
      </c>
      <c r="K109" s="40">
        <v>1.258</v>
      </c>
      <c r="L109" s="40">
        <v>1.4339999999999999</v>
      </c>
      <c r="M109" s="40">
        <v>1.595</v>
      </c>
      <c r="N109" s="40">
        <v>1.74</v>
      </c>
      <c r="O109" s="40">
        <v>1.869</v>
      </c>
      <c r="P109" s="40">
        <v>2.0830000000000002</v>
      </c>
      <c r="Q109" s="40">
        <v>2.3039999999999998</v>
      </c>
      <c r="R109" s="40">
        <v>2.448</v>
      </c>
      <c r="S109" s="40">
        <v>2.488</v>
      </c>
      <c r="T109" s="40">
        <v>2.4990000000000001</v>
      </c>
      <c r="U109" s="40"/>
      <c r="V109" s="29"/>
    </row>
    <row r="110" spans="5:22">
      <c r="E110" s="36">
        <v>41323</v>
      </c>
      <c r="F110" s="40">
        <v>0.29499999999999998</v>
      </c>
      <c r="G110" s="40">
        <v>0.55500000000000005</v>
      </c>
      <c r="H110" s="40">
        <v>0.70499999999999996</v>
      </c>
      <c r="I110" s="40">
        <v>0.88100000000000001</v>
      </c>
      <c r="J110" s="40">
        <v>1.071</v>
      </c>
      <c r="K110" s="40">
        <v>1.2589999999999999</v>
      </c>
      <c r="L110" s="40">
        <v>1.4359999999999999</v>
      </c>
      <c r="M110" s="40">
        <v>1.599</v>
      </c>
      <c r="N110" s="40">
        <v>1.744</v>
      </c>
      <c r="O110" s="40">
        <v>1.8740000000000001</v>
      </c>
      <c r="P110" s="40">
        <v>2.0880000000000001</v>
      </c>
      <c r="Q110" s="40">
        <v>2.306</v>
      </c>
      <c r="R110" s="40">
        <v>2.448</v>
      </c>
      <c r="S110" s="40">
        <v>2.4860000000000002</v>
      </c>
      <c r="T110" s="40">
        <v>2.4929999999999999</v>
      </c>
      <c r="U110" s="40"/>
      <c r="V110" s="29"/>
    </row>
    <row r="111" spans="5:22">
      <c r="E111" s="36">
        <v>41320</v>
      </c>
      <c r="F111" s="40">
        <v>0.29699999999999999</v>
      </c>
      <c r="G111" s="40">
        <v>0.56100000000000005</v>
      </c>
      <c r="H111" s="40">
        <v>0.70899999999999996</v>
      </c>
      <c r="I111" s="40">
        <v>0.88600000000000001</v>
      </c>
      <c r="J111" s="40">
        <v>1.0760000000000001</v>
      </c>
      <c r="K111" s="40">
        <v>1.262</v>
      </c>
      <c r="L111" s="40">
        <v>1.4370000000000001</v>
      </c>
      <c r="M111" s="40">
        <v>1.5980000000000001</v>
      </c>
      <c r="N111" s="40">
        <v>1.742</v>
      </c>
      <c r="O111" s="40">
        <v>1.871</v>
      </c>
      <c r="P111" s="40">
        <v>2.0840000000000001</v>
      </c>
      <c r="Q111" s="40">
        <v>2.302</v>
      </c>
      <c r="R111" s="40">
        <v>2.4449999999999998</v>
      </c>
      <c r="S111" s="40">
        <v>2.4849999999999999</v>
      </c>
      <c r="T111" s="40">
        <v>2.4950000000000001</v>
      </c>
      <c r="U111" s="40"/>
      <c r="V111" s="29"/>
    </row>
    <row r="112" spans="5:22">
      <c r="E112" s="36">
        <v>41319</v>
      </c>
      <c r="F112" s="40">
        <v>0.30299999999999999</v>
      </c>
      <c r="G112" s="40">
        <v>0.57699999999999996</v>
      </c>
      <c r="H112" s="40">
        <v>0.73099999999999998</v>
      </c>
      <c r="I112" s="40">
        <v>0.91</v>
      </c>
      <c r="J112" s="40">
        <v>1.101</v>
      </c>
      <c r="K112" s="40">
        <v>1.2869999999999999</v>
      </c>
      <c r="L112" s="40">
        <v>1.462</v>
      </c>
      <c r="M112" s="40">
        <v>1.623</v>
      </c>
      <c r="N112" s="40">
        <v>1.766</v>
      </c>
      <c r="O112" s="40">
        <v>1.8939999999999999</v>
      </c>
      <c r="P112" s="40">
        <v>2.1059999999999999</v>
      </c>
      <c r="Q112" s="40">
        <v>2.323</v>
      </c>
      <c r="R112" s="40">
        <v>2.4630000000000001</v>
      </c>
      <c r="S112" s="40">
        <v>2.5009999999999999</v>
      </c>
      <c r="T112" s="40">
        <v>2.5089999999999999</v>
      </c>
      <c r="U112" s="40"/>
      <c r="V112" s="29"/>
    </row>
    <row r="113" spans="5:22">
      <c r="E113" s="36">
        <v>41318</v>
      </c>
      <c r="F113" s="40">
        <v>0.33100000000000002</v>
      </c>
      <c r="G113" s="40">
        <v>0.61699999999999999</v>
      </c>
      <c r="H113" s="40">
        <v>0.77600000000000002</v>
      </c>
      <c r="I113" s="40">
        <v>0.95199999999999996</v>
      </c>
      <c r="J113" s="40">
        <v>1.1399999999999999</v>
      </c>
      <c r="K113" s="40">
        <v>1.321</v>
      </c>
      <c r="L113" s="40">
        <v>1.4910000000000001</v>
      </c>
      <c r="M113" s="40">
        <v>1.647</v>
      </c>
      <c r="N113" s="40">
        <v>1.7869999999999999</v>
      </c>
      <c r="O113" s="40">
        <v>1.911</v>
      </c>
      <c r="P113" s="40">
        <v>2.1179999999999999</v>
      </c>
      <c r="Q113" s="40">
        <v>2.3279999999999998</v>
      </c>
      <c r="R113" s="40">
        <v>2.4630000000000001</v>
      </c>
      <c r="S113" s="40">
        <v>2.4980000000000002</v>
      </c>
      <c r="T113" s="40">
        <v>2.504</v>
      </c>
      <c r="U113" s="40"/>
      <c r="V113" s="29"/>
    </row>
    <row r="114" spans="5:22">
      <c r="E114" s="36">
        <v>41317</v>
      </c>
      <c r="F114" s="40">
        <v>0.32100000000000001</v>
      </c>
      <c r="G114" s="40">
        <v>0.59599999999999997</v>
      </c>
      <c r="H114" s="40">
        <v>0.74399999999999999</v>
      </c>
      <c r="I114" s="40">
        <v>0.91</v>
      </c>
      <c r="J114" s="40">
        <v>1.089</v>
      </c>
      <c r="K114" s="40">
        <v>1.2689999999999999</v>
      </c>
      <c r="L114" s="40">
        <v>1.4390000000000001</v>
      </c>
      <c r="M114" s="40">
        <v>1.5960000000000001</v>
      </c>
      <c r="N114" s="40">
        <v>1.7350000000000001</v>
      </c>
      <c r="O114" s="40">
        <v>1.86</v>
      </c>
      <c r="P114" s="40">
        <v>2.0699999999999998</v>
      </c>
      <c r="Q114" s="40">
        <v>2.2850000000000001</v>
      </c>
      <c r="R114" s="40">
        <v>2.4220000000000002</v>
      </c>
      <c r="S114" s="40">
        <v>2.4609999999999999</v>
      </c>
      <c r="T114" s="40">
        <v>2.4700000000000002</v>
      </c>
      <c r="U114" s="40"/>
      <c r="V114" s="29"/>
    </row>
    <row r="115" spans="5:22">
      <c r="E115" s="36">
        <v>41316</v>
      </c>
      <c r="F115" s="40">
        <v>0.32100000000000001</v>
      </c>
      <c r="G115" s="40">
        <v>0.59399999999999997</v>
      </c>
      <c r="H115" s="40">
        <v>0.73899999999999999</v>
      </c>
      <c r="I115" s="40">
        <v>0.90500000000000003</v>
      </c>
      <c r="J115" s="40">
        <v>1.0860000000000001</v>
      </c>
      <c r="K115" s="40">
        <v>1.268</v>
      </c>
      <c r="L115" s="40">
        <v>1.4390000000000001</v>
      </c>
      <c r="M115" s="40">
        <v>1.597</v>
      </c>
      <c r="N115" s="40">
        <v>1.736</v>
      </c>
      <c r="O115" s="40">
        <v>1.861</v>
      </c>
      <c r="P115" s="40">
        <v>2.069</v>
      </c>
      <c r="Q115" s="40">
        <v>2.278</v>
      </c>
      <c r="R115" s="40">
        <v>2.4129999999999998</v>
      </c>
      <c r="S115" s="40">
        <v>2.4500000000000002</v>
      </c>
      <c r="T115" s="40">
        <v>2.4580000000000002</v>
      </c>
      <c r="U115" s="40"/>
      <c r="V115" s="29"/>
    </row>
    <row r="116" spans="5:22">
      <c r="E116" s="36">
        <v>41313</v>
      </c>
      <c r="F116" s="40">
        <v>0.318</v>
      </c>
      <c r="G116" s="40">
        <v>0.58699999999999997</v>
      </c>
      <c r="H116" s="40">
        <v>0.72599999999999998</v>
      </c>
      <c r="I116" s="40">
        <v>0.89200000000000002</v>
      </c>
      <c r="J116" s="40">
        <v>1.0720000000000001</v>
      </c>
      <c r="K116" s="40">
        <v>1.2529999999999999</v>
      </c>
      <c r="L116" s="40">
        <v>1.425</v>
      </c>
      <c r="M116" s="40">
        <v>1.5820000000000001</v>
      </c>
      <c r="N116" s="40">
        <v>1.722</v>
      </c>
      <c r="O116" s="40">
        <v>1.8460000000000001</v>
      </c>
      <c r="P116" s="40">
        <v>2.0489999999999999</v>
      </c>
      <c r="Q116" s="40">
        <v>2.2530000000000001</v>
      </c>
      <c r="R116" s="40">
        <v>2.3820000000000001</v>
      </c>
      <c r="S116" s="40">
        <v>2.4180000000000001</v>
      </c>
      <c r="T116" s="40">
        <v>2.4260000000000002</v>
      </c>
      <c r="U116" s="40"/>
      <c r="V116" s="29"/>
    </row>
    <row r="117" spans="5:22">
      <c r="E117" s="36">
        <v>41312</v>
      </c>
      <c r="F117" s="40">
        <v>0.35399999999999998</v>
      </c>
      <c r="G117" s="40">
        <v>0.64700000000000002</v>
      </c>
      <c r="H117" s="40">
        <v>0.80400000000000005</v>
      </c>
      <c r="I117" s="40">
        <v>0.97699999999999998</v>
      </c>
      <c r="J117" s="40">
        <v>1.157</v>
      </c>
      <c r="K117" s="40">
        <v>1.3320000000000001</v>
      </c>
      <c r="L117" s="40">
        <v>1.496</v>
      </c>
      <c r="M117" s="40">
        <v>1.6459999999999999</v>
      </c>
      <c r="N117" s="40">
        <v>1.7789999999999999</v>
      </c>
      <c r="O117" s="40">
        <v>1.8979999999999999</v>
      </c>
      <c r="P117" s="40">
        <v>2.093</v>
      </c>
      <c r="Q117" s="40">
        <v>2.2869999999999999</v>
      </c>
      <c r="R117" s="40">
        <v>2.4089999999999998</v>
      </c>
      <c r="S117" s="40">
        <v>2.4430000000000001</v>
      </c>
      <c r="T117" s="40">
        <v>2.4489999999999998</v>
      </c>
      <c r="U117" s="40"/>
      <c r="V117" s="29"/>
    </row>
    <row r="118" spans="5:22">
      <c r="E118" s="36">
        <v>41311</v>
      </c>
      <c r="F118" s="40">
        <v>0.35499999999999998</v>
      </c>
      <c r="G118" s="40">
        <v>0.64400000000000002</v>
      </c>
      <c r="H118" s="40">
        <v>0.79900000000000004</v>
      </c>
      <c r="I118" s="40">
        <v>0.97</v>
      </c>
      <c r="J118" s="40">
        <v>1.151</v>
      </c>
      <c r="K118" s="40">
        <v>1.325</v>
      </c>
      <c r="L118" s="40">
        <v>1.4890000000000001</v>
      </c>
      <c r="M118" s="40">
        <v>1.637</v>
      </c>
      <c r="N118" s="40">
        <v>1.77</v>
      </c>
      <c r="O118" s="40">
        <v>1.887</v>
      </c>
      <c r="P118" s="40">
        <v>2.0819999999999999</v>
      </c>
      <c r="Q118" s="40">
        <v>2.2749999999999999</v>
      </c>
      <c r="R118" s="40">
        <v>2.3959999999999999</v>
      </c>
      <c r="S118" s="40">
        <v>2.431</v>
      </c>
      <c r="T118" s="40">
        <v>2.4359999999999999</v>
      </c>
      <c r="U118" s="40"/>
      <c r="V118" s="29"/>
    </row>
    <row r="119" spans="5:22">
      <c r="E119" s="36">
        <v>41310</v>
      </c>
      <c r="F119" s="40">
        <v>0.36</v>
      </c>
      <c r="G119" s="40">
        <v>0.65</v>
      </c>
      <c r="H119" s="40">
        <v>0.8</v>
      </c>
      <c r="I119" s="40">
        <v>0.96699999999999997</v>
      </c>
      <c r="J119" s="40">
        <v>1.145</v>
      </c>
      <c r="K119" s="40">
        <v>1.319</v>
      </c>
      <c r="L119" s="40">
        <v>1.482</v>
      </c>
      <c r="M119" s="40">
        <v>1.631</v>
      </c>
      <c r="N119" s="40">
        <v>1.764</v>
      </c>
      <c r="O119" s="40">
        <v>1.881</v>
      </c>
      <c r="P119" s="40">
        <v>2.0739999999999998</v>
      </c>
      <c r="Q119" s="40">
        <v>2.266</v>
      </c>
      <c r="R119" s="40">
        <v>2.383</v>
      </c>
      <c r="S119" s="40">
        <v>2.4159999999999999</v>
      </c>
      <c r="T119" s="40">
        <v>2.419</v>
      </c>
      <c r="U119" s="40"/>
      <c r="V119" s="29"/>
    </row>
    <row r="120" spans="5:22">
      <c r="E120" s="36">
        <v>41309</v>
      </c>
      <c r="F120" s="40">
        <v>0.35499999999999998</v>
      </c>
      <c r="G120" s="40">
        <v>0.64700000000000002</v>
      </c>
      <c r="H120" s="40">
        <v>0.80400000000000005</v>
      </c>
      <c r="I120" s="40">
        <v>0.97499999999999998</v>
      </c>
      <c r="J120" s="40">
        <v>1.155</v>
      </c>
      <c r="K120" s="40">
        <v>1.3340000000000001</v>
      </c>
      <c r="L120" s="40">
        <v>1.502</v>
      </c>
      <c r="M120" s="40">
        <v>1.657</v>
      </c>
      <c r="N120" s="40">
        <v>1.7929999999999999</v>
      </c>
      <c r="O120" s="40">
        <v>1.9119999999999999</v>
      </c>
      <c r="P120" s="40">
        <v>2.1070000000000002</v>
      </c>
      <c r="Q120" s="40">
        <v>2.2999999999999998</v>
      </c>
      <c r="R120" s="40">
        <v>2.42</v>
      </c>
      <c r="S120" s="40">
        <v>2.456</v>
      </c>
      <c r="T120" s="40">
        <v>2.4609999999999999</v>
      </c>
      <c r="U120" s="40"/>
      <c r="V120" s="29"/>
    </row>
    <row r="121" spans="5:22">
      <c r="E121" s="36">
        <v>41306</v>
      </c>
      <c r="F121" s="40">
        <v>0.39700000000000002</v>
      </c>
      <c r="G121" s="40">
        <v>0.70599999999999996</v>
      </c>
      <c r="H121" s="40">
        <v>0.86599999999999999</v>
      </c>
      <c r="I121" s="40">
        <v>1.0349999999999999</v>
      </c>
      <c r="J121" s="40">
        <v>1.208</v>
      </c>
      <c r="K121" s="40">
        <v>1.379</v>
      </c>
      <c r="L121" s="40">
        <v>1.54</v>
      </c>
      <c r="M121" s="40">
        <v>1.6859999999999999</v>
      </c>
      <c r="N121" s="40">
        <v>1.8169999999999999</v>
      </c>
      <c r="O121" s="40">
        <v>1.9330000000000001</v>
      </c>
      <c r="P121" s="40">
        <v>2.1190000000000002</v>
      </c>
      <c r="Q121" s="40">
        <v>2.3029999999999999</v>
      </c>
      <c r="R121" s="40">
        <v>2.42</v>
      </c>
      <c r="S121" s="40">
        <v>2.4529999999999998</v>
      </c>
      <c r="T121" s="40">
        <v>2.456</v>
      </c>
      <c r="U121" s="40"/>
      <c r="V121" s="29"/>
    </row>
    <row r="122" spans="5:22">
      <c r="E122" s="36">
        <v>41305</v>
      </c>
      <c r="F122" s="40">
        <v>0.379</v>
      </c>
      <c r="G122" s="40">
        <v>0.67900000000000005</v>
      </c>
      <c r="H122" s="40">
        <v>0.83599999999999997</v>
      </c>
      <c r="I122" s="40">
        <v>1.0009999999999999</v>
      </c>
      <c r="J122" s="40">
        <v>1.171</v>
      </c>
      <c r="K122" s="40">
        <v>1.3380000000000001</v>
      </c>
      <c r="L122" s="40">
        <v>1.494</v>
      </c>
      <c r="M122" s="40">
        <v>1.637</v>
      </c>
      <c r="N122" s="40">
        <v>1.7649999999999999</v>
      </c>
      <c r="O122" s="40">
        <v>1.879</v>
      </c>
      <c r="P122" s="40">
        <v>2.0640000000000001</v>
      </c>
      <c r="Q122" s="40">
        <v>2.2490000000000001</v>
      </c>
      <c r="R122" s="40">
        <v>2.367</v>
      </c>
      <c r="S122" s="40">
        <v>2.4020000000000001</v>
      </c>
      <c r="T122" s="40">
        <v>2.4039999999999999</v>
      </c>
      <c r="U122" s="40"/>
      <c r="V122" s="29"/>
    </row>
    <row r="123" spans="5:22">
      <c r="E123" s="36">
        <v>41304</v>
      </c>
      <c r="F123" s="40">
        <v>0.39800000000000002</v>
      </c>
      <c r="G123" s="40">
        <v>0.71299999999999997</v>
      </c>
      <c r="H123" s="40">
        <v>0.88200000000000001</v>
      </c>
      <c r="I123" s="40">
        <v>1.0509999999999999</v>
      </c>
      <c r="J123" s="40">
        <v>1.222</v>
      </c>
      <c r="K123" s="40">
        <v>1.385</v>
      </c>
      <c r="L123" s="40">
        <v>1.534</v>
      </c>
      <c r="M123" s="40">
        <v>1.673</v>
      </c>
      <c r="N123" s="40">
        <v>1.7989999999999999</v>
      </c>
      <c r="O123" s="40">
        <v>1.911</v>
      </c>
      <c r="P123" s="40">
        <v>2.097</v>
      </c>
      <c r="Q123" s="40">
        <v>2.2850000000000001</v>
      </c>
      <c r="R123" s="40">
        <v>2.4140000000000001</v>
      </c>
      <c r="S123" s="40">
        <v>2.4529999999999998</v>
      </c>
      <c r="T123" s="40">
        <v>2.4580000000000002</v>
      </c>
      <c r="U123" s="40"/>
      <c r="V123" s="29"/>
    </row>
    <row r="124" spans="5:22">
      <c r="E124" s="36">
        <v>41303</v>
      </c>
      <c r="F124" s="40">
        <v>0.36699999999999999</v>
      </c>
      <c r="G124" s="40">
        <v>0.66</v>
      </c>
      <c r="H124" s="40">
        <v>0.81899999999999995</v>
      </c>
      <c r="I124" s="40">
        <v>0.98799999999999999</v>
      </c>
      <c r="J124" s="40">
        <v>1.161</v>
      </c>
      <c r="K124" s="40">
        <v>1.3240000000000001</v>
      </c>
      <c r="L124" s="40">
        <v>1.4750000000000001</v>
      </c>
      <c r="M124" s="40">
        <v>1.615</v>
      </c>
      <c r="N124" s="40">
        <v>1.744</v>
      </c>
      <c r="O124" s="40">
        <v>1.859</v>
      </c>
      <c r="P124" s="40">
        <v>2.0510000000000002</v>
      </c>
      <c r="Q124" s="40">
        <v>2.2450000000000001</v>
      </c>
      <c r="R124" s="40">
        <v>2.379</v>
      </c>
      <c r="S124" s="40">
        <v>2.4209999999999998</v>
      </c>
      <c r="T124" s="40">
        <v>2.427</v>
      </c>
      <c r="U124" s="40"/>
      <c r="V124" s="29"/>
    </row>
    <row r="125" spans="5:22">
      <c r="E125" s="36">
        <v>41302</v>
      </c>
      <c r="F125" s="40">
        <v>0.4</v>
      </c>
      <c r="G125" s="40">
        <v>0.68600000000000005</v>
      </c>
      <c r="H125" s="40">
        <v>0.83699999999999997</v>
      </c>
      <c r="I125" s="40">
        <v>0.99399999999999999</v>
      </c>
      <c r="J125" s="40">
        <v>1.157</v>
      </c>
      <c r="K125" s="40">
        <v>1.3149999999999999</v>
      </c>
      <c r="L125" s="40">
        <v>1.4650000000000001</v>
      </c>
      <c r="M125" s="40">
        <v>1.6060000000000001</v>
      </c>
      <c r="N125" s="40">
        <v>1.734</v>
      </c>
      <c r="O125" s="40">
        <v>1.85</v>
      </c>
      <c r="P125" s="40">
        <v>2.0459999999999998</v>
      </c>
      <c r="Q125" s="40">
        <v>2.2469999999999999</v>
      </c>
      <c r="R125" s="40">
        <v>2.3860000000000001</v>
      </c>
      <c r="S125" s="40">
        <v>2.431</v>
      </c>
      <c r="T125" s="40">
        <v>2.44</v>
      </c>
      <c r="U125" s="40"/>
      <c r="V125" s="29"/>
    </row>
    <row r="126" spans="5:22">
      <c r="E126" s="36">
        <v>41299</v>
      </c>
      <c r="F126" s="40">
        <v>0.33100000000000002</v>
      </c>
      <c r="G126" s="40">
        <v>0.58399999999999996</v>
      </c>
      <c r="H126" s="40">
        <v>0.72299999999999998</v>
      </c>
      <c r="I126" s="40">
        <v>0.875</v>
      </c>
      <c r="J126" s="40">
        <v>1.0409999999999999</v>
      </c>
      <c r="K126" s="40">
        <v>1.2090000000000001</v>
      </c>
      <c r="L126" s="40">
        <v>1.371</v>
      </c>
      <c r="M126" s="40">
        <v>1.522</v>
      </c>
      <c r="N126" s="40">
        <v>1.659</v>
      </c>
      <c r="O126" s="40">
        <v>1.7809999999999999</v>
      </c>
      <c r="P126" s="40">
        <v>1.986</v>
      </c>
      <c r="Q126" s="40">
        <v>2.198</v>
      </c>
      <c r="R126" s="40">
        <v>2.3490000000000002</v>
      </c>
      <c r="S126" s="40">
        <v>2.4009999999999998</v>
      </c>
      <c r="T126" s="40">
        <v>2.4159999999999999</v>
      </c>
      <c r="U126" s="40"/>
      <c r="V126" s="29"/>
    </row>
    <row r="127" spans="5:22">
      <c r="E127" s="36">
        <v>41298</v>
      </c>
      <c r="F127" s="40">
        <v>0.3</v>
      </c>
      <c r="G127" s="40">
        <v>0.53500000000000003</v>
      </c>
      <c r="H127" s="40">
        <v>0.65700000000000003</v>
      </c>
      <c r="I127" s="40">
        <v>0.80400000000000005</v>
      </c>
      <c r="J127" s="40">
        <v>0.96699999999999997</v>
      </c>
      <c r="K127" s="40">
        <v>1.1359999999999999</v>
      </c>
      <c r="L127" s="40">
        <v>1.3</v>
      </c>
      <c r="M127" s="40">
        <v>1.452</v>
      </c>
      <c r="N127" s="40">
        <v>1.589</v>
      </c>
      <c r="O127" s="40">
        <v>1.7110000000000001</v>
      </c>
      <c r="P127" s="40">
        <v>1.9179999999999999</v>
      </c>
      <c r="Q127" s="40">
        <v>2.13</v>
      </c>
      <c r="R127" s="40">
        <v>2.2810000000000001</v>
      </c>
      <c r="S127" s="40">
        <v>2.335</v>
      </c>
      <c r="T127" s="40">
        <v>2.351</v>
      </c>
      <c r="U127" s="40"/>
      <c r="V127" s="29"/>
    </row>
    <row r="128" spans="5:22">
      <c r="E128" s="36">
        <v>41297</v>
      </c>
      <c r="F128" s="40">
        <v>0.30599999999999999</v>
      </c>
      <c r="G128" s="40">
        <v>0.55800000000000005</v>
      </c>
      <c r="H128" s="40">
        <v>0.69199999999999995</v>
      </c>
      <c r="I128" s="40">
        <v>0.84699999999999998</v>
      </c>
      <c r="J128" s="40">
        <v>1.0149999999999999</v>
      </c>
      <c r="K128" s="40">
        <v>1.1850000000000001</v>
      </c>
      <c r="L128" s="40">
        <v>1.347</v>
      </c>
      <c r="M128" s="40">
        <v>1.4970000000000001</v>
      </c>
      <c r="N128" s="40">
        <v>1.633</v>
      </c>
      <c r="O128" s="40">
        <v>1.7529999999999999</v>
      </c>
      <c r="P128" s="40">
        <v>1.954</v>
      </c>
      <c r="Q128" s="40">
        <v>2.1589999999999998</v>
      </c>
      <c r="R128" s="40">
        <v>2.3029999999999999</v>
      </c>
      <c r="S128" s="40">
        <v>2.351</v>
      </c>
      <c r="T128" s="40">
        <v>2.3650000000000002</v>
      </c>
      <c r="U128" s="40"/>
      <c r="V128" s="29"/>
    </row>
    <row r="129" spans="5:22">
      <c r="E129" s="36">
        <v>41296</v>
      </c>
      <c r="F129" s="40">
        <v>0.32200000000000001</v>
      </c>
      <c r="G129" s="40">
        <v>0.59099999999999997</v>
      </c>
      <c r="H129" s="40">
        <v>0.73799999999999999</v>
      </c>
      <c r="I129" s="40">
        <v>0.89300000000000002</v>
      </c>
      <c r="J129" s="40">
        <v>1.0569999999999999</v>
      </c>
      <c r="K129" s="40">
        <v>1.2230000000000001</v>
      </c>
      <c r="L129" s="40">
        <v>1.3819999999999999</v>
      </c>
      <c r="M129" s="40">
        <v>1.5309999999999999</v>
      </c>
      <c r="N129" s="40">
        <v>1.6639999999999999</v>
      </c>
      <c r="O129" s="40">
        <v>1.7829999999999999</v>
      </c>
      <c r="P129" s="40">
        <v>1.9810000000000001</v>
      </c>
      <c r="Q129" s="40">
        <v>2.1829999999999998</v>
      </c>
      <c r="R129" s="40">
        <v>2.3220000000000001</v>
      </c>
      <c r="S129" s="40">
        <v>2.371</v>
      </c>
      <c r="T129" s="40">
        <v>2.3839999999999999</v>
      </c>
      <c r="U129" s="40"/>
      <c r="V129" s="29"/>
    </row>
    <row r="130" spans="5:22">
      <c r="E130" s="36">
        <v>41295</v>
      </c>
      <c r="F130" s="40">
        <v>0.315</v>
      </c>
      <c r="G130" s="40">
        <v>0.57999999999999996</v>
      </c>
      <c r="H130" s="40">
        <v>0.72399999999999998</v>
      </c>
      <c r="I130" s="40">
        <v>0.88</v>
      </c>
      <c r="J130" s="40">
        <v>1.042</v>
      </c>
      <c r="K130" s="40">
        <v>1.208</v>
      </c>
      <c r="L130" s="40">
        <v>1.3660000000000001</v>
      </c>
      <c r="M130" s="40">
        <v>1.5149999999999999</v>
      </c>
      <c r="N130" s="40">
        <v>1.649</v>
      </c>
      <c r="O130" s="40">
        <v>1.768</v>
      </c>
      <c r="P130" s="40">
        <v>1.9670000000000001</v>
      </c>
      <c r="Q130" s="40">
        <v>2.1680000000000001</v>
      </c>
      <c r="R130" s="40">
        <v>2.3069999999999999</v>
      </c>
      <c r="S130" s="40">
        <v>2.3519999999999999</v>
      </c>
      <c r="T130" s="40">
        <v>2.3620000000000001</v>
      </c>
      <c r="U130" s="40"/>
      <c r="V130" s="29"/>
    </row>
    <row r="131" spans="5:22">
      <c r="E131" s="36">
        <v>41292</v>
      </c>
      <c r="F131" s="40">
        <v>0.33500000000000002</v>
      </c>
      <c r="G131" s="40">
        <v>0.59699999999999998</v>
      </c>
      <c r="H131" s="40">
        <v>0.74099999999999999</v>
      </c>
      <c r="I131" s="40">
        <v>0.89400000000000002</v>
      </c>
      <c r="J131" s="40">
        <v>1.056</v>
      </c>
      <c r="K131" s="40">
        <v>1.222</v>
      </c>
      <c r="L131" s="40">
        <v>1.3819999999999999</v>
      </c>
      <c r="M131" s="40">
        <v>1.5309999999999999</v>
      </c>
      <c r="N131" s="40">
        <v>1.665</v>
      </c>
      <c r="O131" s="40">
        <v>1.784</v>
      </c>
      <c r="P131" s="40">
        <v>1.9830000000000001</v>
      </c>
      <c r="Q131" s="40">
        <v>2.1869999999999998</v>
      </c>
      <c r="R131" s="40">
        <v>2.3250000000000002</v>
      </c>
      <c r="S131" s="40">
        <v>2.3690000000000002</v>
      </c>
      <c r="T131" s="40">
        <v>2.3769999999999998</v>
      </c>
      <c r="U131" s="40"/>
      <c r="V131" s="29"/>
    </row>
    <row r="132" spans="5:22">
      <c r="E132" s="36">
        <v>41291</v>
      </c>
      <c r="F132" s="40">
        <v>0.31900000000000001</v>
      </c>
      <c r="G132" s="40">
        <v>0.56399999999999995</v>
      </c>
      <c r="H132" s="40">
        <v>0.69199999999999995</v>
      </c>
      <c r="I132" s="40">
        <v>0.84199999999999997</v>
      </c>
      <c r="J132" s="40">
        <v>1.014</v>
      </c>
      <c r="K132" s="40">
        <v>1.1910000000000001</v>
      </c>
      <c r="L132" s="40">
        <v>1.3620000000000001</v>
      </c>
      <c r="M132" s="40">
        <v>1.52</v>
      </c>
      <c r="N132" s="40">
        <v>1.661</v>
      </c>
      <c r="O132" s="40">
        <v>1.7869999999999999</v>
      </c>
      <c r="P132" s="40">
        <v>2</v>
      </c>
      <c r="Q132" s="40">
        <v>2.2170000000000001</v>
      </c>
      <c r="R132" s="40">
        <v>2.3660000000000001</v>
      </c>
      <c r="S132" s="40">
        <v>2.4180000000000001</v>
      </c>
      <c r="T132" s="40">
        <v>2.4329999999999998</v>
      </c>
      <c r="U132" s="40"/>
      <c r="V132" s="29"/>
    </row>
    <row r="133" spans="5:22">
      <c r="E133" s="36">
        <v>41290</v>
      </c>
      <c r="F133" s="40">
        <v>0.26500000000000001</v>
      </c>
      <c r="G133" s="40">
        <v>0.49299999999999999</v>
      </c>
      <c r="H133" s="40">
        <v>0.61499999999999999</v>
      </c>
      <c r="I133" s="40">
        <v>0.77</v>
      </c>
      <c r="J133" s="40">
        <v>0.94699999999999995</v>
      </c>
      <c r="K133" s="40">
        <v>1.129</v>
      </c>
      <c r="L133" s="40">
        <v>1.3049999999999999</v>
      </c>
      <c r="M133" s="40">
        <v>1.466</v>
      </c>
      <c r="N133" s="40">
        <v>1.6120000000000001</v>
      </c>
      <c r="O133" s="40">
        <v>1.742</v>
      </c>
      <c r="P133" s="40">
        <v>1.9590000000000001</v>
      </c>
      <c r="Q133" s="40">
        <v>2.1800000000000002</v>
      </c>
      <c r="R133" s="40">
        <v>2.33</v>
      </c>
      <c r="S133" s="40">
        <v>2.3809999999999998</v>
      </c>
      <c r="T133" s="40">
        <v>2.3969999999999998</v>
      </c>
      <c r="U133" s="40"/>
      <c r="V133" s="29"/>
    </row>
    <row r="134" spans="5:22">
      <c r="E134" s="36">
        <v>41289</v>
      </c>
      <c r="F134" s="40">
        <v>0.28299999999999997</v>
      </c>
      <c r="G134" s="40">
        <v>0.51600000000000001</v>
      </c>
      <c r="H134" s="40">
        <v>0.64</v>
      </c>
      <c r="I134" s="40">
        <v>0.79600000000000004</v>
      </c>
      <c r="J134" s="40">
        <v>0.97499999999999998</v>
      </c>
      <c r="K134" s="40">
        <v>1.159</v>
      </c>
      <c r="L134" s="40">
        <v>1.335</v>
      </c>
      <c r="M134" s="40">
        <v>1.4990000000000001</v>
      </c>
      <c r="N134" s="40">
        <v>1.6459999999999999</v>
      </c>
      <c r="O134" s="40">
        <v>1.776</v>
      </c>
      <c r="P134" s="40">
        <v>1.9950000000000001</v>
      </c>
      <c r="Q134" s="40">
        <v>2.218</v>
      </c>
      <c r="R134" s="40">
        <v>2.371</v>
      </c>
      <c r="S134" s="40">
        <v>2.423</v>
      </c>
      <c r="T134" s="40">
        <v>2.4409999999999998</v>
      </c>
      <c r="U134" s="40"/>
      <c r="V134" s="29"/>
    </row>
    <row r="135" spans="5:22">
      <c r="E135" s="36">
        <v>41288</v>
      </c>
      <c r="F135" s="40">
        <v>0.28100000000000003</v>
      </c>
      <c r="G135" s="40">
        <v>0.50600000000000001</v>
      </c>
      <c r="H135" s="40">
        <v>0.63</v>
      </c>
      <c r="I135" s="40">
        <v>0.78300000000000003</v>
      </c>
      <c r="J135" s="40">
        <v>0.96</v>
      </c>
      <c r="K135" s="40">
        <v>1.1459999999999999</v>
      </c>
      <c r="L135" s="40">
        <v>1.325</v>
      </c>
      <c r="M135" s="40">
        <v>1.4910000000000001</v>
      </c>
      <c r="N135" s="40">
        <v>1.639</v>
      </c>
      <c r="O135" s="40">
        <v>1.77</v>
      </c>
      <c r="P135" s="40">
        <v>1.9910000000000001</v>
      </c>
      <c r="Q135" s="40">
        <v>2.2160000000000002</v>
      </c>
      <c r="R135" s="40">
        <v>2.3679999999999999</v>
      </c>
      <c r="S135" s="40">
        <v>2.42</v>
      </c>
      <c r="T135" s="40">
        <v>2.44</v>
      </c>
      <c r="U135" s="40"/>
      <c r="V135" s="29"/>
    </row>
    <row r="136" spans="5:22">
      <c r="E136" s="36">
        <v>41285</v>
      </c>
      <c r="F136" s="40">
        <v>0.246</v>
      </c>
      <c r="G136" s="40">
        <v>0.47799999999999998</v>
      </c>
      <c r="H136" s="40">
        <v>0.60499999999999998</v>
      </c>
      <c r="I136" s="40">
        <v>0.76600000000000001</v>
      </c>
      <c r="J136" s="40">
        <v>0.95099999999999996</v>
      </c>
      <c r="K136" s="40">
        <v>1.1419999999999999</v>
      </c>
      <c r="L136" s="40">
        <v>1.325</v>
      </c>
      <c r="M136" s="40">
        <v>1.4930000000000001</v>
      </c>
      <c r="N136" s="40">
        <v>1.6439999999999999</v>
      </c>
      <c r="O136" s="40">
        <v>1.778</v>
      </c>
      <c r="P136" s="40">
        <v>2</v>
      </c>
      <c r="Q136" s="40">
        <v>2.2250000000000001</v>
      </c>
      <c r="R136" s="40">
        <v>2.3769999999999998</v>
      </c>
      <c r="S136" s="40">
        <v>2.4279999999999999</v>
      </c>
      <c r="T136" s="40">
        <v>2.4460000000000002</v>
      </c>
      <c r="U136" s="40"/>
      <c r="V136" s="29"/>
    </row>
    <row r="137" spans="5:22">
      <c r="E137" s="36">
        <v>41284</v>
      </c>
      <c r="F137" s="40">
        <v>0.2</v>
      </c>
      <c r="G137" s="40">
        <v>0.40899999999999997</v>
      </c>
      <c r="H137" s="40">
        <v>0.52300000000000002</v>
      </c>
      <c r="I137" s="40">
        <v>0.67900000000000005</v>
      </c>
      <c r="J137" s="40">
        <v>0.86399999999999999</v>
      </c>
      <c r="K137" s="40">
        <v>1.0569999999999999</v>
      </c>
      <c r="L137" s="40">
        <v>1.242</v>
      </c>
      <c r="M137" s="40">
        <v>1.413</v>
      </c>
      <c r="N137" s="40">
        <v>1.5669999999999999</v>
      </c>
      <c r="O137" s="40">
        <v>1.702</v>
      </c>
      <c r="P137" s="40">
        <v>1.9279999999999999</v>
      </c>
      <c r="Q137" s="40">
        <v>2.1560000000000001</v>
      </c>
      <c r="R137" s="40">
        <v>2.3140000000000001</v>
      </c>
      <c r="S137" s="40">
        <v>2.3660000000000001</v>
      </c>
      <c r="T137" s="40">
        <v>2.3879999999999999</v>
      </c>
      <c r="U137" s="40"/>
      <c r="V137" s="29"/>
    </row>
    <row r="138" spans="5:22">
      <c r="E138" s="36">
        <v>41283</v>
      </c>
      <c r="F138" s="40">
        <v>0.20799999999999999</v>
      </c>
      <c r="G138" s="40">
        <v>0.41199999999999998</v>
      </c>
      <c r="H138" s="40">
        <v>0.51800000000000002</v>
      </c>
      <c r="I138" s="40">
        <v>0.67100000000000004</v>
      </c>
      <c r="J138" s="40">
        <v>0.85299999999999998</v>
      </c>
      <c r="K138" s="40">
        <v>1.0429999999999999</v>
      </c>
      <c r="L138" s="40">
        <v>1.226</v>
      </c>
      <c r="M138" s="40">
        <v>1.3939999999999999</v>
      </c>
      <c r="N138" s="40">
        <v>1.546</v>
      </c>
      <c r="O138" s="40">
        <v>1.681</v>
      </c>
      <c r="P138" s="40">
        <v>1.901</v>
      </c>
      <c r="Q138" s="40">
        <v>2.1240000000000001</v>
      </c>
      <c r="R138" s="40">
        <v>2.2789999999999999</v>
      </c>
      <c r="S138" s="40">
        <v>2.3290000000000002</v>
      </c>
      <c r="T138" s="40">
        <v>2.347</v>
      </c>
      <c r="U138" s="40"/>
      <c r="V138" s="29"/>
    </row>
    <row r="139" spans="5:22">
      <c r="E139" s="36">
        <v>41282</v>
      </c>
      <c r="F139" s="40">
        <v>0.217</v>
      </c>
      <c r="G139" s="40">
        <v>0.42599999999999999</v>
      </c>
      <c r="H139" s="40">
        <v>0.54100000000000004</v>
      </c>
      <c r="I139" s="40">
        <v>0.69499999999999995</v>
      </c>
      <c r="J139" s="40">
        <v>0.88</v>
      </c>
      <c r="K139" s="40">
        <v>1.069</v>
      </c>
      <c r="L139" s="40">
        <v>1.2509999999999999</v>
      </c>
      <c r="M139" s="40">
        <v>1.421</v>
      </c>
      <c r="N139" s="40">
        <v>1.5720000000000001</v>
      </c>
      <c r="O139" s="40">
        <v>1.7070000000000001</v>
      </c>
      <c r="P139" s="40">
        <v>1.9279999999999999</v>
      </c>
      <c r="Q139" s="40">
        <v>2.1509999999999998</v>
      </c>
      <c r="R139" s="40">
        <v>2.3069999999999999</v>
      </c>
      <c r="S139" s="40">
        <v>2.3580000000000001</v>
      </c>
      <c r="T139" s="40">
        <v>2.3780000000000001</v>
      </c>
      <c r="U139" s="40"/>
      <c r="V139" s="29"/>
    </row>
    <row r="140" spans="5:22">
      <c r="E140" s="36">
        <v>41281</v>
      </c>
      <c r="F140" s="40">
        <v>0.22500000000000001</v>
      </c>
      <c r="G140" s="40">
        <v>0.44600000000000001</v>
      </c>
      <c r="H140" s="40">
        <v>0.56599999999999995</v>
      </c>
      <c r="I140" s="40">
        <v>0.72499999999999998</v>
      </c>
      <c r="J140" s="40">
        <v>0.91100000000000003</v>
      </c>
      <c r="K140" s="40">
        <v>1.103</v>
      </c>
      <c r="L140" s="40">
        <v>1.2869999999999999</v>
      </c>
      <c r="M140" s="40">
        <v>1.458</v>
      </c>
      <c r="N140" s="40">
        <v>1.61</v>
      </c>
      <c r="O140" s="40">
        <v>1.7450000000000001</v>
      </c>
      <c r="P140" s="40">
        <v>1.966</v>
      </c>
      <c r="Q140" s="40">
        <v>2.1890000000000001</v>
      </c>
      <c r="R140" s="40">
        <v>2.3460000000000001</v>
      </c>
      <c r="S140" s="40">
        <v>2.3969999999999998</v>
      </c>
      <c r="T140" s="40">
        <v>2.4180000000000001</v>
      </c>
      <c r="U140" s="40"/>
      <c r="V140" s="29"/>
    </row>
    <row r="141" spans="5:22">
      <c r="E141" s="36">
        <v>41278</v>
      </c>
      <c r="F141" s="40">
        <v>0.22800000000000001</v>
      </c>
      <c r="G141" s="40">
        <v>0.45200000000000001</v>
      </c>
      <c r="H141" s="40">
        <v>0.57399999999999995</v>
      </c>
      <c r="I141" s="40">
        <v>0.73199999999999998</v>
      </c>
      <c r="J141" s="40">
        <v>0.91800000000000004</v>
      </c>
      <c r="K141" s="40">
        <v>1.109</v>
      </c>
      <c r="L141" s="40">
        <v>1.294</v>
      </c>
      <c r="M141" s="40">
        <v>1.4650000000000001</v>
      </c>
      <c r="N141" s="40">
        <v>1.6180000000000001</v>
      </c>
      <c r="O141" s="40">
        <v>1.7529999999999999</v>
      </c>
      <c r="P141" s="40">
        <v>1.976</v>
      </c>
      <c r="Q141" s="40">
        <v>2.2010000000000001</v>
      </c>
      <c r="R141" s="40">
        <v>2.3580000000000001</v>
      </c>
      <c r="S141" s="40">
        <v>2.411</v>
      </c>
      <c r="T141" s="40">
        <v>2.4340000000000002</v>
      </c>
      <c r="U141" s="40"/>
      <c r="V141" s="29"/>
    </row>
    <row r="142" spans="5:22">
      <c r="E142" s="36">
        <v>41277</v>
      </c>
      <c r="F142" s="40">
        <v>0.19500000000000001</v>
      </c>
      <c r="G142" s="40">
        <v>0.4</v>
      </c>
      <c r="H142" s="40">
        <v>0.51100000000000001</v>
      </c>
      <c r="I142" s="40">
        <v>0.66200000000000003</v>
      </c>
      <c r="J142" s="40">
        <v>0.84199999999999997</v>
      </c>
      <c r="K142" s="40">
        <v>1.03</v>
      </c>
      <c r="L142" s="40">
        <v>1.2130000000000001</v>
      </c>
      <c r="M142" s="40">
        <v>1.381</v>
      </c>
      <c r="N142" s="40">
        <v>1.5309999999999999</v>
      </c>
      <c r="O142" s="40">
        <v>1.665</v>
      </c>
      <c r="P142" s="40">
        <v>1.8859999999999999</v>
      </c>
      <c r="Q142" s="40">
        <v>2.11</v>
      </c>
      <c r="R142" s="40">
        <v>2.262</v>
      </c>
      <c r="S142" s="40">
        <v>2.3119999999999998</v>
      </c>
      <c r="T142" s="40">
        <v>2.3330000000000002</v>
      </c>
      <c r="U142" s="40"/>
      <c r="V142" s="29"/>
    </row>
    <row r="143" spans="5:22">
      <c r="E143" s="36">
        <v>41276</v>
      </c>
      <c r="F143" s="40">
        <v>0.191</v>
      </c>
      <c r="G143" s="40">
        <v>0.39800000000000002</v>
      </c>
      <c r="H143" s="40">
        <v>0.503</v>
      </c>
      <c r="I143" s="40">
        <v>0.65</v>
      </c>
      <c r="J143" s="40">
        <v>0.82599999999999996</v>
      </c>
      <c r="K143" s="40">
        <v>1.0129999999999999</v>
      </c>
      <c r="L143" s="40">
        <v>1.1950000000000001</v>
      </c>
      <c r="M143" s="40">
        <v>1.3620000000000001</v>
      </c>
      <c r="N143" s="40">
        <v>1.512</v>
      </c>
      <c r="O143" s="40">
        <v>1.645</v>
      </c>
      <c r="P143" s="40">
        <v>1.8660000000000001</v>
      </c>
      <c r="Q143" s="40">
        <v>2.09</v>
      </c>
      <c r="R143" s="40">
        <v>2.2429999999999999</v>
      </c>
      <c r="S143" s="40">
        <v>2.2919999999999998</v>
      </c>
      <c r="T143" s="40">
        <v>2.3119999999999998</v>
      </c>
      <c r="U143" s="40"/>
      <c r="V143" s="29"/>
    </row>
    <row r="144" spans="5:22">
      <c r="E144" s="36">
        <v>41271</v>
      </c>
      <c r="F144" s="40">
        <v>0.188</v>
      </c>
      <c r="G144" s="40">
        <v>0.38300000000000001</v>
      </c>
      <c r="H144" s="40">
        <v>0.48199999999999998</v>
      </c>
      <c r="I144" s="40">
        <v>0.61299999999999999</v>
      </c>
      <c r="J144" s="40">
        <v>0.77600000000000002</v>
      </c>
      <c r="K144" s="40">
        <v>0.95699999999999996</v>
      </c>
      <c r="L144" s="40">
        <v>1.1319999999999999</v>
      </c>
      <c r="M144" s="40">
        <v>1.296</v>
      </c>
      <c r="N144" s="40">
        <v>1.4410000000000001</v>
      </c>
      <c r="O144" s="40">
        <v>1.57</v>
      </c>
      <c r="P144" s="40">
        <v>1.79</v>
      </c>
      <c r="Q144" s="40">
        <v>2.0129999999999999</v>
      </c>
      <c r="R144" s="40">
        <v>2.1659999999999999</v>
      </c>
      <c r="S144" s="40">
        <v>2.2149999999999999</v>
      </c>
      <c r="T144" s="40">
        <v>2.2349999999999999</v>
      </c>
      <c r="U144" s="40"/>
      <c r="V144" s="29"/>
    </row>
    <row r="145" spans="5:22">
      <c r="E145" s="36">
        <v>41270</v>
      </c>
      <c r="F145" s="40">
        <v>0.192</v>
      </c>
      <c r="G145" s="40">
        <v>0.39700000000000002</v>
      </c>
      <c r="H145" s="40">
        <v>0.499</v>
      </c>
      <c r="I145" s="40">
        <v>0.64</v>
      </c>
      <c r="J145" s="40">
        <v>0.81</v>
      </c>
      <c r="K145" s="40">
        <v>0.99399999999999999</v>
      </c>
      <c r="L145" s="40">
        <v>1.171</v>
      </c>
      <c r="M145" s="40">
        <v>1.3360000000000001</v>
      </c>
      <c r="N145" s="40">
        <v>1.4830000000000001</v>
      </c>
      <c r="O145" s="40">
        <v>1.6140000000000001</v>
      </c>
      <c r="P145" s="40">
        <v>1.8340000000000001</v>
      </c>
      <c r="Q145" s="40">
        <v>2.0569999999999999</v>
      </c>
      <c r="R145" s="40">
        <v>2.21</v>
      </c>
      <c r="S145" s="40">
        <v>2.258</v>
      </c>
      <c r="T145" s="40">
        <v>2.2770000000000001</v>
      </c>
      <c r="U145" s="40"/>
      <c r="V145" s="29"/>
    </row>
    <row r="146" spans="5:22">
      <c r="E146" s="36">
        <v>41264</v>
      </c>
      <c r="F146" s="40">
        <v>0.17799999999999999</v>
      </c>
      <c r="G146" s="40">
        <v>0.379</v>
      </c>
      <c r="H146" s="40">
        <v>0.48199999999999998</v>
      </c>
      <c r="I146" s="40">
        <v>0.629</v>
      </c>
      <c r="J146" s="40">
        <v>0.80700000000000005</v>
      </c>
      <c r="K146" s="40">
        <v>0.99199999999999999</v>
      </c>
      <c r="L146" s="40">
        <v>1.17</v>
      </c>
      <c r="M146" s="40">
        <v>1.3360000000000001</v>
      </c>
      <c r="N146" s="40">
        <v>1.4830000000000001</v>
      </c>
      <c r="O146" s="40">
        <v>1.615</v>
      </c>
      <c r="P146" s="40">
        <v>1.835</v>
      </c>
      <c r="Q146" s="40">
        <v>2.056</v>
      </c>
      <c r="R146" s="40">
        <v>2.206</v>
      </c>
      <c r="S146" s="40">
        <v>2.2530000000000001</v>
      </c>
      <c r="T146" s="40">
        <v>2.2709999999999999</v>
      </c>
      <c r="U146" s="40"/>
      <c r="V146" s="29"/>
    </row>
    <row r="147" spans="5:22">
      <c r="E147" s="36">
        <v>41263</v>
      </c>
      <c r="F147" s="40">
        <v>0.17699999999999999</v>
      </c>
      <c r="G147" s="40">
        <v>0.377</v>
      </c>
      <c r="H147" s="40">
        <v>0.48699999999999999</v>
      </c>
      <c r="I147" s="40">
        <v>0.64100000000000001</v>
      </c>
      <c r="J147" s="40">
        <v>0.82299999999999995</v>
      </c>
      <c r="K147" s="40">
        <v>1.01</v>
      </c>
      <c r="L147" s="40">
        <v>1.19</v>
      </c>
      <c r="M147" s="40">
        <v>1.357</v>
      </c>
      <c r="N147" s="40">
        <v>1.5049999999999999</v>
      </c>
      <c r="O147" s="40">
        <v>1.6379999999999999</v>
      </c>
      <c r="P147" s="40">
        <v>1.857</v>
      </c>
      <c r="Q147" s="40">
        <v>2.0790000000000002</v>
      </c>
      <c r="R147" s="40">
        <v>2.2269999999999999</v>
      </c>
      <c r="S147" s="40">
        <v>2.2770000000000001</v>
      </c>
      <c r="T147" s="40">
        <v>2.298</v>
      </c>
      <c r="U147" s="40"/>
      <c r="V147" s="29"/>
    </row>
    <row r="148" spans="5:22">
      <c r="E148" s="36">
        <v>41262</v>
      </c>
      <c r="F148" s="40">
        <v>0.17199999999999999</v>
      </c>
      <c r="G148" s="40">
        <v>0.374</v>
      </c>
      <c r="H148" s="40">
        <v>0.49099999999999999</v>
      </c>
      <c r="I148" s="40">
        <v>0.64600000000000002</v>
      </c>
      <c r="J148" s="40">
        <v>0.82899999999999996</v>
      </c>
      <c r="K148" s="40">
        <v>1.0189999999999999</v>
      </c>
      <c r="L148" s="40">
        <v>1.2</v>
      </c>
      <c r="M148" s="40">
        <v>1.369</v>
      </c>
      <c r="N148" s="40">
        <v>1.5189999999999999</v>
      </c>
      <c r="O148" s="40">
        <v>1.651</v>
      </c>
      <c r="P148" s="40">
        <v>1.871</v>
      </c>
      <c r="Q148" s="40">
        <v>2.0920000000000001</v>
      </c>
      <c r="R148" s="40">
        <v>2.2440000000000002</v>
      </c>
      <c r="S148" s="40">
        <v>2.2949999999999999</v>
      </c>
      <c r="T148" s="40">
        <v>2.3180000000000001</v>
      </c>
      <c r="U148" s="40"/>
      <c r="V148" s="29"/>
    </row>
    <row r="149" spans="5:22">
      <c r="E149" s="36">
        <v>41261</v>
      </c>
      <c r="F149" s="40">
        <v>0.16900000000000001</v>
      </c>
      <c r="G149" s="40">
        <v>0.35399999999999998</v>
      </c>
      <c r="H149" s="40">
        <v>0.46400000000000002</v>
      </c>
      <c r="I149" s="40">
        <v>0.62</v>
      </c>
      <c r="J149" s="40">
        <v>0.80300000000000005</v>
      </c>
      <c r="K149" s="40">
        <v>0.99199999999999999</v>
      </c>
      <c r="L149" s="40">
        <v>1.1719999999999999</v>
      </c>
      <c r="M149" s="40">
        <v>1.3380000000000001</v>
      </c>
      <c r="N149" s="40">
        <v>1.4870000000000001</v>
      </c>
      <c r="O149" s="40">
        <v>1.619</v>
      </c>
      <c r="P149" s="40">
        <v>1.84</v>
      </c>
      <c r="Q149" s="40">
        <v>2.0619999999999998</v>
      </c>
      <c r="R149" s="40">
        <v>2.214</v>
      </c>
      <c r="S149" s="40">
        <v>2.2639999999999998</v>
      </c>
      <c r="T149" s="40">
        <v>2.2869999999999999</v>
      </c>
      <c r="U149" s="40"/>
      <c r="V149" s="29"/>
    </row>
    <row r="150" spans="5:22">
      <c r="E150" s="36">
        <v>41260</v>
      </c>
      <c r="F150" s="40">
        <v>0.16400000000000001</v>
      </c>
      <c r="G150" s="40">
        <v>0.35399999999999998</v>
      </c>
      <c r="H150" s="40">
        <v>0.46500000000000002</v>
      </c>
      <c r="I150" s="40">
        <v>0.621</v>
      </c>
      <c r="J150" s="40">
        <v>0.80600000000000005</v>
      </c>
      <c r="K150" s="40">
        <v>0.996</v>
      </c>
      <c r="L150" s="40">
        <v>1.177</v>
      </c>
      <c r="M150" s="40">
        <v>1.345</v>
      </c>
      <c r="N150" s="40">
        <v>1.4930000000000001</v>
      </c>
      <c r="O150" s="40">
        <v>1.6259999999999999</v>
      </c>
      <c r="P150" s="40">
        <v>1.849</v>
      </c>
      <c r="Q150" s="40">
        <v>2.077</v>
      </c>
      <c r="R150" s="40">
        <v>2.226</v>
      </c>
      <c r="S150" s="40">
        <v>2.2749999999999999</v>
      </c>
      <c r="T150" s="40">
        <v>2.2959999999999998</v>
      </c>
      <c r="U150" s="40"/>
      <c r="V150" s="29"/>
    </row>
    <row r="151" spans="5:22">
      <c r="E151" s="36">
        <v>41257</v>
      </c>
      <c r="F151" s="40">
        <v>0.157</v>
      </c>
      <c r="G151" s="40">
        <v>0.34499999999999997</v>
      </c>
      <c r="H151" s="40">
        <v>0.45300000000000001</v>
      </c>
      <c r="I151" s="40">
        <v>0.60799999999999998</v>
      </c>
      <c r="J151" s="40">
        <v>0.79200000000000004</v>
      </c>
      <c r="K151" s="40">
        <v>0.98399999999999999</v>
      </c>
      <c r="L151" s="40">
        <v>1.1659999999999999</v>
      </c>
      <c r="M151" s="40">
        <v>1.3340000000000001</v>
      </c>
      <c r="N151" s="40">
        <v>1.4830000000000001</v>
      </c>
      <c r="O151" s="40">
        <v>1.6160000000000001</v>
      </c>
      <c r="P151" s="40">
        <v>1.837</v>
      </c>
      <c r="Q151" s="40">
        <v>2.06</v>
      </c>
      <c r="R151" s="40">
        <v>2.2069999999999999</v>
      </c>
      <c r="S151" s="40">
        <v>2.2530000000000001</v>
      </c>
      <c r="T151" s="40">
        <v>2.2719999999999998</v>
      </c>
      <c r="U151" s="40"/>
      <c r="V151" s="29"/>
    </row>
    <row r="152" spans="5:22">
      <c r="E152" s="36">
        <v>41256</v>
      </c>
      <c r="F152" s="40">
        <v>0.151</v>
      </c>
      <c r="G152" s="40">
        <v>0.33600000000000002</v>
      </c>
      <c r="H152" s="40">
        <v>0.439</v>
      </c>
      <c r="I152" s="40">
        <v>0.59199999999999997</v>
      </c>
      <c r="J152" s="40">
        <v>0.77600000000000002</v>
      </c>
      <c r="K152" s="40">
        <v>0.96699999999999997</v>
      </c>
      <c r="L152" s="40">
        <v>1.1479999999999999</v>
      </c>
      <c r="M152" s="40">
        <v>1.3149999999999999</v>
      </c>
      <c r="N152" s="40">
        <v>1.4630000000000001</v>
      </c>
      <c r="O152" s="40">
        <v>1.595</v>
      </c>
      <c r="P152" s="40">
        <v>1.819</v>
      </c>
      <c r="Q152" s="40">
        <v>2.044</v>
      </c>
      <c r="R152" s="40">
        <v>2.1930000000000001</v>
      </c>
      <c r="S152" s="40">
        <v>2.2410000000000001</v>
      </c>
      <c r="T152" s="40">
        <v>2.262</v>
      </c>
      <c r="U152" s="40"/>
      <c r="V152" s="29"/>
    </row>
    <row r="153" spans="5:22">
      <c r="E153" s="36">
        <v>41255</v>
      </c>
      <c r="F153" s="40">
        <v>0.156</v>
      </c>
      <c r="G153" s="40">
        <v>0.34399999999999997</v>
      </c>
      <c r="H153" s="40">
        <v>0.45</v>
      </c>
      <c r="I153" s="40">
        <v>0.60499999999999998</v>
      </c>
      <c r="J153" s="40">
        <v>0.79100000000000004</v>
      </c>
      <c r="K153" s="40">
        <v>0.98199999999999998</v>
      </c>
      <c r="L153" s="40">
        <v>1.1639999999999999</v>
      </c>
      <c r="M153" s="40">
        <v>1.329</v>
      </c>
      <c r="N153" s="40">
        <v>1.478</v>
      </c>
      <c r="O153" s="40">
        <v>1.61</v>
      </c>
      <c r="P153" s="40">
        <v>1.8360000000000001</v>
      </c>
      <c r="Q153" s="40">
        <v>2.0640000000000001</v>
      </c>
      <c r="R153" s="40">
        <v>2.2130000000000001</v>
      </c>
      <c r="S153" s="40">
        <v>2.2589999999999999</v>
      </c>
      <c r="T153" s="40">
        <v>2.2810000000000001</v>
      </c>
      <c r="U153" s="40"/>
      <c r="V153" s="29"/>
    </row>
    <row r="154" spans="5:22">
      <c r="E154" s="36">
        <v>41254</v>
      </c>
      <c r="F154" s="40">
        <v>0.14499999999999999</v>
      </c>
      <c r="G154" s="40">
        <v>0.32600000000000001</v>
      </c>
      <c r="H154" s="40">
        <v>0.42499999999999999</v>
      </c>
      <c r="I154" s="40">
        <v>0.57899999999999996</v>
      </c>
      <c r="J154" s="40">
        <v>0.76500000000000001</v>
      </c>
      <c r="K154" s="40">
        <v>0.95699999999999996</v>
      </c>
      <c r="L154" s="40">
        <v>1.1399999999999999</v>
      </c>
      <c r="M154" s="40">
        <v>1.3080000000000001</v>
      </c>
      <c r="N154" s="40">
        <v>1.4570000000000001</v>
      </c>
      <c r="O154" s="40">
        <v>1.59</v>
      </c>
      <c r="P154" s="40">
        <v>1.8149999999999999</v>
      </c>
      <c r="Q154" s="40">
        <v>2.0449999999999999</v>
      </c>
      <c r="R154" s="40">
        <v>2.1960000000000002</v>
      </c>
      <c r="S154" s="40">
        <v>2.2410000000000001</v>
      </c>
      <c r="T154" s="40">
        <v>2.262</v>
      </c>
      <c r="U154" s="40"/>
      <c r="V154" s="29"/>
    </row>
    <row r="155" spans="5:22">
      <c r="E155" s="36">
        <v>41253</v>
      </c>
      <c r="F155" s="40">
        <v>0.128</v>
      </c>
      <c r="G155" s="40">
        <v>0.309</v>
      </c>
      <c r="H155" s="40">
        <v>0.40400000000000003</v>
      </c>
      <c r="I155" s="40">
        <v>0.55600000000000005</v>
      </c>
      <c r="J155" s="40">
        <v>0.74099999999999999</v>
      </c>
      <c r="K155" s="40">
        <v>0.93100000000000005</v>
      </c>
      <c r="L155" s="40">
        <v>1.1120000000000001</v>
      </c>
      <c r="M155" s="40">
        <v>1.278</v>
      </c>
      <c r="N155" s="40">
        <v>1.425</v>
      </c>
      <c r="O155" s="40">
        <v>1.5569999999999999</v>
      </c>
      <c r="P155" s="40">
        <v>1.7849999999999999</v>
      </c>
      <c r="Q155" s="40">
        <v>2.0190000000000001</v>
      </c>
      <c r="R155" s="40">
        <v>2.1749999999999998</v>
      </c>
      <c r="S155" s="40">
        <v>2.2240000000000002</v>
      </c>
      <c r="T155" s="40">
        <v>2.2480000000000002</v>
      </c>
      <c r="U155" s="40"/>
      <c r="V155" s="29"/>
    </row>
    <row r="156" spans="5:22">
      <c r="E156" s="36">
        <v>41250</v>
      </c>
      <c r="F156" s="40">
        <v>0.14199999999999999</v>
      </c>
      <c r="G156" s="40">
        <v>0.32800000000000001</v>
      </c>
      <c r="H156" s="40">
        <v>0.42499999999999999</v>
      </c>
      <c r="I156" s="40">
        <v>0.57699999999999996</v>
      </c>
      <c r="J156" s="40">
        <v>0.76200000000000001</v>
      </c>
      <c r="K156" s="40">
        <v>0.95199999999999996</v>
      </c>
      <c r="L156" s="40">
        <v>1.133</v>
      </c>
      <c r="M156" s="40">
        <v>1.298</v>
      </c>
      <c r="N156" s="40">
        <v>1.4450000000000001</v>
      </c>
      <c r="O156" s="40">
        <v>1.5760000000000001</v>
      </c>
      <c r="P156" s="40">
        <v>1.8029999999999999</v>
      </c>
      <c r="Q156" s="40">
        <v>2.04</v>
      </c>
      <c r="R156" s="40">
        <v>2.1960000000000002</v>
      </c>
      <c r="S156" s="40">
        <v>2.242</v>
      </c>
      <c r="T156" s="40">
        <v>2.2650000000000001</v>
      </c>
      <c r="U156" s="40"/>
      <c r="V156" s="29"/>
    </row>
    <row r="157" spans="5:22">
      <c r="E157" s="36">
        <v>41249</v>
      </c>
      <c r="F157" s="40">
        <v>0.17399999999999999</v>
      </c>
      <c r="G157" s="40">
        <v>0.38100000000000001</v>
      </c>
      <c r="H157" s="40">
        <v>0.49</v>
      </c>
      <c r="I157" s="40">
        <v>0.64800000000000002</v>
      </c>
      <c r="J157" s="40">
        <v>0.83399999999999996</v>
      </c>
      <c r="K157" s="40">
        <v>1.024</v>
      </c>
      <c r="L157" s="40">
        <v>1.202</v>
      </c>
      <c r="M157" s="40">
        <v>1.365</v>
      </c>
      <c r="N157" s="40">
        <v>1.5089999999999999</v>
      </c>
      <c r="O157" s="40">
        <v>1.639</v>
      </c>
      <c r="P157" s="40">
        <v>1.86</v>
      </c>
      <c r="Q157" s="40">
        <v>2.085</v>
      </c>
      <c r="R157" s="40">
        <v>2.2269999999999999</v>
      </c>
      <c r="S157" s="40">
        <v>2.2669999999999999</v>
      </c>
      <c r="T157" s="40">
        <v>2.2829999999999999</v>
      </c>
      <c r="U157" s="40"/>
      <c r="V157" s="29"/>
    </row>
    <row r="158" spans="5:22">
      <c r="E158" s="36">
        <v>41248</v>
      </c>
      <c r="F158" s="40">
        <v>0.18</v>
      </c>
      <c r="G158" s="40">
        <v>0.39100000000000001</v>
      </c>
      <c r="H158" s="40">
        <v>0.5</v>
      </c>
      <c r="I158" s="40">
        <v>0.66</v>
      </c>
      <c r="J158" s="40">
        <v>0.84899999999999998</v>
      </c>
      <c r="K158" s="40">
        <v>1.0409999999999999</v>
      </c>
      <c r="L158" s="40">
        <v>1.222</v>
      </c>
      <c r="M158" s="40">
        <v>1.385</v>
      </c>
      <c r="N158" s="40">
        <v>1.53</v>
      </c>
      <c r="O158" s="40">
        <v>1.66</v>
      </c>
      <c r="P158" s="40">
        <v>1.88</v>
      </c>
      <c r="Q158" s="40">
        <v>2.1019999999999999</v>
      </c>
      <c r="R158" s="40">
        <v>2.2410000000000001</v>
      </c>
      <c r="S158" s="40">
        <v>2.2770000000000001</v>
      </c>
      <c r="T158" s="40">
        <v>2.2909999999999999</v>
      </c>
      <c r="U158" s="40"/>
      <c r="V158" s="29"/>
    </row>
    <row r="159" spans="5:22">
      <c r="E159" s="36">
        <v>41247</v>
      </c>
      <c r="F159" s="40">
        <v>0.19700000000000001</v>
      </c>
      <c r="G159" s="40">
        <v>0.41699999999999998</v>
      </c>
      <c r="H159" s="40">
        <v>0.52900000000000003</v>
      </c>
      <c r="I159" s="40">
        <v>0.69</v>
      </c>
      <c r="J159" s="40">
        <v>0.88</v>
      </c>
      <c r="K159" s="40">
        <v>1.0740000000000001</v>
      </c>
      <c r="L159" s="40">
        <v>1.2569999999999999</v>
      </c>
      <c r="M159" s="40">
        <v>1.4219999999999999</v>
      </c>
      <c r="N159" s="40">
        <v>1.5680000000000001</v>
      </c>
      <c r="O159" s="40">
        <v>1.698</v>
      </c>
      <c r="P159" s="40">
        <v>1.919</v>
      </c>
      <c r="Q159" s="40">
        <v>2.1440000000000001</v>
      </c>
      <c r="R159" s="40">
        <v>2.282</v>
      </c>
      <c r="S159" s="40">
        <v>2.3220000000000001</v>
      </c>
      <c r="T159" s="40">
        <v>2.339</v>
      </c>
      <c r="U159" s="40"/>
      <c r="V159" s="29"/>
    </row>
    <row r="160" spans="5:22">
      <c r="E160" s="36">
        <v>41246</v>
      </c>
      <c r="F160" s="40">
        <v>0.19800000000000001</v>
      </c>
      <c r="G160" s="40">
        <v>0.41199999999999998</v>
      </c>
      <c r="H160" s="40">
        <v>0.51800000000000002</v>
      </c>
      <c r="I160" s="40">
        <v>0.67600000000000005</v>
      </c>
      <c r="J160" s="40">
        <v>0.86299999999999999</v>
      </c>
      <c r="K160" s="40">
        <v>1.056</v>
      </c>
      <c r="L160" s="40">
        <v>1.2370000000000001</v>
      </c>
      <c r="M160" s="40">
        <v>1.4</v>
      </c>
      <c r="N160" s="40">
        <v>1.5449999999999999</v>
      </c>
      <c r="O160" s="40">
        <v>1.673</v>
      </c>
      <c r="P160" s="40">
        <v>1.8919999999999999</v>
      </c>
      <c r="Q160" s="40">
        <v>2.1139999999999999</v>
      </c>
      <c r="R160" s="40">
        <v>2.2480000000000002</v>
      </c>
      <c r="S160" s="40">
        <v>2.2839999999999998</v>
      </c>
      <c r="T160" s="40">
        <v>2.298</v>
      </c>
      <c r="U160" s="40"/>
      <c r="V160" s="29"/>
    </row>
    <row r="161" spans="5:22">
      <c r="E161" s="36">
        <v>41243</v>
      </c>
      <c r="F161" s="40">
        <v>0.20200000000000001</v>
      </c>
      <c r="G161" s="40">
        <v>0.41799999999999998</v>
      </c>
      <c r="H161" s="40">
        <v>0.52400000000000002</v>
      </c>
      <c r="I161" s="40">
        <v>0.68100000000000005</v>
      </c>
      <c r="J161" s="40">
        <v>0.86699999999999999</v>
      </c>
      <c r="K161" s="40">
        <v>1.06</v>
      </c>
      <c r="L161" s="40">
        <v>1.2390000000000001</v>
      </c>
      <c r="M161" s="40">
        <v>1.401</v>
      </c>
      <c r="N161" s="40">
        <v>1.5449999999999999</v>
      </c>
      <c r="O161" s="40">
        <v>1.673</v>
      </c>
      <c r="P161" s="40">
        <v>1.8919999999999999</v>
      </c>
      <c r="Q161" s="40">
        <v>2.113</v>
      </c>
      <c r="R161" s="40">
        <v>2.2469999999999999</v>
      </c>
      <c r="S161" s="40">
        <v>2.2829999999999999</v>
      </c>
      <c r="T161" s="40">
        <v>2.2970000000000002</v>
      </c>
      <c r="U161" s="40"/>
      <c r="V161" s="29"/>
    </row>
    <row r="162" spans="5:22">
      <c r="E162" s="36">
        <v>41242</v>
      </c>
      <c r="F162" s="40">
        <v>0.193</v>
      </c>
      <c r="G162" s="40">
        <v>0.41299999999999998</v>
      </c>
      <c r="H162" s="40">
        <v>0.52500000000000002</v>
      </c>
      <c r="I162" s="40">
        <v>0.68500000000000005</v>
      </c>
      <c r="J162" s="40">
        <v>0.876</v>
      </c>
      <c r="K162" s="40">
        <v>1.07</v>
      </c>
      <c r="L162" s="40">
        <v>1.2529999999999999</v>
      </c>
      <c r="M162" s="40">
        <v>1.417</v>
      </c>
      <c r="N162" s="40">
        <v>1.5629999999999999</v>
      </c>
      <c r="O162" s="40">
        <v>1.6930000000000001</v>
      </c>
      <c r="P162" s="40">
        <v>1.913</v>
      </c>
      <c r="Q162" s="40">
        <v>2.1360000000000001</v>
      </c>
      <c r="R162" s="40">
        <v>2.27</v>
      </c>
      <c r="S162" s="40">
        <v>2.306</v>
      </c>
      <c r="T162" s="40">
        <v>2.3199999999999998</v>
      </c>
      <c r="U162" s="40"/>
      <c r="V162" s="29"/>
    </row>
    <row r="163" spans="5:22">
      <c r="E163" s="36">
        <v>41241</v>
      </c>
      <c r="F163" s="40">
        <v>0.186</v>
      </c>
      <c r="G163" s="40">
        <v>0.41099999999999998</v>
      </c>
      <c r="H163" s="40">
        <v>0.52200000000000002</v>
      </c>
      <c r="I163" s="40">
        <v>0.68200000000000005</v>
      </c>
      <c r="J163" s="40">
        <v>0.873</v>
      </c>
      <c r="K163" s="40">
        <v>1.069</v>
      </c>
      <c r="L163" s="40">
        <v>1.252</v>
      </c>
      <c r="M163" s="40">
        <v>1.417</v>
      </c>
      <c r="N163" s="40">
        <v>1.5620000000000001</v>
      </c>
      <c r="O163" s="40">
        <v>1.6910000000000001</v>
      </c>
      <c r="P163" s="40">
        <v>1.91</v>
      </c>
      <c r="Q163" s="40">
        <v>2.13</v>
      </c>
      <c r="R163" s="40">
        <v>2.2610000000000001</v>
      </c>
      <c r="S163" s="40">
        <v>2.294</v>
      </c>
      <c r="T163" s="40">
        <v>2.3069999999999999</v>
      </c>
      <c r="U163" s="40"/>
      <c r="V163" s="29"/>
    </row>
    <row r="164" spans="5:22">
      <c r="E164" s="36">
        <v>41240</v>
      </c>
      <c r="F164" s="40">
        <v>0.19800000000000001</v>
      </c>
      <c r="G164" s="40">
        <v>0.42799999999999999</v>
      </c>
      <c r="H164" s="40">
        <v>0.54300000000000004</v>
      </c>
      <c r="I164" s="40">
        <v>0.70699999999999996</v>
      </c>
      <c r="J164" s="40">
        <v>0.90100000000000002</v>
      </c>
      <c r="K164" s="40">
        <v>1.099</v>
      </c>
      <c r="L164" s="40">
        <v>1.284</v>
      </c>
      <c r="M164" s="40">
        <v>1.4510000000000001</v>
      </c>
      <c r="N164" s="40">
        <v>1.597</v>
      </c>
      <c r="O164" s="40">
        <v>1.7270000000000001</v>
      </c>
      <c r="P164" s="40">
        <v>1.946</v>
      </c>
      <c r="Q164" s="40">
        <v>2.1659999999999999</v>
      </c>
      <c r="R164" s="40">
        <v>2.298</v>
      </c>
      <c r="S164" s="40">
        <v>2.33</v>
      </c>
      <c r="T164" s="40">
        <v>2.343</v>
      </c>
      <c r="U164" s="40"/>
      <c r="V164" s="29"/>
    </row>
    <row r="165" spans="5:22">
      <c r="E165" s="36">
        <v>41239</v>
      </c>
      <c r="F165" s="40">
        <v>0.19400000000000001</v>
      </c>
      <c r="G165" s="40">
        <v>0.42599999999999999</v>
      </c>
      <c r="H165" s="40">
        <v>0.54400000000000004</v>
      </c>
      <c r="I165" s="40">
        <v>0.71</v>
      </c>
      <c r="J165" s="40">
        <v>0.90600000000000003</v>
      </c>
      <c r="K165" s="40">
        <v>1.105</v>
      </c>
      <c r="L165" s="40">
        <v>1.2909999999999999</v>
      </c>
      <c r="M165" s="40">
        <v>1.458</v>
      </c>
      <c r="N165" s="40">
        <v>1.6040000000000001</v>
      </c>
      <c r="O165" s="40">
        <v>1.734</v>
      </c>
      <c r="P165" s="40">
        <v>1.9530000000000001</v>
      </c>
      <c r="Q165" s="40">
        <v>2.1739999999999999</v>
      </c>
      <c r="R165" s="40">
        <v>2.306</v>
      </c>
      <c r="S165" s="40">
        <v>2.34</v>
      </c>
      <c r="T165" s="40">
        <v>2.3530000000000002</v>
      </c>
      <c r="U165" s="40"/>
      <c r="V165" s="29"/>
    </row>
    <row r="166" spans="5:22">
      <c r="E166" s="36">
        <v>41236</v>
      </c>
      <c r="F166" s="40">
        <v>0.19500000000000001</v>
      </c>
      <c r="G166" s="40">
        <v>0.42499999999999999</v>
      </c>
      <c r="H166" s="40">
        <v>0.54400000000000004</v>
      </c>
      <c r="I166" s="40">
        <v>0.70899999999999996</v>
      </c>
      <c r="J166" s="40">
        <v>0.90400000000000003</v>
      </c>
      <c r="K166" s="40">
        <v>1.103</v>
      </c>
      <c r="L166" s="40">
        <v>1.2889999999999999</v>
      </c>
      <c r="M166" s="40">
        <v>1.456</v>
      </c>
      <c r="N166" s="40">
        <v>1.6020000000000001</v>
      </c>
      <c r="O166" s="40">
        <v>1.732</v>
      </c>
      <c r="P166" s="40">
        <v>1.95</v>
      </c>
      <c r="Q166" s="40">
        <v>2.1709999999999998</v>
      </c>
      <c r="R166" s="40">
        <v>2.302</v>
      </c>
      <c r="S166" s="40">
        <v>2.3359999999999999</v>
      </c>
      <c r="T166" s="40">
        <v>2.3479999999999999</v>
      </c>
      <c r="U166" s="40"/>
      <c r="V166" s="29"/>
    </row>
    <row r="167" spans="5:22">
      <c r="E167" s="36">
        <v>41235</v>
      </c>
      <c r="F167" s="40">
        <v>0.19700000000000001</v>
      </c>
      <c r="G167" s="40">
        <v>0.42799999999999999</v>
      </c>
      <c r="H167" s="40">
        <v>0.54700000000000004</v>
      </c>
      <c r="I167" s="40">
        <v>0.71699999999999997</v>
      </c>
      <c r="J167" s="40">
        <v>0.91500000000000004</v>
      </c>
      <c r="K167" s="40">
        <v>1.1140000000000001</v>
      </c>
      <c r="L167" s="40">
        <v>1.3</v>
      </c>
      <c r="M167" s="40">
        <v>1.466</v>
      </c>
      <c r="N167" s="40">
        <v>1.613</v>
      </c>
      <c r="O167" s="40">
        <v>1.742</v>
      </c>
      <c r="P167" s="40">
        <v>1.96</v>
      </c>
      <c r="Q167" s="40">
        <v>2.1779999999999999</v>
      </c>
      <c r="R167" s="40">
        <v>2.3069999999999999</v>
      </c>
      <c r="S167" s="40">
        <v>2.34</v>
      </c>
      <c r="T167" s="40">
        <v>2.351</v>
      </c>
      <c r="U167" s="40"/>
      <c r="V167" s="29"/>
    </row>
    <row r="168" spans="5:22">
      <c r="E168" s="36">
        <v>41234</v>
      </c>
      <c r="F168" s="40">
        <v>0.185</v>
      </c>
      <c r="G168" s="40">
        <v>0.41299999999999998</v>
      </c>
      <c r="H168" s="40">
        <v>0.53</v>
      </c>
      <c r="I168" s="40">
        <v>0.69799999999999995</v>
      </c>
      <c r="J168" s="40">
        <v>0.89500000000000002</v>
      </c>
      <c r="K168" s="40">
        <v>1.0940000000000001</v>
      </c>
      <c r="L168" s="40">
        <v>1.28</v>
      </c>
      <c r="M168" s="40">
        <v>1.446</v>
      </c>
      <c r="N168" s="40">
        <v>1.5920000000000001</v>
      </c>
      <c r="O168" s="40">
        <v>1.7210000000000001</v>
      </c>
      <c r="P168" s="40">
        <v>1.9379999999999999</v>
      </c>
      <c r="Q168" s="40">
        <v>2.1560000000000001</v>
      </c>
      <c r="R168" s="40">
        <v>2.2839999999999998</v>
      </c>
      <c r="S168" s="40">
        <v>2.3149999999999999</v>
      </c>
      <c r="T168" s="40">
        <v>2.327</v>
      </c>
      <c r="U168" s="40"/>
      <c r="V168" s="29"/>
    </row>
    <row r="169" spans="5:22">
      <c r="E169" s="36">
        <v>41233</v>
      </c>
      <c r="F169" s="40">
        <v>0.183</v>
      </c>
      <c r="G169" s="40">
        <v>0.40400000000000003</v>
      </c>
      <c r="H169" s="40">
        <v>0.51600000000000001</v>
      </c>
      <c r="I169" s="40">
        <v>0.68</v>
      </c>
      <c r="J169" s="40">
        <v>0.874</v>
      </c>
      <c r="K169" s="40">
        <v>1.0720000000000001</v>
      </c>
      <c r="L169" s="40">
        <v>1.2569999999999999</v>
      </c>
      <c r="M169" s="40">
        <v>1.423</v>
      </c>
      <c r="N169" s="40">
        <v>1.569</v>
      </c>
      <c r="O169" s="40">
        <v>1.698</v>
      </c>
      <c r="P169" s="40">
        <v>1.915</v>
      </c>
      <c r="Q169" s="40">
        <v>2.133</v>
      </c>
      <c r="R169" s="40">
        <v>2.2629999999999999</v>
      </c>
      <c r="S169" s="40">
        <v>2.2959999999999998</v>
      </c>
      <c r="T169" s="40">
        <v>2.3079999999999998</v>
      </c>
      <c r="U169" s="40"/>
      <c r="V169" s="29"/>
    </row>
    <row r="170" spans="5:22">
      <c r="E170" s="36">
        <v>41232</v>
      </c>
      <c r="F170" s="40">
        <v>0.18099999999999999</v>
      </c>
      <c r="G170" s="40">
        <v>0.39800000000000002</v>
      </c>
      <c r="H170" s="40">
        <v>0.505</v>
      </c>
      <c r="I170" s="40">
        <v>0.66500000000000004</v>
      </c>
      <c r="J170" s="40">
        <v>0.85699999999999998</v>
      </c>
      <c r="K170" s="40">
        <v>1.0529999999999999</v>
      </c>
      <c r="L170" s="40">
        <v>1.2350000000000001</v>
      </c>
      <c r="M170" s="40">
        <v>1.4</v>
      </c>
      <c r="N170" s="40">
        <v>1.5449999999999999</v>
      </c>
      <c r="O170" s="40">
        <v>1.673</v>
      </c>
      <c r="P170" s="40">
        <v>1.89</v>
      </c>
      <c r="Q170" s="40">
        <v>2.1080000000000001</v>
      </c>
      <c r="R170" s="40">
        <v>2.2400000000000002</v>
      </c>
      <c r="S170" s="40">
        <v>2.2719999999999998</v>
      </c>
      <c r="T170" s="40">
        <v>2.2850000000000001</v>
      </c>
      <c r="U170" s="40"/>
      <c r="V170" s="29"/>
    </row>
    <row r="171" spans="5:22">
      <c r="E171" s="36">
        <v>41229</v>
      </c>
      <c r="F171" s="40">
        <v>0.17899999999999999</v>
      </c>
      <c r="G171" s="40">
        <v>0.38800000000000001</v>
      </c>
      <c r="H171" s="40">
        <v>0.49299999999999999</v>
      </c>
      <c r="I171" s="40">
        <v>0.65300000000000002</v>
      </c>
      <c r="J171" s="40">
        <v>0.84599999999999997</v>
      </c>
      <c r="K171" s="40">
        <v>1.044</v>
      </c>
      <c r="L171" s="40">
        <v>1.228</v>
      </c>
      <c r="M171" s="40">
        <v>1.3939999999999999</v>
      </c>
      <c r="N171" s="40">
        <v>1.54</v>
      </c>
      <c r="O171" s="40">
        <v>1.6679999999999999</v>
      </c>
      <c r="P171" s="40">
        <v>1.885</v>
      </c>
      <c r="Q171" s="40">
        <v>2.1040000000000001</v>
      </c>
      <c r="R171" s="40">
        <v>2.2360000000000002</v>
      </c>
      <c r="S171" s="40">
        <v>2.2690000000000001</v>
      </c>
      <c r="T171" s="40">
        <v>2.282</v>
      </c>
      <c r="U171" s="40"/>
      <c r="V171" s="29"/>
    </row>
    <row r="172" spans="5:22">
      <c r="E172" s="36">
        <v>41228</v>
      </c>
      <c r="F172" s="40">
        <v>0.17399999999999999</v>
      </c>
      <c r="G172" s="40">
        <v>0.38800000000000001</v>
      </c>
      <c r="H172" s="40">
        <v>0.49399999999999999</v>
      </c>
      <c r="I172" s="40">
        <v>0.65500000000000003</v>
      </c>
      <c r="J172" s="40">
        <v>0.84799999999999998</v>
      </c>
      <c r="K172" s="40">
        <v>1.044</v>
      </c>
      <c r="L172" s="40">
        <v>1.228</v>
      </c>
      <c r="M172" s="40">
        <v>1.393</v>
      </c>
      <c r="N172" s="40">
        <v>1.5369999999999999</v>
      </c>
      <c r="O172" s="40">
        <v>1.665</v>
      </c>
      <c r="P172" s="40">
        <v>1.883</v>
      </c>
      <c r="Q172" s="40">
        <v>2.101</v>
      </c>
      <c r="R172" s="40">
        <v>2.2280000000000002</v>
      </c>
      <c r="S172" s="40">
        <v>2.258</v>
      </c>
      <c r="T172" s="40">
        <v>2.2669999999999999</v>
      </c>
      <c r="U172" s="40"/>
      <c r="V172" s="29"/>
    </row>
    <row r="173" spans="5:22">
      <c r="E173" s="36">
        <v>41227</v>
      </c>
      <c r="F173" s="40">
        <v>0.17599999999999999</v>
      </c>
      <c r="G173" s="40">
        <v>0.39200000000000002</v>
      </c>
      <c r="H173" s="40">
        <v>0.498</v>
      </c>
      <c r="I173" s="40">
        <v>0.65900000000000003</v>
      </c>
      <c r="J173" s="40">
        <v>0.85199999999999998</v>
      </c>
      <c r="K173" s="40">
        <v>1.0489999999999999</v>
      </c>
      <c r="L173" s="40">
        <v>1.2330000000000001</v>
      </c>
      <c r="M173" s="40">
        <v>1.397</v>
      </c>
      <c r="N173" s="40">
        <v>1.5409999999999999</v>
      </c>
      <c r="O173" s="40">
        <v>1.6679999999999999</v>
      </c>
      <c r="P173" s="40">
        <v>1.8859999999999999</v>
      </c>
      <c r="Q173" s="40">
        <v>2.1019999999999999</v>
      </c>
      <c r="R173" s="40">
        <v>2.226</v>
      </c>
      <c r="S173" s="40">
        <v>2.2549999999999999</v>
      </c>
      <c r="T173" s="40">
        <v>2.2639999999999998</v>
      </c>
      <c r="U173" s="40"/>
      <c r="V173" s="29"/>
    </row>
    <row r="174" spans="5:22">
      <c r="E174" s="36">
        <v>41226</v>
      </c>
      <c r="F174" s="40">
        <v>0.17599999999999999</v>
      </c>
      <c r="G174" s="40">
        <v>0.38700000000000001</v>
      </c>
      <c r="H174" s="40">
        <v>0.49</v>
      </c>
      <c r="I174" s="40">
        <v>0.64900000000000002</v>
      </c>
      <c r="J174" s="40">
        <v>0.84099999999999997</v>
      </c>
      <c r="K174" s="40">
        <v>1.038</v>
      </c>
      <c r="L174" s="40">
        <v>1.222</v>
      </c>
      <c r="M174" s="40">
        <v>1.3859999999999999</v>
      </c>
      <c r="N174" s="40">
        <v>1.53</v>
      </c>
      <c r="O174" s="40">
        <v>1.6559999999999999</v>
      </c>
      <c r="P174" s="40">
        <v>1.873</v>
      </c>
      <c r="Q174" s="40">
        <v>2.089</v>
      </c>
      <c r="R174" s="40">
        <v>2.2130000000000001</v>
      </c>
      <c r="S174" s="40">
        <v>2.2400000000000002</v>
      </c>
      <c r="T174" s="40">
        <v>2.2469999999999999</v>
      </c>
      <c r="U174" s="40"/>
      <c r="V174" s="29"/>
    </row>
    <row r="175" spans="5:22">
      <c r="E175" s="36">
        <v>41225</v>
      </c>
      <c r="F175" s="40">
        <v>0.17699999999999999</v>
      </c>
      <c r="G175" s="40">
        <v>0.39200000000000002</v>
      </c>
      <c r="H175" s="40">
        <v>0.497</v>
      </c>
      <c r="I175" s="40">
        <v>0.65800000000000003</v>
      </c>
      <c r="J175" s="40">
        <v>0.85299999999999998</v>
      </c>
      <c r="K175" s="40">
        <v>1.052</v>
      </c>
      <c r="L175" s="40">
        <v>1.238</v>
      </c>
      <c r="M175" s="40">
        <v>1.405</v>
      </c>
      <c r="N175" s="40">
        <v>1.5489999999999999</v>
      </c>
      <c r="O175" s="40">
        <v>1.6759999999999999</v>
      </c>
      <c r="P175" s="40">
        <v>1.893</v>
      </c>
      <c r="Q175" s="40">
        <v>2.1070000000000002</v>
      </c>
      <c r="R175" s="40">
        <v>2.2280000000000002</v>
      </c>
      <c r="S175" s="40">
        <v>2.254</v>
      </c>
      <c r="T175" s="40">
        <v>2.262</v>
      </c>
      <c r="U175" s="40"/>
      <c r="V175" s="29"/>
    </row>
    <row r="176" spans="5:22">
      <c r="E176" s="36">
        <v>41222</v>
      </c>
      <c r="F176" s="40">
        <v>0.17299999999999999</v>
      </c>
      <c r="G176" s="40">
        <v>0.38700000000000001</v>
      </c>
      <c r="H176" s="40">
        <v>0.49099999999999999</v>
      </c>
      <c r="I176" s="40">
        <v>0.65200000000000002</v>
      </c>
      <c r="J176" s="40">
        <v>0.84599999999999997</v>
      </c>
      <c r="K176" s="40">
        <v>1.046</v>
      </c>
      <c r="L176" s="40">
        <v>1.234</v>
      </c>
      <c r="M176" s="40">
        <v>1.4</v>
      </c>
      <c r="N176" s="40">
        <v>1.546</v>
      </c>
      <c r="O176" s="40">
        <v>1.673</v>
      </c>
      <c r="P176" s="40">
        <v>1.89</v>
      </c>
      <c r="Q176" s="40">
        <v>2.1030000000000002</v>
      </c>
      <c r="R176" s="40">
        <v>2.222</v>
      </c>
      <c r="S176" s="40">
        <v>2.2469999999999999</v>
      </c>
      <c r="T176" s="40">
        <v>2.2549999999999999</v>
      </c>
      <c r="U176" s="40"/>
      <c r="V176" s="29"/>
    </row>
    <row r="177" spans="5:22">
      <c r="E177" s="36">
        <v>41221</v>
      </c>
      <c r="F177" s="40">
        <v>0.184</v>
      </c>
      <c r="G177" s="40">
        <v>0.40600000000000003</v>
      </c>
      <c r="H177" s="40">
        <v>0.51400000000000001</v>
      </c>
      <c r="I177" s="40">
        <v>0.68</v>
      </c>
      <c r="J177" s="40">
        <v>0.879</v>
      </c>
      <c r="K177" s="40">
        <v>1.081</v>
      </c>
      <c r="L177" s="40">
        <v>1.2689999999999999</v>
      </c>
      <c r="M177" s="40">
        <v>1.4359999999999999</v>
      </c>
      <c r="N177" s="40">
        <v>1.5820000000000001</v>
      </c>
      <c r="O177" s="40">
        <v>1.71</v>
      </c>
      <c r="P177" s="40">
        <v>1.925</v>
      </c>
      <c r="Q177" s="40">
        <v>2.137</v>
      </c>
      <c r="R177" s="40">
        <v>2.2559999999999998</v>
      </c>
      <c r="S177" s="40">
        <v>2.2799999999999998</v>
      </c>
      <c r="T177" s="40">
        <v>2.2850000000000001</v>
      </c>
      <c r="U177" s="40"/>
      <c r="V177" s="29"/>
    </row>
    <row r="178" spans="5:22">
      <c r="E178" s="36">
        <v>41220</v>
      </c>
      <c r="F178" s="40">
        <v>0.19400000000000001</v>
      </c>
      <c r="G178" s="40">
        <v>0.42599999999999999</v>
      </c>
      <c r="H178" s="40">
        <v>0.54200000000000004</v>
      </c>
      <c r="I178" s="40">
        <v>0.70899999999999996</v>
      </c>
      <c r="J178" s="40">
        <v>0.90800000000000003</v>
      </c>
      <c r="K178" s="40">
        <v>1.111</v>
      </c>
      <c r="L178" s="40">
        <v>1.2989999999999999</v>
      </c>
      <c r="M178" s="40">
        <v>1.464</v>
      </c>
      <c r="N178" s="40">
        <v>1.61</v>
      </c>
      <c r="O178" s="40">
        <v>1.736</v>
      </c>
      <c r="P178" s="40">
        <v>1.948</v>
      </c>
      <c r="Q178" s="40">
        <v>2.153</v>
      </c>
      <c r="R178" s="40">
        <v>2.266</v>
      </c>
      <c r="S178" s="40">
        <v>2.286</v>
      </c>
      <c r="T178" s="40">
        <v>2.2879999999999998</v>
      </c>
      <c r="U178" s="40"/>
      <c r="V178" s="29"/>
    </row>
    <row r="179" spans="5:22">
      <c r="E179" s="36">
        <v>41219</v>
      </c>
      <c r="F179" s="40">
        <v>0.19800000000000001</v>
      </c>
      <c r="G179" s="40">
        <v>0.43</v>
      </c>
      <c r="H179" s="40">
        <v>0.54700000000000004</v>
      </c>
      <c r="I179" s="40">
        <v>0.71799999999999997</v>
      </c>
      <c r="J179" s="40">
        <v>0.92</v>
      </c>
      <c r="K179" s="40">
        <v>1.123</v>
      </c>
      <c r="L179" s="40">
        <v>1.31</v>
      </c>
      <c r="M179" s="40">
        <v>1.4770000000000001</v>
      </c>
      <c r="N179" s="40">
        <v>1.621</v>
      </c>
      <c r="O179" s="40">
        <v>1.748</v>
      </c>
      <c r="P179" s="40">
        <v>1.958</v>
      </c>
      <c r="Q179" s="40">
        <v>2.1629999999999998</v>
      </c>
      <c r="R179" s="40">
        <v>2.2749999999999999</v>
      </c>
      <c r="S179" s="40">
        <v>2.2930000000000001</v>
      </c>
      <c r="T179" s="40">
        <v>2.294</v>
      </c>
      <c r="U179" s="40"/>
      <c r="V179" s="29"/>
    </row>
    <row r="180" spans="5:22">
      <c r="E180" s="36">
        <v>41218</v>
      </c>
      <c r="F180" s="40">
        <v>0.20899999999999999</v>
      </c>
      <c r="G180" s="40">
        <v>0.44600000000000001</v>
      </c>
      <c r="H180" s="40">
        <v>0.56499999999999995</v>
      </c>
      <c r="I180" s="40">
        <v>0.73499999999999999</v>
      </c>
      <c r="J180" s="40">
        <v>0.93700000000000006</v>
      </c>
      <c r="K180" s="40">
        <v>1.139</v>
      </c>
      <c r="L180" s="40">
        <v>1.3240000000000001</v>
      </c>
      <c r="M180" s="40">
        <v>1.49</v>
      </c>
      <c r="N180" s="40">
        <v>1.635</v>
      </c>
      <c r="O180" s="40">
        <v>1.7609999999999999</v>
      </c>
      <c r="P180" s="40">
        <v>1.9690000000000001</v>
      </c>
      <c r="Q180" s="40">
        <v>2.173</v>
      </c>
      <c r="R180" s="40">
        <v>2.2850000000000001</v>
      </c>
      <c r="S180" s="40">
        <v>2.3029999999999999</v>
      </c>
      <c r="T180" s="40">
        <v>2.3029999999999999</v>
      </c>
      <c r="U180" s="40"/>
      <c r="V180" s="29"/>
    </row>
    <row r="181" spans="5:22">
      <c r="E181" s="36">
        <v>41215</v>
      </c>
      <c r="F181" s="40">
        <v>0.22</v>
      </c>
      <c r="G181" s="40">
        <v>0.45800000000000002</v>
      </c>
      <c r="H181" s="40">
        <v>0.57699999999999996</v>
      </c>
      <c r="I181" s="40">
        <v>0.745</v>
      </c>
      <c r="J181" s="40">
        <v>0.94399999999999995</v>
      </c>
      <c r="K181" s="40">
        <v>1.1459999999999999</v>
      </c>
      <c r="L181" s="40">
        <v>1.331</v>
      </c>
      <c r="M181" s="40">
        <v>1.4970000000000001</v>
      </c>
      <c r="N181" s="40">
        <v>1.6419999999999999</v>
      </c>
      <c r="O181" s="40">
        <v>1.768</v>
      </c>
      <c r="P181" s="40">
        <v>1.9770000000000001</v>
      </c>
      <c r="Q181" s="40">
        <v>2.1829999999999998</v>
      </c>
      <c r="R181" s="40">
        <v>2.2959999999999998</v>
      </c>
      <c r="S181" s="40">
        <v>2.3159999999999998</v>
      </c>
      <c r="T181" s="40">
        <v>2.3170000000000002</v>
      </c>
      <c r="U181" s="40"/>
      <c r="V181" s="29"/>
    </row>
    <row r="182" spans="5:22">
      <c r="E182" s="36">
        <v>41214</v>
      </c>
      <c r="F182" s="40">
        <v>0.22800000000000001</v>
      </c>
      <c r="G182" s="40">
        <v>0.47199999999999998</v>
      </c>
      <c r="H182" s="40">
        <v>0.59299999999999997</v>
      </c>
      <c r="I182" s="40">
        <v>0.76500000000000001</v>
      </c>
      <c r="J182" s="40">
        <v>0.96299999999999997</v>
      </c>
      <c r="K182" s="40">
        <v>1.163</v>
      </c>
      <c r="L182" s="40">
        <v>1.3480000000000001</v>
      </c>
      <c r="M182" s="40">
        <v>1.512</v>
      </c>
      <c r="N182" s="40">
        <v>1.6559999999999999</v>
      </c>
      <c r="O182" s="40">
        <v>1.782</v>
      </c>
      <c r="P182" s="40">
        <v>1.992</v>
      </c>
      <c r="Q182" s="40">
        <v>2.2000000000000002</v>
      </c>
      <c r="R182" s="40">
        <v>2.3159999999999998</v>
      </c>
      <c r="S182" s="40">
        <v>2.339</v>
      </c>
      <c r="T182" s="40">
        <v>2.3439999999999999</v>
      </c>
      <c r="U182" s="40"/>
      <c r="V182" s="29"/>
    </row>
    <row r="183" spans="5:22">
      <c r="E183" s="36">
        <v>41213</v>
      </c>
      <c r="F183" s="40">
        <v>0.22500000000000001</v>
      </c>
      <c r="G183" s="40">
        <v>0.47599999999999998</v>
      </c>
      <c r="H183" s="40">
        <v>0.60399999999999998</v>
      </c>
      <c r="I183" s="40">
        <v>0.77600000000000002</v>
      </c>
      <c r="J183" s="40">
        <v>0.97399999999999998</v>
      </c>
      <c r="K183" s="40">
        <v>1.1739999999999999</v>
      </c>
      <c r="L183" s="40">
        <v>1.359</v>
      </c>
      <c r="M183" s="40">
        <v>1.524</v>
      </c>
      <c r="N183" s="40">
        <v>1.6679999999999999</v>
      </c>
      <c r="O183" s="40">
        <v>1.7949999999999999</v>
      </c>
      <c r="P183" s="40">
        <v>2.008</v>
      </c>
      <c r="Q183" s="40">
        <v>2.2200000000000002</v>
      </c>
      <c r="R183" s="40">
        <v>2.3410000000000002</v>
      </c>
      <c r="S183" s="40">
        <v>2.3679999999999999</v>
      </c>
      <c r="T183" s="40">
        <v>2.3759999999999999</v>
      </c>
      <c r="U183" s="40"/>
      <c r="V183" s="29"/>
    </row>
    <row r="184" spans="5:22">
      <c r="E184" s="36">
        <v>41212</v>
      </c>
      <c r="F184" s="40">
        <v>0.218</v>
      </c>
      <c r="G184" s="40">
        <v>0.46700000000000003</v>
      </c>
      <c r="H184" s="40">
        <v>0.59399999999999997</v>
      </c>
      <c r="I184" s="40">
        <v>0.76800000000000002</v>
      </c>
      <c r="J184" s="40">
        <v>0.96599999999999997</v>
      </c>
      <c r="K184" s="40">
        <v>1.1679999999999999</v>
      </c>
      <c r="L184" s="40">
        <v>1.3540000000000001</v>
      </c>
      <c r="M184" s="40">
        <v>1.5209999999999999</v>
      </c>
      <c r="N184" s="40">
        <v>1.665</v>
      </c>
      <c r="O184" s="40">
        <v>1.792</v>
      </c>
      <c r="P184" s="40">
        <v>2.0070000000000001</v>
      </c>
      <c r="Q184" s="40">
        <v>2.2200000000000002</v>
      </c>
      <c r="R184" s="40">
        <v>2.3410000000000002</v>
      </c>
      <c r="S184" s="40">
        <v>2.3690000000000002</v>
      </c>
      <c r="T184" s="40">
        <v>2.379</v>
      </c>
      <c r="U184" s="40"/>
      <c r="V184" s="29"/>
    </row>
    <row r="185" spans="5:22">
      <c r="E185" s="36">
        <v>41211</v>
      </c>
      <c r="F185" s="40">
        <v>0.21199999999999999</v>
      </c>
      <c r="G185" s="40">
        <v>0.46300000000000002</v>
      </c>
      <c r="H185" s="40">
        <v>0.58899999999999997</v>
      </c>
      <c r="I185" s="40">
        <v>0.76300000000000001</v>
      </c>
      <c r="J185" s="40">
        <v>0.96199999999999997</v>
      </c>
      <c r="K185" s="40">
        <v>1.1619999999999999</v>
      </c>
      <c r="L185" s="40">
        <v>1.347</v>
      </c>
      <c r="M185" s="40">
        <v>1.512</v>
      </c>
      <c r="N185" s="40">
        <v>1.6559999999999999</v>
      </c>
      <c r="O185" s="40">
        <v>1.7829999999999999</v>
      </c>
      <c r="P185" s="40">
        <v>1.996</v>
      </c>
      <c r="Q185" s="40">
        <v>2.2080000000000002</v>
      </c>
      <c r="R185" s="40">
        <v>2.3279999999999998</v>
      </c>
      <c r="S185" s="40">
        <v>2.3559999999999999</v>
      </c>
      <c r="T185" s="40">
        <v>2.3650000000000002</v>
      </c>
      <c r="U185" s="40"/>
      <c r="V185" s="29"/>
    </row>
    <row r="186" spans="5:22">
      <c r="E186" s="36">
        <v>41208</v>
      </c>
      <c r="F186" s="40">
        <v>0.221</v>
      </c>
      <c r="G186" s="40">
        <v>0.48</v>
      </c>
      <c r="H186" s="40">
        <v>0.61199999999999999</v>
      </c>
      <c r="I186" s="40">
        <v>0.78700000000000003</v>
      </c>
      <c r="J186" s="40">
        <v>0.98599999999999999</v>
      </c>
      <c r="K186" s="40">
        <v>1.1859999999999999</v>
      </c>
      <c r="L186" s="40">
        <v>1.3720000000000001</v>
      </c>
      <c r="M186" s="40">
        <v>1.5369999999999999</v>
      </c>
      <c r="N186" s="40">
        <v>1.681</v>
      </c>
      <c r="O186" s="40">
        <v>1.8080000000000001</v>
      </c>
      <c r="P186" s="40">
        <v>2.0209999999999999</v>
      </c>
      <c r="Q186" s="40">
        <v>2.2320000000000002</v>
      </c>
      <c r="R186" s="40">
        <v>2.3530000000000002</v>
      </c>
      <c r="S186" s="40">
        <v>2.38</v>
      </c>
      <c r="T186" s="40">
        <v>2.39</v>
      </c>
      <c r="U186" s="40"/>
      <c r="V186" s="29"/>
    </row>
    <row r="187" spans="5:22">
      <c r="E187" s="36">
        <v>41207</v>
      </c>
      <c r="F187" s="40">
        <v>0.23599999999999999</v>
      </c>
      <c r="G187" s="40">
        <v>0.505</v>
      </c>
      <c r="H187" s="40">
        <v>0.64600000000000002</v>
      </c>
      <c r="I187" s="40">
        <v>0.82599999999999996</v>
      </c>
      <c r="J187" s="40">
        <v>1.028</v>
      </c>
      <c r="K187" s="40">
        <v>1.232</v>
      </c>
      <c r="L187" s="40">
        <v>1.421</v>
      </c>
      <c r="M187" s="40">
        <v>1.59</v>
      </c>
      <c r="N187" s="40">
        <v>1.7370000000000001</v>
      </c>
      <c r="O187" s="40">
        <v>1.867</v>
      </c>
      <c r="P187" s="40">
        <v>2.0819999999999999</v>
      </c>
      <c r="Q187" s="40">
        <v>2.2949999999999999</v>
      </c>
      <c r="R187" s="40">
        <v>2.4169999999999998</v>
      </c>
      <c r="S187" s="40">
        <v>2.4470000000000001</v>
      </c>
      <c r="T187" s="40">
        <v>2.4590000000000001</v>
      </c>
      <c r="U187" s="40"/>
      <c r="V187" s="29"/>
    </row>
    <row r="188" spans="5:22">
      <c r="E188" s="36">
        <v>41206</v>
      </c>
      <c r="F188" s="40">
        <v>0.23300000000000001</v>
      </c>
      <c r="G188" s="40">
        <v>0.5</v>
      </c>
      <c r="H188" s="40">
        <v>0.63500000000000001</v>
      </c>
      <c r="I188" s="40">
        <v>0.81200000000000006</v>
      </c>
      <c r="J188" s="40">
        <v>1.0109999999999999</v>
      </c>
      <c r="K188" s="40">
        <v>1.212</v>
      </c>
      <c r="L188" s="40">
        <v>1.397</v>
      </c>
      <c r="M188" s="40">
        <v>1.5620000000000001</v>
      </c>
      <c r="N188" s="40">
        <v>1.706</v>
      </c>
      <c r="O188" s="40">
        <v>1.833</v>
      </c>
      <c r="P188" s="40">
        <v>2.0449999999999999</v>
      </c>
      <c r="Q188" s="40">
        <v>2.2549999999999999</v>
      </c>
      <c r="R188" s="40">
        <v>2.371</v>
      </c>
      <c r="S188" s="40">
        <v>2.3980000000000001</v>
      </c>
      <c r="T188" s="40">
        <v>2.407</v>
      </c>
      <c r="U188" s="40"/>
      <c r="V188" s="29"/>
    </row>
    <row r="189" spans="5:22">
      <c r="E189" s="36">
        <v>41205</v>
      </c>
      <c r="F189" s="40">
        <v>0.24199999999999999</v>
      </c>
      <c r="G189" s="40">
        <v>0.51700000000000002</v>
      </c>
      <c r="H189" s="40">
        <v>0.65900000000000003</v>
      </c>
      <c r="I189" s="40">
        <v>0.83599999999999997</v>
      </c>
      <c r="J189" s="40">
        <v>1.036</v>
      </c>
      <c r="K189" s="40">
        <v>1.236</v>
      </c>
      <c r="L189" s="40">
        <v>1.419</v>
      </c>
      <c r="M189" s="40">
        <v>1.5820000000000001</v>
      </c>
      <c r="N189" s="40">
        <v>1.724</v>
      </c>
      <c r="O189" s="40">
        <v>1.85</v>
      </c>
      <c r="P189" s="40">
        <v>2.0630000000000002</v>
      </c>
      <c r="Q189" s="40">
        <v>2.2709999999999999</v>
      </c>
      <c r="R189" s="40">
        <v>2.3849999999999998</v>
      </c>
      <c r="S189" s="40">
        <v>2.4079999999999999</v>
      </c>
      <c r="T189" s="40">
        <v>2.415</v>
      </c>
      <c r="U189" s="40"/>
      <c r="V189" s="29"/>
    </row>
    <row r="190" spans="5:22">
      <c r="E190" s="36">
        <v>41204</v>
      </c>
      <c r="F190" s="40">
        <v>0.245</v>
      </c>
      <c r="G190" s="40">
        <v>0.52300000000000002</v>
      </c>
      <c r="H190" s="40">
        <v>0.66100000000000003</v>
      </c>
      <c r="I190" s="40">
        <v>0.83399999999999996</v>
      </c>
      <c r="J190" s="40">
        <v>1.034</v>
      </c>
      <c r="K190" s="40">
        <v>1.234</v>
      </c>
      <c r="L190" s="40">
        <v>1.417</v>
      </c>
      <c r="M190" s="40">
        <v>1.5820000000000001</v>
      </c>
      <c r="N190" s="40">
        <v>1.7250000000000001</v>
      </c>
      <c r="O190" s="40">
        <v>1.851</v>
      </c>
      <c r="P190" s="40">
        <v>2.0640000000000001</v>
      </c>
      <c r="Q190" s="40">
        <v>2.2759999999999998</v>
      </c>
      <c r="R190" s="40">
        <v>2.3919999999999999</v>
      </c>
      <c r="S190" s="40">
        <v>2.419</v>
      </c>
      <c r="T190" s="40">
        <v>2.4279999999999999</v>
      </c>
      <c r="U190" s="40"/>
      <c r="V190" s="29"/>
    </row>
    <row r="191" spans="5:22">
      <c r="E191" s="36">
        <v>41201</v>
      </c>
      <c r="F191" s="40">
        <v>0.23499999999999999</v>
      </c>
      <c r="G191" s="40">
        <v>0.504</v>
      </c>
      <c r="H191" s="40">
        <v>0.63800000000000001</v>
      </c>
      <c r="I191" s="40">
        <v>0.81599999999999995</v>
      </c>
      <c r="J191" s="40">
        <v>1.02</v>
      </c>
      <c r="K191" s="40">
        <v>1.2230000000000001</v>
      </c>
      <c r="L191" s="40">
        <v>1.4079999999999999</v>
      </c>
      <c r="M191" s="40">
        <v>1.5740000000000001</v>
      </c>
      <c r="N191" s="40">
        <v>1.7190000000000001</v>
      </c>
      <c r="O191" s="40">
        <v>1.847</v>
      </c>
      <c r="P191" s="40">
        <v>2.0619999999999998</v>
      </c>
      <c r="Q191" s="40">
        <v>2.2770000000000001</v>
      </c>
      <c r="R191" s="40">
        <v>2.3969999999999998</v>
      </c>
      <c r="S191" s="40">
        <v>2.4279999999999999</v>
      </c>
      <c r="T191" s="40">
        <v>2.4430000000000001</v>
      </c>
      <c r="U191" s="40"/>
      <c r="V191" s="29"/>
    </row>
    <row r="192" spans="5:22">
      <c r="E192" s="36">
        <v>41200</v>
      </c>
      <c r="F192" s="40">
        <v>0.23100000000000001</v>
      </c>
      <c r="G192" s="40">
        <v>0.504</v>
      </c>
      <c r="H192" s="40">
        <v>0.64200000000000002</v>
      </c>
      <c r="I192" s="40">
        <v>0.82199999999999995</v>
      </c>
      <c r="J192" s="40">
        <v>1.0289999999999999</v>
      </c>
      <c r="K192" s="40">
        <v>1.234</v>
      </c>
      <c r="L192" s="40">
        <v>1.423</v>
      </c>
      <c r="M192" s="40">
        <v>1.5920000000000001</v>
      </c>
      <c r="N192" s="40">
        <v>1.738</v>
      </c>
      <c r="O192" s="40">
        <v>1.8680000000000001</v>
      </c>
      <c r="P192" s="40">
        <v>2.0859999999999999</v>
      </c>
      <c r="Q192" s="40">
        <v>2.3050000000000002</v>
      </c>
      <c r="R192" s="40">
        <v>2.4300000000000002</v>
      </c>
      <c r="S192" s="40">
        <v>2.4630000000000001</v>
      </c>
      <c r="T192" s="40">
        <v>2.48</v>
      </c>
      <c r="U192" s="40"/>
      <c r="V192" s="29"/>
    </row>
    <row r="193" spans="5:22">
      <c r="E193" s="36">
        <v>41199</v>
      </c>
      <c r="F193" s="40">
        <v>0.23400000000000001</v>
      </c>
      <c r="G193" s="40">
        <v>0.5</v>
      </c>
      <c r="H193" s="40">
        <v>0.626</v>
      </c>
      <c r="I193" s="40">
        <v>0.79800000000000004</v>
      </c>
      <c r="J193" s="40">
        <v>1.004</v>
      </c>
      <c r="K193" s="40">
        <v>1.21</v>
      </c>
      <c r="L193" s="40">
        <v>1.401</v>
      </c>
      <c r="M193" s="40">
        <v>1.571</v>
      </c>
      <c r="N193" s="40">
        <v>1.7210000000000001</v>
      </c>
      <c r="O193" s="40">
        <v>1.8520000000000001</v>
      </c>
      <c r="P193" s="40">
        <v>2.0699999999999998</v>
      </c>
      <c r="Q193" s="40">
        <v>2.2890000000000001</v>
      </c>
      <c r="R193" s="40">
        <v>2.4140000000000001</v>
      </c>
      <c r="S193" s="40">
        <v>2.4470000000000001</v>
      </c>
      <c r="T193" s="40">
        <v>2.4630000000000001</v>
      </c>
      <c r="U193" s="40"/>
      <c r="V193" s="29"/>
    </row>
    <row r="194" spans="5:22">
      <c r="E194" s="36">
        <v>41198</v>
      </c>
      <c r="F194" s="40">
        <v>0.23</v>
      </c>
      <c r="G194" s="40">
        <v>0.49299999999999999</v>
      </c>
      <c r="H194" s="40">
        <v>0.60699999999999998</v>
      </c>
      <c r="I194" s="40">
        <v>0.76800000000000002</v>
      </c>
      <c r="J194" s="40">
        <v>0.96299999999999997</v>
      </c>
      <c r="K194" s="40">
        <v>1.161</v>
      </c>
      <c r="L194" s="40">
        <v>1.3460000000000001</v>
      </c>
      <c r="M194" s="40">
        <v>1.5109999999999999</v>
      </c>
      <c r="N194" s="40">
        <v>1.6559999999999999</v>
      </c>
      <c r="O194" s="40">
        <v>1.7829999999999999</v>
      </c>
      <c r="P194" s="40">
        <v>2.0009999999999999</v>
      </c>
      <c r="Q194" s="40">
        <v>2.2210000000000001</v>
      </c>
      <c r="R194" s="40">
        <v>2.347</v>
      </c>
      <c r="S194" s="40">
        <v>2.38</v>
      </c>
      <c r="T194" s="40">
        <v>2.3959999999999999</v>
      </c>
      <c r="U194" s="40"/>
      <c r="V194" s="29"/>
    </row>
    <row r="195" spans="5:22">
      <c r="E195" s="36">
        <v>41197</v>
      </c>
      <c r="F195" s="40">
        <v>0.219</v>
      </c>
      <c r="G195" s="40">
        <v>0.47199999999999998</v>
      </c>
      <c r="H195" s="40">
        <v>0.58099999999999996</v>
      </c>
      <c r="I195" s="40">
        <v>0.73799999999999999</v>
      </c>
      <c r="J195" s="40">
        <v>0.93</v>
      </c>
      <c r="K195" s="40">
        <v>1.127</v>
      </c>
      <c r="L195" s="40">
        <v>1.3109999999999999</v>
      </c>
      <c r="M195" s="40">
        <v>1.476</v>
      </c>
      <c r="N195" s="40">
        <v>1.62</v>
      </c>
      <c r="O195" s="40">
        <v>1.746</v>
      </c>
      <c r="P195" s="40">
        <v>1.96</v>
      </c>
      <c r="Q195" s="40">
        <v>2.1760000000000002</v>
      </c>
      <c r="R195" s="40">
        <v>2.3010000000000002</v>
      </c>
      <c r="S195" s="40">
        <v>2.3319999999999999</v>
      </c>
      <c r="T195" s="40">
        <v>2.347</v>
      </c>
      <c r="U195" s="40"/>
      <c r="V195" s="29"/>
    </row>
    <row r="196" spans="5:22">
      <c r="E196" s="36">
        <v>41194</v>
      </c>
      <c r="F196" s="40">
        <v>0.22</v>
      </c>
      <c r="G196" s="40">
        <v>0.47299999999999998</v>
      </c>
      <c r="H196" s="40">
        <v>0.57999999999999996</v>
      </c>
      <c r="I196" s="40">
        <v>0.73699999999999999</v>
      </c>
      <c r="J196" s="40">
        <v>0.92900000000000005</v>
      </c>
      <c r="K196" s="40">
        <v>1.129</v>
      </c>
      <c r="L196" s="40">
        <v>1.3140000000000001</v>
      </c>
      <c r="M196" s="40">
        <v>1.4790000000000001</v>
      </c>
      <c r="N196" s="40">
        <v>1.6240000000000001</v>
      </c>
      <c r="O196" s="40">
        <v>1.7509999999999999</v>
      </c>
      <c r="P196" s="40">
        <v>1.966</v>
      </c>
      <c r="Q196" s="40">
        <v>2.181</v>
      </c>
      <c r="R196" s="40">
        <v>2.3039999999999998</v>
      </c>
      <c r="S196" s="40">
        <v>2.3370000000000002</v>
      </c>
      <c r="T196" s="40">
        <v>2.3519999999999999</v>
      </c>
      <c r="U196" s="40"/>
      <c r="V196" s="29"/>
    </row>
    <row r="197" spans="5:22">
      <c r="E197" s="36">
        <v>41193</v>
      </c>
      <c r="F197" s="40">
        <v>0.20799999999999999</v>
      </c>
      <c r="G197" s="40">
        <v>0.45500000000000002</v>
      </c>
      <c r="H197" s="40">
        <v>0.56299999999999994</v>
      </c>
      <c r="I197" s="40">
        <v>0.72299999999999998</v>
      </c>
      <c r="J197" s="40">
        <v>0.92</v>
      </c>
      <c r="K197" s="40">
        <v>1.1200000000000001</v>
      </c>
      <c r="L197" s="40">
        <v>1.306</v>
      </c>
      <c r="M197" s="40">
        <v>1.472</v>
      </c>
      <c r="N197" s="40">
        <v>1.617</v>
      </c>
      <c r="O197" s="40">
        <v>1.7450000000000001</v>
      </c>
      <c r="P197" s="40">
        <v>1.9590000000000001</v>
      </c>
      <c r="Q197" s="40">
        <v>2.1720000000000002</v>
      </c>
      <c r="R197" s="40">
        <v>2.2959999999999998</v>
      </c>
      <c r="S197" s="40">
        <v>2.33</v>
      </c>
      <c r="T197" s="40">
        <v>2.3460000000000001</v>
      </c>
      <c r="U197" s="40"/>
      <c r="V197" s="29"/>
    </row>
    <row r="198" spans="5:22">
      <c r="E198" s="36">
        <v>41192</v>
      </c>
      <c r="F198" s="40">
        <v>0.20499999999999999</v>
      </c>
      <c r="G198" s="40">
        <v>0.45200000000000001</v>
      </c>
      <c r="H198" s="40">
        <v>0.56000000000000005</v>
      </c>
      <c r="I198" s="40">
        <v>0.72099999999999997</v>
      </c>
      <c r="J198" s="40">
        <v>0.91700000000000004</v>
      </c>
      <c r="K198" s="40">
        <v>1.1180000000000001</v>
      </c>
      <c r="L198" s="40">
        <v>1.306</v>
      </c>
      <c r="M198" s="40">
        <v>1.472</v>
      </c>
      <c r="N198" s="40">
        <v>1.6180000000000001</v>
      </c>
      <c r="O198" s="40">
        <v>1.7470000000000001</v>
      </c>
      <c r="P198" s="40">
        <v>1.96</v>
      </c>
      <c r="Q198" s="40">
        <v>2.1720000000000002</v>
      </c>
      <c r="R198" s="40">
        <v>2.2930000000000001</v>
      </c>
      <c r="S198" s="40">
        <v>2.3250000000000002</v>
      </c>
      <c r="T198" s="40">
        <v>2.3420000000000001</v>
      </c>
      <c r="U198" s="40"/>
      <c r="V198" s="29"/>
    </row>
    <row r="199" spans="5:22">
      <c r="E199" s="36">
        <v>41191</v>
      </c>
      <c r="F199" s="40">
        <v>0.20899999999999999</v>
      </c>
      <c r="G199" s="40">
        <v>0.45800000000000002</v>
      </c>
      <c r="H199" s="40">
        <v>0.57099999999999995</v>
      </c>
      <c r="I199" s="40">
        <v>0.73499999999999999</v>
      </c>
      <c r="J199" s="40">
        <v>0.93500000000000005</v>
      </c>
      <c r="K199" s="40">
        <v>1.1379999999999999</v>
      </c>
      <c r="L199" s="40">
        <v>1.3260000000000001</v>
      </c>
      <c r="M199" s="40">
        <v>1.494</v>
      </c>
      <c r="N199" s="40">
        <v>1.639</v>
      </c>
      <c r="O199" s="40">
        <v>1.768</v>
      </c>
      <c r="P199" s="40">
        <v>1.9810000000000001</v>
      </c>
      <c r="Q199" s="40">
        <v>2.1930000000000001</v>
      </c>
      <c r="R199" s="40">
        <v>2.319</v>
      </c>
      <c r="S199" s="40">
        <v>2.351</v>
      </c>
      <c r="T199" s="40">
        <v>2.3679999999999999</v>
      </c>
      <c r="U199" s="40"/>
      <c r="V199" s="29"/>
    </row>
    <row r="200" spans="5:22">
      <c r="E200" s="36">
        <v>41190</v>
      </c>
      <c r="F200" s="40">
        <v>0.214</v>
      </c>
      <c r="G200" s="40">
        <v>0.46300000000000002</v>
      </c>
      <c r="H200" s="40">
        <v>0.57599999999999996</v>
      </c>
      <c r="I200" s="40">
        <v>0.74099999999999999</v>
      </c>
      <c r="J200" s="40">
        <v>0.94</v>
      </c>
      <c r="K200" s="40">
        <v>1.143</v>
      </c>
      <c r="L200" s="40">
        <v>1.33</v>
      </c>
      <c r="M200" s="40">
        <v>1.4970000000000001</v>
      </c>
      <c r="N200" s="40">
        <v>1.641</v>
      </c>
      <c r="O200" s="40">
        <v>1.768</v>
      </c>
      <c r="P200" s="40">
        <v>1.9790000000000001</v>
      </c>
      <c r="Q200" s="40">
        <v>2.19</v>
      </c>
      <c r="R200" s="40">
        <v>2.3109999999999999</v>
      </c>
      <c r="S200" s="40">
        <v>2.343</v>
      </c>
      <c r="T200" s="40">
        <v>2.3580000000000001</v>
      </c>
      <c r="U200" s="40"/>
      <c r="V200" s="29"/>
    </row>
    <row r="201" spans="5:22">
      <c r="E201" s="36">
        <v>41187</v>
      </c>
      <c r="F201" s="40">
        <v>0.215</v>
      </c>
      <c r="G201" s="40">
        <v>0.46700000000000003</v>
      </c>
      <c r="H201" s="40">
        <v>0.57999999999999996</v>
      </c>
      <c r="I201" s="40">
        <v>0.749</v>
      </c>
      <c r="J201" s="40">
        <v>0.95</v>
      </c>
      <c r="K201" s="40">
        <v>1.1539999999999999</v>
      </c>
      <c r="L201" s="40">
        <v>1.341</v>
      </c>
      <c r="M201" s="40">
        <v>1.5069999999999999</v>
      </c>
      <c r="N201" s="40">
        <v>1.6519999999999999</v>
      </c>
      <c r="O201" s="40">
        <v>1.7789999999999999</v>
      </c>
      <c r="P201" s="40">
        <v>1.992</v>
      </c>
      <c r="Q201" s="40">
        <v>2.2050000000000001</v>
      </c>
      <c r="R201" s="40">
        <v>2.327</v>
      </c>
      <c r="S201" s="40">
        <v>2.36</v>
      </c>
      <c r="T201" s="40">
        <v>2.3759999999999999</v>
      </c>
      <c r="U201" s="40"/>
      <c r="V201" s="29"/>
    </row>
    <row r="202" spans="5:22">
      <c r="E202" s="36">
        <v>41186</v>
      </c>
      <c r="F202" s="40">
        <v>0.20799999999999999</v>
      </c>
      <c r="G202" s="40">
        <v>0.45500000000000002</v>
      </c>
      <c r="H202" s="40">
        <v>0.56599999999999995</v>
      </c>
      <c r="I202" s="40">
        <v>0.73499999999999999</v>
      </c>
      <c r="J202" s="40">
        <v>0.93400000000000005</v>
      </c>
      <c r="K202" s="40">
        <v>1.135</v>
      </c>
      <c r="L202" s="40">
        <v>1.319</v>
      </c>
      <c r="M202" s="40">
        <v>1.482</v>
      </c>
      <c r="N202" s="40">
        <v>1.625</v>
      </c>
      <c r="O202" s="40">
        <v>1.75</v>
      </c>
      <c r="P202" s="40">
        <v>1.96</v>
      </c>
      <c r="Q202" s="40">
        <v>2.1709999999999998</v>
      </c>
      <c r="R202" s="40">
        <v>2.2919999999999998</v>
      </c>
      <c r="S202" s="40">
        <v>2.3210000000000002</v>
      </c>
      <c r="T202" s="40">
        <v>2.335</v>
      </c>
      <c r="U202" s="40"/>
      <c r="V202" s="29"/>
    </row>
    <row r="203" spans="5:22">
      <c r="E203" s="36">
        <v>41185</v>
      </c>
      <c r="F203" s="40">
        <v>0.214</v>
      </c>
      <c r="G203" s="40">
        <v>0.46300000000000002</v>
      </c>
      <c r="H203" s="40">
        <v>0.57499999999999996</v>
      </c>
      <c r="I203" s="40">
        <v>0.74399999999999999</v>
      </c>
      <c r="J203" s="40">
        <v>0.94199999999999995</v>
      </c>
      <c r="K203" s="40">
        <v>1.143</v>
      </c>
      <c r="L203" s="40">
        <v>1.327</v>
      </c>
      <c r="M203" s="40">
        <v>1.4890000000000001</v>
      </c>
      <c r="N203" s="40">
        <v>1.6319999999999999</v>
      </c>
      <c r="O203" s="40">
        <v>1.756</v>
      </c>
      <c r="P203" s="40">
        <v>1.97</v>
      </c>
      <c r="Q203" s="40">
        <v>2.1850000000000001</v>
      </c>
      <c r="R203" s="40">
        <v>2.306</v>
      </c>
      <c r="S203" s="40">
        <v>2.3410000000000002</v>
      </c>
      <c r="T203" s="40">
        <v>2.3610000000000002</v>
      </c>
      <c r="U203" s="40"/>
      <c r="V203" s="29"/>
    </row>
    <row r="204" spans="5:22">
      <c r="E204" s="36">
        <v>41184</v>
      </c>
      <c r="F204" s="40">
        <v>0.224</v>
      </c>
      <c r="G204" s="40">
        <v>0.47799999999999998</v>
      </c>
      <c r="H204" s="40">
        <v>0.59399999999999997</v>
      </c>
      <c r="I204" s="40">
        <v>0.76300000000000001</v>
      </c>
      <c r="J204" s="40">
        <v>0.96</v>
      </c>
      <c r="K204" s="40">
        <v>1.1599999999999999</v>
      </c>
      <c r="L204" s="40">
        <v>1.345</v>
      </c>
      <c r="M204" s="40">
        <v>1.5069999999999999</v>
      </c>
      <c r="N204" s="40">
        <v>1.649</v>
      </c>
      <c r="O204" s="40">
        <v>1.7729999999999999</v>
      </c>
      <c r="P204" s="40">
        <v>1.988</v>
      </c>
      <c r="Q204" s="40">
        <v>2.202</v>
      </c>
      <c r="R204" s="40">
        <v>2.3220000000000001</v>
      </c>
      <c r="S204" s="40">
        <v>2.3570000000000002</v>
      </c>
      <c r="T204" s="40">
        <v>2.3759999999999999</v>
      </c>
      <c r="U204" s="40"/>
      <c r="V204" s="29"/>
    </row>
    <row r="205" spans="5:22">
      <c r="E205" s="36">
        <v>41183</v>
      </c>
      <c r="F205" s="40">
        <v>0.223</v>
      </c>
      <c r="G205" s="40">
        <v>0.47699999999999998</v>
      </c>
      <c r="H205" s="40">
        <v>0.59399999999999997</v>
      </c>
      <c r="I205" s="40">
        <v>0.75900000000000001</v>
      </c>
      <c r="J205" s="40">
        <v>0.95499999999999996</v>
      </c>
      <c r="K205" s="40">
        <v>1.1539999999999999</v>
      </c>
      <c r="L205" s="40">
        <v>1.3360000000000001</v>
      </c>
      <c r="M205" s="40">
        <v>1.498</v>
      </c>
      <c r="N205" s="40">
        <v>1.6379999999999999</v>
      </c>
      <c r="O205" s="40">
        <v>1.76</v>
      </c>
      <c r="P205" s="40">
        <v>1.9710000000000001</v>
      </c>
      <c r="Q205" s="40">
        <v>2.1789999999999998</v>
      </c>
      <c r="R205" s="40">
        <v>2.2909999999999999</v>
      </c>
      <c r="S205" s="40">
        <v>2.3250000000000002</v>
      </c>
      <c r="T205" s="40">
        <v>2.3439999999999999</v>
      </c>
      <c r="U205" s="40"/>
      <c r="V205" s="29"/>
    </row>
    <row r="206" spans="5:22">
      <c r="E206" s="36">
        <v>41180</v>
      </c>
      <c r="F206" s="40">
        <v>0.20200000000000001</v>
      </c>
      <c r="G206" s="40">
        <v>0.44900000000000001</v>
      </c>
      <c r="H206" s="40">
        <v>0.56299999999999994</v>
      </c>
      <c r="I206" s="40">
        <v>0.73</v>
      </c>
      <c r="J206" s="40">
        <v>0.92600000000000005</v>
      </c>
      <c r="K206" s="40">
        <v>1.123</v>
      </c>
      <c r="L206" s="40">
        <v>1.3029999999999999</v>
      </c>
      <c r="M206" s="40">
        <v>1.462</v>
      </c>
      <c r="N206" s="40">
        <v>1.6</v>
      </c>
      <c r="O206" s="40">
        <v>1.7210000000000001</v>
      </c>
      <c r="P206" s="40">
        <v>1.93</v>
      </c>
      <c r="Q206" s="40">
        <v>2.1349999999999998</v>
      </c>
      <c r="R206" s="40">
        <v>2.2440000000000002</v>
      </c>
      <c r="S206" s="40">
        <v>2.2749999999999999</v>
      </c>
      <c r="T206" s="40">
        <v>2.2930000000000001</v>
      </c>
      <c r="U206" s="40"/>
      <c r="V206" s="29"/>
    </row>
    <row r="207" spans="5:22">
      <c r="E207" s="36">
        <v>41179</v>
      </c>
      <c r="F207" s="40">
        <v>0.221</v>
      </c>
      <c r="G207" s="40">
        <v>0.48199999999999998</v>
      </c>
      <c r="H207" s="40">
        <v>0.59499999999999997</v>
      </c>
      <c r="I207" s="40">
        <v>0.76</v>
      </c>
      <c r="J207" s="40">
        <v>0.95299999999999996</v>
      </c>
      <c r="K207" s="40">
        <v>1.149</v>
      </c>
      <c r="L207" s="40">
        <v>1.3280000000000001</v>
      </c>
      <c r="M207" s="40">
        <v>1.486</v>
      </c>
      <c r="N207" s="40">
        <v>1.623</v>
      </c>
      <c r="O207" s="40">
        <v>1.744</v>
      </c>
      <c r="P207" s="40">
        <v>1.948</v>
      </c>
      <c r="Q207" s="40">
        <v>2.1480000000000001</v>
      </c>
      <c r="R207" s="40">
        <v>2.25</v>
      </c>
      <c r="S207" s="40">
        <v>2.2770000000000001</v>
      </c>
      <c r="T207" s="40">
        <v>2.2909999999999999</v>
      </c>
      <c r="U207" s="40"/>
      <c r="V207" s="29"/>
    </row>
    <row r="208" spans="5:22">
      <c r="E208" s="36">
        <v>41178</v>
      </c>
      <c r="F208" s="40">
        <v>0.22500000000000001</v>
      </c>
      <c r="G208" s="40">
        <v>0.48</v>
      </c>
      <c r="H208" s="40">
        <v>0.59799999999999998</v>
      </c>
      <c r="I208" s="40">
        <v>0.76800000000000002</v>
      </c>
      <c r="J208" s="40">
        <v>0.96799999999999997</v>
      </c>
      <c r="K208" s="40">
        <v>1.169</v>
      </c>
      <c r="L208" s="40">
        <v>1.3520000000000001</v>
      </c>
      <c r="M208" s="40">
        <v>1.5129999999999999</v>
      </c>
      <c r="N208" s="40">
        <v>1.653</v>
      </c>
      <c r="O208" s="40">
        <v>1.7749999999999999</v>
      </c>
      <c r="P208" s="40">
        <v>1.9850000000000001</v>
      </c>
      <c r="Q208" s="40">
        <v>2.19</v>
      </c>
      <c r="R208" s="40">
        <v>2.2989999999999999</v>
      </c>
      <c r="S208" s="40">
        <v>2.33</v>
      </c>
      <c r="T208" s="40">
        <v>2.3479999999999999</v>
      </c>
      <c r="U208" s="40"/>
      <c r="V208" s="29"/>
    </row>
    <row r="209" spans="5:22">
      <c r="E209" s="36">
        <v>41177</v>
      </c>
      <c r="F209" s="40">
        <v>0.19800000000000001</v>
      </c>
      <c r="G209" s="40">
        <v>0.433</v>
      </c>
      <c r="H209" s="40">
        <v>0.54200000000000004</v>
      </c>
      <c r="I209" s="40">
        <v>0.71199999999999997</v>
      </c>
      <c r="J209" s="40">
        <v>0.91600000000000004</v>
      </c>
      <c r="K209" s="40">
        <v>1.123</v>
      </c>
      <c r="L209" s="40">
        <v>1.3129999999999999</v>
      </c>
      <c r="M209" s="40">
        <v>1.48</v>
      </c>
      <c r="N209" s="40">
        <v>1.625</v>
      </c>
      <c r="O209" s="40">
        <v>1.752</v>
      </c>
      <c r="P209" s="40">
        <v>1.9670000000000001</v>
      </c>
      <c r="Q209" s="40">
        <v>2.177</v>
      </c>
      <c r="R209" s="40">
        <v>2.29</v>
      </c>
      <c r="S209" s="40">
        <v>2.3290000000000002</v>
      </c>
      <c r="T209" s="40">
        <v>2.3559999999999999</v>
      </c>
      <c r="U209" s="40"/>
      <c r="V209" s="29"/>
    </row>
    <row r="210" spans="5:22">
      <c r="E210" s="36">
        <v>41176</v>
      </c>
      <c r="F210" s="40">
        <v>0.191</v>
      </c>
      <c r="G210" s="40">
        <v>0.42199999999999999</v>
      </c>
      <c r="H210" s="40">
        <v>0.53800000000000003</v>
      </c>
      <c r="I210" s="40">
        <v>0.71399999999999997</v>
      </c>
      <c r="J210" s="40">
        <v>0.92400000000000004</v>
      </c>
      <c r="K210" s="40">
        <v>1.135</v>
      </c>
      <c r="L210" s="40">
        <v>1.329</v>
      </c>
      <c r="M210" s="40">
        <v>1.4990000000000001</v>
      </c>
      <c r="N210" s="40">
        <v>1.6459999999999999</v>
      </c>
      <c r="O210" s="40">
        <v>1.7749999999999999</v>
      </c>
      <c r="P210" s="40">
        <v>1.9970000000000001</v>
      </c>
      <c r="Q210" s="40">
        <v>2.214</v>
      </c>
      <c r="R210" s="40">
        <v>2.335</v>
      </c>
      <c r="S210" s="40">
        <v>2.3809999999999998</v>
      </c>
      <c r="T210" s="40">
        <v>2.4159999999999999</v>
      </c>
      <c r="U210" s="40"/>
      <c r="V210" s="29"/>
    </row>
    <row r="211" spans="5:22">
      <c r="E211" s="36">
        <v>41173</v>
      </c>
      <c r="F211" s="40">
        <v>0.19400000000000001</v>
      </c>
      <c r="G211" s="40">
        <v>0.435</v>
      </c>
      <c r="H211" s="40">
        <v>0.55600000000000005</v>
      </c>
      <c r="I211" s="40">
        <v>0.74</v>
      </c>
      <c r="J211" s="40">
        <v>0.95599999999999996</v>
      </c>
      <c r="K211" s="40">
        <v>1.1719999999999999</v>
      </c>
      <c r="L211" s="40">
        <v>1.37</v>
      </c>
      <c r="M211" s="40">
        <v>1.544</v>
      </c>
      <c r="N211" s="40">
        <v>1.6950000000000001</v>
      </c>
      <c r="O211" s="40">
        <v>1.825</v>
      </c>
      <c r="P211" s="40">
        <v>2.044</v>
      </c>
      <c r="Q211" s="40">
        <v>2.2570000000000001</v>
      </c>
      <c r="R211" s="40">
        <v>2.363</v>
      </c>
      <c r="S211" s="40">
        <v>2.4</v>
      </c>
      <c r="T211" s="40">
        <v>2.4260000000000002</v>
      </c>
      <c r="U211" s="40"/>
      <c r="V211" s="29"/>
    </row>
    <row r="212" spans="5:22">
      <c r="E212" s="36">
        <v>41172</v>
      </c>
      <c r="F212" s="40">
        <v>0.20499999999999999</v>
      </c>
      <c r="G212" s="40">
        <v>0.45300000000000001</v>
      </c>
      <c r="H212" s="40">
        <v>0.57399999999999995</v>
      </c>
      <c r="I212" s="40">
        <v>0.75700000000000001</v>
      </c>
      <c r="J212" s="40">
        <v>0.97099999999999997</v>
      </c>
      <c r="K212" s="40">
        <v>1.1819999999999999</v>
      </c>
      <c r="L212" s="40">
        <v>1.3720000000000001</v>
      </c>
      <c r="M212" s="40">
        <v>1.5389999999999999</v>
      </c>
      <c r="N212" s="40">
        <v>1.6839999999999999</v>
      </c>
      <c r="O212" s="40">
        <v>1.8109999999999999</v>
      </c>
      <c r="P212" s="40">
        <v>2.0270000000000001</v>
      </c>
      <c r="Q212" s="40">
        <v>2.238</v>
      </c>
      <c r="R212" s="40">
        <v>2.3420000000000001</v>
      </c>
      <c r="S212" s="40">
        <v>2.3780000000000001</v>
      </c>
      <c r="T212" s="40">
        <v>2.403</v>
      </c>
      <c r="U212" s="40"/>
      <c r="V212" s="29"/>
    </row>
    <row r="213" spans="5:22">
      <c r="E213" s="36">
        <v>41171</v>
      </c>
      <c r="F213" s="40">
        <v>0.22600000000000001</v>
      </c>
      <c r="G213" s="40">
        <v>0.48799999999999999</v>
      </c>
      <c r="H213" s="40">
        <v>0.61199999999999999</v>
      </c>
      <c r="I213" s="40">
        <v>0.79300000000000004</v>
      </c>
      <c r="J213" s="40">
        <v>1.004</v>
      </c>
      <c r="K213" s="40">
        <v>1.214</v>
      </c>
      <c r="L213" s="40">
        <v>1.4039999999999999</v>
      </c>
      <c r="M213" s="40">
        <v>1.569</v>
      </c>
      <c r="N213" s="40">
        <v>1.7130000000000001</v>
      </c>
      <c r="O213" s="40">
        <v>1.839</v>
      </c>
      <c r="P213" s="40">
        <v>2.0529999999999999</v>
      </c>
      <c r="Q213" s="40">
        <v>2.2610000000000001</v>
      </c>
      <c r="R213" s="40">
        <v>2.3620000000000001</v>
      </c>
      <c r="S213" s="40">
        <v>2.3959999999999999</v>
      </c>
      <c r="T213" s="40">
        <v>2.4180000000000001</v>
      </c>
      <c r="U213" s="40"/>
      <c r="V213" s="29"/>
    </row>
    <row r="214" spans="5:22">
      <c r="E214" s="36">
        <v>41170</v>
      </c>
      <c r="F214" s="40">
        <v>0.24299999999999999</v>
      </c>
      <c r="G214" s="40">
        <v>0.51200000000000001</v>
      </c>
      <c r="H214" s="40">
        <v>0.64600000000000002</v>
      </c>
      <c r="I214" s="40">
        <v>0.83599999999999997</v>
      </c>
      <c r="J214" s="40">
        <v>1.054</v>
      </c>
      <c r="K214" s="40">
        <v>1.2649999999999999</v>
      </c>
      <c r="L214" s="40">
        <v>1.4530000000000001</v>
      </c>
      <c r="M214" s="40">
        <v>1.62</v>
      </c>
      <c r="N214" s="40">
        <v>1.7629999999999999</v>
      </c>
      <c r="O214" s="40">
        <v>1.889</v>
      </c>
      <c r="P214" s="40">
        <v>2.1019999999999999</v>
      </c>
      <c r="Q214" s="40">
        <v>2.3069999999999999</v>
      </c>
      <c r="R214" s="40">
        <v>2.4049999999999998</v>
      </c>
      <c r="S214" s="40">
        <v>2.4359999999999999</v>
      </c>
      <c r="T214" s="40">
        <v>2.456</v>
      </c>
      <c r="U214" s="40"/>
      <c r="V214" s="29"/>
    </row>
    <row r="215" spans="5:22">
      <c r="E215" s="36">
        <v>41169</v>
      </c>
      <c r="F215" s="40">
        <v>0.252</v>
      </c>
      <c r="G215" s="40">
        <v>0.52900000000000003</v>
      </c>
      <c r="H215" s="40">
        <v>0.66900000000000004</v>
      </c>
      <c r="I215" s="40">
        <v>0.86</v>
      </c>
      <c r="J215" s="40">
        <v>1.0780000000000001</v>
      </c>
      <c r="K215" s="40">
        <v>1.2889999999999999</v>
      </c>
      <c r="L215" s="40">
        <v>1.478</v>
      </c>
      <c r="M215" s="40">
        <v>1.645</v>
      </c>
      <c r="N215" s="40">
        <v>1.7889999999999999</v>
      </c>
      <c r="O215" s="40">
        <v>1.9159999999999999</v>
      </c>
      <c r="P215" s="40">
        <v>2.1269999999999998</v>
      </c>
      <c r="Q215" s="40">
        <v>2.33</v>
      </c>
      <c r="R215" s="40">
        <v>2.4279999999999999</v>
      </c>
      <c r="S215" s="40">
        <v>2.4569999999999999</v>
      </c>
      <c r="T215" s="40">
        <v>2.476</v>
      </c>
      <c r="U215" s="40"/>
      <c r="V215" s="29"/>
    </row>
    <row r="216" spans="5:22">
      <c r="E216" s="36">
        <v>41166</v>
      </c>
      <c r="F216" s="40">
        <v>0.249</v>
      </c>
      <c r="G216" s="40">
        <v>0.52</v>
      </c>
      <c r="H216" s="40">
        <v>0.65200000000000002</v>
      </c>
      <c r="I216" s="40">
        <v>0.84099999999999997</v>
      </c>
      <c r="J216" s="40">
        <v>1.0569999999999999</v>
      </c>
      <c r="K216" s="40">
        <v>1.268</v>
      </c>
      <c r="L216" s="40">
        <v>1.458</v>
      </c>
      <c r="M216" s="40">
        <v>1.625</v>
      </c>
      <c r="N216" s="40">
        <v>1.77</v>
      </c>
      <c r="O216" s="40">
        <v>1.897</v>
      </c>
      <c r="P216" s="40">
        <v>2.113</v>
      </c>
      <c r="Q216" s="40">
        <v>2.323</v>
      </c>
      <c r="R216" s="40">
        <v>2.4289999999999998</v>
      </c>
      <c r="S216" s="40">
        <v>2.464</v>
      </c>
      <c r="T216" s="40">
        <v>2.4889999999999999</v>
      </c>
      <c r="U216" s="40"/>
      <c r="V216" s="29"/>
    </row>
    <row r="217" spans="5:22">
      <c r="E217" s="36">
        <v>41165</v>
      </c>
      <c r="F217" s="40">
        <v>0.249</v>
      </c>
      <c r="G217" s="40">
        <v>0.51700000000000002</v>
      </c>
      <c r="H217" s="40">
        <v>0.64</v>
      </c>
      <c r="I217" s="40">
        <v>0.82199999999999995</v>
      </c>
      <c r="J217" s="40">
        <v>1.0309999999999999</v>
      </c>
      <c r="K217" s="40">
        <v>1.236</v>
      </c>
      <c r="L217" s="40">
        <v>1.421</v>
      </c>
      <c r="M217" s="40">
        <v>1.585</v>
      </c>
      <c r="N217" s="40">
        <v>1.7250000000000001</v>
      </c>
      <c r="O217" s="40">
        <v>1.85</v>
      </c>
      <c r="P217" s="40">
        <v>2.0609999999999999</v>
      </c>
      <c r="Q217" s="40">
        <v>2.2629999999999999</v>
      </c>
      <c r="R217" s="40">
        <v>2.367</v>
      </c>
      <c r="S217" s="40">
        <v>2.4009999999999998</v>
      </c>
      <c r="T217" s="40">
        <v>2.4220000000000002</v>
      </c>
      <c r="U217" s="40"/>
      <c r="V217" s="29"/>
    </row>
    <row r="218" spans="5:22">
      <c r="E218" s="36">
        <v>41164</v>
      </c>
      <c r="F218" s="40">
        <v>0.24399999999999999</v>
      </c>
      <c r="G218" s="40">
        <v>0.52</v>
      </c>
      <c r="H218" s="40">
        <v>0.64700000000000002</v>
      </c>
      <c r="I218" s="40">
        <v>0.83899999999999997</v>
      </c>
      <c r="J218" s="40">
        <v>1.0580000000000001</v>
      </c>
      <c r="K218" s="40">
        <v>1.268</v>
      </c>
      <c r="L218" s="40">
        <v>1.46</v>
      </c>
      <c r="M218" s="40">
        <v>1.627</v>
      </c>
      <c r="N218" s="40">
        <v>1.772</v>
      </c>
      <c r="O218" s="40">
        <v>1.899</v>
      </c>
      <c r="P218" s="40">
        <v>2.1139999999999999</v>
      </c>
      <c r="Q218" s="40">
        <v>2.319</v>
      </c>
      <c r="R218" s="40">
        <v>2.4289999999999998</v>
      </c>
      <c r="S218" s="40">
        <v>2.4660000000000002</v>
      </c>
      <c r="T218" s="40">
        <v>2.4910000000000001</v>
      </c>
      <c r="U218" s="40"/>
      <c r="V218" s="29"/>
    </row>
    <row r="219" spans="5:22">
      <c r="E219" s="36">
        <v>41163</v>
      </c>
      <c r="F219" s="40">
        <v>0.23200000000000001</v>
      </c>
      <c r="G219" s="40">
        <v>0.496</v>
      </c>
      <c r="H219" s="40">
        <v>0.60399999999999998</v>
      </c>
      <c r="I219" s="40">
        <v>0.77900000000000003</v>
      </c>
      <c r="J219" s="40">
        <v>0.98499999999999999</v>
      </c>
      <c r="K219" s="40">
        <v>1.1870000000000001</v>
      </c>
      <c r="L219" s="40">
        <v>1.371</v>
      </c>
      <c r="M219" s="40">
        <v>1.532</v>
      </c>
      <c r="N219" s="40">
        <v>1.671</v>
      </c>
      <c r="O219" s="40">
        <v>1.794</v>
      </c>
      <c r="P219" s="40">
        <v>2.0030000000000001</v>
      </c>
      <c r="Q219" s="40">
        <v>2.202</v>
      </c>
      <c r="R219" s="40">
        <v>2.3090000000000002</v>
      </c>
      <c r="S219" s="40">
        <v>2.343</v>
      </c>
      <c r="T219" s="40">
        <v>2.3660000000000001</v>
      </c>
      <c r="U219" s="40"/>
      <c r="V219" s="29"/>
    </row>
    <row r="220" spans="5:22">
      <c r="E220" s="36">
        <v>41162</v>
      </c>
      <c r="F220" s="40">
        <v>0.24</v>
      </c>
      <c r="G220" s="40">
        <v>0.51</v>
      </c>
      <c r="H220" s="40">
        <v>0.621</v>
      </c>
      <c r="I220" s="40">
        <v>0.79700000000000004</v>
      </c>
      <c r="J220" s="40">
        <v>1.002</v>
      </c>
      <c r="K220" s="40">
        <v>1.204</v>
      </c>
      <c r="L220" s="40">
        <v>1.387</v>
      </c>
      <c r="M220" s="40">
        <v>1.548</v>
      </c>
      <c r="N220" s="40">
        <v>1.6879999999999999</v>
      </c>
      <c r="O220" s="40">
        <v>1.81</v>
      </c>
      <c r="P220" s="40">
        <v>2.016</v>
      </c>
      <c r="Q220" s="40">
        <v>2.2109999999999999</v>
      </c>
      <c r="R220" s="40">
        <v>2.3109999999999999</v>
      </c>
      <c r="S220" s="40">
        <v>2.3420000000000001</v>
      </c>
      <c r="T220" s="40">
        <v>2.3620000000000001</v>
      </c>
      <c r="U220" s="40"/>
      <c r="V220" s="29"/>
    </row>
    <row r="221" spans="5:22">
      <c r="E221" s="36">
        <v>41159</v>
      </c>
      <c r="F221" s="40">
        <v>0.26100000000000001</v>
      </c>
      <c r="G221" s="40">
        <v>0.55000000000000004</v>
      </c>
      <c r="H221" s="40">
        <v>0.67700000000000005</v>
      </c>
      <c r="I221" s="40">
        <v>0.86199999999999999</v>
      </c>
      <c r="J221" s="40">
        <v>1.071</v>
      </c>
      <c r="K221" s="40">
        <v>1.278</v>
      </c>
      <c r="L221" s="40">
        <v>1.466</v>
      </c>
      <c r="M221" s="40">
        <v>1.63</v>
      </c>
      <c r="N221" s="40">
        <v>1.7729999999999999</v>
      </c>
      <c r="O221" s="40">
        <v>1.8959999999999999</v>
      </c>
      <c r="P221" s="40">
        <v>2.1019999999999999</v>
      </c>
      <c r="Q221" s="40">
        <v>2.2959999999999998</v>
      </c>
      <c r="R221" s="40">
        <v>2.3929999999999998</v>
      </c>
      <c r="S221" s="40">
        <v>2.4220000000000002</v>
      </c>
      <c r="T221" s="40">
        <v>2.44</v>
      </c>
      <c r="U221" s="40"/>
      <c r="V221" s="29"/>
    </row>
    <row r="222" spans="5:22">
      <c r="E222" s="36">
        <v>41158</v>
      </c>
      <c r="F222" s="40">
        <v>0.23699999999999999</v>
      </c>
      <c r="G222" s="40">
        <v>0.51100000000000001</v>
      </c>
      <c r="H222" s="40">
        <v>0.621</v>
      </c>
      <c r="I222" s="40">
        <v>0.79400000000000004</v>
      </c>
      <c r="J222" s="40">
        <v>0.99299999999999999</v>
      </c>
      <c r="K222" s="40">
        <v>1.1950000000000001</v>
      </c>
      <c r="L222" s="40">
        <v>1.38</v>
      </c>
      <c r="M222" s="40">
        <v>1.542</v>
      </c>
      <c r="N222" s="40">
        <v>1.6819999999999999</v>
      </c>
      <c r="O222" s="40">
        <v>1.804</v>
      </c>
      <c r="P222" s="40">
        <v>2.0089999999999999</v>
      </c>
      <c r="Q222" s="40">
        <v>2.2029999999999998</v>
      </c>
      <c r="R222" s="40">
        <v>2.2999999999999998</v>
      </c>
      <c r="S222" s="40">
        <v>2.3290000000000002</v>
      </c>
      <c r="T222" s="40">
        <v>2.3460000000000001</v>
      </c>
      <c r="U222" s="40"/>
      <c r="V222" s="29"/>
    </row>
    <row r="223" spans="5:22">
      <c r="E223" s="36">
        <v>41157</v>
      </c>
      <c r="F223" s="40">
        <v>0.23100000000000001</v>
      </c>
      <c r="G223" s="40">
        <v>0.496</v>
      </c>
      <c r="H223" s="40">
        <v>0.59599999999999997</v>
      </c>
      <c r="I223" s="40">
        <v>0.76200000000000001</v>
      </c>
      <c r="J223" s="40">
        <v>0.95799999999999996</v>
      </c>
      <c r="K223" s="40">
        <v>1.157</v>
      </c>
      <c r="L223" s="40">
        <v>1.34</v>
      </c>
      <c r="M223" s="40">
        <v>1.5</v>
      </c>
      <c r="N223" s="40">
        <v>1.637</v>
      </c>
      <c r="O223" s="40">
        <v>1.758</v>
      </c>
      <c r="P223" s="40">
        <v>1.958</v>
      </c>
      <c r="Q223" s="40">
        <v>2.1469999999999998</v>
      </c>
      <c r="R223" s="40">
        <v>2.2309999999999999</v>
      </c>
      <c r="S223" s="40">
        <v>2.254</v>
      </c>
      <c r="T223" s="40">
        <v>2.2679999999999998</v>
      </c>
      <c r="U223" s="40"/>
      <c r="V223" s="29"/>
    </row>
    <row r="224" spans="5:22">
      <c r="E224" s="36">
        <v>41156</v>
      </c>
      <c r="F224" s="40">
        <v>0.246</v>
      </c>
      <c r="G224" s="40">
        <v>0.50900000000000001</v>
      </c>
      <c r="H224" s="40">
        <v>0.60899999999999999</v>
      </c>
      <c r="I224" s="40">
        <v>0.77500000000000002</v>
      </c>
      <c r="J224" s="40">
        <v>0.97199999999999998</v>
      </c>
      <c r="K224" s="40">
        <v>1.1679999999999999</v>
      </c>
      <c r="L224" s="40">
        <v>1.3480000000000001</v>
      </c>
      <c r="M224" s="40">
        <v>1.5049999999999999</v>
      </c>
      <c r="N224" s="40">
        <v>1.641</v>
      </c>
      <c r="O224" s="40">
        <v>1.7589999999999999</v>
      </c>
      <c r="P224" s="40">
        <v>1.9550000000000001</v>
      </c>
      <c r="Q224" s="40">
        <v>2.1389999999999998</v>
      </c>
      <c r="R224" s="40">
        <v>2.2160000000000002</v>
      </c>
      <c r="S224" s="40">
        <v>2.2330000000000001</v>
      </c>
      <c r="T224" s="40">
        <v>2.2429999999999999</v>
      </c>
      <c r="U224" s="40"/>
      <c r="V224" s="29"/>
    </row>
    <row r="225" spans="5:22">
      <c r="E225" s="36">
        <v>41155</v>
      </c>
      <c r="F225" s="40">
        <v>0.245</v>
      </c>
      <c r="G225" s="40">
        <v>0.503</v>
      </c>
      <c r="H225" s="40">
        <v>0.59499999999999997</v>
      </c>
      <c r="I225" s="40">
        <v>0.753</v>
      </c>
      <c r="J225" s="40">
        <v>0.94</v>
      </c>
      <c r="K225" s="40">
        <v>1.1319999999999999</v>
      </c>
      <c r="L225" s="40">
        <v>1.3069999999999999</v>
      </c>
      <c r="M225" s="40">
        <v>1.4610000000000001</v>
      </c>
      <c r="N225" s="40">
        <v>1.593</v>
      </c>
      <c r="O225" s="40">
        <v>1.708</v>
      </c>
      <c r="P225" s="40">
        <v>1.901</v>
      </c>
      <c r="Q225" s="40">
        <v>2.0830000000000002</v>
      </c>
      <c r="R225" s="40">
        <v>2.157</v>
      </c>
      <c r="S225" s="40">
        <v>2.1739999999999999</v>
      </c>
      <c r="T225" s="40">
        <v>2.1819999999999999</v>
      </c>
      <c r="U225" s="40"/>
      <c r="V225" s="29"/>
    </row>
    <row r="226" spans="5:22">
      <c r="E226" s="36">
        <v>41152</v>
      </c>
      <c r="F226" s="40">
        <v>0.24199999999999999</v>
      </c>
      <c r="G226" s="40">
        <v>0.502</v>
      </c>
      <c r="H226" s="40">
        <v>0.60099999999999998</v>
      </c>
      <c r="I226" s="40">
        <v>0.76300000000000001</v>
      </c>
      <c r="J226" s="40">
        <v>0.95299999999999996</v>
      </c>
      <c r="K226" s="40">
        <v>1.1439999999999999</v>
      </c>
      <c r="L226" s="40">
        <v>1.32</v>
      </c>
      <c r="M226" s="40">
        <v>1.474</v>
      </c>
      <c r="N226" s="40">
        <v>1.6060000000000001</v>
      </c>
      <c r="O226" s="40">
        <v>1.7210000000000001</v>
      </c>
      <c r="P226" s="40">
        <v>1.915</v>
      </c>
      <c r="Q226" s="40">
        <v>2.0950000000000002</v>
      </c>
      <c r="R226" s="40">
        <v>2.1720000000000002</v>
      </c>
      <c r="S226" s="40">
        <v>2.1859999999999999</v>
      </c>
      <c r="T226" s="40">
        <v>2.194</v>
      </c>
      <c r="U226" s="40"/>
      <c r="V226" s="29"/>
    </row>
    <row r="227" spans="5:22">
      <c r="E227" s="36">
        <v>41151</v>
      </c>
      <c r="F227" s="40">
        <v>0.246</v>
      </c>
      <c r="G227" s="40">
        <v>0.51300000000000001</v>
      </c>
      <c r="H227" s="40">
        <v>0.61099999999999999</v>
      </c>
      <c r="I227" s="40">
        <v>0.76700000000000002</v>
      </c>
      <c r="J227" s="40">
        <v>0.95199999999999996</v>
      </c>
      <c r="K227" s="40">
        <v>1.143</v>
      </c>
      <c r="L227" s="40">
        <v>1.3169999999999999</v>
      </c>
      <c r="M227" s="40">
        <v>1.4710000000000001</v>
      </c>
      <c r="N227" s="40">
        <v>1.6020000000000001</v>
      </c>
      <c r="O227" s="40">
        <v>1.718</v>
      </c>
      <c r="P227" s="40">
        <v>1.9119999999999999</v>
      </c>
      <c r="Q227" s="40">
        <v>2.0920000000000001</v>
      </c>
      <c r="R227" s="40">
        <v>2.1659999999999999</v>
      </c>
      <c r="S227" s="40">
        <v>2.1789999999999998</v>
      </c>
      <c r="T227" s="40">
        <v>2.1859999999999999</v>
      </c>
      <c r="U227" s="40"/>
      <c r="V227" s="29"/>
    </row>
    <row r="228" spans="5:22">
      <c r="E228" s="36">
        <v>41150</v>
      </c>
      <c r="F228" s="40">
        <v>0.253</v>
      </c>
      <c r="G228" s="40">
        <v>0.51200000000000001</v>
      </c>
      <c r="H228" s="40">
        <v>0.60399999999999998</v>
      </c>
      <c r="I228" s="40">
        <v>0.754</v>
      </c>
      <c r="J228" s="40">
        <v>0.93700000000000006</v>
      </c>
      <c r="K228" s="40">
        <v>1.127</v>
      </c>
      <c r="L228" s="40">
        <v>1.3009999999999999</v>
      </c>
      <c r="M228" s="40">
        <v>1.4530000000000001</v>
      </c>
      <c r="N228" s="40">
        <v>1.583</v>
      </c>
      <c r="O228" s="40">
        <v>1.6970000000000001</v>
      </c>
      <c r="P228" s="40">
        <v>1.889</v>
      </c>
      <c r="Q228" s="40">
        <v>2.069</v>
      </c>
      <c r="R228" s="40">
        <v>2.137</v>
      </c>
      <c r="S228" s="40">
        <v>2.149</v>
      </c>
      <c r="T228" s="40">
        <v>2.1560000000000001</v>
      </c>
      <c r="U228" s="40"/>
      <c r="V228" s="29"/>
    </row>
    <row r="229" spans="5:22">
      <c r="E229" s="36">
        <v>41149</v>
      </c>
      <c r="F229" s="40">
        <v>0.253</v>
      </c>
      <c r="G229" s="40">
        <v>0.52</v>
      </c>
      <c r="H229" s="40">
        <v>0.62</v>
      </c>
      <c r="I229" s="40">
        <v>0.77800000000000002</v>
      </c>
      <c r="J229" s="40">
        <v>0.96699999999999997</v>
      </c>
      <c r="K229" s="40">
        <v>1.161</v>
      </c>
      <c r="L229" s="40">
        <v>1.34</v>
      </c>
      <c r="M229" s="40">
        <v>1.4950000000000001</v>
      </c>
      <c r="N229" s="40">
        <v>1.6259999999999999</v>
      </c>
      <c r="O229" s="40">
        <v>1.742</v>
      </c>
      <c r="P229" s="40">
        <v>1.9370000000000001</v>
      </c>
      <c r="Q229" s="40">
        <v>2.1179999999999999</v>
      </c>
      <c r="R229" s="40">
        <v>2.1920000000000002</v>
      </c>
      <c r="S229" s="40">
        <v>2.2069999999999999</v>
      </c>
      <c r="T229" s="40">
        <v>2.2160000000000002</v>
      </c>
      <c r="U229" s="40"/>
      <c r="V229" s="29"/>
    </row>
    <row r="230" spans="5:22">
      <c r="E230" s="36">
        <v>41148</v>
      </c>
      <c r="F230" s="40">
        <v>0.251</v>
      </c>
      <c r="G230" s="40">
        <v>0.52200000000000002</v>
      </c>
      <c r="H230" s="40">
        <v>0.624</v>
      </c>
      <c r="I230" s="40">
        <v>0.77800000000000002</v>
      </c>
      <c r="J230" s="40">
        <v>0.96299999999999997</v>
      </c>
      <c r="K230" s="40">
        <v>1.157</v>
      </c>
      <c r="L230" s="40">
        <v>1.337</v>
      </c>
      <c r="M230" s="40">
        <v>1.4910000000000001</v>
      </c>
      <c r="N230" s="40">
        <v>1.6240000000000001</v>
      </c>
      <c r="O230" s="40">
        <v>1.7390000000000001</v>
      </c>
      <c r="P230" s="40">
        <v>1.9319999999999999</v>
      </c>
      <c r="Q230" s="40">
        <v>2.11</v>
      </c>
      <c r="R230" s="40">
        <v>2.1800000000000002</v>
      </c>
      <c r="S230" s="40">
        <v>2.1949999999999998</v>
      </c>
      <c r="T230" s="40">
        <v>2.2040000000000002</v>
      </c>
      <c r="U230" s="40"/>
      <c r="V230" s="29"/>
    </row>
    <row r="231" spans="5:22">
      <c r="E231" s="36">
        <v>41145</v>
      </c>
      <c r="F231" s="40">
        <v>0.23499999999999999</v>
      </c>
      <c r="G231" s="40">
        <v>0.51100000000000001</v>
      </c>
      <c r="H231" s="40">
        <v>0.61099999999999999</v>
      </c>
      <c r="I231" s="40">
        <v>0.77100000000000002</v>
      </c>
      <c r="J231" s="40">
        <v>0.95899999999999996</v>
      </c>
      <c r="K231" s="40">
        <v>1.1519999999999999</v>
      </c>
      <c r="L231" s="40">
        <v>1.33</v>
      </c>
      <c r="M231" s="40">
        <v>1.484</v>
      </c>
      <c r="N231" s="40">
        <v>1.6160000000000001</v>
      </c>
      <c r="O231" s="40">
        <v>1.73</v>
      </c>
      <c r="P231" s="40">
        <v>1.9239999999999999</v>
      </c>
      <c r="Q231" s="40">
        <v>2.1019999999999999</v>
      </c>
      <c r="R231" s="40">
        <v>2.1749999999999998</v>
      </c>
      <c r="S231" s="40">
        <v>2.1909999999999998</v>
      </c>
      <c r="T231" s="40">
        <v>2.2000000000000002</v>
      </c>
      <c r="U231" s="40"/>
      <c r="V231" s="29"/>
    </row>
    <row r="232" spans="5:22">
      <c r="E232" s="36">
        <v>41144</v>
      </c>
      <c r="F232" s="40">
        <v>0.248</v>
      </c>
      <c r="G232" s="40">
        <v>0.54800000000000004</v>
      </c>
      <c r="H232" s="40">
        <v>0.64900000000000002</v>
      </c>
      <c r="I232" s="40">
        <v>0.81699999999999995</v>
      </c>
      <c r="J232" s="40">
        <v>1.0109999999999999</v>
      </c>
      <c r="K232" s="40">
        <v>1.21</v>
      </c>
      <c r="L232" s="40">
        <v>1.3919999999999999</v>
      </c>
      <c r="M232" s="40">
        <v>1.5509999999999999</v>
      </c>
      <c r="N232" s="40">
        <v>1.6850000000000001</v>
      </c>
      <c r="O232" s="40">
        <v>1.8029999999999999</v>
      </c>
      <c r="P232" s="40">
        <v>1.9970000000000001</v>
      </c>
      <c r="Q232" s="40">
        <v>2.1760000000000002</v>
      </c>
      <c r="R232" s="40">
        <v>2.2530000000000001</v>
      </c>
      <c r="S232" s="40">
        <v>2.2679999999999998</v>
      </c>
      <c r="T232" s="40">
        <v>2.2789999999999999</v>
      </c>
      <c r="U232" s="40"/>
      <c r="V232" s="29"/>
    </row>
    <row r="233" spans="5:22">
      <c r="E233" s="36">
        <v>41143</v>
      </c>
      <c r="F233" s="40">
        <v>0.255</v>
      </c>
      <c r="G233" s="40">
        <v>0.55700000000000005</v>
      </c>
      <c r="H233" s="40">
        <v>0.66700000000000004</v>
      </c>
      <c r="I233" s="40">
        <v>0.84299999999999997</v>
      </c>
      <c r="J233" s="40">
        <v>1.0469999999999999</v>
      </c>
      <c r="K233" s="40">
        <v>1.254</v>
      </c>
      <c r="L233" s="40">
        <v>1.4410000000000001</v>
      </c>
      <c r="M233" s="40">
        <v>1.603</v>
      </c>
      <c r="N233" s="40">
        <v>1.74</v>
      </c>
      <c r="O233" s="40">
        <v>1.861</v>
      </c>
      <c r="P233" s="40">
        <v>2.0579999999999998</v>
      </c>
      <c r="Q233" s="40">
        <v>2.2389999999999999</v>
      </c>
      <c r="R233" s="40">
        <v>2.3199999999999998</v>
      </c>
      <c r="S233" s="40">
        <v>2.3370000000000002</v>
      </c>
      <c r="T233" s="40">
        <v>2.3490000000000002</v>
      </c>
      <c r="U233" s="40"/>
      <c r="V233" s="29"/>
    </row>
    <row r="234" spans="5:22">
      <c r="E234" s="36">
        <v>41142</v>
      </c>
      <c r="F234" s="40">
        <v>0.252</v>
      </c>
      <c r="G234" s="40">
        <v>0.54600000000000004</v>
      </c>
      <c r="H234" s="40">
        <v>0.65900000000000003</v>
      </c>
      <c r="I234" s="40">
        <v>0.84299999999999997</v>
      </c>
      <c r="J234" s="40">
        <v>1.052</v>
      </c>
      <c r="K234" s="40">
        <v>1.26</v>
      </c>
      <c r="L234" s="40">
        <v>1.4470000000000001</v>
      </c>
      <c r="M234" s="40">
        <v>1.609</v>
      </c>
      <c r="N234" s="40">
        <v>1.746</v>
      </c>
      <c r="O234" s="40">
        <v>1.865</v>
      </c>
      <c r="P234" s="40">
        <v>2.0609999999999999</v>
      </c>
      <c r="Q234" s="40">
        <v>2.238</v>
      </c>
      <c r="R234" s="40">
        <v>2.3149999999999999</v>
      </c>
      <c r="S234" s="40">
        <v>2.331</v>
      </c>
      <c r="T234" s="40">
        <v>2.3420000000000001</v>
      </c>
      <c r="U234" s="40"/>
      <c r="V234" s="29"/>
    </row>
    <row r="235" spans="5:22">
      <c r="E235" s="36">
        <v>41141</v>
      </c>
      <c r="F235" s="40">
        <v>0.25700000000000001</v>
      </c>
      <c r="G235" s="40">
        <v>0.56100000000000005</v>
      </c>
      <c r="H235" s="40">
        <v>0.68200000000000005</v>
      </c>
      <c r="I235" s="40">
        <v>0.878</v>
      </c>
      <c r="J235" s="40">
        <v>1.0940000000000001</v>
      </c>
      <c r="K235" s="40">
        <v>1.3009999999999999</v>
      </c>
      <c r="L235" s="40">
        <v>1.486</v>
      </c>
      <c r="M235" s="40">
        <v>1.6459999999999999</v>
      </c>
      <c r="N235" s="40">
        <v>1.782</v>
      </c>
      <c r="O235" s="40">
        <v>1.901</v>
      </c>
      <c r="P235" s="40">
        <v>2.0939999999999999</v>
      </c>
      <c r="Q235" s="40">
        <v>2.2679999999999998</v>
      </c>
      <c r="R235" s="40">
        <v>2.3420000000000001</v>
      </c>
      <c r="S235" s="40">
        <v>2.3559999999999999</v>
      </c>
      <c r="T235" s="40">
        <v>2.3660000000000001</v>
      </c>
      <c r="U235" s="40"/>
      <c r="V235" s="29"/>
    </row>
    <row r="236" spans="5:22">
      <c r="E236" s="36">
        <v>41138</v>
      </c>
      <c r="F236" s="40">
        <v>0.28000000000000003</v>
      </c>
      <c r="G236" s="40">
        <v>0.58899999999999997</v>
      </c>
      <c r="H236" s="40">
        <v>0.71199999999999997</v>
      </c>
      <c r="I236" s="40">
        <v>0.89800000000000002</v>
      </c>
      <c r="J236" s="40">
        <v>1.1080000000000001</v>
      </c>
      <c r="K236" s="40">
        <v>1.3129999999999999</v>
      </c>
      <c r="L236" s="40">
        <v>1.4970000000000001</v>
      </c>
      <c r="M236" s="40">
        <v>1.655</v>
      </c>
      <c r="N236" s="40">
        <v>1.7909999999999999</v>
      </c>
      <c r="O236" s="40">
        <v>1.9079999999999999</v>
      </c>
      <c r="P236" s="40">
        <v>2.1</v>
      </c>
      <c r="Q236" s="40">
        <v>2.2749999999999999</v>
      </c>
      <c r="R236" s="40">
        <v>2.3450000000000002</v>
      </c>
      <c r="S236" s="40">
        <v>2.36</v>
      </c>
      <c r="T236" s="40">
        <v>2.371</v>
      </c>
      <c r="U236" s="40"/>
      <c r="V236" s="29"/>
    </row>
    <row r="237" spans="5:22">
      <c r="E237" s="36">
        <v>41137</v>
      </c>
      <c r="F237" s="40">
        <v>0.29199999999999998</v>
      </c>
      <c r="G237" s="40">
        <v>0.60099999999999998</v>
      </c>
      <c r="H237" s="40">
        <v>0.72099999999999997</v>
      </c>
      <c r="I237" s="40">
        <v>0.90400000000000003</v>
      </c>
      <c r="J237" s="40">
        <v>1.111</v>
      </c>
      <c r="K237" s="40">
        <v>1.3149999999999999</v>
      </c>
      <c r="L237" s="40">
        <v>1.5</v>
      </c>
      <c r="M237" s="40">
        <v>1.6579999999999999</v>
      </c>
      <c r="N237" s="40">
        <v>1.7929999999999999</v>
      </c>
      <c r="O237" s="40">
        <v>1.911</v>
      </c>
      <c r="P237" s="40">
        <v>2.1030000000000002</v>
      </c>
      <c r="Q237" s="40">
        <v>2.278</v>
      </c>
      <c r="R237" s="40">
        <v>2.3479999999999999</v>
      </c>
      <c r="S237" s="40">
        <v>2.3639999999999999</v>
      </c>
      <c r="T237" s="40">
        <v>2.375</v>
      </c>
      <c r="U237" s="40"/>
      <c r="V237" s="29"/>
    </row>
    <row r="238" spans="5:22">
      <c r="E238" s="36">
        <v>41136</v>
      </c>
      <c r="F238" s="40">
        <v>0.28999999999999998</v>
      </c>
      <c r="G238" s="40">
        <v>0.59799999999999998</v>
      </c>
      <c r="H238" s="40">
        <v>0.71299999999999997</v>
      </c>
      <c r="I238" s="40">
        <v>0.89</v>
      </c>
      <c r="J238" s="40">
        <v>1.097</v>
      </c>
      <c r="K238" s="40">
        <v>1.3</v>
      </c>
      <c r="L238" s="40">
        <v>1.4830000000000001</v>
      </c>
      <c r="M238" s="40">
        <v>1.641</v>
      </c>
      <c r="N238" s="40">
        <v>1.7749999999999999</v>
      </c>
      <c r="O238" s="40">
        <v>1.8919999999999999</v>
      </c>
      <c r="P238" s="40">
        <v>2.0859999999999999</v>
      </c>
      <c r="Q238" s="40">
        <v>2.262</v>
      </c>
      <c r="R238" s="40">
        <v>2.3290000000000002</v>
      </c>
      <c r="S238" s="40">
        <v>2.3450000000000002</v>
      </c>
      <c r="T238" s="40">
        <v>2.3559999999999999</v>
      </c>
      <c r="U238" s="40"/>
      <c r="V238" s="29"/>
    </row>
    <row r="239" spans="5:22">
      <c r="E239" s="36">
        <v>41135</v>
      </c>
      <c r="F239" s="40">
        <v>0.28499999999999998</v>
      </c>
      <c r="G239" s="40">
        <v>0.58199999999999996</v>
      </c>
      <c r="H239" s="40">
        <v>0.67800000000000005</v>
      </c>
      <c r="I239" s="40">
        <v>0.84199999999999997</v>
      </c>
      <c r="J239" s="40">
        <v>1.0389999999999999</v>
      </c>
      <c r="K239" s="40">
        <v>1.2390000000000001</v>
      </c>
      <c r="L239" s="40">
        <v>1.42</v>
      </c>
      <c r="M239" s="40">
        <v>1.5760000000000001</v>
      </c>
      <c r="N239" s="40">
        <v>1.708</v>
      </c>
      <c r="O239" s="40">
        <v>1.8240000000000001</v>
      </c>
      <c r="P239" s="40">
        <v>2.0150000000000001</v>
      </c>
      <c r="Q239" s="40">
        <v>2.1890000000000001</v>
      </c>
      <c r="R239" s="40">
        <v>2.2589999999999999</v>
      </c>
      <c r="S239" s="40">
        <v>2.2749999999999999</v>
      </c>
      <c r="T239" s="40">
        <v>2.2869999999999999</v>
      </c>
      <c r="U239" s="40"/>
      <c r="V239" s="29"/>
    </row>
    <row r="240" spans="5:22">
      <c r="E240" s="36">
        <v>41134</v>
      </c>
      <c r="F240" s="40">
        <v>0.28699999999999998</v>
      </c>
      <c r="G240" s="40">
        <v>0.58399999999999996</v>
      </c>
      <c r="H240" s="40">
        <v>0.68100000000000005</v>
      </c>
      <c r="I240" s="40">
        <v>0.84299999999999997</v>
      </c>
      <c r="J240" s="40">
        <v>1.0369999999999999</v>
      </c>
      <c r="K240" s="40">
        <v>1.2350000000000001</v>
      </c>
      <c r="L240" s="40">
        <v>1.4139999999999999</v>
      </c>
      <c r="M240" s="40">
        <v>1.5680000000000001</v>
      </c>
      <c r="N240" s="40">
        <v>1.6990000000000001</v>
      </c>
      <c r="O240" s="40">
        <v>1.8149999999999999</v>
      </c>
      <c r="P240" s="40">
        <v>2.0030000000000001</v>
      </c>
      <c r="Q240" s="40">
        <v>2.1739999999999999</v>
      </c>
      <c r="R240" s="40">
        <v>2.2400000000000002</v>
      </c>
      <c r="S240" s="40">
        <v>2.254</v>
      </c>
      <c r="T240" s="40">
        <v>2.2629999999999999</v>
      </c>
      <c r="U240" s="40"/>
      <c r="V240" s="29"/>
    </row>
    <row r="241" spans="5:22">
      <c r="E241" s="36">
        <v>41131</v>
      </c>
      <c r="F241" s="40">
        <v>0.27600000000000002</v>
      </c>
      <c r="G241" s="40">
        <v>0.57999999999999996</v>
      </c>
      <c r="H241" s="40">
        <v>0.67800000000000005</v>
      </c>
      <c r="I241" s="40">
        <v>0.83699999999999997</v>
      </c>
      <c r="J241" s="40">
        <v>1.0289999999999999</v>
      </c>
      <c r="K241" s="40">
        <v>1.2270000000000001</v>
      </c>
      <c r="L241" s="40">
        <v>1.405</v>
      </c>
      <c r="M241" s="40">
        <v>1.5589999999999999</v>
      </c>
      <c r="N241" s="40">
        <v>1.69</v>
      </c>
      <c r="O241" s="40">
        <v>1.804</v>
      </c>
      <c r="P241" s="40">
        <v>1.9910000000000001</v>
      </c>
      <c r="Q241" s="40">
        <v>2.1629999999999998</v>
      </c>
      <c r="R241" s="40">
        <v>2.2280000000000002</v>
      </c>
      <c r="S241" s="40">
        <v>2.242</v>
      </c>
      <c r="T241" s="40">
        <v>2.2509999999999999</v>
      </c>
      <c r="U241" s="40"/>
      <c r="V241" s="29"/>
    </row>
    <row r="242" spans="5:22">
      <c r="E242" s="36">
        <v>41130</v>
      </c>
      <c r="F242" s="40">
        <v>0.29499999999999998</v>
      </c>
      <c r="G242" s="40">
        <v>0.61099999999999999</v>
      </c>
      <c r="H242" s="40">
        <v>0.71799999999999997</v>
      </c>
      <c r="I242" s="40">
        <v>0.88700000000000001</v>
      </c>
      <c r="J242" s="40">
        <v>1.0880000000000001</v>
      </c>
      <c r="K242" s="40">
        <v>1.29</v>
      </c>
      <c r="L242" s="40">
        <v>1.4710000000000001</v>
      </c>
      <c r="M242" s="40">
        <v>1.6279999999999999</v>
      </c>
      <c r="N242" s="40">
        <v>1.76</v>
      </c>
      <c r="O242" s="40">
        <v>1.8759999999999999</v>
      </c>
      <c r="P242" s="40">
        <v>2.0630000000000002</v>
      </c>
      <c r="Q242" s="40">
        <v>2.2330000000000001</v>
      </c>
      <c r="R242" s="40">
        <v>2.2999999999999998</v>
      </c>
      <c r="S242" s="40">
        <v>2.3149999999999999</v>
      </c>
      <c r="T242" s="40">
        <v>2.327</v>
      </c>
      <c r="U242" s="40"/>
      <c r="V242" s="29"/>
    </row>
    <row r="243" spans="5:22">
      <c r="E243" s="36">
        <v>41129</v>
      </c>
      <c r="F243" s="40">
        <v>0.308</v>
      </c>
      <c r="G243" s="40">
        <v>0.61899999999999999</v>
      </c>
      <c r="H243" s="40">
        <v>0.72</v>
      </c>
      <c r="I243" s="40">
        <v>0.88500000000000001</v>
      </c>
      <c r="J243" s="40">
        <v>1.0840000000000001</v>
      </c>
      <c r="K243" s="40">
        <v>1.2849999999999999</v>
      </c>
      <c r="L243" s="40">
        <v>1.466</v>
      </c>
      <c r="M243" s="40">
        <v>1.621</v>
      </c>
      <c r="N243" s="40">
        <v>1.7529999999999999</v>
      </c>
      <c r="O243" s="40">
        <v>1.869</v>
      </c>
      <c r="P243" s="40">
        <v>2.0569999999999999</v>
      </c>
      <c r="Q243" s="40">
        <v>2.2290000000000001</v>
      </c>
      <c r="R243" s="40">
        <v>2.2959999999999998</v>
      </c>
      <c r="S243" s="40">
        <v>2.3140000000000001</v>
      </c>
      <c r="T243" s="40">
        <v>2.3279999999999998</v>
      </c>
      <c r="U243" s="40"/>
      <c r="V243" s="29"/>
    </row>
    <row r="244" spans="5:22">
      <c r="E244" s="36">
        <v>41128</v>
      </c>
      <c r="F244" s="40">
        <v>0.309</v>
      </c>
      <c r="G244" s="40">
        <v>0.61299999999999999</v>
      </c>
      <c r="H244" s="40">
        <v>0.71299999999999997</v>
      </c>
      <c r="I244" s="40">
        <v>0.88</v>
      </c>
      <c r="J244" s="40">
        <v>1.0780000000000001</v>
      </c>
      <c r="K244" s="40">
        <v>1.276</v>
      </c>
      <c r="L244" s="40">
        <v>1.452</v>
      </c>
      <c r="M244" s="40">
        <v>1.605</v>
      </c>
      <c r="N244" s="40">
        <v>1.734</v>
      </c>
      <c r="O244" s="40">
        <v>1.8480000000000001</v>
      </c>
      <c r="P244" s="40">
        <v>2.0369999999999999</v>
      </c>
      <c r="Q244" s="40">
        <v>2.2120000000000002</v>
      </c>
      <c r="R244" s="40">
        <v>2.2850000000000001</v>
      </c>
      <c r="S244" s="40">
        <v>2.3069999999999999</v>
      </c>
      <c r="T244" s="40">
        <v>2.3239999999999998</v>
      </c>
      <c r="U244" s="40"/>
      <c r="V244" s="29"/>
    </row>
    <row r="245" spans="5:22">
      <c r="E245" s="36">
        <v>41127</v>
      </c>
      <c r="F245" s="40">
        <v>0.32100000000000001</v>
      </c>
      <c r="G245" s="40">
        <v>0.621</v>
      </c>
      <c r="H245" s="40">
        <v>0.71799999999999997</v>
      </c>
      <c r="I245" s="40">
        <v>0.88300000000000001</v>
      </c>
      <c r="J245" s="40">
        <v>1.079</v>
      </c>
      <c r="K245" s="40">
        <v>1.2749999999999999</v>
      </c>
      <c r="L245" s="40">
        <v>1.4490000000000001</v>
      </c>
      <c r="M245" s="40">
        <v>1.6</v>
      </c>
      <c r="N245" s="40">
        <v>1.728</v>
      </c>
      <c r="O245" s="40">
        <v>1.84</v>
      </c>
      <c r="P245" s="40">
        <v>2.0230000000000001</v>
      </c>
      <c r="Q245" s="40">
        <v>2.19</v>
      </c>
      <c r="R245" s="40">
        <v>2.2530000000000001</v>
      </c>
      <c r="S245" s="40">
        <v>2.2639999999999998</v>
      </c>
      <c r="T245" s="40">
        <v>2.2719999999999998</v>
      </c>
      <c r="U245" s="40"/>
      <c r="V245" s="29"/>
    </row>
    <row r="246" spans="5:22">
      <c r="E246" s="36">
        <v>41124</v>
      </c>
      <c r="F246" s="40">
        <v>0.33300000000000002</v>
      </c>
      <c r="G246" s="40">
        <v>0.63100000000000001</v>
      </c>
      <c r="H246" s="40">
        <v>0.72099999999999997</v>
      </c>
      <c r="I246" s="40">
        <v>0.876</v>
      </c>
      <c r="J246" s="40">
        <v>1.0660000000000001</v>
      </c>
      <c r="K246" s="40">
        <v>1.2529999999999999</v>
      </c>
      <c r="L246" s="40">
        <v>1.419</v>
      </c>
      <c r="M246" s="40">
        <v>1.5620000000000001</v>
      </c>
      <c r="N246" s="40">
        <v>1.6850000000000001</v>
      </c>
      <c r="O246" s="40">
        <v>1.7929999999999999</v>
      </c>
      <c r="P246" s="40">
        <v>1.974</v>
      </c>
      <c r="Q246" s="40">
        <v>2.141</v>
      </c>
      <c r="R246" s="40">
        <v>2.1989999999999998</v>
      </c>
      <c r="S246" s="40">
        <v>2.2109999999999999</v>
      </c>
      <c r="T246" s="40">
        <v>2.218</v>
      </c>
      <c r="U246" s="40"/>
      <c r="V246" s="29"/>
    </row>
    <row r="247" spans="5:22">
      <c r="E247" s="36">
        <v>41123</v>
      </c>
      <c r="F247" s="40">
        <v>0.29599999999999999</v>
      </c>
      <c r="G247" s="40">
        <v>0.60699999999999998</v>
      </c>
      <c r="H247" s="40">
        <v>0.70099999999999996</v>
      </c>
      <c r="I247" s="40">
        <v>0.86099999999999999</v>
      </c>
      <c r="J247" s="40">
        <v>1.056</v>
      </c>
      <c r="K247" s="40">
        <v>1.2529999999999999</v>
      </c>
      <c r="L247" s="40">
        <v>1.429</v>
      </c>
      <c r="M247" s="40">
        <v>1.581</v>
      </c>
      <c r="N247" s="40">
        <v>1.7110000000000001</v>
      </c>
      <c r="O247" s="40">
        <v>1.825</v>
      </c>
      <c r="P247" s="40">
        <v>2.0099999999999998</v>
      </c>
      <c r="Q247" s="40">
        <v>2.1779999999999999</v>
      </c>
      <c r="R247" s="40">
        <v>2.2370000000000001</v>
      </c>
      <c r="S247" s="40">
        <v>2.246</v>
      </c>
      <c r="T247" s="40">
        <v>2.2490000000000001</v>
      </c>
      <c r="U247" s="40"/>
      <c r="V247" s="29"/>
    </row>
    <row r="248" spans="5:22">
      <c r="E248" s="36">
        <v>41122</v>
      </c>
      <c r="F248" s="40">
        <v>0.30599999999999999</v>
      </c>
      <c r="G248" s="40">
        <v>0.60299999999999998</v>
      </c>
      <c r="H248" s="40">
        <v>0.68500000000000005</v>
      </c>
      <c r="I248" s="40">
        <v>0.84099999999999997</v>
      </c>
      <c r="J248" s="40">
        <v>1.0329999999999999</v>
      </c>
      <c r="K248" s="40">
        <v>1.23</v>
      </c>
      <c r="L248" s="40">
        <v>1.4079999999999999</v>
      </c>
      <c r="M248" s="40">
        <v>1.56</v>
      </c>
      <c r="N248" s="40">
        <v>1.6910000000000001</v>
      </c>
      <c r="O248" s="40">
        <v>1.806</v>
      </c>
      <c r="P248" s="40">
        <v>1.992</v>
      </c>
      <c r="Q248" s="40">
        <v>2.1619999999999999</v>
      </c>
      <c r="R248" s="40">
        <v>2.2229999999999999</v>
      </c>
      <c r="S248" s="40">
        <v>2.2400000000000002</v>
      </c>
      <c r="T248" s="40">
        <v>2.2519999999999998</v>
      </c>
      <c r="U248" s="40"/>
      <c r="V248" s="29"/>
    </row>
    <row r="249" spans="5:22">
      <c r="E249" s="36">
        <v>41121</v>
      </c>
      <c r="F249" s="40">
        <v>0.3</v>
      </c>
      <c r="G249" s="40">
        <v>0.60399999999999998</v>
      </c>
      <c r="H249" s="40">
        <v>0.69399999999999995</v>
      </c>
      <c r="I249" s="40">
        <v>0.85699999999999998</v>
      </c>
      <c r="J249" s="40">
        <v>1.054</v>
      </c>
      <c r="K249" s="40">
        <v>1.252</v>
      </c>
      <c r="L249" s="40">
        <v>1.429</v>
      </c>
      <c r="M249" s="40">
        <v>1.5820000000000001</v>
      </c>
      <c r="N249" s="40">
        <v>1.712</v>
      </c>
      <c r="O249" s="40">
        <v>1.827</v>
      </c>
      <c r="P249" s="40">
        <v>2.016</v>
      </c>
      <c r="Q249" s="40">
        <v>2.1869999999999998</v>
      </c>
      <c r="R249" s="40">
        <v>2.2480000000000002</v>
      </c>
      <c r="S249" s="40">
        <v>2.2669999999999999</v>
      </c>
      <c r="T249" s="40">
        <v>2.2829999999999999</v>
      </c>
      <c r="U249" s="40"/>
      <c r="V249" s="29"/>
    </row>
    <row r="250" spans="5:22">
      <c r="E250" s="36">
        <v>41120</v>
      </c>
      <c r="F250" s="40">
        <v>0.309</v>
      </c>
      <c r="G250" s="40">
        <v>0.61</v>
      </c>
      <c r="H250" s="40">
        <v>0.7</v>
      </c>
      <c r="I250" s="40">
        <v>0.86199999999999999</v>
      </c>
      <c r="J250" s="40">
        <v>1.0589999999999999</v>
      </c>
      <c r="K250" s="40">
        <v>1.2549999999999999</v>
      </c>
      <c r="L250" s="40">
        <v>1.4319999999999999</v>
      </c>
      <c r="M250" s="40">
        <v>1.5840000000000001</v>
      </c>
      <c r="N250" s="40">
        <v>1.714</v>
      </c>
      <c r="O250" s="40">
        <v>1.827</v>
      </c>
      <c r="P250" s="40">
        <v>2.0110000000000001</v>
      </c>
      <c r="Q250" s="40">
        <v>2.177</v>
      </c>
      <c r="R250" s="40">
        <v>2.2360000000000002</v>
      </c>
      <c r="S250" s="40">
        <v>2.2570000000000001</v>
      </c>
      <c r="T250" s="40">
        <v>2.2749999999999999</v>
      </c>
      <c r="U250" s="40"/>
      <c r="V250" s="29"/>
    </row>
    <row r="251" spans="5:22">
      <c r="E251" s="36">
        <v>41117</v>
      </c>
      <c r="F251" s="40">
        <v>0.36099999999999999</v>
      </c>
      <c r="G251" s="40">
        <v>0.66800000000000004</v>
      </c>
      <c r="H251" s="40">
        <v>0.752</v>
      </c>
      <c r="I251" s="40">
        <v>0.90100000000000002</v>
      </c>
      <c r="J251" s="40">
        <v>1.0840000000000001</v>
      </c>
      <c r="K251" s="40">
        <v>1.2689999999999999</v>
      </c>
      <c r="L251" s="40">
        <v>1.4350000000000001</v>
      </c>
      <c r="M251" s="40">
        <v>1.5780000000000001</v>
      </c>
      <c r="N251" s="40">
        <v>1.7</v>
      </c>
      <c r="O251" s="40">
        <v>1.8089999999999999</v>
      </c>
      <c r="P251" s="40">
        <v>1.988</v>
      </c>
      <c r="Q251" s="40">
        <v>2.153</v>
      </c>
      <c r="R251" s="40">
        <v>2.214</v>
      </c>
      <c r="S251" s="40">
        <v>2.2389999999999999</v>
      </c>
      <c r="T251" s="40">
        <v>2.2589999999999999</v>
      </c>
      <c r="U251" s="40"/>
      <c r="V251" s="29"/>
    </row>
    <row r="252" spans="5:22">
      <c r="E252" s="36">
        <v>41116</v>
      </c>
      <c r="F252" s="40">
        <v>0.371</v>
      </c>
      <c r="G252" s="40">
        <v>0.66500000000000004</v>
      </c>
      <c r="H252" s="40">
        <v>0.73499999999999999</v>
      </c>
      <c r="I252" s="40">
        <v>0.871</v>
      </c>
      <c r="J252" s="40">
        <v>1.0449999999999999</v>
      </c>
      <c r="K252" s="40">
        <v>1.22</v>
      </c>
      <c r="L252" s="40">
        <v>1.377</v>
      </c>
      <c r="M252" s="40">
        <v>1.514</v>
      </c>
      <c r="N252" s="40">
        <v>1.6319999999999999</v>
      </c>
      <c r="O252" s="40">
        <v>1.736</v>
      </c>
      <c r="P252" s="40">
        <v>1.911</v>
      </c>
      <c r="Q252" s="40">
        <v>2.0739999999999998</v>
      </c>
      <c r="R252" s="40">
        <v>2.1320000000000001</v>
      </c>
      <c r="S252" s="40">
        <v>2.1549999999999998</v>
      </c>
      <c r="T252" s="40">
        <v>2.173</v>
      </c>
      <c r="U252" s="40"/>
      <c r="V252" s="29"/>
    </row>
    <row r="253" spans="5:22">
      <c r="E253" s="36">
        <v>41115</v>
      </c>
      <c r="F253" s="40">
        <v>0.36899999999999999</v>
      </c>
      <c r="G253" s="40">
        <v>0.66700000000000004</v>
      </c>
      <c r="H253" s="40">
        <v>0.74299999999999999</v>
      </c>
      <c r="I253" s="40">
        <v>0.88800000000000001</v>
      </c>
      <c r="J253" s="40">
        <v>1.0680000000000001</v>
      </c>
      <c r="K253" s="40">
        <v>1.25</v>
      </c>
      <c r="L253" s="40">
        <v>1.413</v>
      </c>
      <c r="M253" s="40">
        <v>1.5549999999999999</v>
      </c>
      <c r="N253" s="40">
        <v>1.677</v>
      </c>
      <c r="O253" s="40">
        <v>1.7849999999999999</v>
      </c>
      <c r="P253" s="40">
        <v>1.9670000000000001</v>
      </c>
      <c r="Q253" s="40">
        <v>2.1389999999999998</v>
      </c>
      <c r="R253" s="40">
        <v>2.2130000000000001</v>
      </c>
      <c r="S253" s="40">
        <v>2.246</v>
      </c>
      <c r="T253" s="40">
        <v>2.2749999999999999</v>
      </c>
      <c r="U253" s="40"/>
      <c r="V253" s="29"/>
    </row>
    <row r="254" spans="5:22">
      <c r="E254" s="36">
        <v>41114</v>
      </c>
      <c r="F254" s="40">
        <v>0.374</v>
      </c>
      <c r="G254" s="40">
        <v>0.66800000000000004</v>
      </c>
      <c r="H254" s="40">
        <v>0.747</v>
      </c>
      <c r="I254" s="40">
        <v>0.88800000000000001</v>
      </c>
      <c r="J254" s="40">
        <v>1.0629999999999999</v>
      </c>
      <c r="K254" s="40">
        <v>1.24</v>
      </c>
      <c r="L254" s="40">
        <v>1.399</v>
      </c>
      <c r="M254" s="40">
        <v>1.5369999999999999</v>
      </c>
      <c r="N254" s="40">
        <v>1.6559999999999999</v>
      </c>
      <c r="O254" s="40">
        <v>1.762</v>
      </c>
      <c r="P254" s="40">
        <v>1.9419999999999999</v>
      </c>
      <c r="Q254" s="40">
        <v>2.1120000000000001</v>
      </c>
      <c r="R254" s="40">
        <v>2.1819999999999999</v>
      </c>
      <c r="S254" s="40">
        <v>2.2120000000000002</v>
      </c>
      <c r="T254" s="40">
        <v>2.2360000000000002</v>
      </c>
      <c r="U254" s="40"/>
      <c r="V254" s="29"/>
    </row>
    <row r="255" spans="5:22">
      <c r="E255" s="36">
        <v>41113</v>
      </c>
      <c r="F255" s="40">
        <v>0.35799999999999998</v>
      </c>
      <c r="G255" s="40">
        <v>0.63600000000000001</v>
      </c>
      <c r="H255" s="40">
        <v>0.7</v>
      </c>
      <c r="I255" s="40">
        <v>0.82699999999999996</v>
      </c>
      <c r="J255" s="40">
        <v>0.99299999999999999</v>
      </c>
      <c r="K255" s="40">
        <v>1.165</v>
      </c>
      <c r="L255" s="40">
        <v>1.319</v>
      </c>
      <c r="M255" s="40">
        <v>1.4530000000000001</v>
      </c>
      <c r="N255" s="40">
        <v>1.569</v>
      </c>
      <c r="O255" s="40">
        <v>1.6719999999999999</v>
      </c>
      <c r="P255" s="40">
        <v>1.851</v>
      </c>
      <c r="Q255" s="40">
        <v>2.0209999999999999</v>
      </c>
      <c r="R255" s="40">
        <v>2.09</v>
      </c>
      <c r="S255" s="40">
        <v>2.117</v>
      </c>
      <c r="T255" s="40">
        <v>2.1389999999999998</v>
      </c>
      <c r="U255" s="40"/>
      <c r="V255" s="29"/>
    </row>
    <row r="256" spans="5:22">
      <c r="E256" s="36">
        <v>41110</v>
      </c>
      <c r="F256" s="40">
        <v>0.376</v>
      </c>
      <c r="G256" s="40">
        <v>0.66100000000000003</v>
      </c>
      <c r="H256" s="40">
        <v>0.72899999999999998</v>
      </c>
      <c r="I256" s="40">
        <v>0.86199999999999999</v>
      </c>
      <c r="J256" s="40">
        <v>1.0309999999999999</v>
      </c>
      <c r="K256" s="40">
        <v>1.2070000000000001</v>
      </c>
      <c r="L256" s="40">
        <v>1.3660000000000001</v>
      </c>
      <c r="M256" s="40">
        <v>1.502</v>
      </c>
      <c r="N256" s="40">
        <v>1.621</v>
      </c>
      <c r="O256" s="40">
        <v>1.726</v>
      </c>
      <c r="P256" s="40">
        <v>1.905</v>
      </c>
      <c r="Q256" s="40">
        <v>2.0710000000000002</v>
      </c>
      <c r="R256" s="40">
        <v>2.129</v>
      </c>
      <c r="S256" s="40">
        <v>2.1509999999999998</v>
      </c>
      <c r="T256" s="40">
        <v>2.1680000000000001</v>
      </c>
      <c r="U256" s="40"/>
      <c r="V256" s="29"/>
    </row>
    <row r="257" spans="5:22">
      <c r="E257" s="36">
        <v>41109</v>
      </c>
      <c r="F257" s="40">
        <v>0.38600000000000001</v>
      </c>
      <c r="G257" s="40">
        <v>0.67500000000000004</v>
      </c>
      <c r="H257" s="40">
        <v>0.746</v>
      </c>
      <c r="I257" s="40">
        <v>0.88100000000000001</v>
      </c>
      <c r="J257" s="40">
        <v>1.0529999999999999</v>
      </c>
      <c r="K257" s="40">
        <v>1.2290000000000001</v>
      </c>
      <c r="L257" s="40">
        <v>1.387</v>
      </c>
      <c r="M257" s="40">
        <v>1.524</v>
      </c>
      <c r="N257" s="40">
        <v>1.6419999999999999</v>
      </c>
      <c r="O257" s="40">
        <v>1.748</v>
      </c>
      <c r="P257" s="40">
        <v>1.925</v>
      </c>
      <c r="Q257" s="40">
        <v>2.0870000000000002</v>
      </c>
      <c r="R257" s="40">
        <v>2.1429999999999998</v>
      </c>
      <c r="S257" s="40">
        <v>2.161</v>
      </c>
      <c r="T257" s="40">
        <v>2.177</v>
      </c>
      <c r="U257" s="40"/>
      <c r="V257" s="29"/>
    </row>
    <row r="258" spans="5:22">
      <c r="E258" s="36">
        <v>41108</v>
      </c>
      <c r="F258" s="40">
        <v>0.4</v>
      </c>
      <c r="G258" s="40">
        <v>0.68899999999999995</v>
      </c>
      <c r="H258" s="40">
        <v>0.75800000000000001</v>
      </c>
      <c r="I258" s="40">
        <v>0.89</v>
      </c>
      <c r="J258" s="40">
        <v>1.0569999999999999</v>
      </c>
      <c r="K258" s="40">
        <v>1.2310000000000001</v>
      </c>
      <c r="L258" s="40">
        <v>1.3879999999999999</v>
      </c>
      <c r="M258" s="40">
        <v>1.522</v>
      </c>
      <c r="N258" s="40">
        <v>1.639</v>
      </c>
      <c r="O258" s="40">
        <v>1.744</v>
      </c>
      <c r="P258" s="40">
        <v>1.921</v>
      </c>
      <c r="Q258" s="40">
        <v>2.0840000000000001</v>
      </c>
      <c r="R258" s="40">
        <v>2.1429999999999998</v>
      </c>
      <c r="S258" s="40">
        <v>2.161</v>
      </c>
      <c r="T258" s="40">
        <v>2.1749999999999998</v>
      </c>
      <c r="U258" s="40"/>
      <c r="V258" s="29"/>
    </row>
    <row r="259" spans="5:22">
      <c r="E259" s="36">
        <v>41107</v>
      </c>
      <c r="F259" s="40">
        <v>0.40100000000000002</v>
      </c>
      <c r="G259" s="40">
        <v>0.69299999999999995</v>
      </c>
      <c r="H259" s="40">
        <v>0.76700000000000002</v>
      </c>
      <c r="I259" s="40">
        <v>0.90100000000000002</v>
      </c>
      <c r="J259" s="40">
        <v>1.073</v>
      </c>
      <c r="K259" s="40">
        <v>1.2509999999999999</v>
      </c>
      <c r="L259" s="40">
        <v>1.411</v>
      </c>
      <c r="M259" s="40">
        <v>1.55</v>
      </c>
      <c r="N259" s="40">
        <v>1.67</v>
      </c>
      <c r="O259" s="40">
        <v>1.7769999999999999</v>
      </c>
      <c r="P259" s="40">
        <v>1.956</v>
      </c>
      <c r="Q259" s="40">
        <v>2.1190000000000002</v>
      </c>
      <c r="R259" s="40">
        <v>2.1669999999999998</v>
      </c>
      <c r="S259" s="40">
        <v>2.1840000000000002</v>
      </c>
      <c r="T259" s="40">
        <v>2.1970000000000001</v>
      </c>
      <c r="U259" s="40"/>
      <c r="V259" s="29"/>
    </row>
    <row r="260" spans="5:22">
      <c r="E260" s="36">
        <v>41106</v>
      </c>
      <c r="F260" s="40">
        <v>0.39700000000000002</v>
      </c>
      <c r="G260" s="40">
        <v>0.68600000000000005</v>
      </c>
      <c r="H260" s="40">
        <v>0.76100000000000001</v>
      </c>
      <c r="I260" s="40">
        <v>0.89600000000000002</v>
      </c>
      <c r="J260" s="40">
        <v>1.0649999999999999</v>
      </c>
      <c r="K260" s="40">
        <v>1.244</v>
      </c>
      <c r="L260" s="40">
        <v>1.403</v>
      </c>
      <c r="M260" s="40">
        <v>1.5409999999999999</v>
      </c>
      <c r="N260" s="40">
        <v>1.661</v>
      </c>
      <c r="O260" s="40">
        <v>1.768</v>
      </c>
      <c r="P260" s="40">
        <v>1.948</v>
      </c>
      <c r="Q260" s="40">
        <v>2.1150000000000002</v>
      </c>
      <c r="R260" s="40">
        <v>2.169</v>
      </c>
      <c r="S260" s="40">
        <v>2.1890000000000001</v>
      </c>
      <c r="T260" s="40">
        <v>2.2040000000000002</v>
      </c>
      <c r="U260" s="40"/>
      <c r="V260" s="29"/>
    </row>
    <row r="261" spans="5:22">
      <c r="E261" s="36">
        <v>41103</v>
      </c>
      <c r="F261" s="40">
        <v>0.39800000000000002</v>
      </c>
      <c r="G261" s="40">
        <v>0.69599999999999995</v>
      </c>
      <c r="H261" s="40">
        <v>0.77300000000000002</v>
      </c>
      <c r="I261" s="40">
        <v>0.90900000000000003</v>
      </c>
      <c r="J261" s="40">
        <v>1.079</v>
      </c>
      <c r="K261" s="40">
        <v>1.2549999999999999</v>
      </c>
      <c r="L261" s="40">
        <v>1.41</v>
      </c>
      <c r="M261" s="40">
        <v>1.5449999999999999</v>
      </c>
      <c r="N261" s="40">
        <v>1.6619999999999999</v>
      </c>
      <c r="O261" s="40">
        <v>1.766</v>
      </c>
      <c r="P261" s="40">
        <v>1.9419999999999999</v>
      </c>
      <c r="Q261" s="40">
        <v>2.1040000000000001</v>
      </c>
      <c r="R261" s="40">
        <v>2.1539999999999999</v>
      </c>
      <c r="S261" s="40">
        <v>2.1739999999999999</v>
      </c>
      <c r="T261" s="40">
        <v>2.1909999999999998</v>
      </c>
      <c r="U261" s="40"/>
      <c r="V261" s="29"/>
    </row>
    <row r="262" spans="5:22">
      <c r="E262" s="36">
        <v>41102</v>
      </c>
      <c r="F262" s="40">
        <v>0.42299999999999999</v>
      </c>
      <c r="G262" s="40">
        <v>0.71699999999999997</v>
      </c>
      <c r="H262" s="40">
        <v>0.79200000000000004</v>
      </c>
      <c r="I262" s="40">
        <v>0.92600000000000005</v>
      </c>
      <c r="J262" s="40">
        <v>1.0940000000000001</v>
      </c>
      <c r="K262" s="40">
        <v>1.2649999999999999</v>
      </c>
      <c r="L262" s="40">
        <v>1.415</v>
      </c>
      <c r="M262" s="40">
        <v>1.546</v>
      </c>
      <c r="N262" s="40">
        <v>1.66</v>
      </c>
      <c r="O262" s="40">
        <v>1.762</v>
      </c>
      <c r="P262" s="40">
        <v>1.9379999999999999</v>
      </c>
      <c r="Q262" s="40">
        <v>2.0990000000000002</v>
      </c>
      <c r="R262" s="40">
        <v>2.149</v>
      </c>
      <c r="S262" s="40">
        <v>2.1680000000000001</v>
      </c>
      <c r="T262" s="40">
        <v>2.1850000000000001</v>
      </c>
      <c r="U262" s="40"/>
      <c r="V262" s="29"/>
    </row>
    <row r="263" spans="5:22">
      <c r="E263" s="36">
        <v>41101</v>
      </c>
      <c r="F263" s="40">
        <v>0.45600000000000002</v>
      </c>
      <c r="G263" s="40">
        <v>0.753</v>
      </c>
      <c r="H263" s="40">
        <v>0.82699999999999996</v>
      </c>
      <c r="I263" s="40">
        <v>0.96099999999999997</v>
      </c>
      <c r="J263" s="40">
        <v>1.133</v>
      </c>
      <c r="K263" s="40">
        <v>1.3069999999999999</v>
      </c>
      <c r="L263" s="40">
        <v>1.46</v>
      </c>
      <c r="M263" s="40">
        <v>1.593</v>
      </c>
      <c r="N263" s="40">
        <v>1.708</v>
      </c>
      <c r="O263" s="40">
        <v>1.8120000000000001</v>
      </c>
      <c r="P263" s="40">
        <v>1.9870000000000001</v>
      </c>
      <c r="Q263" s="40">
        <v>2.1469999999999998</v>
      </c>
      <c r="R263" s="40">
        <v>2.1989999999999998</v>
      </c>
      <c r="S263" s="40">
        <v>2.2160000000000002</v>
      </c>
      <c r="T263" s="40">
        <v>2.2330000000000001</v>
      </c>
      <c r="U263" s="40"/>
      <c r="V263" s="29"/>
    </row>
    <row r="264" spans="5:22">
      <c r="E264" s="36">
        <v>41100</v>
      </c>
      <c r="F264" s="40">
        <v>0.46600000000000003</v>
      </c>
      <c r="G264" s="40">
        <v>0.755</v>
      </c>
      <c r="H264" s="40">
        <v>0.82199999999999995</v>
      </c>
      <c r="I264" s="40">
        <v>0.95399999999999996</v>
      </c>
      <c r="J264" s="40">
        <v>1.125</v>
      </c>
      <c r="K264" s="40">
        <v>1.3</v>
      </c>
      <c r="L264" s="40">
        <v>1.4550000000000001</v>
      </c>
      <c r="M264" s="40">
        <v>1.59</v>
      </c>
      <c r="N264" s="40">
        <v>1.706</v>
      </c>
      <c r="O264" s="40">
        <v>1.81</v>
      </c>
      <c r="P264" s="40">
        <v>1.9810000000000001</v>
      </c>
      <c r="Q264" s="40">
        <v>2.133</v>
      </c>
      <c r="R264" s="40">
        <v>2.1709999999999998</v>
      </c>
      <c r="S264" s="40">
        <v>2.1800000000000002</v>
      </c>
      <c r="T264" s="40">
        <v>2.1909999999999998</v>
      </c>
      <c r="U264" s="40"/>
      <c r="V264" s="29"/>
    </row>
    <row r="265" spans="5:22">
      <c r="E265" s="36">
        <v>41099</v>
      </c>
      <c r="F265" s="40">
        <v>0.46</v>
      </c>
      <c r="G265" s="40">
        <v>0.747</v>
      </c>
      <c r="H265" s="40">
        <v>0.81100000000000005</v>
      </c>
      <c r="I265" s="40">
        <v>0.94099999999999995</v>
      </c>
      <c r="J265" s="40">
        <v>1.1140000000000001</v>
      </c>
      <c r="K265" s="40">
        <v>1.2909999999999999</v>
      </c>
      <c r="L265" s="40">
        <v>1.448</v>
      </c>
      <c r="M265" s="40">
        <v>1.5840000000000001</v>
      </c>
      <c r="N265" s="40">
        <v>1.702</v>
      </c>
      <c r="O265" s="40">
        <v>1.8080000000000001</v>
      </c>
      <c r="P265" s="40">
        <v>1.9850000000000001</v>
      </c>
      <c r="Q265" s="40">
        <v>2.1429999999999998</v>
      </c>
      <c r="R265" s="40">
        <v>2.1920000000000002</v>
      </c>
      <c r="S265" s="40">
        <v>2.2080000000000002</v>
      </c>
      <c r="T265" s="40">
        <v>2.2229999999999999</v>
      </c>
      <c r="U265" s="40"/>
      <c r="V265" s="29"/>
    </row>
    <row r="266" spans="5:22">
      <c r="E266" s="36">
        <v>41096</v>
      </c>
      <c r="F266" s="40">
        <v>0.46</v>
      </c>
      <c r="G266" s="40">
        <v>0.74399999999999999</v>
      </c>
      <c r="H266" s="40">
        <v>0.80700000000000005</v>
      </c>
      <c r="I266" s="40">
        <v>0.94</v>
      </c>
      <c r="J266" s="40">
        <v>1.1160000000000001</v>
      </c>
      <c r="K266" s="40">
        <v>1.3009999999999999</v>
      </c>
      <c r="L266" s="40">
        <v>1.4650000000000001</v>
      </c>
      <c r="M266" s="40">
        <v>1.607</v>
      </c>
      <c r="N266" s="40">
        <v>1.7310000000000001</v>
      </c>
      <c r="O266" s="40">
        <v>1.843</v>
      </c>
      <c r="P266" s="40">
        <v>2.0270000000000001</v>
      </c>
      <c r="Q266" s="40">
        <v>2.1930000000000001</v>
      </c>
      <c r="R266" s="40">
        <v>2.254</v>
      </c>
      <c r="S266" s="40">
        <v>2.2730000000000001</v>
      </c>
      <c r="T266" s="40">
        <v>2.2909999999999999</v>
      </c>
      <c r="U266" s="40"/>
      <c r="V266" s="29"/>
    </row>
    <row r="267" spans="5:22">
      <c r="E267" s="36">
        <v>41095</v>
      </c>
      <c r="F267" s="40">
        <v>0.51300000000000001</v>
      </c>
      <c r="G267" s="40">
        <v>0.80400000000000005</v>
      </c>
      <c r="H267" s="40">
        <v>0.879</v>
      </c>
      <c r="I267" s="40">
        <v>1.022</v>
      </c>
      <c r="J267" s="40">
        <v>1.2030000000000001</v>
      </c>
      <c r="K267" s="40">
        <v>1.3819999999999999</v>
      </c>
      <c r="L267" s="40">
        <v>1.5369999999999999</v>
      </c>
      <c r="M267" s="40">
        <v>1.6719999999999999</v>
      </c>
      <c r="N267" s="40">
        <v>1.788</v>
      </c>
      <c r="O267" s="40">
        <v>1.893</v>
      </c>
      <c r="P267" s="40">
        <v>2.069</v>
      </c>
      <c r="Q267" s="40">
        <v>2.2269999999999999</v>
      </c>
      <c r="R267" s="40">
        <v>2.2759999999999998</v>
      </c>
      <c r="S267" s="40">
        <v>2.29</v>
      </c>
      <c r="T267" s="40">
        <v>2.3029999999999999</v>
      </c>
      <c r="U267" s="40"/>
      <c r="V267" s="29"/>
    </row>
    <row r="268" spans="5:22">
      <c r="E268" s="36">
        <v>41094</v>
      </c>
      <c r="F268" s="40">
        <v>0.51600000000000001</v>
      </c>
      <c r="G268" s="40">
        <v>0.80800000000000005</v>
      </c>
      <c r="H268" s="40">
        <v>0.88300000000000001</v>
      </c>
      <c r="I268" s="40">
        <v>1.0309999999999999</v>
      </c>
      <c r="J268" s="40">
        <v>1.2170000000000001</v>
      </c>
      <c r="K268" s="40">
        <v>1.4019999999999999</v>
      </c>
      <c r="L268" s="40">
        <v>1.5620000000000001</v>
      </c>
      <c r="M268" s="40">
        <v>1.6990000000000001</v>
      </c>
      <c r="N268" s="40">
        <v>1.8180000000000001</v>
      </c>
      <c r="O268" s="40">
        <v>1.9259999999999999</v>
      </c>
      <c r="P268" s="40">
        <v>2.1030000000000002</v>
      </c>
      <c r="Q268" s="40">
        <v>2.2559999999999998</v>
      </c>
      <c r="R268" s="40">
        <v>2.298</v>
      </c>
      <c r="S268" s="40">
        <v>2.3170000000000002</v>
      </c>
      <c r="T268" s="40">
        <v>2.3359999999999999</v>
      </c>
      <c r="U268" s="40"/>
      <c r="V268" s="29"/>
    </row>
    <row r="269" spans="5:22">
      <c r="E269" s="36">
        <v>41093</v>
      </c>
      <c r="F269" s="40">
        <v>0.52400000000000002</v>
      </c>
      <c r="G269" s="40">
        <v>0.82499999999999996</v>
      </c>
      <c r="H269" s="40">
        <v>0.90600000000000003</v>
      </c>
      <c r="I269" s="40">
        <v>1.0609999999999999</v>
      </c>
      <c r="J269" s="40">
        <v>1.25</v>
      </c>
      <c r="K269" s="40">
        <v>1.4339999999999999</v>
      </c>
      <c r="L269" s="40">
        <v>1.593</v>
      </c>
      <c r="M269" s="40">
        <v>1.7290000000000001</v>
      </c>
      <c r="N269" s="40">
        <v>1.847</v>
      </c>
      <c r="O269" s="40">
        <v>1.952</v>
      </c>
      <c r="P269" s="40">
        <v>2.1280000000000001</v>
      </c>
      <c r="Q269" s="40">
        <v>2.2789999999999999</v>
      </c>
      <c r="R269" s="40">
        <v>2.3140000000000001</v>
      </c>
      <c r="S269" s="40">
        <v>2.323</v>
      </c>
      <c r="T269" s="40">
        <v>2.331</v>
      </c>
      <c r="U269" s="40"/>
      <c r="V269" s="29"/>
    </row>
    <row r="270" spans="5:22">
      <c r="E270" s="36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29"/>
    </row>
    <row r="271" spans="5:22">
      <c r="E271" s="36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29"/>
    </row>
    <row r="272" spans="5:22">
      <c r="E272" s="36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29"/>
    </row>
    <row r="273" spans="5:22">
      <c r="E273" s="36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29"/>
    </row>
    <row r="274" spans="5:22">
      <c r="E274" s="36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29"/>
    </row>
    <row r="275" spans="5:22">
      <c r="E275" s="36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29"/>
    </row>
    <row r="276" spans="5:22">
      <c r="E276" s="36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29"/>
    </row>
    <row r="277" spans="5:22">
      <c r="E277" s="36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29"/>
    </row>
    <row r="278" spans="5:22">
      <c r="E278" s="36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29"/>
    </row>
    <row r="279" spans="5:22">
      <c r="E279" s="36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29"/>
    </row>
    <row r="280" spans="5:22">
      <c r="E280" s="36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29"/>
    </row>
    <row r="281" spans="5:22">
      <c r="E281" s="36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29"/>
    </row>
    <row r="282" spans="5:22">
      <c r="E282" s="36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29"/>
    </row>
    <row r="283" spans="5:22">
      <c r="E283" s="36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29"/>
    </row>
    <row r="284" spans="5:22">
      <c r="E284" s="36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29"/>
    </row>
    <row r="285" spans="5:22">
      <c r="E285" s="36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29"/>
    </row>
    <row r="286" spans="5:22">
      <c r="E286" s="36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29"/>
    </row>
    <row r="287" spans="5:22">
      <c r="E287" s="36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29"/>
    </row>
    <row r="288" spans="5:22">
      <c r="E288" s="36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29"/>
    </row>
    <row r="289" spans="5:22">
      <c r="E289" s="36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29"/>
    </row>
    <row r="290" spans="5:22">
      <c r="E290" s="36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29"/>
    </row>
    <row r="291" spans="5:22">
      <c r="E291" s="36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29"/>
    </row>
    <row r="292" spans="5:22">
      <c r="E292" s="36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29"/>
    </row>
    <row r="293" spans="5:22">
      <c r="E293" s="36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29"/>
    </row>
    <row r="294" spans="5:22">
      <c r="E294" s="36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29"/>
    </row>
    <row r="295" spans="5:22">
      <c r="E295" s="36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29"/>
    </row>
    <row r="296" spans="5:22">
      <c r="E296" s="36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29"/>
    </row>
    <row r="297" spans="5:22">
      <c r="E297" s="36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29"/>
    </row>
    <row r="298" spans="5:22">
      <c r="E298" s="36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29"/>
    </row>
    <row r="299" spans="5:22">
      <c r="E299" s="36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29"/>
    </row>
    <row r="300" spans="5:22">
      <c r="E300" s="36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29"/>
    </row>
    <row r="301" spans="5:22">
      <c r="E301" s="36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29"/>
    </row>
    <row r="302" spans="5:22">
      <c r="E302" s="36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29"/>
    </row>
    <row r="303" spans="5:22">
      <c r="E303" s="36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29"/>
    </row>
    <row r="304" spans="5:22">
      <c r="E304" s="36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29"/>
    </row>
    <row r="305" spans="5:22">
      <c r="E305" s="36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29"/>
    </row>
    <row r="306" spans="5:22">
      <c r="E306" s="36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29"/>
    </row>
    <row r="307" spans="5:22">
      <c r="E307" s="36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29"/>
    </row>
    <row r="308" spans="5:22">
      <c r="E308" s="36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29"/>
    </row>
    <row r="309" spans="5:22">
      <c r="E309" s="36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29"/>
    </row>
    <row r="310" spans="5:22">
      <c r="E310" s="36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29"/>
    </row>
    <row r="311" spans="5:22">
      <c r="E311" s="36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29"/>
    </row>
    <row r="312" spans="5:22">
      <c r="E312" s="36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29"/>
    </row>
    <row r="313" spans="5:22">
      <c r="E313" s="36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29"/>
    </row>
    <row r="314" spans="5:22">
      <c r="E314" s="36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29"/>
    </row>
    <row r="315" spans="5:22">
      <c r="E315" s="36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29"/>
    </row>
    <row r="316" spans="5:22">
      <c r="E316" s="36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29"/>
    </row>
    <row r="317" spans="5:22">
      <c r="E317" s="36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29"/>
    </row>
    <row r="318" spans="5:22">
      <c r="E318" s="36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29"/>
    </row>
    <row r="319" spans="5:22">
      <c r="E319" s="36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29"/>
    </row>
    <row r="320" spans="5:22">
      <c r="E320" s="36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29"/>
    </row>
    <row r="321" spans="5:22">
      <c r="E321" s="36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29"/>
    </row>
    <row r="322" spans="5:22">
      <c r="E322" s="36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29"/>
    </row>
    <row r="323" spans="5:22">
      <c r="E323" s="36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29"/>
    </row>
    <row r="324" spans="5:22">
      <c r="E324" s="36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29"/>
    </row>
    <row r="325" spans="5:22">
      <c r="E325" s="36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29"/>
    </row>
    <row r="326" spans="5:22">
      <c r="E326" s="36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29"/>
    </row>
    <row r="327" spans="5:22">
      <c r="E327" s="36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29"/>
    </row>
    <row r="328" spans="5:22">
      <c r="E328" s="36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29"/>
    </row>
    <row r="329" spans="5:22">
      <c r="E329" s="36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29"/>
    </row>
    <row r="330" spans="5:22">
      <c r="E330" s="36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29"/>
    </row>
    <row r="331" spans="5:22">
      <c r="E331" s="36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29"/>
    </row>
    <row r="332" spans="5:22">
      <c r="E332" s="36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29"/>
    </row>
    <row r="333" spans="5:22">
      <c r="E333" s="36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29"/>
    </row>
    <row r="334" spans="5:22">
      <c r="E334" s="36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29"/>
    </row>
    <row r="335" spans="5:22">
      <c r="E335" s="36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29"/>
    </row>
    <row r="336" spans="5:22">
      <c r="E336" s="36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29"/>
    </row>
    <row r="337" spans="5:22">
      <c r="E337" s="36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29"/>
    </row>
    <row r="338" spans="5:22">
      <c r="E338" s="36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29"/>
    </row>
    <row r="339" spans="5:22">
      <c r="E339" s="36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29"/>
    </row>
    <row r="340" spans="5:22"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</row>
    <row r="341" spans="5:22"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</row>
    <row r="342" spans="5:22"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</row>
    <row r="343" spans="5:22"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</row>
    <row r="344" spans="5:22"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</row>
    <row r="345" spans="5:22"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</row>
    <row r="346" spans="5:22"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</row>
    <row r="347" spans="5:22"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</row>
    <row r="348" spans="5:22"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</row>
    <row r="349" spans="5:22"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</row>
    <row r="350" spans="5:22"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</row>
    <row r="351" spans="5:22"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</row>
    <row r="352" spans="5:22"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</row>
    <row r="353" spans="6:21"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</row>
    <row r="354" spans="6:21"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</row>
    <row r="355" spans="6:21"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</row>
    <row r="356" spans="6:21"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</row>
    <row r="357" spans="6:21"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</row>
    <row r="358" spans="6:21"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</row>
    <row r="359" spans="6:21"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</row>
    <row r="360" spans="6:21"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</row>
    <row r="361" spans="6:21"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</row>
    <row r="362" spans="6:21"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</row>
    <row r="363" spans="6:21"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</row>
    <row r="364" spans="6:21"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</row>
    <row r="365" spans="6:21"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</row>
    <row r="366" spans="6:21"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</row>
    <row r="367" spans="6:21"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</row>
    <row r="368" spans="6:21"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</row>
    <row r="369" spans="6:21"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</row>
    <row r="370" spans="6:21"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</row>
    <row r="371" spans="6:21"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</row>
    <row r="372" spans="6:21"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</row>
    <row r="373" spans="6:21"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</row>
    <row r="374" spans="6:21"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</row>
    <row r="375" spans="6:21"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</row>
    <row r="376" spans="6:21"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</row>
    <row r="377" spans="6:21"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</row>
    <row r="378" spans="6:21"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</row>
    <row r="379" spans="6:21"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</row>
    <row r="380" spans="6:21"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</row>
    <row r="381" spans="6:21"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</row>
    <row r="382" spans="6:21"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</row>
    <row r="383" spans="6:21"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</row>
    <row r="384" spans="6:21"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</row>
    <row r="385" spans="6:21"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</row>
    <row r="386" spans="6:21"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</row>
    <row r="387" spans="6:21"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</row>
    <row r="388" spans="6:21"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</row>
    <row r="389" spans="6:21"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</row>
    <row r="390" spans="6:21"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</row>
    <row r="391" spans="6:21"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</row>
    <row r="392" spans="6:21"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</row>
    <row r="393" spans="6:21"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</row>
    <row r="394" spans="6:21"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</row>
    <row r="395" spans="6:21"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</row>
    <row r="396" spans="6:21"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</row>
    <row r="397" spans="6:21"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</row>
    <row r="398" spans="6:21"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</row>
    <row r="399" spans="6:21"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</row>
    <row r="400" spans="6:21"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</row>
    <row r="401" spans="6:21"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</row>
    <row r="402" spans="6:21"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</row>
    <row r="403" spans="6:21"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</row>
    <row r="404" spans="6:21"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</row>
    <row r="405" spans="6:21"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</row>
    <row r="406" spans="6:21"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</row>
    <row r="407" spans="6:21"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</row>
    <row r="408" spans="6:21"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</row>
    <row r="409" spans="6:21"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</row>
    <row r="410" spans="6:21"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</row>
    <row r="411" spans="6:21"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</row>
    <row r="412" spans="6:21"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</row>
    <row r="413" spans="6:21"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</row>
    <row r="414" spans="6:21"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</row>
    <row r="415" spans="6:21"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</row>
    <row r="416" spans="6:21"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</row>
    <row r="417" spans="6:21"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</row>
    <row r="418" spans="6:21"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</row>
    <row r="419" spans="6:21"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</row>
    <row r="420" spans="6:21"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</row>
    <row r="421" spans="6:21"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</row>
    <row r="422" spans="6:21"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</row>
    <row r="423" spans="6:21"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</row>
    <row r="424" spans="6:21"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</row>
    <row r="425" spans="6:21"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</row>
    <row r="426" spans="6:21"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</row>
    <row r="427" spans="6:21"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</row>
    <row r="428" spans="6:21"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</row>
    <row r="429" spans="6:21"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</row>
    <row r="430" spans="6:21"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</row>
    <row r="431" spans="6:21"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</row>
    <row r="432" spans="6:21"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</row>
    <row r="433" spans="6:21"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</row>
    <row r="434" spans="6:21"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</row>
    <row r="435" spans="6:21"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</row>
    <row r="436" spans="6:21"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</row>
    <row r="437" spans="6:21"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</row>
    <row r="438" spans="6:21"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</row>
    <row r="439" spans="6:21"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</row>
    <row r="440" spans="6:21"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</row>
    <row r="441" spans="6:21"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</row>
    <row r="442" spans="6:21"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</row>
    <row r="443" spans="6:21"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</row>
    <row r="444" spans="6:21"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</row>
    <row r="445" spans="6:21"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</row>
    <row r="446" spans="6:21"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</row>
    <row r="447" spans="6:21"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</row>
    <row r="448" spans="6:21"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</row>
    <row r="449" spans="6:21"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</row>
    <row r="450" spans="6:21"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</row>
    <row r="451" spans="6:21"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</row>
    <row r="452" spans="6:21"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</row>
    <row r="453" spans="6:21"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</row>
    <row r="454" spans="6:21"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</row>
    <row r="455" spans="6:21"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</row>
    <row r="456" spans="6:21"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</row>
    <row r="457" spans="6:21"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</row>
    <row r="458" spans="6:21"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</row>
    <row r="459" spans="6:21"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</row>
    <row r="460" spans="6:21"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</row>
    <row r="461" spans="6:21"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</row>
    <row r="462" spans="6:21"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</row>
    <row r="463" spans="6:21"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</row>
    <row r="464" spans="6:21"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</row>
    <row r="465" spans="6:21"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</row>
    <row r="466" spans="6:21"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</row>
    <row r="467" spans="6:21"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</row>
    <row r="468" spans="6:21"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</row>
    <row r="469" spans="6:21"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</row>
    <row r="470" spans="6:21"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</row>
    <row r="471" spans="6:21"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</row>
    <row r="472" spans="6:21"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</row>
    <row r="473" spans="6:21"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</row>
    <row r="474" spans="6:21"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</row>
    <row r="475" spans="6:21"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</row>
    <row r="476" spans="6:21"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</row>
    <row r="477" spans="6:21"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</row>
    <row r="478" spans="6:21"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</row>
    <row r="479" spans="6:21"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</row>
    <row r="480" spans="6:21"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</row>
    <row r="481" spans="6:21"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</row>
    <row r="482" spans="6:21"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</row>
    <row r="483" spans="6:21"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</row>
    <row r="484" spans="6:21"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</row>
    <row r="485" spans="6:21"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</row>
    <row r="486" spans="6:21"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</row>
    <row r="487" spans="6:21"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</row>
    <row r="488" spans="6:21"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</row>
    <row r="489" spans="6:21"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</row>
    <row r="490" spans="6:21"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</row>
    <row r="491" spans="6:21"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</row>
    <row r="492" spans="6:21"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</row>
    <row r="493" spans="6:21"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</row>
    <row r="494" spans="6:21"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</row>
    <row r="495" spans="6:21"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</row>
    <row r="496" spans="6:21"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</row>
    <row r="497" spans="6:21"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</row>
    <row r="498" spans="6:21"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</row>
    <row r="499" spans="6:21"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</row>
    <row r="500" spans="6:21"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</row>
    <row r="501" spans="6:21"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</row>
    <row r="502" spans="6:21"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</row>
    <row r="503" spans="6:21"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</row>
    <row r="504" spans="6:21"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</row>
    <row r="505" spans="6:21"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</row>
    <row r="506" spans="6:21"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</row>
    <row r="507" spans="6:21"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</row>
    <row r="508" spans="6:21"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</row>
    <row r="509" spans="6:21"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</row>
    <row r="510" spans="6:21"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</row>
    <row r="511" spans="6:21"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</row>
    <row r="512" spans="6:21"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</row>
    <row r="513" spans="6:21"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</row>
    <row r="514" spans="6:21"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</row>
    <row r="515" spans="6:21"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</row>
    <row r="516" spans="6:21"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</row>
    <row r="517" spans="6:21"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</row>
    <row r="518" spans="6:21"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</row>
    <row r="519" spans="6:21"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</row>
    <row r="520" spans="6:21"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</row>
    <row r="521" spans="6:21"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</row>
    <row r="522" spans="6:21"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</row>
    <row r="523" spans="6:21"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</row>
    <row r="524" spans="6:21"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</row>
    <row r="525" spans="6:21"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</row>
    <row r="526" spans="6:21"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</row>
    <row r="527" spans="6:21"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</row>
    <row r="528" spans="6:21"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</row>
    <row r="529" spans="6:21"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</row>
    <row r="530" spans="6:21"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</row>
    <row r="531" spans="6:21"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</row>
    <row r="532" spans="6:21"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</row>
    <row r="533" spans="6:21"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</row>
    <row r="534" spans="6:21"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</row>
    <row r="535" spans="6:21"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</row>
    <row r="536" spans="6:21"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</row>
    <row r="537" spans="6:21"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</row>
    <row r="538" spans="6:21"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</row>
    <row r="539" spans="6:21"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</row>
    <row r="540" spans="6:21"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</row>
    <row r="541" spans="6:21"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</row>
    <row r="542" spans="6:21"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</row>
    <row r="543" spans="6:21"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</row>
    <row r="544" spans="6:21"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</row>
    <row r="545" spans="6:21"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</row>
    <row r="546" spans="6:21"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</row>
    <row r="547" spans="6:21"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</row>
    <row r="548" spans="6:21"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</row>
    <row r="549" spans="6:21"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</row>
    <row r="550" spans="6:21"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</row>
    <row r="551" spans="6:21"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</row>
    <row r="552" spans="6:21"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</row>
    <row r="553" spans="6:21"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</row>
    <row r="554" spans="6:21"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</row>
    <row r="555" spans="6:21"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</row>
    <row r="556" spans="6:21"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</row>
    <row r="557" spans="6:21"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</row>
    <row r="558" spans="6:21"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</row>
    <row r="559" spans="6:21"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</row>
    <row r="560" spans="6:21"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</row>
    <row r="561" spans="6:21"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</row>
    <row r="562" spans="6:21"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</row>
    <row r="563" spans="6:21"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</row>
    <row r="564" spans="6:21"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</row>
    <row r="565" spans="6:21"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</row>
    <row r="566" spans="6:21"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</row>
    <row r="567" spans="6:21"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</row>
    <row r="568" spans="6:21"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</row>
    <row r="569" spans="6:21"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</row>
    <row r="570" spans="6:21"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</row>
    <row r="571" spans="6:21"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</row>
    <row r="572" spans="6:21"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</row>
    <row r="573" spans="6:21"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</row>
    <row r="574" spans="6:21"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</row>
    <row r="575" spans="6:21"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</row>
    <row r="576" spans="6:21"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</row>
    <row r="577" spans="6:21"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</row>
    <row r="578" spans="6:21"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</row>
    <row r="579" spans="6:21"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</row>
    <row r="580" spans="6:21"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</row>
    <row r="581" spans="6:21"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</row>
    <row r="582" spans="6:21"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</row>
    <row r="583" spans="6:21"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</row>
    <row r="584" spans="6:21"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</row>
    <row r="585" spans="6:21"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</row>
    <row r="586" spans="6:21"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</row>
    <row r="587" spans="6:21"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</row>
    <row r="588" spans="6:21"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</row>
    <row r="589" spans="6:21"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</row>
    <row r="590" spans="6:21"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</row>
    <row r="591" spans="6:21"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</row>
    <row r="592" spans="6:21"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</row>
    <row r="593" spans="6:21"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</row>
    <row r="594" spans="6:21"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</row>
    <row r="595" spans="6:21"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</row>
    <row r="596" spans="6:21"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</row>
    <row r="597" spans="6:21"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</row>
    <row r="598" spans="6:21"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</row>
    <row r="599" spans="6:21"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</row>
    <row r="600" spans="6:21"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</row>
    <row r="601" spans="6:21"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</row>
    <row r="602" spans="6:21"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</row>
    <row r="603" spans="6:21"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</row>
    <row r="604" spans="6:21"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</row>
    <row r="605" spans="6:21"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</row>
    <row r="606" spans="6:21"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</row>
    <row r="607" spans="6:21"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</row>
    <row r="608" spans="6:21"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</row>
    <row r="609" spans="6:21"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</row>
    <row r="610" spans="6:21"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</row>
    <row r="611" spans="6:21"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</row>
    <row r="612" spans="6:21"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</row>
    <row r="613" spans="6:21"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</row>
    <row r="614" spans="6:21"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</row>
    <row r="615" spans="6:21"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</row>
    <row r="616" spans="6:21"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</row>
    <row r="617" spans="6:21"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</row>
    <row r="618" spans="6:21"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</row>
    <row r="619" spans="6:21"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</row>
    <row r="620" spans="6:21"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</row>
    <row r="621" spans="6:21"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</row>
    <row r="622" spans="6:21"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</row>
    <row r="623" spans="6:21"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</row>
    <row r="624" spans="6:21"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</row>
    <row r="625" spans="6:21"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</row>
    <row r="626" spans="6:21"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</row>
    <row r="627" spans="6:21"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</row>
    <row r="628" spans="6:21"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</row>
    <row r="629" spans="6:21"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</row>
    <row r="630" spans="6:21"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</row>
    <row r="631" spans="6:21"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</row>
    <row r="632" spans="6:21"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</row>
    <row r="633" spans="6:21"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</row>
    <row r="634" spans="6:21"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</row>
    <row r="635" spans="6:21"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</row>
    <row r="636" spans="6:21"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</row>
    <row r="637" spans="6:21"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</row>
    <row r="638" spans="6:21"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</row>
    <row r="639" spans="6:21"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</row>
    <row r="640" spans="6:21"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</row>
    <row r="641" spans="6:21"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</row>
    <row r="642" spans="6:21"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</row>
    <row r="643" spans="6:21"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</row>
    <row r="644" spans="6:21"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</row>
    <row r="645" spans="6:21"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</row>
    <row r="646" spans="6:21"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</row>
    <row r="647" spans="6:21"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</row>
    <row r="648" spans="6:21"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</row>
    <row r="649" spans="6:21"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</row>
    <row r="650" spans="6:21"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</row>
    <row r="651" spans="6:21"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</row>
    <row r="652" spans="6:21"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</row>
    <row r="653" spans="6:21"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</row>
    <row r="654" spans="6:21"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</row>
    <row r="655" spans="6:21"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</row>
    <row r="656" spans="6:21"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</row>
    <row r="657" spans="6:21"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</row>
    <row r="658" spans="6:21"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</row>
    <row r="659" spans="6:21"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</row>
    <row r="660" spans="6:21"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</row>
    <row r="661" spans="6:21"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</row>
    <row r="662" spans="6:21"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</row>
    <row r="663" spans="6:21"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</row>
    <row r="664" spans="6:21"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</row>
    <row r="665" spans="6:21"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</row>
    <row r="666" spans="6:21"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</row>
    <row r="667" spans="6:21"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</row>
    <row r="668" spans="6:21"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</row>
    <row r="669" spans="6:21"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</row>
    <row r="670" spans="6:21"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</row>
    <row r="671" spans="6:21"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</row>
    <row r="672" spans="6:21"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</row>
    <row r="673" spans="6:21"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</row>
    <row r="674" spans="6:21"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</row>
    <row r="675" spans="6:21"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</row>
    <row r="676" spans="6:21"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</row>
    <row r="677" spans="6:21"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</row>
    <row r="678" spans="6:21"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</row>
    <row r="679" spans="6:21"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</row>
    <row r="680" spans="6:21"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</row>
    <row r="681" spans="6:21"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</row>
    <row r="682" spans="6:21"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</row>
    <row r="683" spans="6:21"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</row>
    <row r="684" spans="6:21"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</row>
    <row r="685" spans="6:21"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</row>
    <row r="686" spans="6:21"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</row>
    <row r="687" spans="6:21"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</row>
    <row r="688" spans="6:21"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</row>
    <row r="689" spans="6:21"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</row>
    <row r="690" spans="6:21"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</row>
    <row r="691" spans="6:21"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</row>
    <row r="692" spans="6:21"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</row>
    <row r="693" spans="6:21"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</row>
    <row r="694" spans="6:21"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</row>
    <row r="695" spans="6:21"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</row>
    <row r="696" spans="6:21"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</row>
    <row r="697" spans="6:21"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</row>
    <row r="698" spans="6:21"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</row>
    <row r="699" spans="6:21"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</row>
    <row r="700" spans="6:21"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</row>
    <row r="701" spans="6:21"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</row>
    <row r="702" spans="6:21"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</row>
    <row r="703" spans="6:21"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</row>
    <row r="704" spans="6:21"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</row>
    <row r="705" spans="6:21"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</row>
    <row r="706" spans="6:21"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</row>
    <row r="707" spans="6:21"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</row>
    <row r="708" spans="6:21"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</row>
    <row r="709" spans="6:21"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</row>
    <row r="710" spans="6:21"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</row>
    <row r="711" spans="6:21"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</row>
    <row r="712" spans="6:21"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</row>
    <row r="713" spans="6:21"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</row>
    <row r="714" spans="6:21"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</row>
    <row r="715" spans="6:21"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</row>
    <row r="716" spans="6:21"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</row>
    <row r="717" spans="6:21"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</row>
    <row r="718" spans="6:21"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</row>
    <row r="719" spans="6:21"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</row>
    <row r="720" spans="6:21"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</row>
    <row r="721" spans="6:21"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</row>
    <row r="722" spans="6:21"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</row>
    <row r="723" spans="6:21"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</row>
    <row r="724" spans="6:21"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</row>
    <row r="725" spans="6:21"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</row>
    <row r="726" spans="6:21"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</row>
    <row r="727" spans="6:21"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</row>
    <row r="728" spans="6:21"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</row>
    <row r="729" spans="6:21"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</row>
    <row r="730" spans="6:21"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</row>
    <row r="731" spans="6:21"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</row>
    <row r="732" spans="6:21"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</row>
    <row r="733" spans="6:21"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</row>
    <row r="734" spans="6:21"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</row>
    <row r="735" spans="6:21"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</row>
    <row r="736" spans="6:21"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</row>
    <row r="737" spans="6:21"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</row>
    <row r="738" spans="6:21"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</row>
    <row r="739" spans="6:21"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</row>
    <row r="740" spans="6:21"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</row>
    <row r="741" spans="6:21"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</row>
    <row r="742" spans="6:21"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</row>
    <row r="743" spans="6:21"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</row>
    <row r="744" spans="6:21"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</row>
    <row r="745" spans="6:21"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</row>
    <row r="746" spans="6:21"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</row>
    <row r="747" spans="6:21"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</row>
    <row r="748" spans="6:21"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</row>
    <row r="749" spans="6:21"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</row>
    <row r="750" spans="6:21"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</row>
    <row r="751" spans="6:21"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</row>
    <row r="752" spans="6:21"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</row>
    <row r="753" spans="6:21"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</row>
    <row r="754" spans="6:21"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</row>
    <row r="755" spans="6:21"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</row>
    <row r="756" spans="6:21"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</row>
    <row r="757" spans="6:21"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</row>
    <row r="758" spans="6:21"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</row>
    <row r="759" spans="6:21"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</row>
    <row r="760" spans="6:21"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</row>
    <row r="761" spans="6:21"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</row>
    <row r="762" spans="6:21"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</row>
    <row r="763" spans="6:21"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</row>
    <row r="764" spans="6:21"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</row>
    <row r="765" spans="6:21"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</row>
    <row r="766" spans="6:21"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</row>
    <row r="767" spans="6:21"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</row>
    <row r="768" spans="6:21"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</row>
    <row r="769" spans="6:21"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</row>
    <row r="770" spans="6:21"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</row>
    <row r="771" spans="6:21"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</row>
    <row r="772" spans="6:21"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</row>
    <row r="773" spans="6:21"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</row>
    <row r="774" spans="6:21"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</row>
    <row r="775" spans="6:21"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</row>
    <row r="776" spans="6:21"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</row>
    <row r="777" spans="6:21"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</row>
    <row r="778" spans="6:21"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</row>
    <row r="779" spans="6:21"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</row>
    <row r="780" spans="6:21"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</row>
    <row r="781" spans="6:21"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</row>
    <row r="782" spans="6:21"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</row>
    <row r="783" spans="6:21"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</row>
    <row r="784" spans="6:21"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</row>
    <row r="785" spans="6:21"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</row>
    <row r="786" spans="6:21"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</row>
    <row r="787" spans="6:21"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</row>
    <row r="788" spans="6:21"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</row>
    <row r="789" spans="6:21"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</row>
    <row r="790" spans="6:21"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</row>
    <row r="791" spans="6:21"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</row>
    <row r="792" spans="6:21"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</row>
    <row r="793" spans="6:21"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</row>
    <row r="794" spans="6:21"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</row>
    <row r="795" spans="6:21"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</row>
    <row r="796" spans="6:21"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</row>
    <row r="797" spans="6:21"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</row>
    <row r="798" spans="6:21"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</row>
    <row r="799" spans="6:21"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</row>
    <row r="800" spans="6:21"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</row>
    <row r="801" spans="6:21"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</row>
    <row r="802" spans="6:21"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</row>
    <row r="803" spans="6:21"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</row>
    <row r="804" spans="6:21"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</row>
    <row r="805" spans="6:21"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</row>
    <row r="806" spans="6:21"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</row>
    <row r="807" spans="6:21"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</row>
    <row r="808" spans="6:21"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</row>
    <row r="809" spans="6:21"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</row>
    <row r="810" spans="6:21"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</row>
    <row r="811" spans="6:21"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</row>
    <row r="812" spans="6:21"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</row>
    <row r="813" spans="6:21"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</row>
    <row r="814" spans="6:21"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</row>
    <row r="815" spans="6:21"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</row>
    <row r="816" spans="6:21"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</row>
    <row r="817" spans="6:21"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</row>
    <row r="818" spans="6:21"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</row>
    <row r="819" spans="6:21"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</row>
    <row r="820" spans="6:21"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</row>
    <row r="821" spans="6:21"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</row>
    <row r="822" spans="6:21"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</row>
    <row r="823" spans="6:21"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</row>
    <row r="824" spans="6:21"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</row>
    <row r="825" spans="6:21"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</row>
    <row r="826" spans="6:21"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</row>
    <row r="827" spans="6:21"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</row>
    <row r="828" spans="6:21"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</row>
    <row r="829" spans="6:21"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</row>
    <row r="830" spans="6:21"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</row>
    <row r="831" spans="6:21"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</row>
    <row r="832" spans="6:21"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</row>
    <row r="833" spans="6:21"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</row>
    <row r="834" spans="6:21"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</row>
    <row r="835" spans="6:21"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</row>
    <row r="836" spans="6:21"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</row>
    <row r="837" spans="6:21"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</row>
    <row r="838" spans="6:21"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</row>
    <row r="839" spans="6:21"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</row>
    <row r="840" spans="6:21"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</row>
    <row r="841" spans="6:21"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</row>
    <row r="842" spans="6:21"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</row>
    <row r="843" spans="6:21"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</row>
    <row r="844" spans="6:21"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</row>
    <row r="845" spans="6:21"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</row>
    <row r="846" spans="6:21"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</row>
    <row r="847" spans="6:21"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</row>
    <row r="848" spans="6:21"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</row>
    <row r="849" spans="6:21"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</row>
    <row r="850" spans="6:21"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</row>
    <row r="851" spans="6:21"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</row>
    <row r="852" spans="6:21"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</row>
    <row r="853" spans="6:21"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</row>
    <row r="854" spans="6:21"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</row>
    <row r="855" spans="6:21"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</row>
    <row r="856" spans="6:21"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</row>
    <row r="857" spans="6:21"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</row>
    <row r="858" spans="6:21"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</row>
    <row r="859" spans="6:21"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</row>
    <row r="860" spans="6:21"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</row>
    <row r="861" spans="6:21"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</row>
    <row r="862" spans="6:21"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</row>
    <row r="863" spans="6:21"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</row>
    <row r="864" spans="6:21"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</row>
    <row r="865" spans="6:21"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</row>
    <row r="866" spans="6:21"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</row>
    <row r="867" spans="6:21"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</row>
    <row r="868" spans="6:21"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</row>
    <row r="869" spans="6:21"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</row>
    <row r="870" spans="6:21"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</row>
    <row r="871" spans="6:21"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</row>
    <row r="872" spans="6:21"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</row>
    <row r="873" spans="6:21"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</row>
    <row r="874" spans="6:21"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</row>
    <row r="875" spans="6:21"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</row>
    <row r="876" spans="6:21"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</row>
    <row r="877" spans="6:21"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</row>
    <row r="878" spans="6:21"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</row>
    <row r="879" spans="6:21"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</row>
    <row r="880" spans="6:21"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</row>
    <row r="881" spans="6:21"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</row>
    <row r="882" spans="6:21"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</row>
    <row r="883" spans="6:21"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</row>
    <row r="884" spans="6:21"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</row>
    <row r="885" spans="6:21"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</row>
    <row r="886" spans="6:21"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</row>
    <row r="887" spans="6:21"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</row>
    <row r="888" spans="6:21"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</row>
    <row r="889" spans="6:21"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</row>
    <row r="890" spans="6:21"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</row>
    <row r="891" spans="6:21"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</row>
    <row r="892" spans="6:21"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</row>
    <row r="893" spans="6:21"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</row>
    <row r="894" spans="6:21"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</row>
    <row r="895" spans="6:21"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</row>
    <row r="896" spans="6:21"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</row>
    <row r="897" spans="6:21"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</row>
    <row r="898" spans="6:21"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</row>
    <row r="899" spans="6:21"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</row>
    <row r="900" spans="6:21"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</row>
    <row r="901" spans="6:21"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</row>
    <row r="902" spans="6:21"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</row>
    <row r="903" spans="6:21"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</row>
    <row r="904" spans="6:21"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</row>
    <row r="905" spans="6:21"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</row>
    <row r="906" spans="6:21"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</row>
    <row r="907" spans="6:21"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</row>
    <row r="908" spans="6:21"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</row>
    <row r="909" spans="6:21"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</row>
    <row r="910" spans="6:21"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</row>
    <row r="911" spans="6:21"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</row>
    <row r="912" spans="6:21"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</row>
    <row r="913" spans="6:21"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</row>
    <row r="914" spans="6:21"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</row>
    <row r="915" spans="6:21"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</row>
    <row r="916" spans="6:21"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</row>
    <row r="917" spans="6:21"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</row>
    <row r="918" spans="6:21"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</row>
    <row r="919" spans="6:21"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</row>
    <row r="920" spans="6:21"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</row>
    <row r="921" spans="6:21"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</row>
    <row r="922" spans="6:21"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</row>
    <row r="923" spans="6:21"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</row>
    <row r="924" spans="6:21"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</row>
    <row r="925" spans="6:21"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</row>
    <row r="926" spans="6:21"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</row>
    <row r="927" spans="6:21"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</row>
    <row r="928" spans="6:21"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</row>
    <row r="929" spans="6:21"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</row>
    <row r="930" spans="6:21"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</row>
    <row r="931" spans="6:21"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</row>
    <row r="932" spans="6:21"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</row>
    <row r="933" spans="6:21"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</row>
    <row r="934" spans="6:21"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</row>
    <row r="935" spans="6:21"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</row>
    <row r="936" spans="6:21"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</row>
    <row r="937" spans="6:21"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</row>
    <row r="938" spans="6:21"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</row>
    <row r="939" spans="6:21"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</row>
    <row r="940" spans="6:21"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</row>
    <row r="941" spans="6:21"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</row>
    <row r="942" spans="6:21"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</row>
    <row r="943" spans="6:21"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</row>
    <row r="944" spans="6:21"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</row>
    <row r="945" spans="6:21"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</row>
    <row r="946" spans="6:21"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</row>
    <row r="947" spans="6:21"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</row>
    <row r="948" spans="6:21"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</row>
    <row r="949" spans="6:21"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</row>
    <row r="950" spans="6:21"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</row>
    <row r="951" spans="6:21"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</row>
    <row r="952" spans="6:21"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</row>
    <row r="953" spans="6:21"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</row>
    <row r="954" spans="6:21"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</row>
    <row r="955" spans="6:21"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</row>
    <row r="956" spans="6:21"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</row>
    <row r="957" spans="6:21"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</row>
    <row r="958" spans="6:21"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</row>
    <row r="959" spans="6:21"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</row>
    <row r="960" spans="6:21"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</row>
    <row r="961" spans="6:21"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</row>
    <row r="962" spans="6:21"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</row>
    <row r="963" spans="6:21"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</row>
    <row r="964" spans="6:21"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</row>
    <row r="965" spans="6:21"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</row>
    <row r="966" spans="6:21"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</row>
    <row r="967" spans="6:21"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</row>
    <row r="968" spans="6:21"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</row>
    <row r="969" spans="6:21"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</row>
    <row r="970" spans="6:21"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</row>
    <row r="971" spans="6:21"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</row>
    <row r="972" spans="6:21"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</row>
    <row r="973" spans="6:21"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</row>
    <row r="974" spans="6:21"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</row>
    <row r="975" spans="6:21"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</row>
    <row r="976" spans="6:21"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</row>
    <row r="977" spans="6:21"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</row>
    <row r="978" spans="6:21"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</row>
    <row r="979" spans="6:21"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</row>
    <row r="980" spans="6:21"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</row>
    <row r="981" spans="6:21"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</row>
    <row r="982" spans="6:21"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</row>
    <row r="983" spans="6:21"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</row>
    <row r="984" spans="6:21"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</row>
    <row r="985" spans="6:21"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</row>
    <row r="986" spans="6:21"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</row>
    <row r="987" spans="6:21"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</row>
    <row r="988" spans="6:21"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</row>
    <row r="989" spans="6:21"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</row>
    <row r="990" spans="6:21"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</row>
    <row r="991" spans="6:21"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</row>
    <row r="992" spans="6:21"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</row>
    <row r="993" spans="6:21"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</row>
    <row r="994" spans="6:21"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</row>
    <row r="995" spans="6:21"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</row>
    <row r="996" spans="6:21"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</row>
    <row r="997" spans="6:21"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</row>
    <row r="998" spans="6:21"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</row>
    <row r="999" spans="6:21"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</row>
    <row r="1000" spans="6:21"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</row>
    <row r="1001" spans="6:21"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</row>
    <row r="1002" spans="6:21"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</row>
    <row r="1003" spans="6:21"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</row>
    <row r="1004" spans="6:21"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</row>
    <row r="1005" spans="6:21"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</row>
    <row r="1006" spans="6:21"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</row>
    <row r="1007" spans="6:21"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</row>
    <row r="1008" spans="6:21"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</row>
    <row r="1009" spans="6:21"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</row>
    <row r="1010" spans="6:21"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</row>
    <row r="1011" spans="6:21"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</row>
    <row r="1012" spans="6:21"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</row>
    <row r="1013" spans="6:21"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</row>
    <row r="1014" spans="6:21"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</row>
    <row r="1015" spans="6:21"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</row>
    <row r="1016" spans="6:21"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</row>
    <row r="1017" spans="6:21"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</row>
    <row r="1018" spans="6:21"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</row>
    <row r="1019" spans="6:21"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</row>
    <row r="1020" spans="6:21"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</row>
    <row r="1021" spans="6:21"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</row>
    <row r="1022" spans="6:21"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</row>
    <row r="1023" spans="6:21"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</row>
    <row r="1024" spans="6:21"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</row>
    <row r="1025" spans="6:21"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</row>
    <row r="1026" spans="6:21"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</row>
    <row r="1027" spans="6:21"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</row>
    <row r="1028" spans="6:21"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</row>
    <row r="1029" spans="6:21"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</row>
    <row r="1030" spans="6:21"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</row>
    <row r="1031" spans="6:21"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</row>
    <row r="1032" spans="6:21"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</row>
    <row r="1033" spans="6:21"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</row>
    <row r="1034" spans="6:21"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</row>
    <row r="1035" spans="6:21"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</row>
    <row r="1036" spans="6:21"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</row>
    <row r="1037" spans="6:21"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</row>
    <row r="1038" spans="6:21"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</row>
    <row r="1039" spans="6:21"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</row>
    <row r="1040" spans="6:21"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</row>
    <row r="1041" spans="6:21"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</row>
    <row r="1042" spans="6:21"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</row>
    <row r="1043" spans="6:21"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</row>
    <row r="1044" spans="6:21"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</row>
    <row r="1045" spans="6:21"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</row>
    <row r="1046" spans="6:21"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</row>
    <row r="1047" spans="6:21"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</row>
    <row r="1048" spans="6:21"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</row>
    <row r="1049" spans="6:21"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</row>
    <row r="1050" spans="6:21"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</row>
    <row r="1051" spans="6:21"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</row>
    <row r="1052" spans="6:21"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</row>
    <row r="1053" spans="6:21"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</row>
    <row r="1054" spans="6:21"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</row>
    <row r="1055" spans="6:21"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</row>
    <row r="1056" spans="6:21"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</row>
    <row r="1057" spans="6:21"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</row>
    <row r="1058" spans="6:21"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</row>
    <row r="1059" spans="6:21"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</row>
    <row r="1060" spans="6:21"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</row>
    <row r="1061" spans="6:21"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</row>
    <row r="1062" spans="6:21"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</row>
    <row r="1063" spans="6:21"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</row>
    <row r="1064" spans="6:21"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</row>
    <row r="1065" spans="6:21"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</row>
    <row r="1066" spans="6:21"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</row>
    <row r="1067" spans="6:21"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</row>
    <row r="1068" spans="6:21"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</row>
    <row r="1069" spans="6:21"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</row>
    <row r="1070" spans="6:21"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</row>
    <row r="1071" spans="6:21"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</row>
    <row r="1072" spans="6:21"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</row>
    <row r="1073" spans="6:21"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</row>
    <row r="1074" spans="6:21"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</row>
    <row r="1075" spans="6:21"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</row>
    <row r="1076" spans="6:21"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</row>
    <row r="1077" spans="6:21"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</row>
    <row r="1078" spans="6:21"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</row>
    <row r="1079" spans="6:21"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</row>
    <row r="1080" spans="6:21"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</row>
    <row r="1081" spans="6:21"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</row>
    <row r="1082" spans="6:21"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</row>
    <row r="1083" spans="6:21"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</row>
    <row r="1084" spans="6:21"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</row>
    <row r="1085" spans="6:21"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</row>
    <row r="1086" spans="6:21"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</row>
    <row r="1087" spans="6:21"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</row>
    <row r="1088" spans="6:21"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</row>
    <row r="1089" spans="6:21"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</row>
    <row r="1090" spans="6:21"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</row>
    <row r="1091" spans="6:21"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</row>
    <row r="1092" spans="6:21"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</row>
    <row r="1093" spans="6:21"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</row>
    <row r="1094" spans="6:21"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</row>
    <row r="1095" spans="6:21"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</row>
    <row r="1096" spans="6:21"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</row>
    <row r="1097" spans="6:21"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</row>
    <row r="1098" spans="6:21"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</row>
    <row r="1099" spans="6:21"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</row>
    <row r="1100" spans="6:21"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</row>
    <row r="1101" spans="6:21"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</row>
    <row r="1102" spans="6:21"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</row>
    <row r="1103" spans="6:21"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</row>
    <row r="1104" spans="6:21"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</row>
    <row r="1105" spans="6:21"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</row>
    <row r="1106" spans="6:21"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</row>
    <row r="1107" spans="6:21"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</row>
    <row r="1108" spans="6:21"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</row>
    <row r="1109" spans="6:21"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</row>
    <row r="1110" spans="6:21"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</row>
    <row r="1111" spans="6:21"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</row>
    <row r="1112" spans="6:21"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</row>
    <row r="1113" spans="6:21"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</row>
    <row r="1114" spans="6:21"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</row>
    <row r="1115" spans="6:21"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</row>
    <row r="1116" spans="6:21"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</row>
    <row r="1117" spans="6:21"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</row>
    <row r="1118" spans="6:21"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</row>
    <row r="1119" spans="6:21"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</row>
    <row r="1120" spans="6:21"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</row>
    <row r="1121" spans="6:21"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</row>
    <row r="1122" spans="6:21"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</row>
    <row r="1123" spans="6:21"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</row>
    <row r="1124" spans="6:21"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</row>
    <row r="1125" spans="6:21"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</row>
    <row r="1126" spans="6:21"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</row>
    <row r="1127" spans="6:21"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</row>
    <row r="1128" spans="6:21"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</row>
    <row r="1129" spans="6:21"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</row>
    <row r="1130" spans="6:21"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</row>
    <row r="1131" spans="6:21"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</row>
    <row r="1132" spans="6:21"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</row>
    <row r="1133" spans="6:21"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</row>
    <row r="1134" spans="6:21"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</row>
    <row r="1135" spans="6:21"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</row>
    <row r="1136" spans="6:21"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</row>
    <row r="1137" spans="6:21"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</row>
    <row r="1138" spans="6:21"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</row>
    <row r="1139" spans="6:21"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</row>
    <row r="1140" spans="6:21"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</row>
    <row r="1141" spans="6:21"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</row>
    <row r="1142" spans="6:21"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</row>
    <row r="1143" spans="6:21"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</row>
    <row r="1144" spans="6:21"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</row>
    <row r="1145" spans="6:21"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</row>
    <row r="1146" spans="6:21"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</row>
    <row r="1147" spans="6:21"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</row>
    <row r="1148" spans="6:21"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</row>
    <row r="1149" spans="6:21"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</row>
    <row r="1150" spans="6:21"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</row>
    <row r="1151" spans="6:21"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</row>
    <row r="1152" spans="6:21"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</row>
    <row r="1153" spans="6:21"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</row>
    <row r="1154" spans="6:21"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</row>
    <row r="1155" spans="6:21"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</row>
    <row r="1156" spans="6:21"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</row>
    <row r="1157" spans="6:21"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</row>
    <row r="1158" spans="6:21"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</row>
    <row r="1159" spans="6:21"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</row>
    <row r="1160" spans="6:21"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</row>
    <row r="1161" spans="6:21"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</row>
    <row r="1162" spans="6:21"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</row>
    <row r="1163" spans="6:21"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</row>
    <row r="1164" spans="6:21"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</row>
    <row r="1165" spans="6:21"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</row>
    <row r="1166" spans="6:21"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</row>
    <row r="1167" spans="6:21"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</row>
    <row r="1168" spans="6:21"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</row>
    <row r="1169" spans="6:21"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</row>
    <row r="1170" spans="6:21"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</row>
    <row r="1171" spans="6:21"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</row>
    <row r="1172" spans="6:21"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</row>
    <row r="1173" spans="6:21"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</row>
    <row r="1174" spans="6:21"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</row>
    <row r="1175" spans="6:21"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</row>
    <row r="1176" spans="6:21"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</row>
    <row r="1177" spans="6:21"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</row>
    <row r="1178" spans="6:21"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</row>
    <row r="1179" spans="6:21"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</row>
    <row r="1180" spans="6:21"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</row>
    <row r="1181" spans="6:21"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</row>
    <row r="1182" spans="6:21"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</row>
    <row r="1183" spans="6:21"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</row>
    <row r="1184" spans="6:21"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</row>
    <row r="1185" spans="6:21"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</row>
    <row r="1186" spans="6:21"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</row>
    <row r="1187" spans="6:21"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</row>
    <row r="1188" spans="6:21"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</row>
    <row r="1189" spans="6:21"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</row>
    <row r="1190" spans="6:21"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</row>
    <row r="1191" spans="6:21"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</row>
    <row r="1192" spans="6:21"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</row>
    <row r="1193" spans="6:21"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</row>
    <row r="1194" spans="6:21"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</row>
    <row r="1195" spans="6:21"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</row>
    <row r="1196" spans="6:21"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</row>
    <row r="1197" spans="6:21"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</row>
    <row r="1198" spans="6:21"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</row>
    <row r="1199" spans="6:21"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</row>
    <row r="1200" spans="6:21"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</row>
    <row r="1201" spans="6:21"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</row>
    <row r="1202" spans="6:21"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</row>
    <row r="1203" spans="6:21"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</row>
    <row r="1204" spans="6:21"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</row>
    <row r="1205" spans="6:21"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</row>
    <row r="1206" spans="6:21"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</row>
    <row r="1207" spans="6:21"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</row>
    <row r="1208" spans="6:21"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</row>
    <row r="1209" spans="6:21"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</row>
    <row r="1210" spans="6:21"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</row>
    <row r="1211" spans="6:21"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</row>
    <row r="1212" spans="6:21"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</row>
    <row r="1213" spans="6:21"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</row>
    <row r="1214" spans="6:21"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</row>
    <row r="1215" spans="6:21"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</row>
    <row r="1216" spans="6:21"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</row>
    <row r="1217" spans="6:21"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</row>
    <row r="1218" spans="6:21"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</row>
    <row r="1219" spans="6:21"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</row>
    <row r="1220" spans="6:21"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</row>
    <row r="1221" spans="6:21"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</row>
    <row r="1222" spans="6:21"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</row>
    <row r="1223" spans="6:21"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</row>
    <row r="1224" spans="6:21"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</row>
    <row r="1225" spans="6:21"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</row>
    <row r="1226" spans="6:21"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</row>
    <row r="1227" spans="6:21"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</row>
    <row r="1228" spans="6:21"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</row>
    <row r="1229" spans="6:21"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</row>
    <row r="1230" spans="6:21"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</row>
    <row r="1231" spans="6:21"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</row>
    <row r="1232" spans="6:21"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</row>
    <row r="1233" spans="6:21"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</row>
    <row r="1234" spans="6:21"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</row>
    <row r="1235" spans="6:21"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</row>
    <row r="1236" spans="6:21"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</row>
    <row r="1237" spans="6:21"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</row>
    <row r="1238" spans="6:21"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</row>
    <row r="1239" spans="6:21"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</row>
    <row r="1240" spans="6:21"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</row>
    <row r="1241" spans="6:21"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</row>
    <row r="1242" spans="6:21"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</row>
    <row r="1243" spans="6:21"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</row>
    <row r="1244" spans="6:21"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</row>
    <row r="1245" spans="6:21"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</row>
    <row r="1246" spans="6:21"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</row>
    <row r="1247" spans="6:21"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</row>
    <row r="1248" spans="6:21"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</row>
    <row r="1249" spans="6:21"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</row>
    <row r="1250" spans="6:21"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</row>
    <row r="1251" spans="6:21"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</row>
    <row r="1252" spans="6:21"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</row>
    <row r="1253" spans="6:21"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</row>
    <row r="1254" spans="6:21"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</row>
    <row r="1255" spans="6:21"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</row>
    <row r="1256" spans="6:21"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</row>
    <row r="1257" spans="6:21"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</row>
    <row r="1258" spans="6:21"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</row>
    <row r="1259" spans="6:21"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</row>
    <row r="1260" spans="6:21"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</row>
    <row r="1261" spans="6:21"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</row>
    <row r="1262" spans="6:21"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</row>
    <row r="1263" spans="6:21"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</row>
    <row r="1264" spans="6:21"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</row>
    <row r="1265" spans="6:21"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</row>
    <row r="1266" spans="6:21"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</row>
    <row r="1267" spans="6:21"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</row>
    <row r="1268" spans="6:21"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</row>
    <row r="1269" spans="6:21"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</row>
    <row r="1270" spans="6:21"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</row>
    <row r="1271" spans="6:21"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</row>
    <row r="1272" spans="6:21"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</row>
    <row r="1273" spans="6:21"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</row>
    <row r="1274" spans="6:21"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</row>
    <row r="1275" spans="6:21"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</row>
    <row r="1276" spans="6:21"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</row>
    <row r="1277" spans="6:21"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</row>
    <row r="1278" spans="6:21"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</row>
    <row r="1279" spans="6:21"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</row>
    <row r="1280" spans="6:21"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</row>
    <row r="1281" spans="6:21"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</row>
    <row r="1282" spans="6:21"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</row>
    <row r="1283" spans="6:21"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</row>
    <row r="1284" spans="6:21"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</row>
    <row r="1285" spans="6:21"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</row>
    <row r="1286" spans="6:21"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</row>
    <row r="1287" spans="6:21"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</row>
    <row r="1288" spans="6:21"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</row>
    <row r="1289" spans="6:21"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</row>
    <row r="1290" spans="6:21"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</row>
    <row r="1291" spans="6:21"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</row>
    <row r="1292" spans="6:21"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</row>
    <row r="1293" spans="6:21"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</row>
    <row r="1294" spans="6:21"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</row>
    <row r="1295" spans="6:21"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</row>
    <row r="1296" spans="6:21"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</row>
    <row r="1297" spans="6:21"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</row>
    <row r="1298" spans="6:21"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</row>
    <row r="1299" spans="6:21"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</row>
    <row r="1300" spans="6:21"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</row>
    <row r="1301" spans="6:21"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</row>
    <row r="1302" spans="6:21"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</row>
    <row r="1303" spans="6:21"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</row>
    <row r="1304" spans="6:21"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</row>
    <row r="1305" spans="6:21"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</row>
    <row r="1306" spans="6:21"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</row>
    <row r="1307" spans="6:21"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</row>
    <row r="1308" spans="6:21"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</row>
    <row r="1309" spans="6:21"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</row>
    <row r="1310" spans="6:21"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</row>
    <row r="1311" spans="6:21"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</row>
    <row r="1312" spans="6:21"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</row>
    <row r="1313" spans="6:21"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</row>
    <row r="1314" spans="6:21"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</row>
    <row r="1315" spans="6:21"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</row>
    <row r="1316" spans="6:21"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</row>
    <row r="1317" spans="6:21"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</row>
    <row r="1318" spans="6:21"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</row>
    <row r="1319" spans="6:21"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</row>
    <row r="1320" spans="6:21"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</row>
    <row r="1321" spans="6:21"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</row>
    <row r="1322" spans="6:21"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</row>
    <row r="1323" spans="6:21"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</row>
    <row r="1324" spans="6:21"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</row>
    <row r="1325" spans="6:21"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</row>
    <row r="1326" spans="6:21"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</row>
    <row r="1327" spans="6:21"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</row>
    <row r="1328" spans="6:21"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</row>
    <row r="1329" spans="6:21"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</row>
    <row r="1330" spans="6:21"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</row>
    <row r="1331" spans="6:21"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</row>
    <row r="1332" spans="6:21"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</row>
    <row r="1333" spans="6:21"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</row>
    <row r="1334" spans="6:21"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</row>
    <row r="1335" spans="6:21"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</row>
    <row r="1336" spans="6:21"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</row>
    <row r="1337" spans="6:21"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</row>
    <row r="1338" spans="6:21"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</row>
    <row r="1339" spans="6:21"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</row>
    <row r="1340" spans="6:21"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</row>
    <row r="1341" spans="6:21"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</row>
    <row r="1342" spans="6:21"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</row>
    <row r="1343" spans="6:21"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</row>
    <row r="1344" spans="6:21"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</row>
    <row r="1345" spans="6:21"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</row>
    <row r="1346" spans="6:21"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</row>
    <row r="1347" spans="6:21"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</row>
    <row r="1348" spans="6:21"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</row>
    <row r="1349" spans="6:21"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</row>
    <row r="1350" spans="6:21"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</row>
    <row r="1351" spans="6:21"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</row>
    <row r="1352" spans="6:21"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</row>
    <row r="1353" spans="6:21"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</row>
    <row r="1354" spans="6:21"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</row>
    <row r="1355" spans="6:21"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</row>
    <row r="1356" spans="6:21"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</row>
    <row r="1357" spans="6:21"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</row>
    <row r="1358" spans="6:21"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</row>
    <row r="1359" spans="6:21"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</row>
    <row r="1360" spans="6:21"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</row>
    <row r="1361" spans="6:21"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</row>
    <row r="1362" spans="6:21"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</row>
    <row r="1363" spans="6:21"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</row>
    <row r="1364" spans="6:21"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</row>
    <row r="1365" spans="6:21"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</row>
    <row r="1366" spans="6:21"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</row>
    <row r="1367" spans="6:21"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</row>
    <row r="1368" spans="6:21"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</row>
    <row r="1369" spans="6:21"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</row>
    <row r="1370" spans="6:21"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</row>
    <row r="1371" spans="6:21"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</row>
    <row r="1372" spans="6:21"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</row>
    <row r="1373" spans="6:21"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</row>
    <row r="1374" spans="6:21"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</row>
    <row r="1375" spans="6:21"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</row>
    <row r="1376" spans="6:21"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</row>
    <row r="1377" spans="6:21"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</row>
    <row r="1378" spans="6:21"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</row>
    <row r="1379" spans="6:21"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</row>
    <row r="1380" spans="6:21"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</row>
    <row r="1381" spans="6:21"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</row>
    <row r="1382" spans="6:21"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</row>
    <row r="1383" spans="6:21"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</row>
    <row r="1384" spans="6:21"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</row>
    <row r="1385" spans="6:21"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</row>
    <row r="1386" spans="6:21"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</row>
    <row r="1387" spans="6:21"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</row>
    <row r="1388" spans="6:21"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</row>
    <row r="1389" spans="6:21"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</row>
    <row r="1390" spans="6:21"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</row>
    <row r="1391" spans="6:21"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</row>
    <row r="1392" spans="6:21"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</row>
    <row r="1393" spans="6:21"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</row>
    <row r="1394" spans="6:21"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</row>
    <row r="1395" spans="6:21"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</row>
    <row r="1396" spans="6:21"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</row>
    <row r="1397" spans="6:21"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</row>
    <row r="1398" spans="6:21"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</row>
    <row r="1399" spans="6:21"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</row>
    <row r="1400" spans="6:21"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</row>
    <row r="1401" spans="6:21"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</row>
    <row r="1402" spans="6:21"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</row>
    <row r="1403" spans="6:21"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</row>
    <row r="1404" spans="6:21"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</row>
    <row r="1405" spans="6:21"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</row>
    <row r="1406" spans="6:21"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</row>
    <row r="1407" spans="6:21"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</row>
    <row r="1408" spans="6:21"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</row>
    <row r="1409" spans="6:21"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</row>
    <row r="1410" spans="6:21"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</row>
    <row r="1411" spans="6:21"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</row>
    <row r="1412" spans="6:21"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</row>
    <row r="1413" spans="6:21"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</row>
    <row r="1414" spans="6:21"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</row>
    <row r="1415" spans="6:21"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</row>
    <row r="1416" spans="6:21"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</row>
    <row r="1417" spans="6:21"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</row>
    <row r="1418" spans="6:21"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</row>
    <row r="1419" spans="6:21"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</row>
    <row r="1420" spans="6:21"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</row>
    <row r="1421" spans="6:21"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</row>
    <row r="1422" spans="6:21"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</row>
    <row r="1423" spans="6:21"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</row>
    <row r="1424" spans="6:21"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</row>
    <row r="1425" spans="6:21"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</row>
    <row r="1426" spans="6:21"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</row>
    <row r="1427" spans="6:21"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</row>
    <row r="1428" spans="6:21"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</row>
    <row r="1429" spans="6:21"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</row>
    <row r="1430" spans="6:21"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</row>
    <row r="1431" spans="6:21"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</row>
    <row r="1432" spans="6:21"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</row>
    <row r="1433" spans="6:21"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</row>
    <row r="1434" spans="6:21"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</row>
    <row r="1435" spans="6:21"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</row>
    <row r="1436" spans="6:21"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</row>
    <row r="1437" spans="6:21"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</row>
    <row r="1438" spans="6:21"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</row>
    <row r="1439" spans="6:21"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</row>
    <row r="1440" spans="6:21"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</row>
    <row r="1441" spans="6:21"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</row>
    <row r="1442" spans="6:21"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</row>
    <row r="1443" spans="6:21"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</row>
    <row r="1444" spans="6:21"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</row>
    <row r="1445" spans="6:21"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</row>
    <row r="1446" spans="6:21"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</row>
    <row r="1447" spans="6:21"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</row>
    <row r="1448" spans="6:21"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</row>
    <row r="1449" spans="6:21"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</row>
    <row r="1450" spans="6:21"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</row>
    <row r="1451" spans="6:21"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</row>
    <row r="1452" spans="6:21"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</row>
    <row r="1453" spans="6:21"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</row>
    <row r="1454" spans="6:21"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</row>
    <row r="1455" spans="6:21"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</row>
    <row r="1456" spans="6:21"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</row>
    <row r="1457" spans="6:21"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</row>
    <row r="1458" spans="6:21"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</row>
    <row r="1459" spans="6:21"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</row>
    <row r="1460" spans="6:21"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</row>
    <row r="1461" spans="6:21"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</row>
    <row r="1462" spans="6:21"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</row>
    <row r="1463" spans="6:21"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</row>
    <row r="1464" spans="6:21"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</row>
    <row r="1465" spans="6:21"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</row>
    <row r="1466" spans="6:21"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</row>
    <row r="1467" spans="6:21"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</row>
    <row r="1468" spans="6:21"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</row>
    <row r="1469" spans="6:21"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</row>
    <row r="1470" spans="6:21"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</row>
    <row r="1471" spans="6:21"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</row>
    <row r="1472" spans="6:21"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</row>
    <row r="1473" spans="6:21"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</row>
    <row r="1474" spans="6:21"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</row>
    <row r="1475" spans="6:21"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</row>
    <row r="1476" spans="6:21"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</row>
    <row r="1477" spans="6:21"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</row>
    <row r="1478" spans="6:21"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</row>
    <row r="1479" spans="6:21"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</row>
    <row r="1480" spans="6:21"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</row>
    <row r="1481" spans="6:21"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</row>
    <row r="1482" spans="6:21"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</row>
    <row r="1483" spans="6:21"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</row>
    <row r="1484" spans="6:21"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</row>
    <row r="1485" spans="6:21"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</row>
    <row r="1486" spans="6:21"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</row>
    <row r="1487" spans="6:21"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</row>
    <row r="1488" spans="6:21"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</row>
    <row r="1489" spans="6:21"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</row>
    <row r="1490" spans="6:21"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</row>
    <row r="1491" spans="6:21"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</row>
    <row r="1492" spans="6:21"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</row>
    <row r="1493" spans="6:21"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</row>
    <row r="1494" spans="6:21"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</row>
    <row r="1495" spans="6:21"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</row>
    <row r="1496" spans="6:21"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</row>
    <row r="1497" spans="6:21"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</row>
    <row r="1498" spans="6:21"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</row>
    <row r="1499" spans="6:21"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</row>
    <row r="1500" spans="6:21"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</row>
    <row r="1501" spans="6:21"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</row>
    <row r="1502" spans="6:21"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</row>
    <row r="1503" spans="6:21"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</row>
    <row r="1504" spans="6:21"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</row>
    <row r="1505" spans="6:21"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</row>
    <row r="1506" spans="6:21"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</row>
    <row r="1507" spans="6:21"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</row>
    <row r="1508" spans="6:21"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</row>
    <row r="1509" spans="6:21"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</row>
    <row r="1510" spans="6:21"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</row>
    <row r="1511" spans="6:21"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</row>
    <row r="1512" spans="6:21"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</row>
    <row r="1513" spans="6:21"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</row>
    <row r="1514" spans="6:21"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</row>
    <row r="1515" spans="6:21"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</row>
    <row r="1516" spans="6:21"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</row>
    <row r="1517" spans="6:21"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</row>
    <row r="1518" spans="6:21"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</row>
    <row r="1519" spans="6:21"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</row>
    <row r="1520" spans="6:21"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</row>
    <row r="1521" spans="6:21"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</row>
    <row r="1522" spans="6:21"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</row>
    <row r="1523" spans="6:21"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</row>
    <row r="1524" spans="6:21"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</row>
    <row r="1525" spans="6:21"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</row>
    <row r="1526" spans="6:21"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</row>
    <row r="1527" spans="6:21"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</row>
    <row r="1528" spans="6:21"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</row>
    <row r="1529" spans="6:21"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</row>
    <row r="1530" spans="6:21"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</row>
    <row r="1531" spans="6:21"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</row>
    <row r="1532" spans="6:21"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</row>
    <row r="1533" spans="6:21"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</row>
    <row r="1534" spans="6:21"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</row>
    <row r="1535" spans="6:21"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</row>
    <row r="1536" spans="6:21"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</row>
    <row r="1537" spans="6:21"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</row>
    <row r="1538" spans="6:21"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</row>
    <row r="1539" spans="6:21"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</row>
    <row r="1540" spans="6:21"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</row>
    <row r="1541" spans="6:21"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</row>
    <row r="1542" spans="6:21"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</row>
    <row r="1543" spans="6:21"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</row>
    <row r="1544" spans="6:21"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</row>
    <row r="1545" spans="6:21"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</row>
    <row r="1546" spans="6:21"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</row>
    <row r="1547" spans="6:21"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</row>
    <row r="1548" spans="6:21"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</row>
    <row r="1549" spans="6:21"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</row>
    <row r="1550" spans="6:21"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</row>
    <row r="1551" spans="6:21"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</row>
    <row r="1552" spans="6:21"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</row>
    <row r="1553" spans="6:21"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</row>
    <row r="1554" spans="6:21"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</row>
    <row r="1555" spans="6:21"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</row>
    <row r="1556" spans="6:21"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</row>
    <row r="1557" spans="6:21"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</row>
    <row r="1558" spans="6:21"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</row>
    <row r="1559" spans="6:21"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</row>
    <row r="1560" spans="6:21"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</row>
    <row r="1561" spans="6:21"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</row>
    <row r="1562" spans="6:21"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</row>
    <row r="1563" spans="6:21"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</row>
    <row r="1564" spans="6:21"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</row>
    <row r="1565" spans="6:21"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</row>
    <row r="1566" spans="6:21"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</row>
    <row r="1567" spans="6:21"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</row>
    <row r="1568" spans="6:21"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</row>
    <row r="1569" spans="6:21"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</row>
    <row r="1570" spans="6:21"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</row>
    <row r="1571" spans="6:21"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</row>
    <row r="1572" spans="6:21"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</row>
    <row r="1573" spans="6:21"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</row>
    <row r="1574" spans="6:21"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</row>
    <row r="1575" spans="6:21"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</row>
    <row r="1576" spans="6:21"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</row>
    <row r="1577" spans="6:21"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</row>
    <row r="1578" spans="6:21"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</row>
    <row r="1579" spans="6:21"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</row>
    <row r="1580" spans="6:21"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</row>
    <row r="1581" spans="6:21"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</row>
    <row r="1582" spans="6:21"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</row>
    <row r="1583" spans="6:21"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</row>
    <row r="1584" spans="6:21"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</row>
    <row r="1585" spans="6:21"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</row>
    <row r="1586" spans="6:21"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</row>
    <row r="1587" spans="6:21"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</row>
    <row r="1588" spans="6:21"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</row>
    <row r="1589" spans="6:21"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</row>
    <row r="1590" spans="6:21"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</row>
    <row r="1591" spans="6:21"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</row>
    <row r="1592" spans="6:21"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</row>
    <row r="1593" spans="6:21"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</row>
    <row r="1594" spans="6:21"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</row>
    <row r="1595" spans="6:21"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</row>
    <row r="1596" spans="6:21"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</row>
    <row r="1597" spans="6:21"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</row>
    <row r="1598" spans="6:21"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</row>
    <row r="1599" spans="6:21"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</row>
    <row r="1600" spans="6:21"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</row>
    <row r="1601" spans="6:21"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</row>
    <row r="1602" spans="6:21"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</row>
    <row r="1603" spans="6:21"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</row>
    <row r="1604" spans="6:21"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</row>
    <row r="1605" spans="6:21"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</row>
    <row r="1606" spans="6:21"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</row>
    <row r="1607" spans="6:21"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</row>
    <row r="1608" spans="6:21"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</row>
    <row r="1609" spans="6:21"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</row>
    <row r="1610" spans="6:21"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</row>
    <row r="1611" spans="6:21"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</row>
    <row r="1612" spans="6:21"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</row>
    <row r="1613" spans="6:21"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</row>
    <row r="1614" spans="6:21"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</row>
    <row r="1615" spans="6:21"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</row>
    <row r="1616" spans="6:21"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</row>
    <row r="1617" spans="6:21"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</row>
    <row r="1618" spans="6:21"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</row>
    <row r="1619" spans="6:21"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</row>
    <row r="1620" spans="6:21"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</row>
    <row r="1621" spans="6:21"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</row>
    <row r="1622" spans="6:21"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</row>
    <row r="1623" spans="6:21"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</row>
    <row r="1624" spans="6:21"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</row>
    <row r="1625" spans="6:21"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</row>
    <row r="1626" spans="6:21"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</row>
    <row r="1627" spans="6:21"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</row>
    <row r="1628" spans="6:21"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</row>
    <row r="1629" spans="6:21"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</row>
    <row r="1630" spans="6:21"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</row>
    <row r="1631" spans="6:21"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</row>
    <row r="1632" spans="6:21"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</row>
    <row r="1633" spans="6:21"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</row>
    <row r="1634" spans="6:21"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</row>
    <row r="1635" spans="6:21"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</row>
    <row r="1636" spans="6:21"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</row>
    <row r="1637" spans="6:21"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</row>
    <row r="1638" spans="6:21"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</row>
    <row r="1639" spans="6:21"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</row>
    <row r="1640" spans="6:21"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</row>
    <row r="1641" spans="6:21"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</row>
    <row r="1642" spans="6:21"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</row>
    <row r="1643" spans="6:21"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</row>
    <row r="1644" spans="6:21"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</row>
    <row r="1645" spans="6:21"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</row>
    <row r="1646" spans="6:21"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</row>
    <row r="1647" spans="6:21"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</row>
    <row r="1648" spans="6:21"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</row>
    <row r="1649" spans="6:21"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</row>
    <row r="1650" spans="6:21"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</row>
    <row r="1651" spans="6:21"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</row>
    <row r="1652" spans="6:21"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</row>
    <row r="1653" spans="6:21"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</row>
    <row r="1654" spans="6:21"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</row>
    <row r="1655" spans="6:21"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</row>
    <row r="1656" spans="6:21"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</row>
    <row r="1657" spans="6:21"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</row>
    <row r="1658" spans="6:21"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</row>
    <row r="1659" spans="6:21"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</row>
    <row r="1660" spans="6:21"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</row>
    <row r="1661" spans="6:21"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</row>
    <row r="1662" spans="6:21"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</row>
    <row r="1663" spans="6:21"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</row>
    <row r="1664" spans="6:21"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</row>
    <row r="1665" spans="6:21"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</row>
    <row r="1666" spans="6:21"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</row>
    <row r="1667" spans="6:21"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</row>
    <row r="1668" spans="6:21"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</row>
    <row r="1669" spans="6:21"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</row>
    <row r="1670" spans="6:21"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</row>
    <row r="1671" spans="6:21"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</row>
    <row r="1672" spans="6:21"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</row>
    <row r="1673" spans="6:21"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</row>
    <row r="1674" spans="6:21"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</row>
    <row r="1675" spans="6:21"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</row>
    <row r="1676" spans="6:21"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</row>
    <row r="1677" spans="6:21"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</row>
    <row r="1678" spans="6:21"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</row>
    <row r="1679" spans="6:21"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</row>
    <row r="1680" spans="6:21"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</row>
    <row r="1681" spans="6:21"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</row>
    <row r="1682" spans="6:21"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</row>
    <row r="1683" spans="6:21"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</row>
    <row r="1684" spans="6:21"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</row>
    <row r="1685" spans="6:21"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</row>
    <row r="1686" spans="6:21"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</row>
    <row r="1687" spans="6:21"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</row>
    <row r="1688" spans="6:21"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</row>
    <row r="1689" spans="6:21"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</row>
    <row r="1690" spans="6:21"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</row>
    <row r="1691" spans="6:21"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</row>
    <row r="1692" spans="6:21"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</row>
    <row r="1693" spans="6:21"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</row>
    <row r="1694" spans="6:21"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</row>
    <row r="1695" spans="6:21"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</row>
    <row r="1696" spans="6:21"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</row>
    <row r="1697" spans="6:21"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</row>
    <row r="1698" spans="6:21"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</row>
    <row r="1699" spans="6:21"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</row>
    <row r="1700" spans="6:21"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</row>
    <row r="1701" spans="6:21"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</row>
    <row r="1702" spans="6:21"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</row>
    <row r="1703" spans="6:21"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</row>
    <row r="1704" spans="6:21"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</row>
    <row r="1705" spans="6:21"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</row>
    <row r="1706" spans="6:21"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</row>
    <row r="1707" spans="6:21"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</row>
    <row r="1708" spans="6:21"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</row>
    <row r="1709" spans="6:21"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</row>
    <row r="1710" spans="6:21"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</row>
    <row r="1711" spans="6:21"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</row>
    <row r="1712" spans="6:21"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</row>
    <row r="1713" spans="6:21"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</row>
    <row r="1714" spans="6:21"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</row>
    <row r="1715" spans="6:21"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</row>
    <row r="1716" spans="6:21"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</row>
    <row r="1717" spans="6:21"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</row>
    <row r="1718" spans="6:21"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</row>
    <row r="1719" spans="6:21"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</row>
    <row r="1720" spans="6:21"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</row>
    <row r="1721" spans="6:21"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</row>
    <row r="1722" spans="6:21"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</row>
    <row r="1723" spans="6:21"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</row>
    <row r="1724" spans="6:21"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</row>
    <row r="1725" spans="6:21"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</row>
    <row r="1726" spans="6:21"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</row>
    <row r="1727" spans="6:21"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</row>
    <row r="1728" spans="6:21"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</row>
    <row r="1729" spans="6:21"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</row>
    <row r="1730" spans="6:21"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</row>
    <row r="1731" spans="6:21"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</row>
    <row r="1732" spans="6:21"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</row>
    <row r="1733" spans="6:21"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</row>
    <row r="1734" spans="6:21"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</row>
    <row r="1735" spans="6:21"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</row>
    <row r="1736" spans="6:21"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</row>
    <row r="1737" spans="6:21"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</row>
    <row r="1738" spans="6:21"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</row>
    <row r="1739" spans="6:21"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</row>
    <row r="1740" spans="6:21"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</row>
    <row r="1741" spans="6:21"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</row>
    <row r="1742" spans="6:21"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</row>
    <row r="1743" spans="6:21"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</row>
    <row r="1744" spans="6:21"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</row>
    <row r="1745" spans="6:21"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</row>
    <row r="1746" spans="6:21"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</row>
    <row r="1747" spans="6:21"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</row>
    <row r="1748" spans="6:21"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</row>
    <row r="1749" spans="6:21"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</row>
    <row r="1750" spans="6:21"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</row>
    <row r="1751" spans="6:21"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</row>
    <row r="1752" spans="6:21"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</row>
    <row r="1753" spans="6:21"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</row>
    <row r="1754" spans="6:21"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</row>
    <row r="1755" spans="6:21"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</row>
    <row r="1756" spans="6:21"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</row>
    <row r="1757" spans="6:21"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</row>
    <row r="1758" spans="6:21"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</row>
    <row r="1759" spans="6:21"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</row>
    <row r="1760" spans="6:21"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</row>
    <row r="1761" spans="6:21"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</row>
    <row r="1762" spans="6:21"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</row>
    <row r="1763" spans="6:21"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</row>
    <row r="1764" spans="6:21"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</row>
    <row r="1765" spans="6:21"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</row>
    <row r="1766" spans="6:21"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</row>
    <row r="1767" spans="6:21"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</row>
    <row r="1768" spans="6:21"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</row>
    <row r="1769" spans="6:21"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</row>
    <row r="1770" spans="6:21"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</row>
    <row r="1771" spans="6:21"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</row>
    <row r="1772" spans="6:21"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</row>
    <row r="1773" spans="6:21"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</row>
    <row r="1774" spans="6:21"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</row>
    <row r="1775" spans="6:21"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</row>
    <row r="1776" spans="6:21"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</row>
    <row r="1777" spans="6:21"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</row>
    <row r="1778" spans="6:21"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</row>
    <row r="1779" spans="6:21"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</row>
    <row r="1780" spans="6:21"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</row>
    <row r="1781" spans="6:21"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</row>
    <row r="1782" spans="6:21"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</row>
    <row r="1783" spans="6:21"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</row>
    <row r="1784" spans="6:21"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</row>
    <row r="1785" spans="6:21"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</row>
    <row r="1786" spans="6:21"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</row>
    <row r="1787" spans="6:21"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</row>
    <row r="1788" spans="6:21"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</row>
    <row r="1789" spans="6:21"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</row>
    <row r="1790" spans="6:21"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</row>
    <row r="1791" spans="6:21"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</row>
    <row r="1792" spans="6:21"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</row>
    <row r="1793" spans="6:21"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</row>
    <row r="1794" spans="6:21"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</row>
    <row r="1795" spans="6:21"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</row>
    <row r="1796" spans="6:21"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</row>
    <row r="1797" spans="6:21"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</row>
    <row r="1798" spans="6:21"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</row>
    <row r="1799" spans="6:21"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</row>
    <row r="1800" spans="6:21"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</row>
    <row r="1801" spans="6:21"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</row>
    <row r="1802" spans="6:21"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</row>
    <row r="1803" spans="6:21"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</row>
    <row r="1804" spans="6:21"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</row>
    <row r="1805" spans="6:21"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</row>
    <row r="1806" spans="6:21"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</row>
    <row r="1807" spans="6:21"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</row>
    <row r="1808" spans="6:21"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Z364"/>
  <sheetViews>
    <sheetView workbookViewId="0"/>
  </sheetViews>
  <sheetFormatPr defaultRowHeight="11.25"/>
  <cols>
    <col min="1" max="1" width="3.1640625" style="28" customWidth="1"/>
    <col min="2" max="2" width="20.6640625" style="28" bestFit="1" customWidth="1"/>
    <col min="3" max="3" width="31.6640625" style="28" customWidth="1"/>
    <col min="4" max="4" width="3.6640625" style="28" customWidth="1"/>
    <col min="5" max="5" width="24.83203125" style="28" customWidth="1"/>
    <col min="6" max="6" width="12.1640625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44.25" customHeight="1" thickBot="1">
      <c r="D2" s="11"/>
      <c r="E2" s="3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23.25" thickBot="1">
      <c r="B3" s="17" t="s">
        <v>15</v>
      </c>
      <c r="C3" s="33" t="str">
        <f>'Raw Feed'!C3</f>
        <v>START:41093 END:41473 INTERVAL:1D</v>
      </c>
      <c r="D3" s="16"/>
      <c r="E3" s="21"/>
      <c r="F3" s="38" t="str">
        <f>'Raw Feed'!F2</f>
        <v>EURSFIXB1Y=</v>
      </c>
      <c r="G3" s="38" t="str">
        <f>'Raw Feed'!G2</f>
        <v>EURSFIXB2Y=</v>
      </c>
      <c r="H3" s="38" t="str">
        <f>'Raw Feed'!H2</f>
        <v>EURSFIXB3Y=</v>
      </c>
      <c r="I3" s="38" t="str">
        <f>'Raw Feed'!I2</f>
        <v>EURSFIXB4Y=</v>
      </c>
      <c r="J3" s="38" t="str">
        <f>'Raw Feed'!J2</f>
        <v>EURSFIXB5Y=</v>
      </c>
      <c r="K3" s="38" t="str">
        <f>'Raw Feed'!K2</f>
        <v>EURSFIXB6Y=</v>
      </c>
      <c r="L3" s="38" t="str">
        <f>'Raw Feed'!L2</f>
        <v>EURSFIXB7Y=</v>
      </c>
      <c r="M3" s="38" t="str">
        <f>'Raw Feed'!M2</f>
        <v>EURSFIXB8Y=</v>
      </c>
      <c r="N3" s="38" t="str">
        <f>'Raw Feed'!N2</f>
        <v>EURSFIXB9Y=</v>
      </c>
      <c r="O3" s="38" t="str">
        <f>'Raw Feed'!O2</f>
        <v>EURSFIXB10Y=</v>
      </c>
      <c r="P3" s="38" t="str">
        <f>'Raw Feed'!P2</f>
        <v>EURSFIXB12Y=</v>
      </c>
      <c r="Q3" s="38" t="str">
        <f>'Raw Feed'!Q2</f>
        <v>EURSFIXB15Y=</v>
      </c>
      <c r="R3" s="38" t="str">
        <f>'Raw Feed'!R2</f>
        <v>EURSFIXB20Y=</v>
      </c>
      <c r="S3" s="38" t="str">
        <f>'Raw Feed'!S2</f>
        <v>EURSFIXB25Y=</v>
      </c>
      <c r="T3" s="38" t="str">
        <f>'Raw Feed'!T2</f>
        <v>EURSFIXB30Y=</v>
      </c>
      <c r="U3" s="38" t="str">
        <f>'Raw Feed'!U2</f>
        <v>EURSFIXB35Y=</v>
      </c>
      <c r="V3" s="29"/>
    </row>
    <row r="4" spans="1:208" customFormat="1">
      <c r="B4" s="18" t="s">
        <v>16</v>
      </c>
      <c r="C4" s="20">
        <f>'Raw Feed'!C4</f>
        <v>41093</v>
      </c>
      <c r="D4" s="16"/>
      <c r="E4" s="39" t="s">
        <v>8</v>
      </c>
      <c r="F4" s="39" t="s">
        <v>9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9" t="s">
        <v>9</v>
      </c>
      <c r="M4" s="39" t="s">
        <v>9</v>
      </c>
      <c r="N4" s="39" t="s">
        <v>9</v>
      </c>
      <c r="O4" s="39" t="s">
        <v>9</v>
      </c>
      <c r="P4" s="39" t="s">
        <v>9</v>
      </c>
      <c r="Q4" s="39" t="s">
        <v>9</v>
      </c>
      <c r="R4" s="39" t="s">
        <v>9</v>
      </c>
      <c r="S4" s="39" t="s">
        <v>9</v>
      </c>
      <c r="T4" s="39" t="s">
        <v>9</v>
      </c>
      <c r="U4" s="39" t="s">
        <v>9</v>
      </c>
      <c r="V4" s="29"/>
    </row>
    <row r="5" spans="1:208" customFormat="1">
      <c r="B5" s="18" t="s">
        <v>17</v>
      </c>
      <c r="C5" s="20">
        <f>'Raw Feed'!C5</f>
        <v>41473</v>
      </c>
      <c r="D5" s="16"/>
      <c r="E5" s="36">
        <f>IF(ISNUMBER('Raw Feed'!E5), 'Raw Feed'!E5, NA())</f>
        <v>41473</v>
      </c>
      <c r="F5" s="53">
        <f>IF(ISNUMBER('Raw Feed'!F5), 'Raw Feed'!F5/100, IF(ISNUMBER($E5),0,NA()))</f>
        <v>2.7900000000000004E-3</v>
      </c>
      <c r="G5" s="53">
        <f>IF(ISNUMBER('Raw Feed'!G5), 'Raw Feed'!G5/100, IF(ISNUMBER($E5),0,NA()))</f>
        <v>4.9300000000000004E-3</v>
      </c>
      <c r="H5" s="53">
        <f>IF(ISNUMBER('Raw Feed'!H5), 'Raw Feed'!H5/100, IF(ISNUMBER($E5),0,NA()))</f>
        <v>6.3800000000000003E-3</v>
      </c>
      <c r="I5" s="53">
        <f>IF(ISNUMBER('Raw Feed'!I5), 'Raw Feed'!I5/100, IF(ISNUMBER($E5),0,NA()))</f>
        <v>8.369999999999999E-3</v>
      </c>
      <c r="J5" s="53">
        <f>IF(ISNUMBER('Raw Feed'!J5), 'Raw Feed'!J5/100, IF(ISNUMBER($E5),0,NA()))</f>
        <v>1.0500000000000001E-2</v>
      </c>
      <c r="K5" s="53">
        <f>IF(ISNUMBER('Raw Feed'!K5), 'Raw Feed'!K5/100, IF(ISNUMBER($E5),0,NA()))</f>
        <v>1.2450000000000001E-2</v>
      </c>
      <c r="L5" s="53">
        <f>IF(ISNUMBER('Raw Feed'!L5), 'Raw Feed'!L5/100, IF(ISNUMBER($E5),0,NA()))</f>
        <v>1.4199999999999999E-2</v>
      </c>
      <c r="M5" s="53">
        <f>IF(ISNUMBER('Raw Feed'!M5), 'Raw Feed'!M5/100, IF(ISNUMBER($E5),0,NA()))</f>
        <v>1.5789999999999998E-2</v>
      </c>
      <c r="N5" s="53">
        <f>IF(ISNUMBER('Raw Feed'!N5), 'Raw Feed'!N5/100, IF(ISNUMBER($E5),0,NA()))</f>
        <v>1.7239999999999998E-2</v>
      </c>
      <c r="O5" s="53">
        <f>IF(ISNUMBER('Raw Feed'!O5), 'Raw Feed'!O5/100, IF(ISNUMBER($E5),0,NA()))</f>
        <v>1.8550000000000001E-2</v>
      </c>
      <c r="P5" s="53">
        <f>IF(ISNUMBER('Raw Feed'!P5), 'Raw Feed'!P5/100, IF(ISNUMBER($E5),0,NA()))</f>
        <v>2.0670000000000001E-2</v>
      </c>
      <c r="Q5" s="53">
        <f>IF(ISNUMBER('Raw Feed'!Q5), 'Raw Feed'!Q5/100, IF(ISNUMBER($E5),0,NA()))</f>
        <v>2.2749999999999999E-2</v>
      </c>
      <c r="R5" s="53">
        <f>IF(ISNUMBER('Raw Feed'!R5), 'Raw Feed'!R5/100, IF(ISNUMBER($E5),0,NA()))</f>
        <v>2.4E-2</v>
      </c>
      <c r="S5" s="53">
        <f>IF(ISNUMBER('Raw Feed'!S5), 'Raw Feed'!S5/100, IF(ISNUMBER($E5),0,NA()))</f>
        <v>2.4220000000000002E-2</v>
      </c>
      <c r="T5" s="53">
        <f>IF(ISNUMBER('Raw Feed'!T5), 'Raw Feed'!T5/100, IF(ISNUMBER($E5),0,NA()))</f>
        <v>2.4220000000000002E-2</v>
      </c>
      <c r="U5" s="53">
        <f>IF(ISNUMBER('Raw Feed'!U5), 'Raw Feed'!U5/100, IF(ISNUMBER($E5),0,NA()))</f>
        <v>0</v>
      </c>
      <c r="V5" s="29"/>
    </row>
    <row r="6" spans="1:208" customFormat="1">
      <c r="B6" s="18" t="s">
        <v>12</v>
      </c>
      <c r="C6" s="20" t="str">
        <f>'Raw Feed'!C6</f>
        <v>LAST QUOTE</v>
      </c>
      <c r="D6" s="15"/>
      <c r="E6" s="36">
        <f>IF(ISNUMBER('Raw Feed'!E6), 'Raw Feed'!E6, NA())</f>
        <v>41472</v>
      </c>
      <c r="F6" s="53">
        <f>IF(ISNUMBER('Raw Feed'!F6), 'Raw Feed'!F6/100, IF(ISNUMBER($E6),0,NA()))</f>
        <v>3.0000000000000001E-3</v>
      </c>
      <c r="G6" s="53">
        <f>IF(ISNUMBER('Raw Feed'!G6), 'Raw Feed'!G6/100, IF(ISNUMBER($E6),0,NA()))</f>
        <v>5.3400000000000001E-3</v>
      </c>
      <c r="H6" s="53">
        <f>IF(ISNUMBER('Raw Feed'!H6), 'Raw Feed'!H6/100, IF(ISNUMBER($E6),0,NA()))</f>
        <v>6.8999999999999999E-3</v>
      </c>
      <c r="I6" s="53">
        <f>IF(ISNUMBER('Raw Feed'!I6), 'Raw Feed'!I6/100, IF(ISNUMBER($E6),0,NA()))</f>
        <v>8.9600000000000009E-3</v>
      </c>
      <c r="J6" s="53">
        <f>IF(ISNUMBER('Raw Feed'!J6), 'Raw Feed'!J6/100, IF(ISNUMBER($E6),0,NA()))</f>
        <v>1.1140000000000001E-2</v>
      </c>
      <c r="K6" s="53">
        <f>IF(ISNUMBER('Raw Feed'!K6), 'Raw Feed'!K6/100, IF(ISNUMBER($E6),0,NA()))</f>
        <v>1.3089999999999999E-2</v>
      </c>
      <c r="L6" s="53">
        <f>IF(ISNUMBER('Raw Feed'!L6), 'Raw Feed'!L6/100, IF(ISNUMBER($E6),0,NA()))</f>
        <v>1.482E-2</v>
      </c>
      <c r="M6" s="53">
        <f>IF(ISNUMBER('Raw Feed'!M6), 'Raw Feed'!M6/100, IF(ISNUMBER($E6),0,NA()))</f>
        <v>1.6390000000000002E-2</v>
      </c>
      <c r="N6" s="53">
        <f>IF(ISNUMBER('Raw Feed'!N6), 'Raw Feed'!N6/100, IF(ISNUMBER($E6),0,NA()))</f>
        <v>1.7829999999999999E-2</v>
      </c>
      <c r="O6" s="53">
        <f>IF(ISNUMBER('Raw Feed'!O6), 'Raw Feed'!O6/100, IF(ISNUMBER($E6),0,NA()))</f>
        <v>1.9130000000000001E-2</v>
      </c>
      <c r="P6" s="53">
        <f>IF(ISNUMBER('Raw Feed'!P6), 'Raw Feed'!P6/100, IF(ISNUMBER($E6),0,NA()))</f>
        <v>2.1259999999999998E-2</v>
      </c>
      <c r="Q6" s="53">
        <f>IF(ISNUMBER('Raw Feed'!Q6), 'Raw Feed'!Q6/100, IF(ISNUMBER($E6),0,NA()))</f>
        <v>2.3319999999999997E-2</v>
      </c>
      <c r="R6" s="53">
        <f>IF(ISNUMBER('Raw Feed'!R6), 'Raw Feed'!R6/100, IF(ISNUMBER($E6),0,NA()))</f>
        <v>2.4550000000000002E-2</v>
      </c>
      <c r="S6" s="53">
        <f>IF(ISNUMBER('Raw Feed'!S6), 'Raw Feed'!S6/100, IF(ISNUMBER($E6),0,NA()))</f>
        <v>2.4760000000000001E-2</v>
      </c>
      <c r="T6" s="53">
        <f>IF(ISNUMBER('Raw Feed'!T6), 'Raw Feed'!T6/100, IF(ISNUMBER($E6),0,NA()))</f>
        <v>2.4740000000000002E-2</v>
      </c>
      <c r="U6" s="53">
        <f>IF(ISNUMBER('Raw Feed'!U6), 'Raw Feed'!U6/100, IF(ISNUMBER($E6),0,NA()))</f>
        <v>0</v>
      </c>
      <c r="V6" s="29"/>
    </row>
    <row r="7" spans="1:208" customFormat="1">
      <c r="B7" s="18" t="s">
        <v>13</v>
      </c>
      <c r="C7" s="34" t="str">
        <f>'Raw Feed'!C7</f>
        <v>DESC</v>
      </c>
      <c r="E7" s="36">
        <f>IF(ISNUMBER('Raw Feed'!E7), 'Raw Feed'!E7, NA())</f>
        <v>41471</v>
      </c>
      <c r="F7" s="53">
        <f>IF(ISNUMBER('Raw Feed'!F7), 'Raw Feed'!F7/100, IF(ISNUMBER($E7),0,NA()))</f>
        <v>2.99E-3</v>
      </c>
      <c r="G7" s="53">
        <f>IF(ISNUMBER('Raw Feed'!G7), 'Raw Feed'!G7/100, IF(ISNUMBER($E7),0,NA()))</f>
        <v>5.3300000000000005E-3</v>
      </c>
      <c r="H7" s="53">
        <f>IF(ISNUMBER('Raw Feed'!H7), 'Raw Feed'!H7/100, IF(ISNUMBER($E7),0,NA()))</f>
        <v>6.8600000000000006E-3</v>
      </c>
      <c r="I7" s="53">
        <f>IF(ISNUMBER('Raw Feed'!I7), 'Raw Feed'!I7/100, IF(ISNUMBER($E7),0,NA()))</f>
        <v>8.8500000000000002E-3</v>
      </c>
      <c r="J7" s="53">
        <f>IF(ISNUMBER('Raw Feed'!J7), 'Raw Feed'!J7/100, IF(ISNUMBER($E7),0,NA()))</f>
        <v>1.0960000000000001E-2</v>
      </c>
      <c r="K7" s="53">
        <f>IF(ISNUMBER('Raw Feed'!K7), 'Raw Feed'!K7/100, IF(ISNUMBER($E7),0,NA()))</f>
        <v>1.29E-2</v>
      </c>
      <c r="L7" s="53">
        <f>IF(ISNUMBER('Raw Feed'!L7), 'Raw Feed'!L7/100, IF(ISNUMBER($E7),0,NA()))</f>
        <v>1.4650000000000002E-2</v>
      </c>
      <c r="M7" s="53">
        <f>IF(ISNUMBER('Raw Feed'!M7), 'Raw Feed'!M7/100, IF(ISNUMBER($E7),0,NA()))</f>
        <v>1.6230000000000001E-2</v>
      </c>
      <c r="N7" s="53">
        <f>IF(ISNUMBER('Raw Feed'!N7), 'Raw Feed'!N7/100, IF(ISNUMBER($E7),0,NA()))</f>
        <v>1.7669999999999998E-2</v>
      </c>
      <c r="O7" s="53">
        <f>IF(ISNUMBER('Raw Feed'!O7), 'Raw Feed'!O7/100, IF(ISNUMBER($E7),0,NA()))</f>
        <v>1.898E-2</v>
      </c>
      <c r="P7" s="53">
        <f>IF(ISNUMBER('Raw Feed'!P7), 'Raw Feed'!P7/100, IF(ISNUMBER($E7),0,NA()))</f>
        <v>2.1110000000000004E-2</v>
      </c>
      <c r="Q7" s="53">
        <f>IF(ISNUMBER('Raw Feed'!Q7), 'Raw Feed'!Q7/100, IF(ISNUMBER($E7),0,NA()))</f>
        <v>2.3179999999999999E-2</v>
      </c>
      <c r="R7" s="53">
        <f>IF(ISNUMBER('Raw Feed'!R7), 'Raw Feed'!R7/100, IF(ISNUMBER($E7),0,NA()))</f>
        <v>2.4399999999999998E-2</v>
      </c>
      <c r="S7" s="53">
        <f>IF(ISNUMBER('Raw Feed'!S7), 'Raw Feed'!S7/100, IF(ISNUMBER($E7),0,NA()))</f>
        <v>2.4620000000000003E-2</v>
      </c>
      <c r="T7" s="53">
        <f>IF(ISNUMBER('Raw Feed'!T7), 'Raw Feed'!T7/100, IF(ISNUMBER($E7),0,NA()))</f>
        <v>2.46E-2</v>
      </c>
      <c r="U7" s="53">
        <f>IF(ISNUMBER('Raw Feed'!U7), 'Raw Feed'!U7/100, IF(ISNUMBER($E7),0,NA()))</f>
        <v>0</v>
      </c>
      <c r="V7" s="29"/>
    </row>
    <row r="8" spans="1:208" customFormat="1" ht="12" thickBot="1">
      <c r="B8" s="19" t="s">
        <v>14</v>
      </c>
      <c r="C8" s="35">
        <f>'Raw Feed'!C8</f>
        <v>335</v>
      </c>
      <c r="E8" s="36">
        <f>IF(ISNUMBER('Raw Feed'!E8), 'Raw Feed'!E8, NA())</f>
        <v>41470</v>
      </c>
      <c r="F8" s="53">
        <f>IF(ISNUMBER('Raw Feed'!F8), 'Raw Feed'!F8/100, IF(ISNUMBER($E8),0,NA()))</f>
        <v>3.0599999999999998E-3</v>
      </c>
      <c r="G8" s="53">
        <f>IF(ISNUMBER('Raw Feed'!G8), 'Raw Feed'!G8/100, IF(ISNUMBER($E8),0,NA()))</f>
        <v>5.5200000000000006E-3</v>
      </c>
      <c r="H8" s="53">
        <f>IF(ISNUMBER('Raw Feed'!H8), 'Raw Feed'!H8/100, IF(ISNUMBER($E8),0,NA()))</f>
        <v>7.0999999999999995E-3</v>
      </c>
      <c r="I8" s="53">
        <f>IF(ISNUMBER('Raw Feed'!I8), 'Raw Feed'!I8/100, IF(ISNUMBER($E8),0,NA()))</f>
        <v>9.1000000000000004E-3</v>
      </c>
      <c r="J8" s="53">
        <f>IF(ISNUMBER('Raw Feed'!J8), 'Raw Feed'!J8/100, IF(ISNUMBER($E8),0,NA()))</f>
        <v>1.1209999999999999E-2</v>
      </c>
      <c r="K8" s="53">
        <f>IF(ISNUMBER('Raw Feed'!K8), 'Raw Feed'!K8/100, IF(ISNUMBER($E8),0,NA()))</f>
        <v>1.312E-2</v>
      </c>
      <c r="L8" s="53">
        <f>IF(ISNUMBER('Raw Feed'!L8), 'Raw Feed'!L8/100, IF(ISNUMBER($E8),0,NA()))</f>
        <v>1.4830000000000001E-2</v>
      </c>
      <c r="M8" s="53">
        <f>IF(ISNUMBER('Raw Feed'!M8), 'Raw Feed'!M8/100, IF(ISNUMBER($E8),0,NA()))</f>
        <v>1.6390000000000002E-2</v>
      </c>
      <c r="N8" s="53">
        <f>IF(ISNUMBER('Raw Feed'!N8), 'Raw Feed'!N8/100, IF(ISNUMBER($E8),0,NA()))</f>
        <v>1.7819999999999999E-2</v>
      </c>
      <c r="O8" s="53">
        <f>IF(ISNUMBER('Raw Feed'!O8), 'Raw Feed'!O8/100, IF(ISNUMBER($E8),0,NA()))</f>
        <v>1.9099999999999999E-2</v>
      </c>
      <c r="P8" s="53">
        <f>IF(ISNUMBER('Raw Feed'!P8), 'Raw Feed'!P8/100, IF(ISNUMBER($E8),0,NA()))</f>
        <v>2.1219999999999999E-2</v>
      </c>
      <c r="Q8" s="53">
        <f>IF(ISNUMBER('Raw Feed'!Q8), 'Raw Feed'!Q8/100, IF(ISNUMBER($E8),0,NA()))</f>
        <v>2.3290000000000002E-2</v>
      </c>
      <c r="R8" s="53">
        <f>IF(ISNUMBER('Raw Feed'!R8), 'Raw Feed'!R8/100, IF(ISNUMBER($E8),0,NA()))</f>
        <v>2.4510000000000001E-2</v>
      </c>
      <c r="S8" s="53">
        <f>IF(ISNUMBER('Raw Feed'!S8), 'Raw Feed'!S8/100, IF(ISNUMBER($E8),0,NA()))</f>
        <v>2.4719999999999999E-2</v>
      </c>
      <c r="T8" s="53">
        <f>IF(ISNUMBER('Raw Feed'!T8), 'Raw Feed'!T8/100, IF(ISNUMBER($E8),0,NA()))</f>
        <v>2.4700000000000003E-2</v>
      </c>
      <c r="U8" s="53">
        <f>IF(ISNUMBER('Raw Feed'!U8), 'Raw Feed'!U8/100, IF(ISNUMBER($E8),0,NA()))</f>
        <v>0</v>
      </c>
      <c r="V8" s="29"/>
    </row>
    <row r="9" spans="1:208" customFormat="1" ht="12" thickBot="1">
      <c r="B9" s="28"/>
      <c r="C9" s="28"/>
      <c r="E9" s="36">
        <f>IF(ISNUMBER('Raw Feed'!E9), 'Raw Feed'!E9, NA())</f>
        <v>41467</v>
      </c>
      <c r="F9" s="53">
        <f>IF(ISNUMBER('Raw Feed'!F9), 'Raw Feed'!F9/100, IF(ISNUMBER($E9),0,NA()))</f>
        <v>3.0000000000000001E-3</v>
      </c>
      <c r="G9" s="53">
        <f>IF(ISNUMBER('Raw Feed'!G9), 'Raw Feed'!G9/100, IF(ISNUMBER($E9),0,NA()))</f>
        <v>5.3300000000000005E-3</v>
      </c>
      <c r="H9" s="53">
        <f>IF(ISNUMBER('Raw Feed'!H9), 'Raw Feed'!H9/100, IF(ISNUMBER($E9),0,NA()))</f>
        <v>6.8799999999999998E-3</v>
      </c>
      <c r="I9" s="53">
        <f>IF(ISNUMBER('Raw Feed'!I9), 'Raw Feed'!I9/100, IF(ISNUMBER($E9),0,NA()))</f>
        <v>8.8400000000000006E-3</v>
      </c>
      <c r="J9" s="53">
        <f>IF(ISNUMBER('Raw Feed'!J9), 'Raw Feed'!J9/100, IF(ISNUMBER($E9),0,NA()))</f>
        <v>1.093E-2</v>
      </c>
      <c r="K9" s="53">
        <f>IF(ISNUMBER('Raw Feed'!K9), 'Raw Feed'!K9/100, IF(ISNUMBER($E9),0,NA()))</f>
        <v>1.2889999999999999E-2</v>
      </c>
      <c r="L9" s="53">
        <f>IF(ISNUMBER('Raw Feed'!L9), 'Raw Feed'!L9/100, IF(ISNUMBER($E9),0,NA()))</f>
        <v>1.4619999999999999E-2</v>
      </c>
      <c r="M9" s="53">
        <f>IF(ISNUMBER('Raw Feed'!M9), 'Raw Feed'!M9/100, IF(ISNUMBER($E9),0,NA()))</f>
        <v>1.619E-2</v>
      </c>
      <c r="N9" s="53">
        <f>IF(ISNUMBER('Raw Feed'!N9), 'Raw Feed'!N9/100, IF(ISNUMBER($E9),0,NA()))</f>
        <v>1.763E-2</v>
      </c>
      <c r="O9" s="53">
        <f>IF(ISNUMBER('Raw Feed'!O9), 'Raw Feed'!O9/100, IF(ISNUMBER($E9),0,NA()))</f>
        <v>1.8929999999999999E-2</v>
      </c>
      <c r="P9" s="53">
        <f>IF(ISNUMBER('Raw Feed'!P9), 'Raw Feed'!P9/100, IF(ISNUMBER($E9),0,NA()))</f>
        <v>2.1080000000000002E-2</v>
      </c>
      <c r="Q9" s="53">
        <f>IF(ISNUMBER('Raw Feed'!Q9), 'Raw Feed'!Q9/100, IF(ISNUMBER($E9),0,NA()))</f>
        <v>2.3199999999999998E-2</v>
      </c>
      <c r="R9" s="53">
        <f>IF(ISNUMBER('Raw Feed'!R9), 'Raw Feed'!R9/100, IF(ISNUMBER($E9),0,NA()))</f>
        <v>2.444E-2</v>
      </c>
      <c r="S9" s="53">
        <f>IF(ISNUMBER('Raw Feed'!S9), 'Raw Feed'!S9/100, IF(ISNUMBER($E9),0,NA()))</f>
        <v>2.4660000000000001E-2</v>
      </c>
      <c r="T9" s="53">
        <f>IF(ISNUMBER('Raw Feed'!T9), 'Raw Feed'!T9/100, IF(ISNUMBER($E9),0,NA()))</f>
        <v>2.4649999999999998E-2</v>
      </c>
      <c r="U9" s="53">
        <f>IF(ISNUMBER('Raw Feed'!U9), 'Raw Feed'!U9/100, IF(ISNUMBER($E9),0,NA()))</f>
        <v>0</v>
      </c>
      <c r="V9" s="29"/>
    </row>
    <row r="10" spans="1:208" customFormat="1">
      <c r="B10" s="41" t="s">
        <v>19</v>
      </c>
      <c r="C10" s="42"/>
      <c r="E10" s="36">
        <f>IF(ISNUMBER('Raw Feed'!E10), 'Raw Feed'!E10, NA())</f>
        <v>41466</v>
      </c>
      <c r="F10" s="53">
        <f>IF(ISNUMBER('Raw Feed'!F10), 'Raw Feed'!F10/100, IF(ISNUMBER($E10),0,NA()))</f>
        <v>2.8599999999999997E-3</v>
      </c>
      <c r="G10" s="53">
        <f>IF(ISNUMBER('Raw Feed'!G10), 'Raw Feed'!G10/100, IF(ISNUMBER($E10),0,NA()))</f>
        <v>5.1800000000000006E-3</v>
      </c>
      <c r="H10" s="53">
        <f>IF(ISNUMBER('Raw Feed'!H10), 'Raw Feed'!H10/100, IF(ISNUMBER($E10),0,NA()))</f>
        <v>6.7400000000000003E-3</v>
      </c>
      <c r="I10" s="53">
        <f>IF(ISNUMBER('Raw Feed'!I10), 'Raw Feed'!I10/100, IF(ISNUMBER($E10),0,NA()))</f>
        <v>8.8299999999999993E-3</v>
      </c>
      <c r="J10" s="53">
        <f>IF(ISNUMBER('Raw Feed'!J10), 'Raw Feed'!J10/100, IF(ISNUMBER($E10),0,NA()))</f>
        <v>1.1049999999999999E-2</v>
      </c>
      <c r="K10" s="53">
        <f>IF(ISNUMBER('Raw Feed'!K10), 'Raw Feed'!K10/100, IF(ISNUMBER($E10),0,NA()))</f>
        <v>1.3080000000000001E-2</v>
      </c>
      <c r="L10" s="53">
        <f>IF(ISNUMBER('Raw Feed'!L10), 'Raw Feed'!L10/100, IF(ISNUMBER($E10),0,NA()))</f>
        <v>1.4879999999999999E-2</v>
      </c>
      <c r="M10" s="53">
        <f>IF(ISNUMBER('Raw Feed'!M10), 'Raw Feed'!M10/100, IF(ISNUMBER($E10),0,NA()))</f>
        <v>1.6490000000000001E-2</v>
      </c>
      <c r="N10" s="53">
        <f>IF(ISNUMBER('Raw Feed'!N10), 'Raw Feed'!N10/100, IF(ISNUMBER($E10),0,NA()))</f>
        <v>1.796E-2</v>
      </c>
      <c r="O10" s="53">
        <f>IF(ISNUMBER('Raw Feed'!O10), 'Raw Feed'!O10/100, IF(ISNUMBER($E10),0,NA()))</f>
        <v>1.9279999999999999E-2</v>
      </c>
      <c r="P10" s="53">
        <f>IF(ISNUMBER('Raw Feed'!P10), 'Raw Feed'!P10/100, IF(ISNUMBER($E10),0,NA()))</f>
        <v>2.1440000000000001E-2</v>
      </c>
      <c r="Q10" s="53">
        <f>IF(ISNUMBER('Raw Feed'!Q10), 'Raw Feed'!Q10/100, IF(ISNUMBER($E10),0,NA()))</f>
        <v>2.3519999999999999E-2</v>
      </c>
      <c r="R10" s="53">
        <f>IF(ISNUMBER('Raw Feed'!R10), 'Raw Feed'!R10/100, IF(ISNUMBER($E10),0,NA()))</f>
        <v>2.4700000000000003E-2</v>
      </c>
      <c r="S10" s="53">
        <f>IF(ISNUMBER('Raw Feed'!S10), 'Raw Feed'!S10/100, IF(ISNUMBER($E10),0,NA()))</f>
        <v>2.4889999999999999E-2</v>
      </c>
      <c r="T10" s="53">
        <f>IF(ISNUMBER('Raw Feed'!T10), 'Raw Feed'!T10/100, IF(ISNUMBER($E10),0,NA()))</f>
        <v>2.487E-2</v>
      </c>
      <c r="U10" s="53">
        <f>IF(ISNUMBER('Raw Feed'!U10), 'Raw Feed'!U10/100, IF(ISNUMBER($E10),0,NA()))</f>
        <v>0</v>
      </c>
      <c r="V10" s="29"/>
    </row>
    <row r="11" spans="1:208" customFormat="1" ht="12" thickBot="1">
      <c r="B11" s="43" t="s">
        <v>20</v>
      </c>
      <c r="C11" s="44"/>
      <c r="E11" s="36">
        <f>IF(ISNUMBER('Raw Feed'!E11), 'Raw Feed'!E11, NA())</f>
        <v>41465</v>
      </c>
      <c r="F11" s="53">
        <f>IF(ISNUMBER('Raw Feed'!F11), 'Raw Feed'!F11/100, IF(ISNUMBER($E11),0,NA()))</f>
        <v>2.66E-3</v>
      </c>
      <c r="G11" s="53">
        <f>IF(ISNUMBER('Raw Feed'!G11), 'Raw Feed'!G11/100, IF(ISNUMBER($E11),0,NA()))</f>
        <v>4.79E-3</v>
      </c>
      <c r="H11" s="53">
        <f>IF(ISNUMBER('Raw Feed'!H11), 'Raw Feed'!H11/100, IF(ISNUMBER($E11),0,NA()))</f>
        <v>6.3299999999999997E-3</v>
      </c>
      <c r="I11" s="53">
        <f>IF(ISNUMBER('Raw Feed'!I11), 'Raw Feed'!I11/100, IF(ISNUMBER($E11),0,NA()))</f>
        <v>8.539999999999999E-3</v>
      </c>
      <c r="J11" s="53">
        <f>IF(ISNUMBER('Raw Feed'!J11), 'Raw Feed'!J11/100, IF(ISNUMBER($E11),0,NA()))</f>
        <v>1.0869999999999999E-2</v>
      </c>
      <c r="K11" s="53">
        <f>IF(ISNUMBER('Raw Feed'!K11), 'Raw Feed'!K11/100, IF(ISNUMBER($E11),0,NA()))</f>
        <v>1.2960000000000001E-2</v>
      </c>
      <c r="L11" s="53">
        <f>IF(ISNUMBER('Raw Feed'!L11), 'Raw Feed'!L11/100, IF(ISNUMBER($E11),0,NA()))</f>
        <v>1.4830000000000001E-2</v>
      </c>
      <c r="M11" s="53">
        <f>IF(ISNUMBER('Raw Feed'!M11), 'Raw Feed'!M11/100, IF(ISNUMBER($E11),0,NA()))</f>
        <v>1.651E-2</v>
      </c>
      <c r="N11" s="53">
        <f>IF(ISNUMBER('Raw Feed'!N11), 'Raw Feed'!N11/100, IF(ISNUMBER($E11),0,NA()))</f>
        <v>1.8020000000000001E-2</v>
      </c>
      <c r="O11" s="53">
        <f>IF(ISNUMBER('Raw Feed'!O11), 'Raw Feed'!O11/100, IF(ISNUMBER($E11),0,NA()))</f>
        <v>1.9379999999999998E-2</v>
      </c>
      <c r="P11" s="53">
        <f>IF(ISNUMBER('Raw Feed'!P11), 'Raw Feed'!P11/100, IF(ISNUMBER($E11),0,NA()))</f>
        <v>2.1560000000000003E-2</v>
      </c>
      <c r="Q11" s="53">
        <f>IF(ISNUMBER('Raw Feed'!Q11), 'Raw Feed'!Q11/100, IF(ISNUMBER($E11),0,NA()))</f>
        <v>2.3639999999999998E-2</v>
      </c>
      <c r="R11" s="53">
        <f>IF(ISNUMBER('Raw Feed'!R11), 'Raw Feed'!R11/100, IF(ISNUMBER($E11),0,NA()))</f>
        <v>2.4799999999999999E-2</v>
      </c>
      <c r="S11" s="53">
        <f>IF(ISNUMBER('Raw Feed'!S11), 'Raw Feed'!S11/100, IF(ISNUMBER($E11),0,NA()))</f>
        <v>2.4990000000000002E-2</v>
      </c>
      <c r="T11" s="53">
        <f>IF(ISNUMBER('Raw Feed'!T11), 'Raw Feed'!T11/100, IF(ISNUMBER($E11),0,NA()))</f>
        <v>2.4980000000000002E-2</v>
      </c>
      <c r="U11" s="53">
        <f>IF(ISNUMBER('Raw Feed'!U11), 'Raw Feed'!U11/100, IF(ISNUMBER($E11),0,NA()))</f>
        <v>0</v>
      </c>
      <c r="V11" s="29"/>
    </row>
    <row r="12" spans="1:208" customFormat="1">
      <c r="E12" s="36">
        <f>IF(ISNUMBER('Raw Feed'!E12), 'Raw Feed'!E12, NA())</f>
        <v>41464</v>
      </c>
      <c r="F12" s="53">
        <f>IF(ISNUMBER('Raw Feed'!F12), 'Raw Feed'!F12/100, IF(ISNUMBER($E12),0,NA()))</f>
        <v>2.6099999999999999E-3</v>
      </c>
      <c r="G12" s="53">
        <f>IF(ISNUMBER('Raw Feed'!G12), 'Raw Feed'!G12/100, IF(ISNUMBER($E12),0,NA()))</f>
        <v>4.9199999999999999E-3</v>
      </c>
      <c r="H12" s="53">
        <f>IF(ISNUMBER('Raw Feed'!H12), 'Raw Feed'!H12/100, IF(ISNUMBER($E12),0,NA()))</f>
        <v>6.6E-3</v>
      </c>
      <c r="I12" s="53">
        <f>IF(ISNUMBER('Raw Feed'!I12), 'Raw Feed'!I12/100, IF(ISNUMBER($E12),0,NA()))</f>
        <v>8.8800000000000007E-3</v>
      </c>
      <c r="J12" s="53">
        <f>IF(ISNUMBER('Raw Feed'!J12), 'Raw Feed'!J12/100, IF(ISNUMBER($E12),0,NA()))</f>
        <v>1.1270000000000001E-2</v>
      </c>
      <c r="K12" s="53">
        <f>IF(ISNUMBER('Raw Feed'!K12), 'Raw Feed'!K12/100, IF(ISNUMBER($E12),0,NA()))</f>
        <v>1.3389999999999999E-2</v>
      </c>
      <c r="L12" s="53">
        <f>IF(ISNUMBER('Raw Feed'!L12), 'Raw Feed'!L12/100, IF(ISNUMBER($E12),0,NA()))</f>
        <v>1.528E-2</v>
      </c>
      <c r="M12" s="53">
        <f>IF(ISNUMBER('Raw Feed'!M12), 'Raw Feed'!M12/100, IF(ISNUMBER($E12),0,NA()))</f>
        <v>1.6959999999999999E-2</v>
      </c>
      <c r="N12" s="53">
        <f>IF(ISNUMBER('Raw Feed'!N12), 'Raw Feed'!N12/100, IF(ISNUMBER($E12),0,NA()))</f>
        <v>1.8489999999999999E-2</v>
      </c>
      <c r="O12" s="53">
        <f>IF(ISNUMBER('Raw Feed'!O12), 'Raw Feed'!O12/100, IF(ISNUMBER($E12),0,NA()))</f>
        <v>1.985E-2</v>
      </c>
      <c r="P12" s="53">
        <f>IF(ISNUMBER('Raw Feed'!P12), 'Raw Feed'!P12/100, IF(ISNUMBER($E12),0,NA()))</f>
        <v>2.2040000000000001E-2</v>
      </c>
      <c r="Q12" s="53">
        <f>IF(ISNUMBER('Raw Feed'!Q12), 'Raw Feed'!Q12/100, IF(ISNUMBER($E12),0,NA()))</f>
        <v>2.4129999999999999E-2</v>
      </c>
      <c r="R12" s="53">
        <f>IF(ISNUMBER('Raw Feed'!R12), 'Raw Feed'!R12/100, IF(ISNUMBER($E12),0,NA()))</f>
        <v>2.5310000000000003E-2</v>
      </c>
      <c r="S12" s="53">
        <f>IF(ISNUMBER('Raw Feed'!S12), 'Raw Feed'!S12/100, IF(ISNUMBER($E12),0,NA()))</f>
        <v>2.5530000000000001E-2</v>
      </c>
      <c r="T12" s="53">
        <f>IF(ISNUMBER('Raw Feed'!T12), 'Raw Feed'!T12/100, IF(ISNUMBER($E12),0,NA()))</f>
        <v>2.5539999999999997E-2</v>
      </c>
      <c r="U12" s="53">
        <f>IF(ISNUMBER('Raw Feed'!U12), 'Raw Feed'!U12/100, IF(ISNUMBER($E12),0,NA()))</f>
        <v>0</v>
      </c>
      <c r="V12" s="29"/>
    </row>
    <row r="13" spans="1:208" customFormat="1">
      <c r="E13" s="36">
        <f>IF(ISNUMBER('Raw Feed'!E13), 'Raw Feed'!E13, NA())</f>
        <v>41463</v>
      </c>
      <c r="F13" s="53">
        <f>IF(ISNUMBER('Raw Feed'!F13), 'Raw Feed'!F13/100, IF(ISNUMBER($E13),0,NA()))</f>
        <v>2.64E-3</v>
      </c>
      <c r="G13" s="53">
        <f>IF(ISNUMBER('Raw Feed'!G13), 'Raw Feed'!G13/100, IF(ISNUMBER($E13),0,NA()))</f>
        <v>5.0600000000000003E-3</v>
      </c>
      <c r="H13" s="53">
        <f>IF(ISNUMBER('Raw Feed'!H13), 'Raw Feed'!H13/100, IF(ISNUMBER($E13),0,NA()))</f>
        <v>6.8200000000000005E-3</v>
      </c>
      <c r="I13" s="53">
        <f>IF(ISNUMBER('Raw Feed'!I13), 'Raw Feed'!I13/100, IF(ISNUMBER($E13),0,NA()))</f>
        <v>9.0900000000000009E-3</v>
      </c>
      <c r="J13" s="53">
        <f>IF(ISNUMBER('Raw Feed'!J13), 'Raw Feed'!J13/100, IF(ISNUMBER($E13),0,NA()))</f>
        <v>1.146E-2</v>
      </c>
      <c r="K13" s="53">
        <f>IF(ISNUMBER('Raw Feed'!K13), 'Raw Feed'!K13/100, IF(ISNUMBER($E13),0,NA()))</f>
        <v>1.3610000000000001E-2</v>
      </c>
      <c r="L13" s="53">
        <f>IF(ISNUMBER('Raw Feed'!L13), 'Raw Feed'!L13/100, IF(ISNUMBER($E13),0,NA()))</f>
        <v>1.5529999999999999E-2</v>
      </c>
      <c r="M13" s="53">
        <f>IF(ISNUMBER('Raw Feed'!M13), 'Raw Feed'!M13/100, IF(ISNUMBER($E13),0,NA()))</f>
        <v>1.7260000000000001E-2</v>
      </c>
      <c r="N13" s="53">
        <f>IF(ISNUMBER('Raw Feed'!N13), 'Raw Feed'!N13/100, IF(ISNUMBER($E13),0,NA()))</f>
        <v>1.8799999999999997E-2</v>
      </c>
      <c r="O13" s="53">
        <f>IF(ISNUMBER('Raw Feed'!O13), 'Raw Feed'!O13/100, IF(ISNUMBER($E13),0,NA()))</f>
        <v>2.0160000000000001E-2</v>
      </c>
      <c r="P13" s="53">
        <f>IF(ISNUMBER('Raw Feed'!P13), 'Raw Feed'!P13/100, IF(ISNUMBER($E13),0,NA()))</f>
        <v>2.231E-2</v>
      </c>
      <c r="Q13" s="53">
        <f>IF(ISNUMBER('Raw Feed'!Q13), 'Raw Feed'!Q13/100, IF(ISNUMBER($E13),0,NA()))</f>
        <v>2.435E-2</v>
      </c>
      <c r="R13" s="53">
        <f>IF(ISNUMBER('Raw Feed'!R13), 'Raw Feed'!R13/100, IF(ISNUMBER($E13),0,NA()))</f>
        <v>2.5530000000000001E-2</v>
      </c>
      <c r="S13" s="53">
        <f>IF(ISNUMBER('Raw Feed'!S13), 'Raw Feed'!S13/100, IF(ISNUMBER($E13),0,NA()))</f>
        <v>2.5739999999999999E-2</v>
      </c>
      <c r="T13" s="53">
        <f>IF(ISNUMBER('Raw Feed'!T13), 'Raw Feed'!T13/100, IF(ISNUMBER($E13),0,NA()))</f>
        <v>2.5750000000000002E-2</v>
      </c>
      <c r="U13" s="53">
        <f>IF(ISNUMBER('Raw Feed'!U13), 'Raw Feed'!U13/100, IF(ISNUMBER($E13),0,NA()))</f>
        <v>0</v>
      </c>
      <c r="V13" s="29"/>
    </row>
    <row r="14" spans="1:208" customFormat="1">
      <c r="E14" s="36">
        <f>IF(ISNUMBER('Raw Feed'!E14), 'Raw Feed'!E14, NA())</f>
        <v>41460</v>
      </c>
      <c r="F14" s="53">
        <f>IF(ISNUMBER('Raw Feed'!F14), 'Raw Feed'!F14/100, IF(ISNUMBER($E14),0,NA()))</f>
        <v>2.7700000000000003E-3</v>
      </c>
      <c r="G14" s="53">
        <f>IF(ISNUMBER('Raw Feed'!G14), 'Raw Feed'!G14/100, IF(ISNUMBER($E14),0,NA()))</f>
        <v>5.1800000000000006E-3</v>
      </c>
      <c r="H14" s="53">
        <f>IF(ISNUMBER('Raw Feed'!H14), 'Raw Feed'!H14/100, IF(ISNUMBER($E14),0,NA()))</f>
        <v>6.7700000000000008E-3</v>
      </c>
      <c r="I14" s="53">
        <f>IF(ISNUMBER('Raw Feed'!I14), 'Raw Feed'!I14/100, IF(ISNUMBER($E14),0,NA()))</f>
        <v>8.8900000000000003E-3</v>
      </c>
      <c r="J14" s="53">
        <f>IF(ISNUMBER('Raw Feed'!J14), 'Raw Feed'!J14/100, IF(ISNUMBER($E14),0,NA()))</f>
        <v>1.1120000000000001E-2</v>
      </c>
      <c r="K14" s="53">
        <f>IF(ISNUMBER('Raw Feed'!K14), 'Raw Feed'!K14/100, IF(ISNUMBER($E14),0,NA()))</f>
        <v>1.32E-2</v>
      </c>
      <c r="L14" s="53">
        <f>IF(ISNUMBER('Raw Feed'!L14), 'Raw Feed'!L14/100, IF(ISNUMBER($E14),0,NA()))</f>
        <v>1.506E-2</v>
      </c>
      <c r="M14" s="53">
        <f>IF(ISNUMBER('Raw Feed'!M14), 'Raw Feed'!M14/100, IF(ISNUMBER($E14),0,NA()))</f>
        <v>1.6730000000000002E-2</v>
      </c>
      <c r="N14" s="53">
        <f>IF(ISNUMBER('Raw Feed'!N14), 'Raw Feed'!N14/100, IF(ISNUMBER($E14),0,NA()))</f>
        <v>1.8239999999999999E-2</v>
      </c>
      <c r="O14" s="53">
        <f>IF(ISNUMBER('Raw Feed'!O14), 'Raw Feed'!O14/100, IF(ISNUMBER($E14),0,NA()))</f>
        <v>1.9570000000000001E-2</v>
      </c>
      <c r="P14" s="53">
        <f>IF(ISNUMBER('Raw Feed'!P14), 'Raw Feed'!P14/100, IF(ISNUMBER($E14),0,NA()))</f>
        <v>2.1700000000000001E-2</v>
      </c>
      <c r="Q14" s="53">
        <f>IF(ISNUMBER('Raw Feed'!Q14), 'Raw Feed'!Q14/100, IF(ISNUMBER($E14),0,NA()))</f>
        <v>2.3740000000000001E-2</v>
      </c>
      <c r="R14" s="53">
        <f>IF(ISNUMBER('Raw Feed'!R14), 'Raw Feed'!R14/100, IF(ISNUMBER($E14),0,NA()))</f>
        <v>2.4929999999999997E-2</v>
      </c>
      <c r="S14" s="53">
        <f>IF(ISNUMBER('Raw Feed'!S14), 'Raw Feed'!S14/100, IF(ISNUMBER($E14),0,NA()))</f>
        <v>2.5150000000000002E-2</v>
      </c>
      <c r="T14" s="53">
        <f>IF(ISNUMBER('Raw Feed'!T14), 'Raw Feed'!T14/100, IF(ISNUMBER($E14),0,NA()))</f>
        <v>2.5169999999999998E-2</v>
      </c>
      <c r="U14" s="53">
        <f>IF(ISNUMBER('Raw Feed'!U14), 'Raw Feed'!U14/100, IF(ISNUMBER($E14),0,NA()))</f>
        <v>0</v>
      </c>
      <c r="V14" s="29"/>
    </row>
    <row r="15" spans="1:208" customFormat="1">
      <c r="E15" s="36">
        <f>IF(ISNUMBER('Raw Feed'!E15), 'Raw Feed'!E15, NA())</f>
        <v>41459</v>
      </c>
      <c r="F15" s="53">
        <f>IF(ISNUMBER('Raw Feed'!F15), 'Raw Feed'!F15/100, IF(ISNUMBER($E15),0,NA()))</f>
        <v>3.2500000000000003E-3</v>
      </c>
      <c r="G15" s="53">
        <f>IF(ISNUMBER('Raw Feed'!G15), 'Raw Feed'!G15/100, IF(ISNUMBER($E15),0,NA()))</f>
        <v>6.0200000000000002E-3</v>
      </c>
      <c r="H15" s="53">
        <f>IF(ISNUMBER('Raw Feed'!H15), 'Raw Feed'!H15/100, IF(ISNUMBER($E15),0,NA()))</f>
        <v>7.79E-3</v>
      </c>
      <c r="I15" s="53">
        <f>IF(ISNUMBER('Raw Feed'!I15), 'Raw Feed'!I15/100, IF(ISNUMBER($E15),0,NA()))</f>
        <v>9.9399999999999992E-3</v>
      </c>
      <c r="J15" s="53">
        <f>IF(ISNUMBER('Raw Feed'!J15), 'Raw Feed'!J15/100, IF(ISNUMBER($E15),0,NA()))</f>
        <v>1.2110000000000001E-2</v>
      </c>
      <c r="K15" s="53">
        <f>IF(ISNUMBER('Raw Feed'!K15), 'Raw Feed'!K15/100, IF(ISNUMBER($E15),0,NA()))</f>
        <v>1.4039999999999999E-2</v>
      </c>
      <c r="L15" s="53">
        <f>IF(ISNUMBER('Raw Feed'!L15), 'Raw Feed'!L15/100, IF(ISNUMBER($E15),0,NA()))</f>
        <v>1.575E-2</v>
      </c>
      <c r="M15" s="53">
        <f>IF(ISNUMBER('Raw Feed'!M15), 'Raw Feed'!M15/100, IF(ISNUMBER($E15),0,NA()))</f>
        <v>1.728E-2</v>
      </c>
      <c r="N15" s="53">
        <f>IF(ISNUMBER('Raw Feed'!N15), 'Raw Feed'!N15/100, IF(ISNUMBER($E15),0,NA()))</f>
        <v>1.865E-2</v>
      </c>
      <c r="O15" s="53">
        <f>IF(ISNUMBER('Raw Feed'!O15), 'Raw Feed'!O15/100, IF(ISNUMBER($E15),0,NA()))</f>
        <v>1.9890000000000001E-2</v>
      </c>
      <c r="P15" s="53">
        <f>IF(ISNUMBER('Raw Feed'!P15), 'Raw Feed'!P15/100, IF(ISNUMBER($E15),0,NA()))</f>
        <v>2.1869999999999997E-2</v>
      </c>
      <c r="Q15" s="53">
        <f>IF(ISNUMBER('Raw Feed'!Q15), 'Raw Feed'!Q15/100, IF(ISNUMBER($E15),0,NA()))</f>
        <v>2.3769999999999999E-2</v>
      </c>
      <c r="R15" s="53">
        <f>IF(ISNUMBER('Raw Feed'!R15), 'Raw Feed'!R15/100, IF(ISNUMBER($E15),0,NA()))</f>
        <v>2.4780000000000003E-2</v>
      </c>
      <c r="S15" s="53">
        <f>IF(ISNUMBER('Raw Feed'!S15), 'Raw Feed'!S15/100, IF(ISNUMBER($E15),0,NA()))</f>
        <v>2.4920000000000001E-2</v>
      </c>
      <c r="T15" s="53">
        <f>IF(ISNUMBER('Raw Feed'!T15), 'Raw Feed'!T15/100, IF(ISNUMBER($E15),0,NA()))</f>
        <v>2.4849999999999997E-2</v>
      </c>
      <c r="U15" s="53">
        <f>IF(ISNUMBER('Raw Feed'!U15), 'Raw Feed'!U15/100, IF(ISNUMBER($E15),0,NA()))</f>
        <v>0</v>
      </c>
      <c r="V15" s="29"/>
    </row>
    <row r="16" spans="1:208" customFormat="1">
      <c r="E16" s="36">
        <f>IF(ISNUMBER('Raw Feed'!E16), 'Raw Feed'!E16, NA())</f>
        <v>41458</v>
      </c>
      <c r="F16" s="53">
        <f>IF(ISNUMBER('Raw Feed'!F16), 'Raw Feed'!F16/100, IF(ISNUMBER($E16),0,NA()))</f>
        <v>3.2500000000000003E-3</v>
      </c>
      <c r="G16" s="53">
        <f>IF(ISNUMBER('Raw Feed'!G16), 'Raw Feed'!G16/100, IF(ISNUMBER($E16),0,NA()))</f>
        <v>5.8899999999999994E-3</v>
      </c>
      <c r="H16" s="53">
        <f>IF(ISNUMBER('Raw Feed'!H16), 'Raw Feed'!H16/100, IF(ISNUMBER($E16),0,NA()))</f>
        <v>7.5900000000000004E-3</v>
      </c>
      <c r="I16" s="53">
        <f>IF(ISNUMBER('Raw Feed'!I16), 'Raw Feed'!I16/100, IF(ISNUMBER($E16),0,NA()))</f>
        <v>9.6600000000000002E-3</v>
      </c>
      <c r="J16" s="53">
        <f>IF(ISNUMBER('Raw Feed'!J16), 'Raw Feed'!J16/100, IF(ISNUMBER($E16),0,NA()))</f>
        <v>1.175E-2</v>
      </c>
      <c r="K16" s="53">
        <f>IF(ISNUMBER('Raw Feed'!K16), 'Raw Feed'!K16/100, IF(ISNUMBER($E16),0,NA()))</f>
        <v>1.3680000000000001E-2</v>
      </c>
      <c r="L16" s="53">
        <f>IF(ISNUMBER('Raw Feed'!L16), 'Raw Feed'!L16/100, IF(ISNUMBER($E16),0,NA()))</f>
        <v>1.5389999999999999E-2</v>
      </c>
      <c r="M16" s="53">
        <f>IF(ISNUMBER('Raw Feed'!M16), 'Raw Feed'!M16/100, IF(ISNUMBER($E16),0,NA()))</f>
        <v>1.6920000000000001E-2</v>
      </c>
      <c r="N16" s="53">
        <f>IF(ISNUMBER('Raw Feed'!N16), 'Raw Feed'!N16/100, IF(ISNUMBER($E16),0,NA()))</f>
        <v>1.83E-2</v>
      </c>
      <c r="O16" s="53">
        <f>IF(ISNUMBER('Raw Feed'!O16), 'Raw Feed'!O16/100, IF(ISNUMBER($E16),0,NA()))</f>
        <v>1.9530000000000002E-2</v>
      </c>
      <c r="P16" s="53">
        <f>IF(ISNUMBER('Raw Feed'!P16), 'Raw Feed'!P16/100, IF(ISNUMBER($E16),0,NA()))</f>
        <v>2.1509999999999998E-2</v>
      </c>
      <c r="Q16" s="53">
        <f>IF(ISNUMBER('Raw Feed'!Q16), 'Raw Feed'!Q16/100, IF(ISNUMBER($E16),0,NA()))</f>
        <v>2.3399999999999997E-2</v>
      </c>
      <c r="R16" s="53">
        <f>IF(ISNUMBER('Raw Feed'!R16), 'Raw Feed'!R16/100, IF(ISNUMBER($E16),0,NA()))</f>
        <v>2.444E-2</v>
      </c>
      <c r="S16" s="53">
        <f>IF(ISNUMBER('Raw Feed'!S16), 'Raw Feed'!S16/100, IF(ISNUMBER($E16),0,NA()))</f>
        <v>2.4590000000000001E-2</v>
      </c>
      <c r="T16" s="53">
        <f>IF(ISNUMBER('Raw Feed'!T16), 'Raw Feed'!T16/100, IF(ISNUMBER($E16),0,NA()))</f>
        <v>2.453E-2</v>
      </c>
      <c r="U16" s="53">
        <f>IF(ISNUMBER('Raw Feed'!U16), 'Raw Feed'!U16/100, IF(ISNUMBER($E16),0,NA()))</f>
        <v>0</v>
      </c>
      <c r="V16" s="29"/>
    </row>
    <row r="17" spans="5:22" customFormat="1">
      <c r="E17" s="36">
        <f>IF(ISNUMBER('Raw Feed'!E17), 'Raw Feed'!E17, NA())</f>
        <v>41457</v>
      </c>
      <c r="F17" s="53">
        <f>IF(ISNUMBER('Raw Feed'!F17), 'Raw Feed'!F17/100, IF(ISNUMBER($E17),0,NA()))</f>
        <v>3.2200000000000002E-3</v>
      </c>
      <c r="G17" s="53">
        <f>IF(ISNUMBER('Raw Feed'!G17), 'Raw Feed'!G17/100, IF(ISNUMBER($E17),0,NA()))</f>
        <v>5.9299999999999995E-3</v>
      </c>
      <c r="H17" s="53">
        <f>IF(ISNUMBER('Raw Feed'!H17), 'Raw Feed'!H17/100, IF(ISNUMBER($E17),0,NA()))</f>
        <v>7.6800000000000002E-3</v>
      </c>
      <c r="I17" s="53">
        <f>IF(ISNUMBER('Raw Feed'!I17), 'Raw Feed'!I17/100, IF(ISNUMBER($E17),0,NA()))</f>
        <v>9.8099999999999993E-3</v>
      </c>
      <c r="J17" s="53">
        <f>IF(ISNUMBER('Raw Feed'!J17), 'Raw Feed'!J17/100, IF(ISNUMBER($E17),0,NA()))</f>
        <v>1.1990000000000001E-2</v>
      </c>
      <c r="K17" s="53">
        <f>IF(ISNUMBER('Raw Feed'!K17), 'Raw Feed'!K17/100, IF(ISNUMBER($E17),0,NA()))</f>
        <v>1.3939999999999999E-2</v>
      </c>
      <c r="L17" s="53">
        <f>IF(ISNUMBER('Raw Feed'!L17), 'Raw Feed'!L17/100, IF(ISNUMBER($E17),0,NA()))</f>
        <v>1.567E-2</v>
      </c>
      <c r="M17" s="53">
        <f>IF(ISNUMBER('Raw Feed'!M17), 'Raw Feed'!M17/100, IF(ISNUMBER($E17),0,NA()))</f>
        <v>1.721E-2</v>
      </c>
      <c r="N17" s="53">
        <f>IF(ISNUMBER('Raw Feed'!N17), 'Raw Feed'!N17/100, IF(ISNUMBER($E17),0,NA()))</f>
        <v>1.8589999999999999E-2</v>
      </c>
      <c r="O17" s="53">
        <f>IF(ISNUMBER('Raw Feed'!O17), 'Raw Feed'!O17/100, IF(ISNUMBER($E17),0,NA()))</f>
        <v>1.984E-2</v>
      </c>
      <c r="P17" s="53">
        <f>IF(ISNUMBER('Raw Feed'!P17), 'Raw Feed'!P17/100, IF(ISNUMBER($E17),0,NA()))</f>
        <v>2.1819999999999999E-2</v>
      </c>
      <c r="Q17" s="53">
        <f>IF(ISNUMBER('Raw Feed'!Q17), 'Raw Feed'!Q17/100, IF(ISNUMBER($E17),0,NA()))</f>
        <v>2.3700000000000002E-2</v>
      </c>
      <c r="R17" s="53">
        <f>IF(ISNUMBER('Raw Feed'!R17), 'Raw Feed'!R17/100, IF(ISNUMBER($E17),0,NA()))</f>
        <v>2.4780000000000003E-2</v>
      </c>
      <c r="S17" s="53">
        <f>IF(ISNUMBER('Raw Feed'!S17), 'Raw Feed'!S17/100, IF(ISNUMBER($E17),0,NA()))</f>
        <v>2.4969999999999999E-2</v>
      </c>
      <c r="T17" s="53">
        <f>IF(ISNUMBER('Raw Feed'!T17), 'Raw Feed'!T17/100, IF(ISNUMBER($E17),0,NA()))</f>
        <v>2.496E-2</v>
      </c>
      <c r="U17" s="53">
        <f>IF(ISNUMBER('Raw Feed'!U17), 'Raw Feed'!U17/100, IF(ISNUMBER($E17),0,NA()))</f>
        <v>0</v>
      </c>
      <c r="V17" s="29"/>
    </row>
    <row r="18" spans="5:22" customFormat="1">
      <c r="E18" s="36">
        <f>IF(ISNUMBER('Raw Feed'!E18), 'Raw Feed'!E18, NA())</f>
        <v>41456</v>
      </c>
      <c r="F18" s="53">
        <f>IF(ISNUMBER('Raw Feed'!F18), 'Raw Feed'!F18/100, IF(ISNUMBER($E18),0,NA()))</f>
        <v>3.4100000000000003E-3</v>
      </c>
      <c r="G18" s="53">
        <f>IF(ISNUMBER('Raw Feed'!G18), 'Raw Feed'!G18/100, IF(ISNUMBER($E18),0,NA()))</f>
        <v>6.2900000000000005E-3</v>
      </c>
      <c r="H18" s="53">
        <f>IF(ISNUMBER('Raw Feed'!H18), 'Raw Feed'!H18/100, IF(ISNUMBER($E18),0,NA()))</f>
        <v>8.2199999999999999E-3</v>
      </c>
      <c r="I18" s="53">
        <f>IF(ISNUMBER('Raw Feed'!I18), 'Raw Feed'!I18/100, IF(ISNUMBER($E18),0,NA()))</f>
        <v>1.043E-2</v>
      </c>
      <c r="J18" s="53">
        <f>IF(ISNUMBER('Raw Feed'!J18), 'Raw Feed'!J18/100, IF(ISNUMBER($E18),0,NA()))</f>
        <v>1.2629999999999999E-2</v>
      </c>
      <c r="K18" s="53">
        <f>IF(ISNUMBER('Raw Feed'!K18), 'Raw Feed'!K18/100, IF(ISNUMBER($E18),0,NA()))</f>
        <v>1.4579999999999999E-2</v>
      </c>
      <c r="L18" s="53">
        <f>IF(ISNUMBER('Raw Feed'!L18), 'Raw Feed'!L18/100, IF(ISNUMBER($E18),0,NA()))</f>
        <v>1.6299999999999999E-2</v>
      </c>
      <c r="M18" s="53">
        <f>IF(ISNUMBER('Raw Feed'!M18), 'Raw Feed'!M18/100, IF(ISNUMBER($E18),0,NA()))</f>
        <v>1.7829999999999999E-2</v>
      </c>
      <c r="N18" s="53">
        <f>IF(ISNUMBER('Raw Feed'!N18), 'Raw Feed'!N18/100, IF(ISNUMBER($E18),0,NA()))</f>
        <v>1.9199999999999998E-2</v>
      </c>
      <c r="O18" s="53">
        <f>IF(ISNUMBER('Raw Feed'!O18), 'Raw Feed'!O18/100, IF(ISNUMBER($E18),0,NA()))</f>
        <v>2.044E-2</v>
      </c>
      <c r="P18" s="53">
        <f>IF(ISNUMBER('Raw Feed'!P18), 'Raw Feed'!P18/100, IF(ISNUMBER($E18),0,NA()))</f>
        <v>2.239E-2</v>
      </c>
      <c r="Q18" s="53">
        <f>IF(ISNUMBER('Raw Feed'!Q18), 'Raw Feed'!Q18/100, IF(ISNUMBER($E18),0,NA()))</f>
        <v>2.4239999999999998E-2</v>
      </c>
      <c r="R18" s="53">
        <f>IF(ISNUMBER('Raw Feed'!R18), 'Raw Feed'!R18/100, IF(ISNUMBER($E18),0,NA()))</f>
        <v>2.5259999999999998E-2</v>
      </c>
      <c r="S18" s="53">
        <f>IF(ISNUMBER('Raw Feed'!S18), 'Raw Feed'!S18/100, IF(ISNUMBER($E18),0,NA()))</f>
        <v>2.5409999999999999E-2</v>
      </c>
      <c r="T18" s="53">
        <f>IF(ISNUMBER('Raw Feed'!T18), 'Raw Feed'!T18/100, IF(ISNUMBER($E18),0,NA()))</f>
        <v>2.5350000000000001E-2</v>
      </c>
      <c r="U18" s="53">
        <f>IF(ISNUMBER('Raw Feed'!U18), 'Raw Feed'!U18/100, IF(ISNUMBER($E18),0,NA()))</f>
        <v>0</v>
      </c>
      <c r="V18" s="29"/>
    </row>
    <row r="19" spans="5:22" customFormat="1">
      <c r="E19" s="36">
        <f>IF(ISNUMBER('Raw Feed'!E19), 'Raw Feed'!E19, NA())</f>
        <v>41453</v>
      </c>
      <c r="F19" s="53">
        <f>IF(ISNUMBER('Raw Feed'!F19), 'Raw Feed'!F19/100, IF(ISNUMBER($E19),0,NA()))</f>
        <v>3.13E-3</v>
      </c>
      <c r="G19" s="53">
        <f>IF(ISNUMBER('Raw Feed'!G19), 'Raw Feed'!G19/100, IF(ISNUMBER($E19),0,NA()))</f>
        <v>5.8399999999999997E-3</v>
      </c>
      <c r="H19" s="53">
        <f>IF(ISNUMBER('Raw Feed'!H19), 'Raw Feed'!H19/100, IF(ISNUMBER($E19),0,NA()))</f>
        <v>7.6500000000000005E-3</v>
      </c>
      <c r="I19" s="53">
        <f>IF(ISNUMBER('Raw Feed'!I19), 'Raw Feed'!I19/100, IF(ISNUMBER($E19),0,NA()))</f>
        <v>9.8399999999999998E-3</v>
      </c>
      <c r="J19" s="53">
        <f>IF(ISNUMBER('Raw Feed'!J19), 'Raw Feed'!J19/100, IF(ISNUMBER($E19),0,NA()))</f>
        <v>1.2030000000000001E-2</v>
      </c>
      <c r="K19" s="53">
        <f>IF(ISNUMBER('Raw Feed'!K19), 'Raw Feed'!K19/100, IF(ISNUMBER($E19),0,NA()))</f>
        <v>1.3990000000000001E-2</v>
      </c>
      <c r="L19" s="53">
        <f>IF(ISNUMBER('Raw Feed'!L19), 'Raw Feed'!L19/100, IF(ISNUMBER($E19),0,NA()))</f>
        <v>1.5720000000000001E-2</v>
      </c>
      <c r="M19" s="53">
        <f>IF(ISNUMBER('Raw Feed'!M19), 'Raw Feed'!M19/100, IF(ISNUMBER($E19),0,NA()))</f>
        <v>1.7260000000000001E-2</v>
      </c>
      <c r="N19" s="53">
        <f>IF(ISNUMBER('Raw Feed'!N19), 'Raw Feed'!N19/100, IF(ISNUMBER($E19),0,NA()))</f>
        <v>1.865E-2</v>
      </c>
      <c r="O19" s="53">
        <f>IF(ISNUMBER('Raw Feed'!O19), 'Raw Feed'!O19/100, IF(ISNUMBER($E19),0,NA()))</f>
        <v>1.9900000000000001E-2</v>
      </c>
      <c r="P19" s="53">
        <f>IF(ISNUMBER('Raw Feed'!P19), 'Raw Feed'!P19/100, IF(ISNUMBER($E19),0,NA()))</f>
        <v>2.1869999999999997E-2</v>
      </c>
      <c r="Q19" s="53">
        <f>IF(ISNUMBER('Raw Feed'!Q19), 'Raw Feed'!Q19/100, IF(ISNUMBER($E19),0,NA()))</f>
        <v>2.375E-2</v>
      </c>
      <c r="R19" s="53">
        <f>IF(ISNUMBER('Raw Feed'!R19), 'Raw Feed'!R19/100, IF(ISNUMBER($E19),0,NA()))</f>
        <v>2.4830000000000001E-2</v>
      </c>
      <c r="S19" s="53">
        <f>IF(ISNUMBER('Raw Feed'!S19), 'Raw Feed'!S19/100, IF(ISNUMBER($E19),0,NA()))</f>
        <v>2.5009999999999998E-2</v>
      </c>
      <c r="T19" s="53">
        <f>IF(ISNUMBER('Raw Feed'!T19), 'Raw Feed'!T19/100, IF(ISNUMBER($E19),0,NA()))</f>
        <v>2.4980000000000002E-2</v>
      </c>
      <c r="U19" s="53">
        <f>IF(ISNUMBER('Raw Feed'!U19), 'Raw Feed'!U19/100, IF(ISNUMBER($E19),0,NA()))</f>
        <v>0</v>
      </c>
      <c r="V19" s="29"/>
    </row>
    <row r="20" spans="5:22" customFormat="1">
      <c r="E20" s="36">
        <f>IF(ISNUMBER('Raw Feed'!E20), 'Raw Feed'!E20, NA())</f>
        <v>41452</v>
      </c>
      <c r="F20" s="53">
        <f>IF(ISNUMBER('Raw Feed'!F20), 'Raw Feed'!F20/100, IF(ISNUMBER($E20),0,NA()))</f>
        <v>3.0799999999999998E-3</v>
      </c>
      <c r="G20" s="53">
        <f>IF(ISNUMBER('Raw Feed'!G20), 'Raw Feed'!G20/100, IF(ISNUMBER($E20),0,NA()))</f>
        <v>5.79E-3</v>
      </c>
      <c r="H20" s="53">
        <f>IF(ISNUMBER('Raw Feed'!H20), 'Raw Feed'!H20/100, IF(ISNUMBER($E20),0,NA()))</f>
        <v>7.6800000000000002E-3</v>
      </c>
      <c r="I20" s="53">
        <f>IF(ISNUMBER('Raw Feed'!I20), 'Raw Feed'!I20/100, IF(ISNUMBER($E20),0,NA()))</f>
        <v>1.0029999999999999E-2</v>
      </c>
      <c r="J20" s="53">
        <f>IF(ISNUMBER('Raw Feed'!J20), 'Raw Feed'!J20/100, IF(ISNUMBER($E20),0,NA()))</f>
        <v>1.23E-2</v>
      </c>
      <c r="K20" s="53">
        <f>IF(ISNUMBER('Raw Feed'!K20), 'Raw Feed'!K20/100, IF(ISNUMBER($E20),0,NA()))</f>
        <v>1.4279999999999999E-2</v>
      </c>
      <c r="L20" s="53">
        <f>IF(ISNUMBER('Raw Feed'!L20), 'Raw Feed'!L20/100, IF(ISNUMBER($E20),0,NA()))</f>
        <v>1.601E-2</v>
      </c>
      <c r="M20" s="53">
        <f>IF(ISNUMBER('Raw Feed'!M20), 'Raw Feed'!M20/100, IF(ISNUMBER($E20),0,NA()))</f>
        <v>1.755E-2</v>
      </c>
      <c r="N20" s="53">
        <f>IF(ISNUMBER('Raw Feed'!N20), 'Raw Feed'!N20/100, IF(ISNUMBER($E20),0,NA()))</f>
        <v>1.8939999999999999E-2</v>
      </c>
      <c r="O20" s="53">
        <f>IF(ISNUMBER('Raw Feed'!O20), 'Raw Feed'!O20/100, IF(ISNUMBER($E20),0,NA()))</f>
        <v>2.0179999999999997E-2</v>
      </c>
      <c r="P20" s="53">
        <f>IF(ISNUMBER('Raw Feed'!P20), 'Raw Feed'!P20/100, IF(ISNUMBER($E20),0,NA()))</f>
        <v>2.2160000000000003E-2</v>
      </c>
      <c r="Q20" s="53">
        <f>IF(ISNUMBER('Raw Feed'!Q20), 'Raw Feed'!Q20/100, IF(ISNUMBER($E20),0,NA()))</f>
        <v>2.4039999999999999E-2</v>
      </c>
      <c r="R20" s="53">
        <f>IF(ISNUMBER('Raw Feed'!R20), 'Raw Feed'!R20/100, IF(ISNUMBER($E20),0,NA()))</f>
        <v>2.5080000000000002E-2</v>
      </c>
      <c r="S20" s="53">
        <f>IF(ISNUMBER('Raw Feed'!S20), 'Raw Feed'!S20/100, IF(ISNUMBER($E20),0,NA()))</f>
        <v>2.5249999999999998E-2</v>
      </c>
      <c r="T20" s="53">
        <f>IF(ISNUMBER('Raw Feed'!T20), 'Raw Feed'!T20/100, IF(ISNUMBER($E20),0,NA()))</f>
        <v>2.5179999999999998E-2</v>
      </c>
      <c r="U20" s="53">
        <f>IF(ISNUMBER('Raw Feed'!U20), 'Raw Feed'!U20/100, IF(ISNUMBER($E20),0,NA()))</f>
        <v>0</v>
      </c>
      <c r="V20" s="29"/>
    </row>
    <row r="21" spans="5:22" customFormat="1">
      <c r="E21" s="36">
        <f>IF(ISNUMBER('Raw Feed'!E21), 'Raw Feed'!E21, NA())</f>
        <v>41451</v>
      </c>
      <c r="F21" s="53">
        <f>IF(ISNUMBER('Raw Feed'!F21), 'Raw Feed'!F21/100, IF(ISNUMBER($E21),0,NA()))</f>
        <v>3.3800000000000002E-3</v>
      </c>
      <c r="G21" s="53">
        <f>IF(ISNUMBER('Raw Feed'!G21), 'Raw Feed'!G21/100, IF(ISNUMBER($E21),0,NA()))</f>
        <v>6.1399999999999996E-3</v>
      </c>
      <c r="H21" s="53">
        <f>IF(ISNUMBER('Raw Feed'!H21), 'Raw Feed'!H21/100, IF(ISNUMBER($E21),0,NA()))</f>
        <v>8.1000000000000013E-3</v>
      </c>
      <c r="I21" s="53">
        <f>IF(ISNUMBER('Raw Feed'!I21), 'Raw Feed'!I21/100, IF(ISNUMBER($E21),0,NA()))</f>
        <v>1.047E-2</v>
      </c>
      <c r="J21" s="53">
        <f>IF(ISNUMBER('Raw Feed'!J21), 'Raw Feed'!J21/100, IF(ISNUMBER($E21),0,NA()))</f>
        <v>1.2760000000000001E-2</v>
      </c>
      <c r="K21" s="53">
        <f>IF(ISNUMBER('Raw Feed'!K21), 'Raw Feed'!K21/100, IF(ISNUMBER($E21),0,NA()))</f>
        <v>1.47E-2</v>
      </c>
      <c r="L21" s="53">
        <f>IF(ISNUMBER('Raw Feed'!L21), 'Raw Feed'!L21/100, IF(ISNUMBER($E21),0,NA()))</f>
        <v>1.6420000000000001E-2</v>
      </c>
      <c r="M21" s="53">
        <f>IF(ISNUMBER('Raw Feed'!M21), 'Raw Feed'!M21/100, IF(ISNUMBER($E21),0,NA()))</f>
        <v>1.7920000000000002E-2</v>
      </c>
      <c r="N21" s="53">
        <f>IF(ISNUMBER('Raw Feed'!N21), 'Raw Feed'!N21/100, IF(ISNUMBER($E21),0,NA()))</f>
        <v>1.9299999999999998E-2</v>
      </c>
      <c r="O21" s="53">
        <f>IF(ISNUMBER('Raw Feed'!O21), 'Raw Feed'!O21/100, IF(ISNUMBER($E21),0,NA()))</f>
        <v>2.052E-2</v>
      </c>
      <c r="P21" s="53">
        <f>IF(ISNUMBER('Raw Feed'!P21), 'Raw Feed'!P21/100, IF(ISNUMBER($E21),0,NA()))</f>
        <v>2.2450000000000001E-2</v>
      </c>
      <c r="Q21" s="53">
        <f>IF(ISNUMBER('Raw Feed'!Q21), 'Raw Feed'!Q21/100, IF(ISNUMBER($E21),0,NA()))</f>
        <v>2.4310000000000002E-2</v>
      </c>
      <c r="R21" s="53">
        <f>IF(ISNUMBER('Raw Feed'!R21), 'Raw Feed'!R21/100, IF(ISNUMBER($E21),0,NA()))</f>
        <v>2.5270000000000001E-2</v>
      </c>
      <c r="S21" s="53">
        <f>IF(ISNUMBER('Raw Feed'!S21), 'Raw Feed'!S21/100, IF(ISNUMBER($E21),0,NA()))</f>
        <v>2.5419999999999998E-2</v>
      </c>
      <c r="T21" s="53">
        <f>IF(ISNUMBER('Raw Feed'!T21), 'Raw Feed'!T21/100, IF(ISNUMBER($E21),0,NA()))</f>
        <v>2.5319999999999999E-2</v>
      </c>
      <c r="U21" s="53">
        <f>IF(ISNUMBER('Raw Feed'!U21), 'Raw Feed'!U21/100, IF(ISNUMBER($E21),0,NA()))</f>
        <v>0</v>
      </c>
      <c r="V21" s="29"/>
    </row>
    <row r="22" spans="5:22" customFormat="1">
      <c r="E22" s="36">
        <f>IF(ISNUMBER('Raw Feed'!E22), 'Raw Feed'!E22, NA())</f>
        <v>41450</v>
      </c>
      <c r="F22" s="53">
        <f>IF(ISNUMBER('Raw Feed'!F22), 'Raw Feed'!F22/100, IF(ISNUMBER($E22),0,NA()))</f>
        <v>3.7099999999999998E-3</v>
      </c>
      <c r="G22" s="53">
        <f>IF(ISNUMBER('Raw Feed'!G22), 'Raw Feed'!G22/100, IF(ISNUMBER($E22),0,NA()))</f>
        <v>6.62E-3</v>
      </c>
      <c r="H22" s="53">
        <f>IF(ISNUMBER('Raw Feed'!H22), 'Raw Feed'!H22/100, IF(ISNUMBER($E22),0,NA()))</f>
        <v>8.6E-3</v>
      </c>
      <c r="I22" s="53">
        <f>IF(ISNUMBER('Raw Feed'!I22), 'Raw Feed'!I22/100, IF(ISNUMBER($E22),0,NA()))</f>
        <v>1.095E-2</v>
      </c>
      <c r="J22" s="53">
        <f>IF(ISNUMBER('Raw Feed'!J22), 'Raw Feed'!J22/100, IF(ISNUMBER($E22),0,NA()))</f>
        <v>1.3180000000000001E-2</v>
      </c>
      <c r="K22" s="53">
        <f>IF(ISNUMBER('Raw Feed'!K22), 'Raw Feed'!K22/100, IF(ISNUMBER($E22),0,NA()))</f>
        <v>1.506E-2</v>
      </c>
      <c r="L22" s="53">
        <f>IF(ISNUMBER('Raw Feed'!L22), 'Raw Feed'!L22/100, IF(ISNUMBER($E22),0,NA()))</f>
        <v>1.67E-2</v>
      </c>
      <c r="M22" s="53">
        <f>IF(ISNUMBER('Raw Feed'!M22), 'Raw Feed'!M22/100, IF(ISNUMBER($E22),0,NA()))</f>
        <v>1.8149999999999999E-2</v>
      </c>
      <c r="N22" s="53">
        <f>IF(ISNUMBER('Raw Feed'!N22), 'Raw Feed'!N22/100, IF(ISNUMBER($E22),0,NA()))</f>
        <v>1.9470000000000001E-2</v>
      </c>
      <c r="O22" s="53">
        <f>IF(ISNUMBER('Raw Feed'!O22), 'Raw Feed'!O22/100, IF(ISNUMBER($E22),0,NA()))</f>
        <v>2.0640000000000002E-2</v>
      </c>
      <c r="P22" s="53">
        <f>IF(ISNUMBER('Raw Feed'!P22), 'Raw Feed'!P22/100, IF(ISNUMBER($E22),0,NA()))</f>
        <v>2.2519999999999998E-2</v>
      </c>
      <c r="Q22" s="53">
        <f>IF(ISNUMBER('Raw Feed'!Q22), 'Raw Feed'!Q22/100, IF(ISNUMBER($E22),0,NA()))</f>
        <v>2.435E-2</v>
      </c>
      <c r="R22" s="53">
        <f>IF(ISNUMBER('Raw Feed'!R22), 'Raw Feed'!R22/100, IF(ISNUMBER($E22),0,NA()))</f>
        <v>2.538E-2</v>
      </c>
      <c r="S22" s="53">
        <f>IF(ISNUMBER('Raw Feed'!S22), 'Raw Feed'!S22/100, IF(ISNUMBER($E22),0,NA()))</f>
        <v>2.5539999999999997E-2</v>
      </c>
      <c r="T22" s="53">
        <f>IF(ISNUMBER('Raw Feed'!T22), 'Raw Feed'!T22/100, IF(ISNUMBER($E22),0,NA()))</f>
        <v>2.5440000000000001E-2</v>
      </c>
      <c r="U22" s="53">
        <f>IF(ISNUMBER('Raw Feed'!U22), 'Raw Feed'!U22/100, IF(ISNUMBER($E22),0,NA()))</f>
        <v>0</v>
      </c>
      <c r="V22" s="29"/>
    </row>
    <row r="23" spans="5:22" customFormat="1">
      <c r="E23" s="36">
        <f>IF(ISNUMBER('Raw Feed'!E23), 'Raw Feed'!E23, NA())</f>
        <v>41449</v>
      </c>
      <c r="F23" s="53">
        <f>IF(ISNUMBER('Raw Feed'!F23), 'Raw Feed'!F23/100, IF(ISNUMBER($E23),0,NA()))</f>
        <v>3.7599999999999999E-3</v>
      </c>
      <c r="G23" s="53">
        <f>IF(ISNUMBER('Raw Feed'!G23), 'Raw Feed'!G23/100, IF(ISNUMBER($E23),0,NA()))</f>
        <v>6.8999999999999999E-3</v>
      </c>
      <c r="H23" s="53">
        <f>IF(ISNUMBER('Raw Feed'!H23), 'Raw Feed'!H23/100, IF(ISNUMBER($E23),0,NA()))</f>
        <v>9.1500000000000001E-3</v>
      </c>
      <c r="I23" s="53">
        <f>IF(ISNUMBER('Raw Feed'!I23), 'Raw Feed'!I23/100, IF(ISNUMBER($E23),0,NA()))</f>
        <v>1.1479999999999999E-2</v>
      </c>
      <c r="J23" s="53">
        <f>IF(ISNUMBER('Raw Feed'!J23), 'Raw Feed'!J23/100, IF(ISNUMBER($E23),0,NA()))</f>
        <v>1.363E-2</v>
      </c>
      <c r="K23" s="53">
        <f>IF(ISNUMBER('Raw Feed'!K23), 'Raw Feed'!K23/100, IF(ISNUMBER($E23),0,NA()))</f>
        <v>1.546E-2</v>
      </c>
      <c r="L23" s="53">
        <f>IF(ISNUMBER('Raw Feed'!L23), 'Raw Feed'!L23/100, IF(ISNUMBER($E23),0,NA()))</f>
        <v>1.704E-2</v>
      </c>
      <c r="M23" s="53">
        <f>IF(ISNUMBER('Raw Feed'!M23), 'Raw Feed'!M23/100, IF(ISNUMBER($E23),0,NA()))</f>
        <v>1.8440000000000002E-2</v>
      </c>
      <c r="N23" s="53">
        <f>IF(ISNUMBER('Raw Feed'!N23), 'Raw Feed'!N23/100, IF(ISNUMBER($E23),0,NA()))</f>
        <v>1.9720000000000001E-2</v>
      </c>
      <c r="O23" s="53">
        <f>IF(ISNUMBER('Raw Feed'!O23), 'Raw Feed'!O23/100, IF(ISNUMBER($E23),0,NA()))</f>
        <v>2.0879999999999999E-2</v>
      </c>
      <c r="P23" s="53">
        <f>IF(ISNUMBER('Raw Feed'!P23), 'Raw Feed'!P23/100, IF(ISNUMBER($E23),0,NA()))</f>
        <v>2.2719999999999997E-2</v>
      </c>
      <c r="Q23" s="53">
        <f>IF(ISNUMBER('Raw Feed'!Q23), 'Raw Feed'!Q23/100, IF(ISNUMBER($E23),0,NA()))</f>
        <v>2.4550000000000002E-2</v>
      </c>
      <c r="R23" s="53">
        <f>IF(ISNUMBER('Raw Feed'!R23), 'Raw Feed'!R23/100, IF(ISNUMBER($E23),0,NA()))</f>
        <v>2.5530000000000001E-2</v>
      </c>
      <c r="S23" s="53">
        <f>IF(ISNUMBER('Raw Feed'!S23), 'Raw Feed'!S23/100, IF(ISNUMBER($E23),0,NA()))</f>
        <v>2.5670000000000002E-2</v>
      </c>
      <c r="T23" s="53">
        <f>IF(ISNUMBER('Raw Feed'!T23), 'Raw Feed'!T23/100, IF(ISNUMBER($E23),0,NA()))</f>
        <v>2.5539999999999997E-2</v>
      </c>
      <c r="U23" s="53">
        <f>IF(ISNUMBER('Raw Feed'!U23), 'Raw Feed'!U23/100, IF(ISNUMBER($E23),0,NA()))</f>
        <v>0</v>
      </c>
      <c r="V23" s="29"/>
    </row>
    <row r="24" spans="5:22" customFormat="1">
      <c r="E24" s="36">
        <f>IF(ISNUMBER('Raw Feed'!E24), 'Raw Feed'!E24, NA())</f>
        <v>41446</v>
      </c>
      <c r="F24" s="53">
        <f>IF(ISNUMBER('Raw Feed'!F24), 'Raw Feed'!F24/100, IF(ISNUMBER($E24),0,NA()))</f>
        <v>3.2400000000000003E-3</v>
      </c>
      <c r="G24" s="53">
        <f>IF(ISNUMBER('Raw Feed'!G24), 'Raw Feed'!G24/100, IF(ISNUMBER($E24),0,NA()))</f>
        <v>6.11E-3</v>
      </c>
      <c r="H24" s="53">
        <f>IF(ISNUMBER('Raw Feed'!H24), 'Raw Feed'!H24/100, IF(ISNUMBER($E24),0,NA()))</f>
        <v>8.1300000000000001E-3</v>
      </c>
      <c r="I24" s="53">
        <f>IF(ISNUMBER('Raw Feed'!I24), 'Raw Feed'!I24/100, IF(ISNUMBER($E24),0,NA()))</f>
        <v>1.034E-2</v>
      </c>
      <c r="J24" s="53">
        <f>IF(ISNUMBER('Raw Feed'!J24), 'Raw Feed'!J24/100, IF(ISNUMBER($E24),0,NA()))</f>
        <v>1.2450000000000001E-2</v>
      </c>
      <c r="K24" s="53">
        <f>IF(ISNUMBER('Raw Feed'!K24), 'Raw Feed'!K24/100, IF(ISNUMBER($E24),0,NA()))</f>
        <v>1.426E-2</v>
      </c>
      <c r="L24" s="53">
        <f>IF(ISNUMBER('Raw Feed'!L24), 'Raw Feed'!L24/100, IF(ISNUMBER($E24),0,NA()))</f>
        <v>1.584E-2</v>
      </c>
      <c r="M24" s="53">
        <f>IF(ISNUMBER('Raw Feed'!M24), 'Raw Feed'!M24/100, IF(ISNUMBER($E24),0,NA()))</f>
        <v>1.7270000000000001E-2</v>
      </c>
      <c r="N24" s="53">
        <f>IF(ISNUMBER('Raw Feed'!N24), 'Raw Feed'!N24/100, IF(ISNUMBER($E24),0,NA()))</f>
        <v>1.8589999999999999E-2</v>
      </c>
      <c r="O24" s="53">
        <f>IF(ISNUMBER('Raw Feed'!O24), 'Raw Feed'!O24/100, IF(ISNUMBER($E24),0,NA()))</f>
        <v>1.9790000000000002E-2</v>
      </c>
      <c r="P24" s="53">
        <f>IF(ISNUMBER('Raw Feed'!P24), 'Raw Feed'!P24/100, IF(ISNUMBER($E24),0,NA()))</f>
        <v>2.1729999999999999E-2</v>
      </c>
      <c r="Q24" s="53">
        <f>IF(ISNUMBER('Raw Feed'!Q24), 'Raw Feed'!Q24/100, IF(ISNUMBER($E24),0,NA()))</f>
        <v>2.3709999999999998E-2</v>
      </c>
      <c r="R24" s="53">
        <f>IF(ISNUMBER('Raw Feed'!R24), 'Raw Feed'!R24/100, IF(ISNUMBER($E24),0,NA()))</f>
        <v>2.4969999999999999E-2</v>
      </c>
      <c r="S24" s="53">
        <f>IF(ISNUMBER('Raw Feed'!S24), 'Raw Feed'!S24/100, IF(ISNUMBER($E24),0,NA()))</f>
        <v>2.5239999999999999E-2</v>
      </c>
      <c r="T24" s="53">
        <f>IF(ISNUMBER('Raw Feed'!T24), 'Raw Feed'!T24/100, IF(ISNUMBER($E24),0,NA()))</f>
        <v>2.5249999999999998E-2</v>
      </c>
      <c r="U24" s="53">
        <f>IF(ISNUMBER('Raw Feed'!U24), 'Raw Feed'!U24/100, IF(ISNUMBER($E24),0,NA()))</f>
        <v>0</v>
      </c>
      <c r="V24" s="29"/>
    </row>
    <row r="25" spans="5:22" customFormat="1">
      <c r="E25" s="36">
        <f>IF(ISNUMBER('Raw Feed'!E25), 'Raw Feed'!E25, NA())</f>
        <v>41445</v>
      </c>
      <c r="F25" s="53">
        <f>IF(ISNUMBER('Raw Feed'!F25), 'Raw Feed'!F25/100, IF(ISNUMBER($E25),0,NA()))</f>
        <v>3.1900000000000001E-3</v>
      </c>
      <c r="G25" s="53">
        <f>IF(ISNUMBER('Raw Feed'!G25), 'Raw Feed'!G25/100, IF(ISNUMBER($E25),0,NA()))</f>
        <v>6.1500000000000001E-3</v>
      </c>
      <c r="H25" s="53">
        <f>IF(ISNUMBER('Raw Feed'!H25), 'Raw Feed'!H25/100, IF(ISNUMBER($E25),0,NA()))</f>
        <v>8.2299999999999995E-3</v>
      </c>
      <c r="I25" s="53">
        <f>IF(ISNUMBER('Raw Feed'!I25), 'Raw Feed'!I25/100, IF(ISNUMBER($E25),0,NA()))</f>
        <v>1.0409999999999999E-2</v>
      </c>
      <c r="J25" s="53">
        <f>IF(ISNUMBER('Raw Feed'!J25), 'Raw Feed'!J25/100, IF(ISNUMBER($E25),0,NA()))</f>
        <v>1.2450000000000001E-2</v>
      </c>
      <c r="K25" s="53">
        <f>IF(ISNUMBER('Raw Feed'!K25), 'Raw Feed'!K25/100, IF(ISNUMBER($E25),0,NA()))</f>
        <v>1.4190000000000001E-2</v>
      </c>
      <c r="L25" s="53">
        <f>IF(ISNUMBER('Raw Feed'!L25), 'Raw Feed'!L25/100, IF(ISNUMBER($E25),0,NA()))</f>
        <v>1.5730000000000001E-2</v>
      </c>
      <c r="M25" s="53">
        <f>IF(ISNUMBER('Raw Feed'!M25), 'Raw Feed'!M25/100, IF(ISNUMBER($E25),0,NA()))</f>
        <v>1.712E-2</v>
      </c>
      <c r="N25" s="53">
        <f>IF(ISNUMBER('Raw Feed'!N25), 'Raw Feed'!N25/100, IF(ISNUMBER($E25),0,NA()))</f>
        <v>1.84E-2</v>
      </c>
      <c r="O25" s="53">
        <f>IF(ISNUMBER('Raw Feed'!O25), 'Raw Feed'!O25/100, IF(ISNUMBER($E25),0,NA()))</f>
        <v>1.958E-2</v>
      </c>
      <c r="P25" s="53">
        <f>IF(ISNUMBER('Raw Feed'!P25), 'Raw Feed'!P25/100, IF(ISNUMBER($E25),0,NA()))</f>
        <v>2.1579999999999998E-2</v>
      </c>
      <c r="Q25" s="53">
        <f>IF(ISNUMBER('Raw Feed'!Q25), 'Raw Feed'!Q25/100, IF(ISNUMBER($E25),0,NA()))</f>
        <v>2.3599999999999999E-2</v>
      </c>
      <c r="R25" s="53">
        <f>IF(ISNUMBER('Raw Feed'!R25), 'Raw Feed'!R25/100, IF(ISNUMBER($E25),0,NA()))</f>
        <v>2.4889999999999999E-2</v>
      </c>
      <c r="S25" s="53">
        <f>IF(ISNUMBER('Raw Feed'!S25), 'Raw Feed'!S25/100, IF(ISNUMBER($E25),0,NA()))</f>
        <v>2.52E-2</v>
      </c>
      <c r="T25" s="53">
        <f>IF(ISNUMBER('Raw Feed'!T25), 'Raw Feed'!T25/100, IF(ISNUMBER($E25),0,NA()))</f>
        <v>2.52E-2</v>
      </c>
      <c r="U25" s="53">
        <f>IF(ISNUMBER('Raw Feed'!U25), 'Raw Feed'!U25/100, IF(ISNUMBER($E25),0,NA()))</f>
        <v>0</v>
      </c>
      <c r="V25" s="29"/>
    </row>
    <row r="26" spans="5:22" customFormat="1">
      <c r="E26" s="36">
        <f>IF(ISNUMBER('Raw Feed'!E26), 'Raw Feed'!E26, NA())</f>
        <v>41444</v>
      </c>
      <c r="F26" s="53">
        <f>IF(ISNUMBER('Raw Feed'!F26), 'Raw Feed'!F26/100, IF(ISNUMBER($E26),0,NA()))</f>
        <v>2.7900000000000004E-3</v>
      </c>
      <c r="G26" s="53">
        <f>IF(ISNUMBER('Raw Feed'!G26), 'Raw Feed'!G26/100, IF(ISNUMBER($E26),0,NA()))</f>
        <v>5.3200000000000001E-3</v>
      </c>
      <c r="H26" s="53">
        <f>IF(ISNUMBER('Raw Feed'!H26), 'Raw Feed'!H26/100, IF(ISNUMBER($E26),0,NA()))</f>
        <v>6.9299999999999995E-3</v>
      </c>
      <c r="I26" s="53">
        <f>IF(ISNUMBER('Raw Feed'!I26), 'Raw Feed'!I26/100, IF(ISNUMBER($E26),0,NA()))</f>
        <v>8.7500000000000008E-3</v>
      </c>
      <c r="J26" s="53">
        <f>IF(ISNUMBER('Raw Feed'!J26), 'Raw Feed'!J26/100, IF(ISNUMBER($E26),0,NA()))</f>
        <v>1.0660000000000001E-2</v>
      </c>
      <c r="K26" s="53">
        <f>IF(ISNUMBER('Raw Feed'!K26), 'Raw Feed'!K26/100, IF(ISNUMBER($E26),0,NA()))</f>
        <v>1.2450000000000001E-2</v>
      </c>
      <c r="L26" s="53">
        <f>IF(ISNUMBER('Raw Feed'!L26), 'Raw Feed'!L26/100, IF(ISNUMBER($E26),0,NA()))</f>
        <v>1.409E-2</v>
      </c>
      <c r="M26" s="53">
        <f>IF(ISNUMBER('Raw Feed'!M26), 'Raw Feed'!M26/100, IF(ISNUMBER($E26),0,NA()))</f>
        <v>1.5609999999999999E-2</v>
      </c>
      <c r="N26" s="53">
        <f>IF(ISNUMBER('Raw Feed'!N26), 'Raw Feed'!N26/100, IF(ISNUMBER($E26),0,NA()))</f>
        <v>1.7000000000000001E-2</v>
      </c>
      <c r="O26" s="53">
        <f>IF(ISNUMBER('Raw Feed'!O26), 'Raw Feed'!O26/100, IF(ISNUMBER($E26),0,NA()))</f>
        <v>1.8260000000000002E-2</v>
      </c>
      <c r="P26" s="53">
        <f>IF(ISNUMBER('Raw Feed'!P26), 'Raw Feed'!P26/100, IF(ISNUMBER($E26),0,NA()))</f>
        <v>2.036E-2</v>
      </c>
      <c r="Q26" s="53">
        <f>IF(ISNUMBER('Raw Feed'!Q26), 'Raw Feed'!Q26/100, IF(ISNUMBER($E26),0,NA()))</f>
        <v>2.249E-2</v>
      </c>
      <c r="R26" s="53">
        <f>IF(ISNUMBER('Raw Feed'!R26), 'Raw Feed'!R26/100, IF(ISNUMBER($E26),0,NA()))</f>
        <v>2.3949999999999999E-2</v>
      </c>
      <c r="S26" s="53">
        <f>IF(ISNUMBER('Raw Feed'!S26), 'Raw Feed'!S26/100, IF(ISNUMBER($E26),0,NA()))</f>
        <v>2.435E-2</v>
      </c>
      <c r="T26" s="53">
        <f>IF(ISNUMBER('Raw Feed'!T26), 'Raw Feed'!T26/100, IF(ISNUMBER($E26),0,NA()))</f>
        <v>2.444E-2</v>
      </c>
      <c r="U26" s="53">
        <f>IF(ISNUMBER('Raw Feed'!U26), 'Raw Feed'!U26/100, IF(ISNUMBER($E26),0,NA()))</f>
        <v>0</v>
      </c>
      <c r="V26" s="29"/>
    </row>
    <row r="27" spans="5:22" customFormat="1">
      <c r="E27" s="36">
        <f>IF(ISNUMBER('Raw Feed'!E27), 'Raw Feed'!E27, NA())</f>
        <v>41443</v>
      </c>
      <c r="F27" s="53">
        <f>IF(ISNUMBER('Raw Feed'!F27), 'Raw Feed'!F27/100, IF(ISNUMBER($E27),0,NA()))</f>
        <v>2.7000000000000001E-3</v>
      </c>
      <c r="G27" s="53">
        <f>IF(ISNUMBER('Raw Feed'!G27), 'Raw Feed'!G27/100, IF(ISNUMBER($E27),0,NA()))</f>
        <v>5.2300000000000003E-3</v>
      </c>
      <c r="H27" s="53">
        <f>IF(ISNUMBER('Raw Feed'!H27), 'Raw Feed'!H27/100, IF(ISNUMBER($E27),0,NA()))</f>
        <v>6.8100000000000001E-3</v>
      </c>
      <c r="I27" s="53">
        <f>IF(ISNUMBER('Raw Feed'!I27), 'Raw Feed'!I27/100, IF(ISNUMBER($E27),0,NA()))</f>
        <v>8.6E-3</v>
      </c>
      <c r="J27" s="53">
        <f>IF(ISNUMBER('Raw Feed'!J27), 'Raw Feed'!J27/100, IF(ISNUMBER($E27),0,NA()))</f>
        <v>1.048E-2</v>
      </c>
      <c r="K27" s="53">
        <f>IF(ISNUMBER('Raw Feed'!K27), 'Raw Feed'!K27/100, IF(ISNUMBER($E27),0,NA()))</f>
        <v>1.2270000000000001E-2</v>
      </c>
      <c r="L27" s="53">
        <f>IF(ISNUMBER('Raw Feed'!L27), 'Raw Feed'!L27/100, IF(ISNUMBER($E27),0,NA()))</f>
        <v>1.3950000000000001E-2</v>
      </c>
      <c r="M27" s="53">
        <f>IF(ISNUMBER('Raw Feed'!M27), 'Raw Feed'!M27/100, IF(ISNUMBER($E27),0,NA()))</f>
        <v>1.5480000000000001E-2</v>
      </c>
      <c r="N27" s="53">
        <f>IF(ISNUMBER('Raw Feed'!N27), 'Raw Feed'!N27/100, IF(ISNUMBER($E27),0,NA()))</f>
        <v>1.6879999999999999E-2</v>
      </c>
      <c r="O27" s="53">
        <f>IF(ISNUMBER('Raw Feed'!O27), 'Raw Feed'!O27/100, IF(ISNUMBER($E27),0,NA()))</f>
        <v>1.8149999999999999E-2</v>
      </c>
      <c r="P27" s="53">
        <f>IF(ISNUMBER('Raw Feed'!P27), 'Raw Feed'!P27/100, IF(ISNUMBER($E27),0,NA()))</f>
        <v>2.0259999999999997E-2</v>
      </c>
      <c r="Q27" s="53">
        <f>IF(ISNUMBER('Raw Feed'!Q27), 'Raw Feed'!Q27/100, IF(ISNUMBER($E27),0,NA()))</f>
        <v>2.2409999999999999E-2</v>
      </c>
      <c r="R27" s="53">
        <f>IF(ISNUMBER('Raw Feed'!R27), 'Raw Feed'!R27/100, IF(ISNUMBER($E27),0,NA()))</f>
        <v>2.3900000000000001E-2</v>
      </c>
      <c r="S27" s="53">
        <f>IF(ISNUMBER('Raw Feed'!S27), 'Raw Feed'!S27/100, IF(ISNUMBER($E27),0,NA()))</f>
        <v>2.4310000000000002E-2</v>
      </c>
      <c r="T27" s="53">
        <f>IF(ISNUMBER('Raw Feed'!T27), 'Raw Feed'!T27/100, IF(ISNUMBER($E27),0,NA()))</f>
        <v>2.4420000000000001E-2</v>
      </c>
      <c r="U27" s="53">
        <f>IF(ISNUMBER('Raw Feed'!U27), 'Raw Feed'!U27/100, IF(ISNUMBER($E27),0,NA()))</f>
        <v>0</v>
      </c>
      <c r="V27" s="29"/>
    </row>
    <row r="28" spans="5:22" customFormat="1">
      <c r="E28" s="36">
        <f>IF(ISNUMBER('Raw Feed'!E28), 'Raw Feed'!E28, NA())</f>
        <v>41442</v>
      </c>
      <c r="F28" s="53">
        <f>IF(ISNUMBER('Raw Feed'!F28), 'Raw Feed'!F28/100, IF(ISNUMBER($E28),0,NA()))</f>
        <v>2.5900000000000003E-3</v>
      </c>
      <c r="G28" s="53">
        <f>IF(ISNUMBER('Raw Feed'!G28), 'Raw Feed'!G28/100, IF(ISNUMBER($E28),0,NA()))</f>
        <v>5.0200000000000002E-3</v>
      </c>
      <c r="H28" s="53">
        <f>IF(ISNUMBER('Raw Feed'!H28), 'Raw Feed'!H28/100, IF(ISNUMBER($E28),0,NA()))</f>
        <v>6.6300000000000005E-3</v>
      </c>
      <c r="I28" s="53">
        <f>IF(ISNUMBER('Raw Feed'!I28), 'Raw Feed'!I28/100, IF(ISNUMBER($E28),0,NA()))</f>
        <v>8.43E-3</v>
      </c>
      <c r="J28" s="53">
        <f>IF(ISNUMBER('Raw Feed'!J28), 'Raw Feed'!J28/100, IF(ISNUMBER($E28),0,NA()))</f>
        <v>1.0320000000000001E-2</v>
      </c>
      <c r="K28" s="53">
        <f>IF(ISNUMBER('Raw Feed'!K28), 'Raw Feed'!K28/100, IF(ISNUMBER($E28),0,NA()))</f>
        <v>1.213E-2</v>
      </c>
      <c r="L28" s="53">
        <f>IF(ISNUMBER('Raw Feed'!L28), 'Raw Feed'!L28/100, IF(ISNUMBER($E28),0,NA()))</f>
        <v>1.379E-2</v>
      </c>
      <c r="M28" s="53">
        <f>IF(ISNUMBER('Raw Feed'!M28), 'Raw Feed'!M28/100, IF(ISNUMBER($E28),0,NA()))</f>
        <v>1.533E-2</v>
      </c>
      <c r="N28" s="53">
        <f>IF(ISNUMBER('Raw Feed'!N28), 'Raw Feed'!N28/100, IF(ISNUMBER($E28),0,NA()))</f>
        <v>1.6719999999999999E-2</v>
      </c>
      <c r="O28" s="53">
        <f>IF(ISNUMBER('Raw Feed'!O28), 'Raw Feed'!O28/100, IF(ISNUMBER($E28),0,NA()))</f>
        <v>1.7989999999999999E-2</v>
      </c>
      <c r="P28" s="53">
        <f>IF(ISNUMBER('Raw Feed'!P28), 'Raw Feed'!P28/100, IF(ISNUMBER($E28),0,NA()))</f>
        <v>2.0080000000000001E-2</v>
      </c>
      <c r="Q28" s="53">
        <f>IF(ISNUMBER('Raw Feed'!Q28), 'Raw Feed'!Q28/100, IF(ISNUMBER($E28),0,NA()))</f>
        <v>2.222E-2</v>
      </c>
      <c r="R28" s="53">
        <f>IF(ISNUMBER('Raw Feed'!R28), 'Raw Feed'!R28/100, IF(ISNUMBER($E28),0,NA()))</f>
        <v>2.3700000000000002E-2</v>
      </c>
      <c r="S28" s="53">
        <f>IF(ISNUMBER('Raw Feed'!S28), 'Raw Feed'!S28/100, IF(ISNUMBER($E28),0,NA()))</f>
        <v>2.4119999999999999E-2</v>
      </c>
      <c r="T28" s="53">
        <f>IF(ISNUMBER('Raw Feed'!T28), 'Raw Feed'!T28/100, IF(ISNUMBER($E28),0,NA()))</f>
        <v>2.4220000000000002E-2</v>
      </c>
      <c r="U28" s="53">
        <f>IF(ISNUMBER('Raw Feed'!U28), 'Raw Feed'!U28/100, IF(ISNUMBER($E28),0,NA()))</f>
        <v>0</v>
      </c>
      <c r="V28" s="29"/>
    </row>
    <row r="29" spans="5:22" customFormat="1">
      <c r="E29" s="36">
        <f>IF(ISNUMBER('Raw Feed'!E29), 'Raw Feed'!E29, NA())</f>
        <v>41439</v>
      </c>
      <c r="F29" s="53">
        <f>IF(ISNUMBER('Raw Feed'!F29), 'Raw Feed'!F29/100, IF(ISNUMBER($E29),0,NA()))</f>
        <v>2.6800000000000001E-3</v>
      </c>
      <c r="G29" s="53">
        <f>IF(ISNUMBER('Raw Feed'!G29), 'Raw Feed'!G29/100, IF(ISNUMBER($E29),0,NA()))</f>
        <v>5.1200000000000004E-3</v>
      </c>
      <c r="H29" s="53">
        <f>IF(ISNUMBER('Raw Feed'!H29), 'Raw Feed'!H29/100, IF(ISNUMBER($E29),0,NA()))</f>
        <v>6.6700000000000006E-3</v>
      </c>
      <c r="I29" s="53">
        <f>IF(ISNUMBER('Raw Feed'!I29), 'Raw Feed'!I29/100, IF(ISNUMBER($E29),0,NA()))</f>
        <v>8.4700000000000001E-3</v>
      </c>
      <c r="J29" s="53">
        <f>IF(ISNUMBER('Raw Feed'!J29), 'Raw Feed'!J29/100, IF(ISNUMBER($E29),0,NA()))</f>
        <v>1.0369999999999999E-2</v>
      </c>
      <c r="K29" s="53">
        <f>IF(ISNUMBER('Raw Feed'!K29), 'Raw Feed'!K29/100, IF(ISNUMBER($E29),0,NA()))</f>
        <v>1.2190000000000001E-2</v>
      </c>
      <c r="L29" s="53">
        <f>IF(ISNUMBER('Raw Feed'!L29), 'Raw Feed'!L29/100, IF(ISNUMBER($E29),0,NA()))</f>
        <v>1.3859999999999999E-2</v>
      </c>
      <c r="M29" s="53">
        <f>IF(ISNUMBER('Raw Feed'!M29), 'Raw Feed'!M29/100, IF(ISNUMBER($E29),0,NA()))</f>
        <v>1.5389999999999999E-2</v>
      </c>
      <c r="N29" s="53">
        <f>IF(ISNUMBER('Raw Feed'!N29), 'Raw Feed'!N29/100, IF(ISNUMBER($E29),0,NA()))</f>
        <v>1.6799999999999999E-2</v>
      </c>
      <c r="O29" s="53">
        <f>IF(ISNUMBER('Raw Feed'!O29), 'Raw Feed'!O29/100, IF(ISNUMBER($E29),0,NA()))</f>
        <v>1.8069999999999999E-2</v>
      </c>
      <c r="P29" s="53">
        <f>IF(ISNUMBER('Raw Feed'!P29), 'Raw Feed'!P29/100, IF(ISNUMBER($E29),0,NA()))</f>
        <v>2.0150000000000001E-2</v>
      </c>
      <c r="Q29" s="53">
        <f>IF(ISNUMBER('Raw Feed'!Q29), 'Raw Feed'!Q29/100, IF(ISNUMBER($E29),0,NA()))</f>
        <v>2.2259999999999999E-2</v>
      </c>
      <c r="R29" s="53">
        <f>IF(ISNUMBER('Raw Feed'!R29), 'Raw Feed'!R29/100, IF(ISNUMBER($E29),0,NA()))</f>
        <v>2.368E-2</v>
      </c>
      <c r="S29" s="53">
        <f>IF(ISNUMBER('Raw Feed'!S29), 'Raw Feed'!S29/100, IF(ISNUMBER($E29),0,NA()))</f>
        <v>2.4070000000000001E-2</v>
      </c>
      <c r="T29" s="53">
        <f>IF(ISNUMBER('Raw Feed'!T29), 'Raw Feed'!T29/100, IF(ISNUMBER($E29),0,NA()))</f>
        <v>2.4129999999999999E-2</v>
      </c>
      <c r="U29" s="53">
        <f>IF(ISNUMBER('Raw Feed'!U29), 'Raw Feed'!U29/100, IF(ISNUMBER($E29),0,NA()))</f>
        <v>0</v>
      </c>
      <c r="V29" s="29"/>
    </row>
    <row r="30" spans="5:22" customFormat="1">
      <c r="E30" s="36">
        <f>IF(ISNUMBER('Raw Feed'!E30), 'Raw Feed'!E30, NA())</f>
        <v>41438</v>
      </c>
      <c r="F30" s="53">
        <f>IF(ISNUMBER('Raw Feed'!F30), 'Raw Feed'!F30/100, IF(ISNUMBER($E30),0,NA()))</f>
        <v>2.8299999999999996E-3</v>
      </c>
      <c r="G30" s="53">
        <f>IF(ISNUMBER('Raw Feed'!G30), 'Raw Feed'!G30/100, IF(ISNUMBER($E30),0,NA()))</f>
        <v>5.4000000000000003E-3</v>
      </c>
      <c r="H30" s="53">
        <f>IF(ISNUMBER('Raw Feed'!H30), 'Raw Feed'!H30/100, IF(ISNUMBER($E30),0,NA()))</f>
        <v>7.0699999999999999E-3</v>
      </c>
      <c r="I30" s="53">
        <f>IF(ISNUMBER('Raw Feed'!I30), 'Raw Feed'!I30/100, IF(ISNUMBER($E30),0,NA()))</f>
        <v>8.9300000000000004E-3</v>
      </c>
      <c r="J30" s="53">
        <f>IF(ISNUMBER('Raw Feed'!J30), 'Raw Feed'!J30/100, IF(ISNUMBER($E30),0,NA()))</f>
        <v>1.0840000000000001E-2</v>
      </c>
      <c r="K30" s="53">
        <f>IF(ISNUMBER('Raw Feed'!K30), 'Raw Feed'!K30/100, IF(ISNUMBER($E30),0,NA()))</f>
        <v>1.265E-2</v>
      </c>
      <c r="L30" s="53">
        <f>IF(ISNUMBER('Raw Feed'!L30), 'Raw Feed'!L30/100, IF(ISNUMBER($E30),0,NA()))</f>
        <v>1.43E-2</v>
      </c>
      <c r="M30" s="53">
        <f>IF(ISNUMBER('Raw Feed'!M30), 'Raw Feed'!M30/100, IF(ISNUMBER($E30),0,NA()))</f>
        <v>1.5820000000000001E-2</v>
      </c>
      <c r="N30" s="53">
        <f>IF(ISNUMBER('Raw Feed'!N30), 'Raw Feed'!N30/100, IF(ISNUMBER($E30),0,NA()))</f>
        <v>1.72E-2</v>
      </c>
      <c r="O30" s="53">
        <f>IF(ISNUMBER('Raw Feed'!O30), 'Raw Feed'!O30/100, IF(ISNUMBER($E30),0,NA()))</f>
        <v>1.8460000000000001E-2</v>
      </c>
      <c r="P30" s="53">
        <f>IF(ISNUMBER('Raw Feed'!P30), 'Raw Feed'!P30/100, IF(ISNUMBER($E30),0,NA()))</f>
        <v>2.0480000000000002E-2</v>
      </c>
      <c r="Q30" s="53">
        <f>IF(ISNUMBER('Raw Feed'!Q30), 'Raw Feed'!Q30/100, IF(ISNUMBER($E30),0,NA()))</f>
        <v>2.2530000000000001E-2</v>
      </c>
      <c r="R30" s="53">
        <f>IF(ISNUMBER('Raw Feed'!R30), 'Raw Feed'!R30/100, IF(ISNUMBER($E30),0,NA()))</f>
        <v>2.3879999999999998E-2</v>
      </c>
      <c r="S30" s="53">
        <f>IF(ISNUMBER('Raw Feed'!S30), 'Raw Feed'!S30/100, IF(ISNUMBER($E30),0,NA()))</f>
        <v>2.4220000000000002E-2</v>
      </c>
      <c r="T30" s="53">
        <f>IF(ISNUMBER('Raw Feed'!T30), 'Raw Feed'!T30/100, IF(ISNUMBER($E30),0,NA()))</f>
        <v>2.426E-2</v>
      </c>
      <c r="U30" s="53">
        <f>IF(ISNUMBER('Raw Feed'!U30), 'Raw Feed'!U30/100, IF(ISNUMBER($E30),0,NA()))</f>
        <v>0</v>
      </c>
      <c r="V30" s="29"/>
    </row>
    <row r="31" spans="5:22" customFormat="1">
      <c r="E31" s="36">
        <f>IF(ISNUMBER('Raw Feed'!E31), 'Raw Feed'!E31, NA())</f>
        <v>41437</v>
      </c>
      <c r="F31" s="53">
        <f>IF(ISNUMBER('Raw Feed'!F31), 'Raw Feed'!F31/100, IF(ISNUMBER($E31),0,NA()))</f>
        <v>2.9299999999999999E-3</v>
      </c>
      <c r="G31" s="53">
        <f>IF(ISNUMBER('Raw Feed'!G31), 'Raw Feed'!G31/100, IF(ISNUMBER($E31),0,NA()))</f>
        <v>5.6200000000000009E-3</v>
      </c>
      <c r="H31" s="53">
        <f>IF(ISNUMBER('Raw Feed'!H31), 'Raw Feed'!H31/100, IF(ISNUMBER($E31),0,NA()))</f>
        <v>7.45E-3</v>
      </c>
      <c r="I31" s="53">
        <f>IF(ISNUMBER('Raw Feed'!I31), 'Raw Feed'!I31/100, IF(ISNUMBER($E31),0,NA()))</f>
        <v>9.3999999999999986E-3</v>
      </c>
      <c r="J31" s="53">
        <f>IF(ISNUMBER('Raw Feed'!J31), 'Raw Feed'!J31/100, IF(ISNUMBER($E31),0,NA()))</f>
        <v>1.1339999999999999E-2</v>
      </c>
      <c r="K31" s="53">
        <f>IF(ISNUMBER('Raw Feed'!K31), 'Raw Feed'!K31/100, IF(ISNUMBER($E31),0,NA()))</f>
        <v>1.3140000000000001E-2</v>
      </c>
      <c r="L31" s="53">
        <f>IF(ISNUMBER('Raw Feed'!L31), 'Raw Feed'!L31/100, IF(ISNUMBER($E31),0,NA()))</f>
        <v>1.477E-2</v>
      </c>
      <c r="M31" s="53">
        <f>IF(ISNUMBER('Raw Feed'!M31), 'Raw Feed'!M31/100, IF(ISNUMBER($E31),0,NA()))</f>
        <v>1.6240000000000001E-2</v>
      </c>
      <c r="N31" s="53">
        <f>IF(ISNUMBER('Raw Feed'!N31), 'Raw Feed'!N31/100, IF(ISNUMBER($E31),0,NA()))</f>
        <v>1.7589999999999998E-2</v>
      </c>
      <c r="O31" s="53">
        <f>IF(ISNUMBER('Raw Feed'!O31), 'Raw Feed'!O31/100, IF(ISNUMBER($E31),0,NA()))</f>
        <v>1.882E-2</v>
      </c>
      <c r="P31" s="53">
        <f>IF(ISNUMBER('Raw Feed'!P31), 'Raw Feed'!P31/100, IF(ISNUMBER($E31),0,NA()))</f>
        <v>2.0819999999999998E-2</v>
      </c>
      <c r="Q31" s="53">
        <f>IF(ISNUMBER('Raw Feed'!Q31), 'Raw Feed'!Q31/100, IF(ISNUMBER($E31),0,NA()))</f>
        <v>2.2850000000000002E-2</v>
      </c>
      <c r="R31" s="53">
        <f>IF(ISNUMBER('Raw Feed'!R31), 'Raw Feed'!R31/100, IF(ISNUMBER($E31),0,NA()))</f>
        <v>2.4209999999999999E-2</v>
      </c>
      <c r="S31" s="53">
        <f>IF(ISNUMBER('Raw Feed'!S31), 'Raw Feed'!S31/100, IF(ISNUMBER($E31),0,NA()))</f>
        <v>2.4550000000000002E-2</v>
      </c>
      <c r="T31" s="53">
        <f>IF(ISNUMBER('Raw Feed'!T31), 'Raw Feed'!T31/100, IF(ISNUMBER($E31),0,NA()))</f>
        <v>2.46E-2</v>
      </c>
      <c r="U31" s="53">
        <f>IF(ISNUMBER('Raw Feed'!U31), 'Raw Feed'!U31/100, IF(ISNUMBER($E31),0,NA()))</f>
        <v>0</v>
      </c>
      <c r="V31" s="29"/>
    </row>
    <row r="32" spans="5:22" customFormat="1">
      <c r="E32" s="36">
        <f>IF(ISNUMBER('Raw Feed'!E32), 'Raw Feed'!E32, NA())</f>
        <v>41436</v>
      </c>
      <c r="F32" s="53">
        <f>IF(ISNUMBER('Raw Feed'!F32), 'Raw Feed'!F32/100, IF(ISNUMBER($E32),0,NA()))</f>
        <v>3.0100000000000001E-3</v>
      </c>
      <c r="G32" s="53">
        <f>IF(ISNUMBER('Raw Feed'!G32), 'Raw Feed'!G32/100, IF(ISNUMBER($E32),0,NA()))</f>
        <v>5.8299999999999992E-3</v>
      </c>
      <c r="H32" s="53">
        <f>IF(ISNUMBER('Raw Feed'!H32), 'Raw Feed'!H32/100, IF(ISNUMBER($E32),0,NA()))</f>
        <v>7.7499999999999999E-3</v>
      </c>
      <c r="I32" s="53">
        <f>IF(ISNUMBER('Raw Feed'!I32), 'Raw Feed'!I32/100, IF(ISNUMBER($E32),0,NA()))</f>
        <v>9.7099999999999999E-3</v>
      </c>
      <c r="J32" s="53">
        <f>IF(ISNUMBER('Raw Feed'!J32), 'Raw Feed'!J32/100, IF(ISNUMBER($E32),0,NA()))</f>
        <v>1.1619999999999998E-2</v>
      </c>
      <c r="K32" s="53">
        <f>IF(ISNUMBER('Raw Feed'!K32), 'Raw Feed'!K32/100, IF(ISNUMBER($E32),0,NA()))</f>
        <v>1.3380000000000001E-2</v>
      </c>
      <c r="L32" s="53">
        <f>IF(ISNUMBER('Raw Feed'!L32), 'Raw Feed'!L32/100, IF(ISNUMBER($E32),0,NA()))</f>
        <v>1.4959999999999999E-2</v>
      </c>
      <c r="M32" s="53">
        <f>IF(ISNUMBER('Raw Feed'!M32), 'Raw Feed'!M32/100, IF(ISNUMBER($E32),0,NA()))</f>
        <v>1.6399999999999998E-2</v>
      </c>
      <c r="N32" s="53">
        <f>IF(ISNUMBER('Raw Feed'!N32), 'Raw Feed'!N32/100, IF(ISNUMBER($E32),0,NA()))</f>
        <v>1.7729999999999999E-2</v>
      </c>
      <c r="O32" s="53">
        <f>IF(ISNUMBER('Raw Feed'!O32), 'Raw Feed'!O32/100, IF(ISNUMBER($E32),0,NA()))</f>
        <v>1.8939999999999999E-2</v>
      </c>
      <c r="P32" s="53">
        <f>IF(ISNUMBER('Raw Feed'!P32), 'Raw Feed'!P32/100, IF(ISNUMBER($E32),0,NA()))</f>
        <v>2.0959999999999999E-2</v>
      </c>
      <c r="Q32" s="53">
        <f>IF(ISNUMBER('Raw Feed'!Q32), 'Raw Feed'!Q32/100, IF(ISNUMBER($E32),0,NA()))</f>
        <v>2.3029999999999998E-2</v>
      </c>
      <c r="R32" s="53">
        <f>IF(ISNUMBER('Raw Feed'!R32), 'Raw Feed'!R32/100, IF(ISNUMBER($E32),0,NA()))</f>
        <v>2.4420000000000001E-2</v>
      </c>
      <c r="S32" s="53">
        <f>IF(ISNUMBER('Raw Feed'!S32), 'Raw Feed'!S32/100, IF(ISNUMBER($E32),0,NA()))</f>
        <v>2.477E-2</v>
      </c>
      <c r="T32" s="53">
        <f>IF(ISNUMBER('Raw Feed'!T32), 'Raw Feed'!T32/100, IF(ISNUMBER($E32),0,NA()))</f>
        <v>2.4780000000000003E-2</v>
      </c>
      <c r="U32" s="53">
        <f>IF(ISNUMBER('Raw Feed'!U32), 'Raw Feed'!U32/100, IF(ISNUMBER($E32),0,NA()))</f>
        <v>0</v>
      </c>
      <c r="V32" s="29"/>
    </row>
    <row r="33" spans="5:22" customFormat="1">
      <c r="E33" s="36">
        <f>IF(ISNUMBER('Raw Feed'!E33), 'Raw Feed'!E33, NA())</f>
        <v>41435</v>
      </c>
      <c r="F33" s="53">
        <f>IF(ISNUMBER('Raw Feed'!F33), 'Raw Feed'!F33/100, IF(ISNUMBER($E33),0,NA()))</f>
        <v>2.8699999999999997E-3</v>
      </c>
      <c r="G33" s="53">
        <f>IF(ISNUMBER('Raw Feed'!G33), 'Raw Feed'!G33/100, IF(ISNUMBER($E33),0,NA()))</f>
        <v>5.3500000000000006E-3</v>
      </c>
      <c r="H33" s="53">
        <f>IF(ISNUMBER('Raw Feed'!H33), 'Raw Feed'!H33/100, IF(ISNUMBER($E33),0,NA()))</f>
        <v>6.9599999999999992E-3</v>
      </c>
      <c r="I33" s="53">
        <f>IF(ISNUMBER('Raw Feed'!I33), 'Raw Feed'!I33/100, IF(ISNUMBER($E33),0,NA()))</f>
        <v>8.6999999999999994E-3</v>
      </c>
      <c r="J33" s="53">
        <f>IF(ISNUMBER('Raw Feed'!J33), 'Raw Feed'!J33/100, IF(ISNUMBER($E33),0,NA()))</f>
        <v>1.0509999999999999E-2</v>
      </c>
      <c r="K33" s="53">
        <f>IF(ISNUMBER('Raw Feed'!K33), 'Raw Feed'!K33/100, IF(ISNUMBER($E33),0,NA()))</f>
        <v>1.225E-2</v>
      </c>
      <c r="L33" s="53">
        <f>IF(ISNUMBER('Raw Feed'!L33), 'Raw Feed'!L33/100, IF(ISNUMBER($E33),0,NA()))</f>
        <v>1.3859999999999999E-2</v>
      </c>
      <c r="M33" s="53">
        <f>IF(ISNUMBER('Raw Feed'!M33), 'Raw Feed'!M33/100, IF(ISNUMBER($E33),0,NA()))</f>
        <v>1.536E-2</v>
      </c>
      <c r="N33" s="53">
        <f>IF(ISNUMBER('Raw Feed'!N33), 'Raw Feed'!N33/100, IF(ISNUMBER($E33),0,NA()))</f>
        <v>1.6730000000000002E-2</v>
      </c>
      <c r="O33" s="53">
        <f>IF(ISNUMBER('Raw Feed'!O33), 'Raw Feed'!O33/100, IF(ISNUMBER($E33),0,NA()))</f>
        <v>1.797E-2</v>
      </c>
      <c r="P33" s="53">
        <f>IF(ISNUMBER('Raw Feed'!P33), 'Raw Feed'!P33/100, IF(ISNUMBER($E33),0,NA()))</f>
        <v>2.0049999999999998E-2</v>
      </c>
      <c r="Q33" s="53">
        <f>IF(ISNUMBER('Raw Feed'!Q33), 'Raw Feed'!Q33/100, IF(ISNUMBER($E33),0,NA()))</f>
        <v>2.2179999999999998E-2</v>
      </c>
      <c r="R33" s="53">
        <f>IF(ISNUMBER('Raw Feed'!R33), 'Raw Feed'!R33/100, IF(ISNUMBER($E33),0,NA()))</f>
        <v>2.3620000000000002E-2</v>
      </c>
      <c r="S33" s="53">
        <f>IF(ISNUMBER('Raw Feed'!S33), 'Raw Feed'!S33/100, IF(ISNUMBER($E33),0,NA()))</f>
        <v>2.4009999999999997E-2</v>
      </c>
      <c r="T33" s="53">
        <f>IF(ISNUMBER('Raw Feed'!T33), 'Raw Feed'!T33/100, IF(ISNUMBER($E33),0,NA()))</f>
        <v>2.4060000000000002E-2</v>
      </c>
      <c r="U33" s="53">
        <f>IF(ISNUMBER('Raw Feed'!U33), 'Raw Feed'!U33/100, IF(ISNUMBER($E33),0,NA()))</f>
        <v>0</v>
      </c>
      <c r="V33" s="29"/>
    </row>
    <row r="34" spans="5:22" customFormat="1">
      <c r="E34" s="36">
        <f>IF(ISNUMBER('Raw Feed'!E34), 'Raw Feed'!E34, NA())</f>
        <v>41432</v>
      </c>
      <c r="F34" s="53">
        <f>IF(ISNUMBER('Raw Feed'!F34), 'Raw Feed'!F34/100, IF(ISNUMBER($E34),0,NA()))</f>
        <v>2.7400000000000002E-3</v>
      </c>
      <c r="G34" s="53">
        <f>IF(ISNUMBER('Raw Feed'!G34), 'Raw Feed'!G34/100, IF(ISNUMBER($E34),0,NA()))</f>
        <v>5.1200000000000004E-3</v>
      </c>
      <c r="H34" s="53">
        <f>IF(ISNUMBER('Raw Feed'!H34), 'Raw Feed'!H34/100, IF(ISNUMBER($E34),0,NA()))</f>
        <v>6.6600000000000001E-3</v>
      </c>
      <c r="I34" s="53">
        <f>IF(ISNUMBER('Raw Feed'!I34), 'Raw Feed'!I34/100, IF(ISNUMBER($E34),0,NA()))</f>
        <v>8.369999999999999E-3</v>
      </c>
      <c r="J34" s="53">
        <f>IF(ISNUMBER('Raw Feed'!J34), 'Raw Feed'!J34/100, IF(ISNUMBER($E34),0,NA()))</f>
        <v>1.0200000000000001E-2</v>
      </c>
      <c r="K34" s="53">
        <f>IF(ISNUMBER('Raw Feed'!K34), 'Raw Feed'!K34/100, IF(ISNUMBER($E34),0,NA()))</f>
        <v>1.196E-2</v>
      </c>
      <c r="L34" s="53">
        <f>IF(ISNUMBER('Raw Feed'!L34), 'Raw Feed'!L34/100, IF(ISNUMBER($E34),0,NA()))</f>
        <v>1.359E-2</v>
      </c>
      <c r="M34" s="53">
        <f>IF(ISNUMBER('Raw Feed'!M34), 'Raw Feed'!M34/100, IF(ISNUMBER($E34),0,NA()))</f>
        <v>1.5109999999999998E-2</v>
      </c>
      <c r="N34" s="53">
        <f>IF(ISNUMBER('Raw Feed'!N34), 'Raw Feed'!N34/100, IF(ISNUMBER($E34),0,NA()))</f>
        <v>1.651E-2</v>
      </c>
      <c r="O34" s="53">
        <f>IF(ISNUMBER('Raw Feed'!O34), 'Raw Feed'!O34/100, IF(ISNUMBER($E34),0,NA()))</f>
        <v>1.7780000000000001E-2</v>
      </c>
      <c r="P34" s="53">
        <f>IF(ISNUMBER('Raw Feed'!P34), 'Raw Feed'!P34/100, IF(ISNUMBER($E34),0,NA()))</f>
        <v>1.9859999999999999E-2</v>
      </c>
      <c r="Q34" s="53">
        <f>IF(ISNUMBER('Raw Feed'!Q34), 'Raw Feed'!Q34/100, IF(ISNUMBER($E34),0,NA()))</f>
        <v>2.2029999999999998E-2</v>
      </c>
      <c r="R34" s="53">
        <f>IF(ISNUMBER('Raw Feed'!R34), 'Raw Feed'!R34/100, IF(ISNUMBER($E34),0,NA()))</f>
        <v>2.3479999999999997E-2</v>
      </c>
      <c r="S34" s="53">
        <f>IF(ISNUMBER('Raw Feed'!S34), 'Raw Feed'!S34/100, IF(ISNUMBER($E34),0,NA()))</f>
        <v>2.3879999999999998E-2</v>
      </c>
      <c r="T34" s="53">
        <f>IF(ISNUMBER('Raw Feed'!T34), 'Raw Feed'!T34/100, IF(ISNUMBER($E34),0,NA()))</f>
        <v>2.3940000000000003E-2</v>
      </c>
      <c r="U34" s="53">
        <f>IF(ISNUMBER('Raw Feed'!U34), 'Raw Feed'!U34/100, IF(ISNUMBER($E34),0,NA()))</f>
        <v>0</v>
      </c>
      <c r="V34" s="29"/>
    </row>
    <row r="35" spans="5:22" customFormat="1">
      <c r="E35" s="36">
        <f>IF(ISNUMBER('Raw Feed'!E35), 'Raw Feed'!E35, NA())</f>
        <v>41431</v>
      </c>
      <c r="F35" s="53">
        <f>IF(ISNUMBER('Raw Feed'!F35), 'Raw Feed'!F35/100, IF(ISNUMBER($E35),0,NA()))</f>
        <v>2.3E-3</v>
      </c>
      <c r="G35" s="53">
        <f>IF(ISNUMBER('Raw Feed'!G35), 'Raw Feed'!G35/100, IF(ISNUMBER($E35),0,NA()))</f>
        <v>4.4600000000000004E-3</v>
      </c>
      <c r="H35" s="53">
        <f>IF(ISNUMBER('Raw Feed'!H35), 'Raw Feed'!H35/100, IF(ISNUMBER($E35),0,NA()))</f>
        <v>5.94E-3</v>
      </c>
      <c r="I35" s="53">
        <f>IF(ISNUMBER('Raw Feed'!I35), 'Raw Feed'!I35/100, IF(ISNUMBER($E35),0,NA()))</f>
        <v>7.7200000000000003E-3</v>
      </c>
      <c r="J35" s="53">
        <f>IF(ISNUMBER('Raw Feed'!J35), 'Raw Feed'!J35/100, IF(ISNUMBER($E35),0,NA()))</f>
        <v>9.6100000000000005E-3</v>
      </c>
      <c r="K35" s="53">
        <f>IF(ISNUMBER('Raw Feed'!K35), 'Raw Feed'!K35/100, IF(ISNUMBER($E35),0,NA()))</f>
        <v>1.1439999999999999E-2</v>
      </c>
      <c r="L35" s="53">
        <f>IF(ISNUMBER('Raw Feed'!L35), 'Raw Feed'!L35/100, IF(ISNUMBER($E35),0,NA()))</f>
        <v>1.316E-2</v>
      </c>
      <c r="M35" s="53">
        <f>IF(ISNUMBER('Raw Feed'!M35), 'Raw Feed'!M35/100, IF(ISNUMBER($E35),0,NA()))</f>
        <v>1.4750000000000001E-2</v>
      </c>
      <c r="N35" s="53">
        <f>IF(ISNUMBER('Raw Feed'!N35), 'Raw Feed'!N35/100, IF(ISNUMBER($E35),0,NA()))</f>
        <v>1.6209999999999999E-2</v>
      </c>
      <c r="O35" s="53">
        <f>IF(ISNUMBER('Raw Feed'!O35), 'Raw Feed'!O35/100, IF(ISNUMBER($E35),0,NA()))</f>
        <v>1.754E-2</v>
      </c>
      <c r="P35" s="53">
        <f>IF(ISNUMBER('Raw Feed'!P35), 'Raw Feed'!P35/100, IF(ISNUMBER($E35),0,NA()))</f>
        <v>1.9699999999999999E-2</v>
      </c>
      <c r="Q35" s="53">
        <f>IF(ISNUMBER('Raw Feed'!Q35), 'Raw Feed'!Q35/100, IF(ISNUMBER($E35),0,NA()))</f>
        <v>2.1930000000000002E-2</v>
      </c>
      <c r="R35" s="53">
        <f>IF(ISNUMBER('Raw Feed'!R35), 'Raw Feed'!R35/100, IF(ISNUMBER($E35),0,NA()))</f>
        <v>2.3479999999999997E-2</v>
      </c>
      <c r="S35" s="53">
        <f>IF(ISNUMBER('Raw Feed'!S35), 'Raw Feed'!S35/100, IF(ISNUMBER($E35),0,NA()))</f>
        <v>2.3949999999999999E-2</v>
      </c>
      <c r="T35" s="53">
        <f>IF(ISNUMBER('Raw Feed'!T35), 'Raw Feed'!T35/100, IF(ISNUMBER($E35),0,NA()))</f>
        <v>2.4070000000000001E-2</v>
      </c>
      <c r="U35" s="53">
        <f>IF(ISNUMBER('Raw Feed'!U35), 'Raw Feed'!U35/100, IF(ISNUMBER($E35),0,NA()))</f>
        <v>0</v>
      </c>
      <c r="V35" s="29"/>
    </row>
    <row r="36" spans="5:22" customFormat="1">
      <c r="E36" s="36">
        <f>IF(ISNUMBER('Raw Feed'!E36), 'Raw Feed'!E36, NA())</f>
        <v>41430</v>
      </c>
      <c r="F36" s="53">
        <f>IF(ISNUMBER('Raw Feed'!F36), 'Raw Feed'!F36/100, IF(ISNUMBER($E36),0,NA()))</f>
        <v>2.3799999999999997E-3</v>
      </c>
      <c r="G36" s="53">
        <f>IF(ISNUMBER('Raw Feed'!G36), 'Raw Feed'!G36/100, IF(ISNUMBER($E36),0,NA()))</f>
        <v>4.64E-3</v>
      </c>
      <c r="H36" s="53">
        <f>IF(ISNUMBER('Raw Feed'!H36), 'Raw Feed'!H36/100, IF(ISNUMBER($E36),0,NA()))</f>
        <v>6.1799999999999997E-3</v>
      </c>
      <c r="I36" s="53">
        <f>IF(ISNUMBER('Raw Feed'!I36), 'Raw Feed'!I36/100, IF(ISNUMBER($E36),0,NA()))</f>
        <v>7.9900000000000006E-3</v>
      </c>
      <c r="J36" s="53">
        <f>IF(ISNUMBER('Raw Feed'!J36), 'Raw Feed'!J36/100, IF(ISNUMBER($E36),0,NA()))</f>
        <v>9.9100000000000004E-3</v>
      </c>
      <c r="K36" s="53">
        <f>IF(ISNUMBER('Raw Feed'!K36), 'Raw Feed'!K36/100, IF(ISNUMBER($E36),0,NA()))</f>
        <v>1.1730000000000001E-2</v>
      </c>
      <c r="L36" s="53">
        <f>IF(ISNUMBER('Raw Feed'!L36), 'Raw Feed'!L36/100, IF(ISNUMBER($E36),0,NA()))</f>
        <v>1.3429999999999999E-2</v>
      </c>
      <c r="M36" s="53">
        <f>IF(ISNUMBER('Raw Feed'!M36), 'Raw Feed'!M36/100, IF(ISNUMBER($E36),0,NA()))</f>
        <v>1.5009999999999999E-2</v>
      </c>
      <c r="N36" s="53">
        <f>IF(ISNUMBER('Raw Feed'!N36), 'Raw Feed'!N36/100, IF(ISNUMBER($E36),0,NA()))</f>
        <v>1.6469999999999999E-2</v>
      </c>
      <c r="O36" s="53">
        <f>IF(ISNUMBER('Raw Feed'!O36), 'Raw Feed'!O36/100, IF(ISNUMBER($E36),0,NA()))</f>
        <v>1.779E-2</v>
      </c>
      <c r="P36" s="53">
        <f>IF(ISNUMBER('Raw Feed'!P36), 'Raw Feed'!P36/100, IF(ISNUMBER($E36),0,NA()))</f>
        <v>1.9970000000000002E-2</v>
      </c>
      <c r="Q36" s="53">
        <f>IF(ISNUMBER('Raw Feed'!Q36), 'Raw Feed'!Q36/100, IF(ISNUMBER($E36),0,NA()))</f>
        <v>2.223E-2</v>
      </c>
      <c r="R36" s="53">
        <f>IF(ISNUMBER('Raw Feed'!R36), 'Raw Feed'!R36/100, IF(ISNUMBER($E36),0,NA()))</f>
        <v>2.3820000000000001E-2</v>
      </c>
      <c r="S36" s="53">
        <f>IF(ISNUMBER('Raw Feed'!S36), 'Raw Feed'!S36/100, IF(ISNUMBER($E36),0,NA()))</f>
        <v>2.4300000000000002E-2</v>
      </c>
      <c r="T36" s="53">
        <f>IF(ISNUMBER('Raw Feed'!T36), 'Raw Feed'!T36/100, IF(ISNUMBER($E36),0,NA()))</f>
        <v>2.4420000000000001E-2</v>
      </c>
      <c r="U36" s="53">
        <f>IF(ISNUMBER('Raw Feed'!U36), 'Raw Feed'!U36/100, IF(ISNUMBER($E36),0,NA()))</f>
        <v>0</v>
      </c>
      <c r="V36" s="29"/>
    </row>
    <row r="37" spans="5:22" customFormat="1">
      <c r="E37" s="36">
        <f>IF(ISNUMBER('Raw Feed'!E37), 'Raw Feed'!E37, NA())</f>
        <v>41429</v>
      </c>
      <c r="F37" s="53">
        <f>IF(ISNUMBER('Raw Feed'!F37), 'Raw Feed'!F37/100, IF(ISNUMBER($E37),0,NA()))</f>
        <v>2.4399999999999999E-3</v>
      </c>
      <c r="G37" s="53">
        <f>IF(ISNUMBER('Raw Feed'!G37), 'Raw Feed'!G37/100, IF(ISNUMBER($E37),0,NA()))</f>
        <v>4.6999999999999993E-3</v>
      </c>
      <c r="H37" s="53">
        <f>IF(ISNUMBER('Raw Feed'!H37), 'Raw Feed'!H37/100, IF(ISNUMBER($E37),0,NA()))</f>
        <v>6.2300000000000003E-3</v>
      </c>
      <c r="I37" s="53">
        <f>IF(ISNUMBER('Raw Feed'!I37), 'Raw Feed'!I37/100, IF(ISNUMBER($E37),0,NA()))</f>
        <v>8.0300000000000007E-3</v>
      </c>
      <c r="J37" s="53">
        <f>IF(ISNUMBER('Raw Feed'!J37), 'Raw Feed'!J37/100, IF(ISNUMBER($E37),0,NA()))</f>
        <v>9.9299999999999996E-3</v>
      </c>
      <c r="K37" s="53">
        <f>IF(ISNUMBER('Raw Feed'!K37), 'Raw Feed'!K37/100, IF(ISNUMBER($E37),0,NA()))</f>
        <v>1.1730000000000001E-2</v>
      </c>
      <c r="L37" s="53">
        <f>IF(ISNUMBER('Raw Feed'!L37), 'Raw Feed'!L37/100, IF(ISNUMBER($E37),0,NA()))</f>
        <v>1.3420000000000001E-2</v>
      </c>
      <c r="M37" s="53">
        <f>IF(ISNUMBER('Raw Feed'!M37), 'Raw Feed'!M37/100, IF(ISNUMBER($E37),0,NA()))</f>
        <v>1.4999999999999999E-2</v>
      </c>
      <c r="N37" s="53">
        <f>IF(ISNUMBER('Raw Feed'!N37), 'Raw Feed'!N37/100, IF(ISNUMBER($E37),0,NA()))</f>
        <v>1.6449999999999999E-2</v>
      </c>
      <c r="O37" s="53">
        <f>IF(ISNUMBER('Raw Feed'!O37), 'Raw Feed'!O37/100, IF(ISNUMBER($E37),0,NA()))</f>
        <v>1.7760000000000001E-2</v>
      </c>
      <c r="P37" s="53">
        <f>IF(ISNUMBER('Raw Feed'!P37), 'Raw Feed'!P37/100, IF(ISNUMBER($E37),0,NA()))</f>
        <v>1.9939999999999999E-2</v>
      </c>
      <c r="Q37" s="53">
        <f>IF(ISNUMBER('Raw Feed'!Q37), 'Raw Feed'!Q37/100, IF(ISNUMBER($E37),0,NA()))</f>
        <v>2.2200000000000001E-2</v>
      </c>
      <c r="R37" s="53">
        <f>IF(ISNUMBER('Raw Feed'!R37), 'Raw Feed'!R37/100, IF(ISNUMBER($E37),0,NA()))</f>
        <v>2.3780000000000003E-2</v>
      </c>
      <c r="S37" s="53">
        <f>IF(ISNUMBER('Raw Feed'!S37), 'Raw Feed'!S37/100, IF(ISNUMBER($E37),0,NA()))</f>
        <v>2.426E-2</v>
      </c>
      <c r="T37" s="53">
        <f>IF(ISNUMBER('Raw Feed'!T37), 'Raw Feed'!T37/100, IF(ISNUMBER($E37),0,NA()))</f>
        <v>2.4380000000000002E-2</v>
      </c>
      <c r="U37" s="53">
        <f>IF(ISNUMBER('Raw Feed'!U37), 'Raw Feed'!U37/100, IF(ISNUMBER($E37),0,NA()))</f>
        <v>0</v>
      </c>
      <c r="V37" s="29"/>
    </row>
    <row r="38" spans="5:22" customFormat="1">
      <c r="E38" s="36">
        <f>IF(ISNUMBER('Raw Feed'!E38), 'Raw Feed'!E38, NA())</f>
        <v>41428</v>
      </c>
      <c r="F38" s="53">
        <f>IF(ISNUMBER('Raw Feed'!F38), 'Raw Feed'!F38/100, IF(ISNUMBER($E38),0,NA()))</f>
        <v>2.3599999999999997E-3</v>
      </c>
      <c r="G38" s="53">
        <f>IF(ISNUMBER('Raw Feed'!G38), 'Raw Feed'!G38/100, IF(ISNUMBER($E38),0,NA()))</f>
        <v>4.6300000000000004E-3</v>
      </c>
      <c r="H38" s="53">
        <f>IF(ISNUMBER('Raw Feed'!H38), 'Raw Feed'!H38/100, IF(ISNUMBER($E38),0,NA()))</f>
        <v>6.1900000000000002E-3</v>
      </c>
      <c r="I38" s="53">
        <f>IF(ISNUMBER('Raw Feed'!I38), 'Raw Feed'!I38/100, IF(ISNUMBER($E38),0,NA()))</f>
        <v>7.9699999999999997E-3</v>
      </c>
      <c r="J38" s="53">
        <f>IF(ISNUMBER('Raw Feed'!J38), 'Raw Feed'!J38/100, IF(ISNUMBER($E38),0,NA()))</f>
        <v>9.8499999999999994E-3</v>
      </c>
      <c r="K38" s="53">
        <f>IF(ISNUMBER('Raw Feed'!K38), 'Raw Feed'!K38/100, IF(ISNUMBER($E38),0,NA()))</f>
        <v>1.1650000000000001E-2</v>
      </c>
      <c r="L38" s="53">
        <f>IF(ISNUMBER('Raw Feed'!L38), 'Raw Feed'!L38/100, IF(ISNUMBER($E38),0,NA()))</f>
        <v>1.332E-2</v>
      </c>
      <c r="M38" s="53">
        <f>IF(ISNUMBER('Raw Feed'!M38), 'Raw Feed'!M38/100, IF(ISNUMBER($E38),0,NA()))</f>
        <v>1.49E-2</v>
      </c>
      <c r="N38" s="53">
        <f>IF(ISNUMBER('Raw Feed'!N38), 'Raw Feed'!N38/100, IF(ISNUMBER($E38),0,NA()))</f>
        <v>1.634E-2</v>
      </c>
      <c r="O38" s="53">
        <f>IF(ISNUMBER('Raw Feed'!O38), 'Raw Feed'!O38/100, IF(ISNUMBER($E38),0,NA()))</f>
        <v>1.7649999999999999E-2</v>
      </c>
      <c r="P38" s="53">
        <f>IF(ISNUMBER('Raw Feed'!P38), 'Raw Feed'!P38/100, IF(ISNUMBER($E38),0,NA()))</f>
        <v>1.984E-2</v>
      </c>
      <c r="Q38" s="53">
        <f>IF(ISNUMBER('Raw Feed'!Q38), 'Raw Feed'!Q38/100, IF(ISNUMBER($E38),0,NA()))</f>
        <v>2.2109999999999998E-2</v>
      </c>
      <c r="R38" s="53">
        <f>IF(ISNUMBER('Raw Feed'!R38), 'Raw Feed'!R38/100, IF(ISNUMBER($E38),0,NA()))</f>
        <v>2.3700000000000002E-2</v>
      </c>
      <c r="S38" s="53">
        <f>IF(ISNUMBER('Raw Feed'!S38), 'Raw Feed'!S38/100, IF(ISNUMBER($E38),0,NA()))</f>
        <v>2.4199999999999999E-2</v>
      </c>
      <c r="T38" s="53">
        <f>IF(ISNUMBER('Raw Feed'!T38), 'Raw Feed'!T38/100, IF(ISNUMBER($E38),0,NA()))</f>
        <v>2.435E-2</v>
      </c>
      <c r="U38" s="53">
        <f>IF(ISNUMBER('Raw Feed'!U38), 'Raw Feed'!U38/100, IF(ISNUMBER($E38),0,NA()))</f>
        <v>0</v>
      </c>
      <c r="V38" s="29"/>
    </row>
    <row r="39" spans="5:22" customFormat="1">
      <c r="E39" s="36">
        <f>IF(ISNUMBER('Raw Feed'!E39), 'Raw Feed'!E39, NA())</f>
        <v>41425</v>
      </c>
      <c r="F39" s="53">
        <f>IF(ISNUMBER('Raw Feed'!F39), 'Raw Feed'!F39/100, IF(ISNUMBER($E39),0,NA()))</f>
        <v>2.1900000000000001E-3</v>
      </c>
      <c r="G39" s="53">
        <f>IF(ISNUMBER('Raw Feed'!G39), 'Raw Feed'!G39/100, IF(ISNUMBER($E39),0,NA()))</f>
        <v>4.2199999999999998E-3</v>
      </c>
      <c r="H39" s="53">
        <f>IF(ISNUMBER('Raw Feed'!H39), 'Raw Feed'!H39/100, IF(ISNUMBER($E39),0,NA()))</f>
        <v>5.6299999999999996E-3</v>
      </c>
      <c r="I39" s="53">
        <f>IF(ISNUMBER('Raw Feed'!I39), 'Raw Feed'!I39/100, IF(ISNUMBER($E39),0,NA()))</f>
        <v>7.3000000000000001E-3</v>
      </c>
      <c r="J39" s="53">
        <f>IF(ISNUMBER('Raw Feed'!J39), 'Raw Feed'!J39/100, IF(ISNUMBER($E39),0,NA()))</f>
        <v>9.1500000000000001E-3</v>
      </c>
      <c r="K39" s="53">
        <f>IF(ISNUMBER('Raw Feed'!K39), 'Raw Feed'!K39/100, IF(ISNUMBER($E39),0,NA()))</f>
        <v>1.095E-2</v>
      </c>
      <c r="L39" s="53">
        <f>IF(ISNUMBER('Raw Feed'!L39), 'Raw Feed'!L39/100, IF(ISNUMBER($E39),0,NA()))</f>
        <v>1.265E-2</v>
      </c>
      <c r="M39" s="53">
        <f>IF(ISNUMBER('Raw Feed'!M39), 'Raw Feed'!M39/100, IF(ISNUMBER($E39),0,NA()))</f>
        <v>1.4239999999999999E-2</v>
      </c>
      <c r="N39" s="53">
        <f>IF(ISNUMBER('Raw Feed'!N39), 'Raw Feed'!N39/100, IF(ISNUMBER($E39),0,NA()))</f>
        <v>1.5709999999999998E-2</v>
      </c>
      <c r="O39" s="53">
        <f>IF(ISNUMBER('Raw Feed'!O39), 'Raw Feed'!O39/100, IF(ISNUMBER($E39),0,NA()))</f>
        <v>1.703E-2</v>
      </c>
      <c r="P39" s="53">
        <f>IF(ISNUMBER('Raw Feed'!P39), 'Raw Feed'!P39/100, IF(ISNUMBER($E39),0,NA()))</f>
        <v>1.9199999999999998E-2</v>
      </c>
      <c r="Q39" s="53">
        <f>IF(ISNUMBER('Raw Feed'!Q39), 'Raw Feed'!Q39/100, IF(ISNUMBER($E39),0,NA()))</f>
        <v>2.146E-2</v>
      </c>
      <c r="R39" s="53">
        <f>IF(ISNUMBER('Raw Feed'!R39), 'Raw Feed'!R39/100, IF(ISNUMBER($E39),0,NA()))</f>
        <v>2.307E-2</v>
      </c>
      <c r="S39" s="53">
        <f>IF(ISNUMBER('Raw Feed'!S39), 'Raw Feed'!S39/100, IF(ISNUMBER($E39),0,NA()))</f>
        <v>2.358E-2</v>
      </c>
      <c r="T39" s="53">
        <f>IF(ISNUMBER('Raw Feed'!T39), 'Raw Feed'!T39/100, IF(ISNUMBER($E39),0,NA()))</f>
        <v>2.3740000000000001E-2</v>
      </c>
      <c r="U39" s="53">
        <f>IF(ISNUMBER('Raw Feed'!U39), 'Raw Feed'!U39/100, IF(ISNUMBER($E39),0,NA()))</f>
        <v>0</v>
      </c>
      <c r="V39" s="29"/>
    </row>
    <row r="40" spans="5:22" customFormat="1">
      <c r="E40" s="36">
        <f>IF(ISNUMBER('Raw Feed'!E40), 'Raw Feed'!E40, NA())</f>
        <v>41424</v>
      </c>
      <c r="F40" s="53">
        <f>IF(ISNUMBER('Raw Feed'!F40), 'Raw Feed'!F40/100, IF(ISNUMBER($E40),0,NA()))</f>
        <v>2.4399999999999999E-3</v>
      </c>
      <c r="G40" s="53">
        <f>IF(ISNUMBER('Raw Feed'!G40), 'Raw Feed'!G40/100, IF(ISNUMBER($E40),0,NA()))</f>
        <v>4.6300000000000004E-3</v>
      </c>
      <c r="H40" s="53">
        <f>IF(ISNUMBER('Raw Feed'!H40), 'Raw Feed'!H40/100, IF(ISNUMBER($E40),0,NA()))</f>
        <v>6.0999999999999995E-3</v>
      </c>
      <c r="I40" s="53">
        <f>IF(ISNUMBER('Raw Feed'!I40), 'Raw Feed'!I40/100, IF(ISNUMBER($E40),0,NA()))</f>
        <v>7.8200000000000006E-3</v>
      </c>
      <c r="J40" s="53">
        <f>IF(ISNUMBER('Raw Feed'!J40), 'Raw Feed'!J40/100, IF(ISNUMBER($E40),0,NA()))</f>
        <v>9.6499999999999989E-3</v>
      </c>
      <c r="K40" s="53">
        <f>IF(ISNUMBER('Raw Feed'!K40), 'Raw Feed'!K40/100, IF(ISNUMBER($E40),0,NA()))</f>
        <v>1.141E-2</v>
      </c>
      <c r="L40" s="53">
        <f>IF(ISNUMBER('Raw Feed'!L40), 'Raw Feed'!L40/100, IF(ISNUMBER($E40),0,NA()))</f>
        <v>1.307E-2</v>
      </c>
      <c r="M40" s="53">
        <f>IF(ISNUMBER('Raw Feed'!M40), 'Raw Feed'!M40/100, IF(ISNUMBER($E40),0,NA()))</f>
        <v>1.4619999999999999E-2</v>
      </c>
      <c r="N40" s="53">
        <f>IF(ISNUMBER('Raw Feed'!N40), 'Raw Feed'!N40/100, IF(ISNUMBER($E40),0,NA()))</f>
        <v>1.6049999999999998E-2</v>
      </c>
      <c r="O40" s="53">
        <f>IF(ISNUMBER('Raw Feed'!O40), 'Raw Feed'!O40/100, IF(ISNUMBER($E40),0,NA()))</f>
        <v>1.736E-2</v>
      </c>
      <c r="P40" s="53">
        <f>IF(ISNUMBER('Raw Feed'!P40), 'Raw Feed'!P40/100, IF(ISNUMBER($E40),0,NA()))</f>
        <v>1.9519999999999999E-2</v>
      </c>
      <c r="Q40" s="53">
        <f>IF(ISNUMBER('Raw Feed'!Q40), 'Raw Feed'!Q40/100, IF(ISNUMBER($E40),0,NA()))</f>
        <v>2.1749999999999999E-2</v>
      </c>
      <c r="R40" s="53">
        <f>IF(ISNUMBER('Raw Feed'!R40), 'Raw Feed'!R40/100, IF(ISNUMBER($E40),0,NA()))</f>
        <v>2.3330000000000004E-2</v>
      </c>
      <c r="S40" s="53">
        <f>IF(ISNUMBER('Raw Feed'!S40), 'Raw Feed'!S40/100, IF(ISNUMBER($E40),0,NA()))</f>
        <v>2.3820000000000001E-2</v>
      </c>
      <c r="T40" s="53">
        <f>IF(ISNUMBER('Raw Feed'!T40), 'Raw Feed'!T40/100, IF(ISNUMBER($E40),0,NA()))</f>
        <v>2.3959999999999999E-2</v>
      </c>
      <c r="U40" s="53">
        <f>IF(ISNUMBER('Raw Feed'!U40), 'Raw Feed'!U40/100, IF(ISNUMBER($E40),0,NA()))</f>
        <v>0</v>
      </c>
      <c r="V40" s="29"/>
    </row>
    <row r="41" spans="5:22" customFormat="1">
      <c r="E41" s="36">
        <f>IF(ISNUMBER('Raw Feed'!E41), 'Raw Feed'!E41, NA())</f>
        <v>41423</v>
      </c>
      <c r="F41" s="53">
        <f>IF(ISNUMBER('Raw Feed'!F41), 'Raw Feed'!F41/100, IF(ISNUMBER($E41),0,NA()))</f>
        <v>2.3499999999999997E-3</v>
      </c>
      <c r="G41" s="53">
        <f>IF(ISNUMBER('Raw Feed'!G41), 'Raw Feed'!G41/100, IF(ISNUMBER($E41),0,NA()))</f>
        <v>4.5300000000000002E-3</v>
      </c>
      <c r="H41" s="53">
        <f>IF(ISNUMBER('Raw Feed'!H41), 'Raw Feed'!H41/100, IF(ISNUMBER($E41),0,NA()))</f>
        <v>6.0299999999999998E-3</v>
      </c>
      <c r="I41" s="53">
        <f>IF(ISNUMBER('Raw Feed'!I41), 'Raw Feed'!I41/100, IF(ISNUMBER($E41),0,NA()))</f>
        <v>7.77E-3</v>
      </c>
      <c r="J41" s="53">
        <f>IF(ISNUMBER('Raw Feed'!J41), 'Raw Feed'!J41/100, IF(ISNUMBER($E41),0,NA()))</f>
        <v>9.6299999999999997E-3</v>
      </c>
      <c r="K41" s="53">
        <f>IF(ISNUMBER('Raw Feed'!K41), 'Raw Feed'!K41/100, IF(ISNUMBER($E41),0,NA()))</f>
        <v>1.142E-2</v>
      </c>
      <c r="L41" s="53">
        <f>IF(ISNUMBER('Raw Feed'!L41), 'Raw Feed'!L41/100, IF(ISNUMBER($E41),0,NA()))</f>
        <v>1.311E-2</v>
      </c>
      <c r="M41" s="53">
        <f>IF(ISNUMBER('Raw Feed'!M41), 'Raw Feed'!M41/100, IF(ISNUMBER($E41),0,NA()))</f>
        <v>1.4710000000000001E-2</v>
      </c>
      <c r="N41" s="53">
        <f>IF(ISNUMBER('Raw Feed'!N41), 'Raw Feed'!N41/100, IF(ISNUMBER($E41),0,NA()))</f>
        <v>1.618E-2</v>
      </c>
      <c r="O41" s="53">
        <f>IF(ISNUMBER('Raw Feed'!O41), 'Raw Feed'!O41/100, IF(ISNUMBER($E41),0,NA()))</f>
        <v>1.7500000000000002E-2</v>
      </c>
      <c r="P41" s="53">
        <f>IF(ISNUMBER('Raw Feed'!P41), 'Raw Feed'!P41/100, IF(ISNUMBER($E41),0,NA()))</f>
        <v>1.9689999999999999E-2</v>
      </c>
      <c r="Q41" s="53">
        <f>IF(ISNUMBER('Raw Feed'!Q41), 'Raw Feed'!Q41/100, IF(ISNUMBER($E41),0,NA()))</f>
        <v>2.1940000000000001E-2</v>
      </c>
      <c r="R41" s="53">
        <f>IF(ISNUMBER('Raw Feed'!R41), 'Raw Feed'!R41/100, IF(ISNUMBER($E41),0,NA()))</f>
        <v>2.3559999999999998E-2</v>
      </c>
      <c r="S41" s="53">
        <f>IF(ISNUMBER('Raw Feed'!S41), 'Raw Feed'!S41/100, IF(ISNUMBER($E41),0,NA()))</f>
        <v>2.4080000000000001E-2</v>
      </c>
      <c r="T41" s="53">
        <f>IF(ISNUMBER('Raw Feed'!T41), 'Raw Feed'!T41/100, IF(ISNUMBER($E41),0,NA()))</f>
        <v>2.4249999999999997E-2</v>
      </c>
      <c r="U41" s="53">
        <f>IF(ISNUMBER('Raw Feed'!U41), 'Raw Feed'!U41/100, IF(ISNUMBER($E41),0,NA()))</f>
        <v>0</v>
      </c>
      <c r="V41" s="29"/>
    </row>
    <row r="42" spans="5:22" customFormat="1">
      <c r="E42" s="36">
        <f>IF(ISNUMBER('Raw Feed'!E42), 'Raw Feed'!E42, NA())</f>
        <v>41422</v>
      </c>
      <c r="F42" s="53">
        <f>IF(ISNUMBER('Raw Feed'!F42), 'Raw Feed'!F42/100, IF(ISNUMBER($E42),0,NA()))</f>
        <v>2.1199999999999999E-3</v>
      </c>
      <c r="G42" s="53">
        <f>IF(ISNUMBER('Raw Feed'!G42), 'Raw Feed'!G42/100, IF(ISNUMBER($E42),0,NA()))</f>
        <v>4.0899999999999999E-3</v>
      </c>
      <c r="H42" s="53">
        <f>IF(ISNUMBER('Raw Feed'!H42), 'Raw Feed'!H42/100, IF(ISNUMBER($E42),0,NA()))</f>
        <v>5.4400000000000004E-3</v>
      </c>
      <c r="I42" s="53">
        <f>IF(ISNUMBER('Raw Feed'!I42), 'Raw Feed'!I42/100, IF(ISNUMBER($E42),0,NA()))</f>
        <v>7.11E-3</v>
      </c>
      <c r="J42" s="53">
        <f>IF(ISNUMBER('Raw Feed'!J42), 'Raw Feed'!J42/100, IF(ISNUMBER($E42),0,NA()))</f>
        <v>8.9300000000000004E-3</v>
      </c>
      <c r="K42" s="53">
        <f>IF(ISNUMBER('Raw Feed'!K42), 'Raw Feed'!K42/100, IF(ISNUMBER($E42),0,NA()))</f>
        <v>1.072E-2</v>
      </c>
      <c r="L42" s="53">
        <f>IF(ISNUMBER('Raw Feed'!L42), 'Raw Feed'!L42/100, IF(ISNUMBER($E42),0,NA()))</f>
        <v>1.2430000000000002E-2</v>
      </c>
      <c r="M42" s="53">
        <f>IF(ISNUMBER('Raw Feed'!M42), 'Raw Feed'!M42/100, IF(ISNUMBER($E42),0,NA()))</f>
        <v>1.4039999999999999E-2</v>
      </c>
      <c r="N42" s="53">
        <f>IF(ISNUMBER('Raw Feed'!N42), 'Raw Feed'!N42/100, IF(ISNUMBER($E42),0,NA()))</f>
        <v>1.5520000000000001E-2</v>
      </c>
      <c r="O42" s="53">
        <f>IF(ISNUMBER('Raw Feed'!O42), 'Raw Feed'!O42/100, IF(ISNUMBER($E42),0,NA()))</f>
        <v>1.6840000000000001E-2</v>
      </c>
      <c r="P42" s="53">
        <f>IF(ISNUMBER('Raw Feed'!P42), 'Raw Feed'!P42/100, IF(ISNUMBER($E42),0,NA()))</f>
        <v>1.9039999999999998E-2</v>
      </c>
      <c r="Q42" s="53">
        <f>IF(ISNUMBER('Raw Feed'!Q42), 'Raw Feed'!Q42/100, IF(ISNUMBER($E42),0,NA()))</f>
        <v>2.1330000000000002E-2</v>
      </c>
      <c r="R42" s="53">
        <f>IF(ISNUMBER('Raw Feed'!R42), 'Raw Feed'!R42/100, IF(ISNUMBER($E42),0,NA()))</f>
        <v>2.299E-2</v>
      </c>
      <c r="S42" s="53">
        <f>IF(ISNUMBER('Raw Feed'!S42), 'Raw Feed'!S42/100, IF(ISNUMBER($E42),0,NA()))</f>
        <v>2.3530000000000002E-2</v>
      </c>
      <c r="T42" s="53">
        <f>IF(ISNUMBER('Raw Feed'!T42), 'Raw Feed'!T42/100, IF(ISNUMBER($E42),0,NA()))</f>
        <v>2.3719999999999998E-2</v>
      </c>
      <c r="U42" s="53">
        <f>IF(ISNUMBER('Raw Feed'!U42), 'Raw Feed'!U42/100, IF(ISNUMBER($E42),0,NA()))</f>
        <v>0</v>
      </c>
      <c r="V42" s="29"/>
    </row>
    <row r="43" spans="5:22" customFormat="1">
      <c r="E43" s="36">
        <f>IF(ISNUMBER('Raw Feed'!E43), 'Raw Feed'!E43, NA())</f>
        <v>41421</v>
      </c>
      <c r="F43" s="53">
        <f>IF(ISNUMBER('Raw Feed'!F43), 'Raw Feed'!F43/100, IF(ISNUMBER($E43),0,NA()))</f>
        <v>2.14E-3</v>
      </c>
      <c r="G43" s="53">
        <f>IF(ISNUMBER('Raw Feed'!G43), 'Raw Feed'!G43/100, IF(ISNUMBER($E43),0,NA()))</f>
        <v>4.0400000000000002E-3</v>
      </c>
      <c r="H43" s="53">
        <f>IF(ISNUMBER('Raw Feed'!H43), 'Raw Feed'!H43/100, IF(ISNUMBER($E43),0,NA()))</f>
        <v>5.3500000000000006E-3</v>
      </c>
      <c r="I43" s="53">
        <f>IF(ISNUMBER('Raw Feed'!I43), 'Raw Feed'!I43/100, IF(ISNUMBER($E43),0,NA()))</f>
        <v>7.0399999999999994E-3</v>
      </c>
      <c r="J43" s="53">
        <f>IF(ISNUMBER('Raw Feed'!J43), 'Raw Feed'!J43/100, IF(ISNUMBER($E43),0,NA()))</f>
        <v>8.8599999999999998E-3</v>
      </c>
      <c r="K43" s="53">
        <f>IF(ISNUMBER('Raw Feed'!K43), 'Raw Feed'!K43/100, IF(ISNUMBER($E43),0,NA()))</f>
        <v>1.064E-2</v>
      </c>
      <c r="L43" s="53">
        <f>IF(ISNUMBER('Raw Feed'!L43), 'Raw Feed'!L43/100, IF(ISNUMBER($E43),0,NA()))</f>
        <v>1.2350000000000002E-2</v>
      </c>
      <c r="M43" s="53">
        <f>IF(ISNUMBER('Raw Feed'!M43), 'Raw Feed'!M43/100, IF(ISNUMBER($E43),0,NA()))</f>
        <v>1.3950000000000001E-2</v>
      </c>
      <c r="N43" s="53">
        <f>IF(ISNUMBER('Raw Feed'!N43), 'Raw Feed'!N43/100, IF(ISNUMBER($E43),0,NA()))</f>
        <v>1.542E-2</v>
      </c>
      <c r="O43" s="53">
        <f>IF(ISNUMBER('Raw Feed'!O43), 'Raw Feed'!O43/100, IF(ISNUMBER($E43),0,NA()))</f>
        <v>1.6750000000000001E-2</v>
      </c>
      <c r="P43" s="53">
        <f>IF(ISNUMBER('Raw Feed'!P43), 'Raw Feed'!P43/100, IF(ISNUMBER($E43),0,NA()))</f>
        <v>1.8939999999999999E-2</v>
      </c>
      <c r="Q43" s="53">
        <f>IF(ISNUMBER('Raw Feed'!Q43), 'Raw Feed'!Q43/100, IF(ISNUMBER($E43),0,NA()))</f>
        <v>2.1230000000000002E-2</v>
      </c>
      <c r="R43" s="53">
        <f>IF(ISNUMBER('Raw Feed'!R43), 'Raw Feed'!R43/100, IF(ISNUMBER($E43),0,NA()))</f>
        <v>2.2850000000000002E-2</v>
      </c>
      <c r="S43" s="53">
        <f>IF(ISNUMBER('Raw Feed'!S43), 'Raw Feed'!S43/100, IF(ISNUMBER($E43),0,NA()))</f>
        <v>2.3399999999999997E-2</v>
      </c>
      <c r="T43" s="53">
        <f>IF(ISNUMBER('Raw Feed'!T43), 'Raw Feed'!T43/100, IF(ISNUMBER($E43),0,NA()))</f>
        <v>2.3599999999999999E-2</v>
      </c>
      <c r="U43" s="53">
        <f>IF(ISNUMBER('Raw Feed'!U43), 'Raw Feed'!U43/100, IF(ISNUMBER($E43),0,NA()))</f>
        <v>0</v>
      </c>
      <c r="V43" s="29"/>
    </row>
    <row r="44" spans="5:22" customFormat="1">
      <c r="E44" s="36">
        <f>IF(ISNUMBER('Raw Feed'!E44), 'Raw Feed'!E44, NA())</f>
        <v>41418</v>
      </c>
      <c r="F44" s="53">
        <f>IF(ISNUMBER('Raw Feed'!F44), 'Raw Feed'!F44/100, IF(ISNUMBER($E44),0,NA()))</f>
        <v>2.16E-3</v>
      </c>
      <c r="G44" s="53">
        <f>IF(ISNUMBER('Raw Feed'!G44), 'Raw Feed'!G44/100, IF(ISNUMBER($E44),0,NA()))</f>
        <v>4.0500000000000006E-3</v>
      </c>
      <c r="H44" s="53">
        <f>IF(ISNUMBER('Raw Feed'!H44), 'Raw Feed'!H44/100, IF(ISNUMBER($E44),0,NA()))</f>
        <v>5.3700000000000006E-3</v>
      </c>
      <c r="I44" s="53">
        <f>IF(ISNUMBER('Raw Feed'!I44), 'Raw Feed'!I44/100, IF(ISNUMBER($E44),0,NA()))</f>
        <v>7.0499999999999998E-3</v>
      </c>
      <c r="J44" s="53">
        <f>IF(ISNUMBER('Raw Feed'!J44), 'Raw Feed'!J44/100, IF(ISNUMBER($E44),0,NA()))</f>
        <v>8.8599999999999998E-3</v>
      </c>
      <c r="K44" s="53">
        <f>IF(ISNUMBER('Raw Feed'!K44), 'Raw Feed'!K44/100, IF(ISNUMBER($E44),0,NA()))</f>
        <v>1.0669999999999999E-2</v>
      </c>
      <c r="L44" s="53">
        <f>IF(ISNUMBER('Raw Feed'!L44), 'Raw Feed'!L44/100, IF(ISNUMBER($E44),0,NA()))</f>
        <v>1.24E-2</v>
      </c>
      <c r="M44" s="53">
        <f>IF(ISNUMBER('Raw Feed'!M44), 'Raw Feed'!M44/100, IF(ISNUMBER($E44),0,NA()))</f>
        <v>1.4019999999999999E-2</v>
      </c>
      <c r="N44" s="53">
        <f>IF(ISNUMBER('Raw Feed'!N44), 'Raw Feed'!N44/100, IF(ISNUMBER($E44),0,NA()))</f>
        <v>1.5520000000000001E-2</v>
      </c>
      <c r="O44" s="53">
        <f>IF(ISNUMBER('Raw Feed'!O44), 'Raw Feed'!O44/100, IF(ISNUMBER($E44),0,NA()))</f>
        <v>1.686E-2</v>
      </c>
      <c r="P44" s="53">
        <f>IF(ISNUMBER('Raw Feed'!P44), 'Raw Feed'!P44/100, IF(ISNUMBER($E44),0,NA()))</f>
        <v>1.907E-2</v>
      </c>
      <c r="Q44" s="53">
        <f>IF(ISNUMBER('Raw Feed'!Q44), 'Raw Feed'!Q44/100, IF(ISNUMBER($E44),0,NA()))</f>
        <v>2.1360000000000001E-2</v>
      </c>
      <c r="R44" s="53">
        <f>IF(ISNUMBER('Raw Feed'!R44), 'Raw Feed'!R44/100, IF(ISNUMBER($E44),0,NA()))</f>
        <v>2.3019999999999999E-2</v>
      </c>
      <c r="S44" s="53">
        <f>IF(ISNUMBER('Raw Feed'!S44), 'Raw Feed'!S44/100, IF(ISNUMBER($E44),0,NA()))</f>
        <v>2.3550000000000001E-2</v>
      </c>
      <c r="T44" s="53">
        <f>IF(ISNUMBER('Raw Feed'!T44), 'Raw Feed'!T44/100, IF(ISNUMBER($E44),0,NA()))</f>
        <v>2.3740000000000001E-2</v>
      </c>
      <c r="U44" s="53">
        <f>IF(ISNUMBER('Raw Feed'!U44), 'Raw Feed'!U44/100, IF(ISNUMBER($E44),0,NA()))</f>
        <v>0</v>
      </c>
      <c r="V44" s="29"/>
    </row>
    <row r="45" spans="5:22" customFormat="1">
      <c r="E45" s="36">
        <f>IF(ISNUMBER('Raw Feed'!E45), 'Raw Feed'!E45, NA())</f>
        <v>41417</v>
      </c>
      <c r="F45" s="53">
        <f>IF(ISNUMBER('Raw Feed'!F45), 'Raw Feed'!F45/100, IF(ISNUMBER($E45),0,NA()))</f>
        <v>2E-3</v>
      </c>
      <c r="G45" s="53">
        <f>IF(ISNUMBER('Raw Feed'!G45), 'Raw Feed'!G45/100, IF(ISNUMBER($E45),0,NA()))</f>
        <v>3.6800000000000001E-3</v>
      </c>
      <c r="H45" s="53">
        <f>IF(ISNUMBER('Raw Feed'!H45), 'Raw Feed'!H45/100, IF(ISNUMBER($E45),0,NA()))</f>
        <v>4.7999999999999996E-3</v>
      </c>
      <c r="I45" s="53">
        <f>IF(ISNUMBER('Raw Feed'!I45), 'Raw Feed'!I45/100, IF(ISNUMBER($E45),0,NA()))</f>
        <v>6.3499999999999997E-3</v>
      </c>
      <c r="J45" s="53">
        <f>IF(ISNUMBER('Raw Feed'!J45), 'Raw Feed'!J45/100, IF(ISNUMBER($E45),0,NA()))</f>
        <v>8.1399999999999997E-3</v>
      </c>
      <c r="K45" s="53">
        <f>IF(ISNUMBER('Raw Feed'!K45), 'Raw Feed'!K45/100, IF(ISNUMBER($E45),0,NA()))</f>
        <v>9.9600000000000001E-3</v>
      </c>
      <c r="L45" s="53">
        <f>IF(ISNUMBER('Raw Feed'!L45), 'Raw Feed'!L45/100, IF(ISNUMBER($E45),0,NA()))</f>
        <v>1.1730000000000001E-2</v>
      </c>
      <c r="M45" s="53">
        <f>IF(ISNUMBER('Raw Feed'!M45), 'Raw Feed'!M45/100, IF(ISNUMBER($E45),0,NA()))</f>
        <v>1.3380000000000001E-2</v>
      </c>
      <c r="N45" s="53">
        <f>IF(ISNUMBER('Raw Feed'!N45), 'Raw Feed'!N45/100, IF(ISNUMBER($E45),0,NA()))</f>
        <v>1.49E-2</v>
      </c>
      <c r="O45" s="53">
        <f>IF(ISNUMBER('Raw Feed'!O45), 'Raw Feed'!O45/100, IF(ISNUMBER($E45),0,NA()))</f>
        <v>1.627E-2</v>
      </c>
      <c r="P45" s="53">
        <f>IF(ISNUMBER('Raw Feed'!P45), 'Raw Feed'!P45/100, IF(ISNUMBER($E45),0,NA()))</f>
        <v>1.8550000000000001E-2</v>
      </c>
      <c r="Q45" s="53">
        <f>IF(ISNUMBER('Raw Feed'!Q45), 'Raw Feed'!Q45/100, IF(ISNUMBER($E45),0,NA()))</f>
        <v>2.0910000000000002E-2</v>
      </c>
      <c r="R45" s="53">
        <f>IF(ISNUMBER('Raw Feed'!R45), 'Raw Feed'!R45/100, IF(ISNUMBER($E45),0,NA()))</f>
        <v>2.2679999999999999E-2</v>
      </c>
      <c r="S45" s="53">
        <f>IF(ISNUMBER('Raw Feed'!S45), 'Raw Feed'!S45/100, IF(ISNUMBER($E45),0,NA()))</f>
        <v>2.3269999999999999E-2</v>
      </c>
      <c r="T45" s="53">
        <f>IF(ISNUMBER('Raw Feed'!T45), 'Raw Feed'!T45/100, IF(ISNUMBER($E45),0,NA()))</f>
        <v>2.3519999999999999E-2</v>
      </c>
      <c r="U45" s="53">
        <f>IF(ISNUMBER('Raw Feed'!U45), 'Raw Feed'!U45/100, IF(ISNUMBER($E45),0,NA()))</f>
        <v>0</v>
      </c>
      <c r="V45" s="29"/>
    </row>
    <row r="46" spans="5:22" customFormat="1">
      <c r="E46" s="36">
        <f>IF(ISNUMBER('Raw Feed'!E46), 'Raw Feed'!E46, NA())</f>
        <v>41416</v>
      </c>
      <c r="F46" s="53">
        <f>IF(ISNUMBER('Raw Feed'!F46), 'Raw Feed'!F46/100, IF(ISNUMBER($E46),0,NA()))</f>
        <v>2.0100000000000001E-3</v>
      </c>
      <c r="G46" s="53">
        <f>IF(ISNUMBER('Raw Feed'!G46), 'Raw Feed'!G46/100, IF(ISNUMBER($E46),0,NA()))</f>
        <v>3.7499999999999999E-3</v>
      </c>
      <c r="H46" s="53">
        <f>IF(ISNUMBER('Raw Feed'!H46), 'Raw Feed'!H46/100, IF(ISNUMBER($E46),0,NA()))</f>
        <v>4.8799999999999998E-3</v>
      </c>
      <c r="I46" s="53">
        <f>IF(ISNUMBER('Raw Feed'!I46), 'Raw Feed'!I46/100, IF(ISNUMBER($E46),0,NA()))</f>
        <v>6.4400000000000004E-3</v>
      </c>
      <c r="J46" s="53">
        <f>IF(ISNUMBER('Raw Feed'!J46), 'Raw Feed'!J46/100, IF(ISNUMBER($E46),0,NA()))</f>
        <v>8.2299999999999995E-3</v>
      </c>
      <c r="K46" s="53">
        <f>IF(ISNUMBER('Raw Feed'!K46), 'Raw Feed'!K46/100, IF(ISNUMBER($E46),0,NA()))</f>
        <v>1.004E-2</v>
      </c>
      <c r="L46" s="53">
        <f>IF(ISNUMBER('Raw Feed'!L46), 'Raw Feed'!L46/100, IF(ISNUMBER($E46),0,NA()))</f>
        <v>1.179E-2</v>
      </c>
      <c r="M46" s="53">
        <f>IF(ISNUMBER('Raw Feed'!M46), 'Raw Feed'!M46/100, IF(ISNUMBER($E46),0,NA()))</f>
        <v>1.3440000000000001E-2</v>
      </c>
      <c r="N46" s="53">
        <f>IF(ISNUMBER('Raw Feed'!N46), 'Raw Feed'!N46/100, IF(ISNUMBER($E46),0,NA()))</f>
        <v>1.4950000000000001E-2</v>
      </c>
      <c r="O46" s="53">
        <f>IF(ISNUMBER('Raw Feed'!O46), 'Raw Feed'!O46/100, IF(ISNUMBER($E46),0,NA()))</f>
        <v>1.6310000000000002E-2</v>
      </c>
      <c r="P46" s="53">
        <f>IF(ISNUMBER('Raw Feed'!P46), 'Raw Feed'!P46/100, IF(ISNUMBER($E46),0,NA()))</f>
        <v>1.857E-2</v>
      </c>
      <c r="Q46" s="53">
        <f>IF(ISNUMBER('Raw Feed'!Q46), 'Raw Feed'!Q46/100, IF(ISNUMBER($E46),0,NA()))</f>
        <v>2.094E-2</v>
      </c>
      <c r="R46" s="53">
        <f>IF(ISNUMBER('Raw Feed'!R46), 'Raw Feed'!R46/100, IF(ISNUMBER($E46),0,NA()))</f>
        <v>2.2700000000000001E-2</v>
      </c>
      <c r="S46" s="53">
        <f>IF(ISNUMBER('Raw Feed'!S46), 'Raw Feed'!S46/100, IF(ISNUMBER($E46),0,NA()))</f>
        <v>2.3300000000000001E-2</v>
      </c>
      <c r="T46" s="53">
        <f>IF(ISNUMBER('Raw Feed'!T46), 'Raw Feed'!T46/100, IF(ISNUMBER($E46),0,NA()))</f>
        <v>2.3550000000000001E-2</v>
      </c>
      <c r="U46" s="53">
        <f>IF(ISNUMBER('Raw Feed'!U46), 'Raw Feed'!U46/100, IF(ISNUMBER($E46),0,NA()))</f>
        <v>0</v>
      </c>
      <c r="V46" s="29"/>
    </row>
    <row r="47" spans="5:22" customFormat="1">
      <c r="E47" s="36">
        <f>IF(ISNUMBER('Raw Feed'!E47), 'Raw Feed'!E47, NA())</f>
        <v>41415</v>
      </c>
      <c r="F47" s="53">
        <f>IF(ISNUMBER('Raw Feed'!F47), 'Raw Feed'!F47/100, IF(ISNUMBER($E47),0,NA()))</f>
        <v>1.9599999999999999E-3</v>
      </c>
      <c r="G47" s="53">
        <f>IF(ISNUMBER('Raw Feed'!G47), 'Raw Feed'!G47/100, IF(ISNUMBER($E47),0,NA()))</f>
        <v>3.7000000000000002E-3</v>
      </c>
      <c r="H47" s="53">
        <f>IF(ISNUMBER('Raw Feed'!H47), 'Raw Feed'!H47/100, IF(ISNUMBER($E47),0,NA()))</f>
        <v>4.79E-3</v>
      </c>
      <c r="I47" s="53">
        <f>IF(ISNUMBER('Raw Feed'!I47), 'Raw Feed'!I47/100, IF(ISNUMBER($E47),0,NA()))</f>
        <v>6.3E-3</v>
      </c>
      <c r="J47" s="53">
        <f>IF(ISNUMBER('Raw Feed'!J47), 'Raw Feed'!J47/100, IF(ISNUMBER($E47),0,NA()))</f>
        <v>8.1000000000000013E-3</v>
      </c>
      <c r="K47" s="53">
        <f>IF(ISNUMBER('Raw Feed'!K47), 'Raw Feed'!K47/100, IF(ISNUMBER($E47),0,NA()))</f>
        <v>9.92E-3</v>
      </c>
      <c r="L47" s="53">
        <f>IF(ISNUMBER('Raw Feed'!L47), 'Raw Feed'!L47/100, IF(ISNUMBER($E47),0,NA()))</f>
        <v>1.1690000000000001E-2</v>
      </c>
      <c r="M47" s="53">
        <f>IF(ISNUMBER('Raw Feed'!M47), 'Raw Feed'!M47/100, IF(ISNUMBER($E47),0,NA()))</f>
        <v>1.3340000000000001E-2</v>
      </c>
      <c r="N47" s="53">
        <f>IF(ISNUMBER('Raw Feed'!N47), 'Raw Feed'!N47/100, IF(ISNUMBER($E47),0,NA()))</f>
        <v>1.486E-2</v>
      </c>
      <c r="O47" s="53">
        <f>IF(ISNUMBER('Raw Feed'!O47), 'Raw Feed'!O47/100, IF(ISNUMBER($E47),0,NA()))</f>
        <v>1.6230000000000001E-2</v>
      </c>
      <c r="P47" s="53">
        <f>IF(ISNUMBER('Raw Feed'!P47), 'Raw Feed'!P47/100, IF(ISNUMBER($E47),0,NA()))</f>
        <v>1.8530000000000001E-2</v>
      </c>
      <c r="Q47" s="53">
        <f>IF(ISNUMBER('Raw Feed'!Q47), 'Raw Feed'!Q47/100, IF(ISNUMBER($E47),0,NA()))</f>
        <v>2.0930000000000001E-2</v>
      </c>
      <c r="R47" s="53">
        <f>IF(ISNUMBER('Raw Feed'!R47), 'Raw Feed'!R47/100, IF(ISNUMBER($E47),0,NA()))</f>
        <v>2.2709999999999998E-2</v>
      </c>
      <c r="S47" s="53">
        <f>IF(ISNUMBER('Raw Feed'!S47), 'Raw Feed'!S47/100, IF(ISNUMBER($E47),0,NA()))</f>
        <v>2.3330000000000004E-2</v>
      </c>
      <c r="T47" s="53">
        <f>IF(ISNUMBER('Raw Feed'!T47), 'Raw Feed'!T47/100, IF(ISNUMBER($E47),0,NA()))</f>
        <v>2.3620000000000002E-2</v>
      </c>
      <c r="U47" s="53">
        <f>IF(ISNUMBER('Raw Feed'!U47), 'Raw Feed'!U47/100, IF(ISNUMBER($E47),0,NA()))</f>
        <v>0</v>
      </c>
      <c r="V47" s="29"/>
    </row>
    <row r="48" spans="5:22" customFormat="1">
      <c r="E48" s="36">
        <f>IF(ISNUMBER('Raw Feed'!E48), 'Raw Feed'!E48, NA())</f>
        <v>41414</v>
      </c>
      <c r="F48" s="53">
        <f>IF(ISNUMBER('Raw Feed'!F48), 'Raw Feed'!F48/100, IF(ISNUMBER($E48),0,NA()))</f>
        <v>1.9E-3</v>
      </c>
      <c r="G48" s="53">
        <f>IF(ISNUMBER('Raw Feed'!G48), 'Raw Feed'!G48/100, IF(ISNUMBER($E48),0,NA()))</f>
        <v>3.5199999999999997E-3</v>
      </c>
      <c r="H48" s="53">
        <f>IF(ISNUMBER('Raw Feed'!H48), 'Raw Feed'!H48/100, IF(ISNUMBER($E48),0,NA()))</f>
        <v>4.5599999999999998E-3</v>
      </c>
      <c r="I48" s="53">
        <f>IF(ISNUMBER('Raw Feed'!I48), 'Raw Feed'!I48/100, IF(ISNUMBER($E48),0,NA()))</f>
        <v>6.0599999999999994E-3</v>
      </c>
      <c r="J48" s="53">
        <f>IF(ISNUMBER('Raw Feed'!J48), 'Raw Feed'!J48/100, IF(ISNUMBER($E48),0,NA()))</f>
        <v>7.8500000000000011E-3</v>
      </c>
      <c r="K48" s="53">
        <f>IF(ISNUMBER('Raw Feed'!K48), 'Raw Feed'!K48/100, IF(ISNUMBER($E48),0,NA()))</f>
        <v>9.689999999999999E-3</v>
      </c>
      <c r="L48" s="53">
        <f>IF(ISNUMBER('Raw Feed'!L48), 'Raw Feed'!L48/100, IF(ISNUMBER($E48),0,NA()))</f>
        <v>1.149E-2</v>
      </c>
      <c r="M48" s="53">
        <f>IF(ISNUMBER('Raw Feed'!M48), 'Raw Feed'!M48/100, IF(ISNUMBER($E48),0,NA()))</f>
        <v>1.3180000000000001E-2</v>
      </c>
      <c r="N48" s="53">
        <f>IF(ISNUMBER('Raw Feed'!N48), 'Raw Feed'!N48/100, IF(ISNUMBER($E48),0,NA()))</f>
        <v>1.4710000000000001E-2</v>
      </c>
      <c r="O48" s="53">
        <f>IF(ISNUMBER('Raw Feed'!O48), 'Raw Feed'!O48/100, IF(ISNUMBER($E48),0,NA()))</f>
        <v>1.609E-2</v>
      </c>
      <c r="P48" s="53">
        <f>IF(ISNUMBER('Raw Feed'!P48), 'Raw Feed'!P48/100, IF(ISNUMBER($E48),0,NA()))</f>
        <v>1.8380000000000001E-2</v>
      </c>
      <c r="Q48" s="53">
        <f>IF(ISNUMBER('Raw Feed'!Q48), 'Raw Feed'!Q48/100, IF(ISNUMBER($E48),0,NA()))</f>
        <v>2.0750000000000001E-2</v>
      </c>
      <c r="R48" s="53">
        <f>IF(ISNUMBER('Raw Feed'!R48), 'Raw Feed'!R48/100, IF(ISNUMBER($E48),0,NA()))</f>
        <v>2.2519999999999998E-2</v>
      </c>
      <c r="S48" s="53">
        <f>IF(ISNUMBER('Raw Feed'!S48), 'Raw Feed'!S48/100, IF(ISNUMBER($E48),0,NA()))</f>
        <v>2.315E-2</v>
      </c>
      <c r="T48" s="53">
        <f>IF(ISNUMBER('Raw Feed'!T48), 'Raw Feed'!T48/100, IF(ISNUMBER($E48),0,NA()))</f>
        <v>2.3439999999999999E-2</v>
      </c>
      <c r="U48" s="53">
        <f>IF(ISNUMBER('Raw Feed'!U48), 'Raw Feed'!U48/100, IF(ISNUMBER($E48),0,NA()))</f>
        <v>0</v>
      </c>
      <c r="V48" s="29"/>
    </row>
    <row r="49" spans="2:22" customFormat="1">
      <c r="E49" s="36">
        <f>IF(ISNUMBER('Raw Feed'!E49), 'Raw Feed'!E49, NA())</f>
        <v>41411</v>
      </c>
      <c r="F49" s="53">
        <f>IF(ISNUMBER('Raw Feed'!F49), 'Raw Feed'!F49/100, IF(ISNUMBER($E49),0,NA()))</f>
        <v>1.83E-3</v>
      </c>
      <c r="G49" s="53">
        <f>IF(ISNUMBER('Raw Feed'!G49), 'Raw Feed'!G49/100, IF(ISNUMBER($E49),0,NA()))</f>
        <v>3.4200000000000003E-3</v>
      </c>
      <c r="H49" s="53">
        <f>IF(ISNUMBER('Raw Feed'!H49), 'Raw Feed'!H49/100, IF(ISNUMBER($E49),0,NA()))</f>
        <v>4.4200000000000003E-3</v>
      </c>
      <c r="I49" s="53">
        <f>IF(ISNUMBER('Raw Feed'!I49), 'Raw Feed'!I49/100, IF(ISNUMBER($E49),0,NA()))</f>
        <v>5.9099999999999995E-3</v>
      </c>
      <c r="J49" s="53">
        <f>IF(ISNUMBER('Raw Feed'!J49), 'Raw Feed'!J49/100, IF(ISNUMBER($E49),0,NA()))</f>
        <v>7.6600000000000001E-3</v>
      </c>
      <c r="K49" s="53">
        <f>IF(ISNUMBER('Raw Feed'!K49), 'Raw Feed'!K49/100, IF(ISNUMBER($E49),0,NA()))</f>
        <v>9.4599999999999997E-3</v>
      </c>
      <c r="L49" s="53">
        <f>IF(ISNUMBER('Raw Feed'!L49), 'Raw Feed'!L49/100, IF(ISNUMBER($E49),0,NA()))</f>
        <v>1.1209999999999999E-2</v>
      </c>
      <c r="M49" s="53">
        <f>IF(ISNUMBER('Raw Feed'!M49), 'Raw Feed'!M49/100, IF(ISNUMBER($E49),0,NA()))</f>
        <v>1.286E-2</v>
      </c>
      <c r="N49" s="53">
        <f>IF(ISNUMBER('Raw Feed'!N49), 'Raw Feed'!N49/100, IF(ISNUMBER($E49),0,NA()))</f>
        <v>1.4370000000000001E-2</v>
      </c>
      <c r="O49" s="53">
        <f>IF(ISNUMBER('Raw Feed'!O49), 'Raw Feed'!O49/100, IF(ISNUMBER($E49),0,NA()))</f>
        <v>1.5730000000000001E-2</v>
      </c>
      <c r="P49" s="53">
        <f>IF(ISNUMBER('Raw Feed'!P49), 'Raw Feed'!P49/100, IF(ISNUMBER($E49),0,NA()))</f>
        <v>1.8000000000000002E-2</v>
      </c>
      <c r="Q49" s="53">
        <f>IF(ISNUMBER('Raw Feed'!Q49), 'Raw Feed'!Q49/100, IF(ISNUMBER($E49),0,NA()))</f>
        <v>2.0369999999999999E-2</v>
      </c>
      <c r="R49" s="53">
        <f>IF(ISNUMBER('Raw Feed'!R49), 'Raw Feed'!R49/100, IF(ISNUMBER($E49),0,NA()))</f>
        <v>2.2120000000000001E-2</v>
      </c>
      <c r="S49" s="53">
        <f>IF(ISNUMBER('Raw Feed'!S49), 'Raw Feed'!S49/100, IF(ISNUMBER($E49),0,NA()))</f>
        <v>2.274E-2</v>
      </c>
      <c r="T49" s="53">
        <f>IF(ISNUMBER('Raw Feed'!T49), 'Raw Feed'!T49/100, IF(ISNUMBER($E49),0,NA()))</f>
        <v>2.3029999999999998E-2</v>
      </c>
      <c r="U49" s="53">
        <f>IF(ISNUMBER('Raw Feed'!U49), 'Raw Feed'!U49/100, IF(ISNUMBER($E49),0,NA()))</f>
        <v>0</v>
      </c>
      <c r="V49" s="29"/>
    </row>
    <row r="50" spans="2:22" customFormat="1">
      <c r="E50" s="36">
        <f>IF(ISNUMBER('Raw Feed'!E50), 'Raw Feed'!E50, NA())</f>
        <v>41410</v>
      </c>
      <c r="F50" s="53">
        <f>IF(ISNUMBER('Raw Feed'!F50), 'Raw Feed'!F50/100, IF(ISNUMBER($E50),0,NA()))</f>
        <v>1.9500000000000001E-3</v>
      </c>
      <c r="G50" s="53">
        <f>IF(ISNUMBER('Raw Feed'!G50), 'Raw Feed'!G50/100, IF(ISNUMBER($E50),0,NA()))</f>
        <v>3.64E-3</v>
      </c>
      <c r="H50" s="53">
        <f>IF(ISNUMBER('Raw Feed'!H50), 'Raw Feed'!H50/100, IF(ISNUMBER($E50),0,NA()))</f>
        <v>4.7299999999999998E-3</v>
      </c>
      <c r="I50" s="53">
        <f>IF(ISNUMBER('Raw Feed'!I50), 'Raw Feed'!I50/100, IF(ISNUMBER($E50),0,NA()))</f>
        <v>6.2599999999999999E-3</v>
      </c>
      <c r="J50" s="53">
        <f>IF(ISNUMBER('Raw Feed'!J50), 'Raw Feed'!J50/100, IF(ISNUMBER($E50),0,NA()))</f>
        <v>8.0300000000000007E-3</v>
      </c>
      <c r="K50" s="53">
        <f>IF(ISNUMBER('Raw Feed'!K50), 'Raw Feed'!K50/100, IF(ISNUMBER($E50),0,NA()))</f>
        <v>9.8499999999999994E-3</v>
      </c>
      <c r="L50" s="53">
        <f>IF(ISNUMBER('Raw Feed'!L50), 'Raw Feed'!L50/100, IF(ISNUMBER($E50),0,NA()))</f>
        <v>1.163E-2</v>
      </c>
      <c r="M50" s="53">
        <f>IF(ISNUMBER('Raw Feed'!M50), 'Raw Feed'!M50/100, IF(ISNUMBER($E50),0,NA()))</f>
        <v>1.3309999999999999E-2</v>
      </c>
      <c r="N50" s="53">
        <f>IF(ISNUMBER('Raw Feed'!N50), 'Raw Feed'!N50/100, IF(ISNUMBER($E50),0,NA()))</f>
        <v>1.4830000000000001E-2</v>
      </c>
      <c r="O50" s="53">
        <f>IF(ISNUMBER('Raw Feed'!O50), 'Raw Feed'!O50/100, IF(ISNUMBER($E50),0,NA()))</f>
        <v>1.6200000000000003E-2</v>
      </c>
      <c r="P50" s="53">
        <f>IF(ISNUMBER('Raw Feed'!P50), 'Raw Feed'!P50/100, IF(ISNUMBER($E50),0,NA()))</f>
        <v>1.8460000000000001E-2</v>
      </c>
      <c r="Q50" s="53">
        <f>IF(ISNUMBER('Raw Feed'!Q50), 'Raw Feed'!Q50/100, IF(ISNUMBER($E50),0,NA()))</f>
        <v>2.0799999999999999E-2</v>
      </c>
      <c r="R50" s="53">
        <f>IF(ISNUMBER('Raw Feed'!R50), 'Raw Feed'!R50/100, IF(ISNUMBER($E50),0,NA()))</f>
        <v>2.2519999999999998E-2</v>
      </c>
      <c r="S50" s="53">
        <f>IF(ISNUMBER('Raw Feed'!S50), 'Raw Feed'!S50/100, IF(ISNUMBER($E50),0,NA()))</f>
        <v>2.3130000000000001E-2</v>
      </c>
      <c r="T50" s="53">
        <f>IF(ISNUMBER('Raw Feed'!T50), 'Raw Feed'!T50/100, IF(ISNUMBER($E50),0,NA()))</f>
        <v>2.3390000000000001E-2</v>
      </c>
      <c r="U50" s="53">
        <f>IF(ISNUMBER('Raw Feed'!U50), 'Raw Feed'!U50/100, IF(ISNUMBER($E50),0,NA()))</f>
        <v>0</v>
      </c>
      <c r="V50" s="29"/>
    </row>
    <row r="51" spans="2:22" customFormat="1">
      <c r="E51" s="36">
        <f>IF(ISNUMBER('Raw Feed'!E51), 'Raw Feed'!E51, NA())</f>
        <v>41409</v>
      </c>
      <c r="F51" s="53">
        <f>IF(ISNUMBER('Raw Feed'!F51), 'Raw Feed'!F51/100, IF(ISNUMBER($E51),0,NA()))</f>
        <v>2.1099999999999999E-3</v>
      </c>
      <c r="G51" s="53">
        <f>IF(ISNUMBER('Raw Feed'!G51), 'Raw Feed'!G51/100, IF(ISNUMBER($E51),0,NA()))</f>
        <v>3.8600000000000001E-3</v>
      </c>
      <c r="H51" s="53">
        <f>IF(ISNUMBER('Raw Feed'!H51), 'Raw Feed'!H51/100, IF(ISNUMBER($E51),0,NA()))</f>
        <v>4.96E-3</v>
      </c>
      <c r="I51" s="53">
        <f>IF(ISNUMBER('Raw Feed'!I51), 'Raw Feed'!I51/100, IF(ISNUMBER($E51),0,NA()))</f>
        <v>6.4600000000000005E-3</v>
      </c>
      <c r="J51" s="53">
        <f>IF(ISNUMBER('Raw Feed'!J51), 'Raw Feed'!J51/100, IF(ISNUMBER($E51),0,NA()))</f>
        <v>8.199999999999999E-3</v>
      </c>
      <c r="K51" s="53">
        <f>IF(ISNUMBER('Raw Feed'!K51), 'Raw Feed'!K51/100, IF(ISNUMBER($E51),0,NA()))</f>
        <v>9.9900000000000006E-3</v>
      </c>
      <c r="L51" s="53">
        <f>IF(ISNUMBER('Raw Feed'!L51), 'Raw Feed'!L51/100, IF(ISNUMBER($E51),0,NA()))</f>
        <v>1.172E-2</v>
      </c>
      <c r="M51" s="53">
        <f>IF(ISNUMBER('Raw Feed'!M51), 'Raw Feed'!M51/100, IF(ISNUMBER($E51),0,NA()))</f>
        <v>1.3349999999999999E-2</v>
      </c>
      <c r="N51" s="53">
        <f>IF(ISNUMBER('Raw Feed'!N51), 'Raw Feed'!N51/100, IF(ISNUMBER($E51),0,NA()))</f>
        <v>1.485E-2</v>
      </c>
      <c r="O51" s="53">
        <f>IF(ISNUMBER('Raw Feed'!O51), 'Raw Feed'!O51/100, IF(ISNUMBER($E51),0,NA()))</f>
        <v>1.6200000000000003E-2</v>
      </c>
      <c r="P51" s="53">
        <f>IF(ISNUMBER('Raw Feed'!P51), 'Raw Feed'!P51/100, IF(ISNUMBER($E51),0,NA()))</f>
        <v>1.8440000000000002E-2</v>
      </c>
      <c r="Q51" s="53">
        <f>IF(ISNUMBER('Raw Feed'!Q51), 'Raw Feed'!Q51/100, IF(ISNUMBER($E51),0,NA()))</f>
        <v>2.078E-2</v>
      </c>
      <c r="R51" s="53">
        <f>IF(ISNUMBER('Raw Feed'!R51), 'Raw Feed'!R51/100, IF(ISNUMBER($E51),0,NA()))</f>
        <v>2.2509999999999999E-2</v>
      </c>
      <c r="S51" s="53">
        <f>IF(ISNUMBER('Raw Feed'!S51), 'Raw Feed'!S51/100, IF(ISNUMBER($E51),0,NA()))</f>
        <v>2.3109999999999999E-2</v>
      </c>
      <c r="T51" s="53">
        <f>IF(ISNUMBER('Raw Feed'!T51), 'Raw Feed'!T51/100, IF(ISNUMBER($E51),0,NA()))</f>
        <v>2.3359999999999999E-2</v>
      </c>
      <c r="U51" s="53">
        <f>IF(ISNUMBER('Raw Feed'!U51), 'Raw Feed'!U51/100, IF(ISNUMBER($E51),0,NA()))</f>
        <v>0</v>
      </c>
      <c r="V51" s="29"/>
    </row>
    <row r="52" spans="2:22" customFormat="1">
      <c r="E52" s="36">
        <f>IF(ISNUMBER('Raw Feed'!E52), 'Raw Feed'!E52, NA())</f>
        <v>41408</v>
      </c>
      <c r="F52" s="53">
        <f>IF(ISNUMBER('Raw Feed'!F52), 'Raw Feed'!F52/100, IF(ISNUMBER($E52),0,NA()))</f>
        <v>2.15E-3</v>
      </c>
      <c r="G52" s="53">
        <f>IF(ISNUMBER('Raw Feed'!G52), 'Raw Feed'!G52/100, IF(ISNUMBER($E52),0,NA()))</f>
        <v>3.8900000000000002E-3</v>
      </c>
      <c r="H52" s="53">
        <f>IF(ISNUMBER('Raw Feed'!H52), 'Raw Feed'!H52/100, IF(ISNUMBER($E52),0,NA()))</f>
        <v>4.9800000000000001E-3</v>
      </c>
      <c r="I52" s="53">
        <f>IF(ISNUMBER('Raw Feed'!I52), 'Raw Feed'!I52/100, IF(ISNUMBER($E52),0,NA()))</f>
        <v>6.4400000000000004E-3</v>
      </c>
      <c r="J52" s="53">
        <f>IF(ISNUMBER('Raw Feed'!J52), 'Raw Feed'!J52/100, IF(ISNUMBER($E52),0,NA()))</f>
        <v>8.1499999999999993E-3</v>
      </c>
      <c r="K52" s="53">
        <f>IF(ISNUMBER('Raw Feed'!K52), 'Raw Feed'!K52/100, IF(ISNUMBER($E52),0,NA()))</f>
        <v>9.9299999999999996E-3</v>
      </c>
      <c r="L52" s="53">
        <f>IF(ISNUMBER('Raw Feed'!L52), 'Raw Feed'!L52/100, IF(ISNUMBER($E52),0,NA()))</f>
        <v>1.1679999999999999E-2</v>
      </c>
      <c r="M52" s="53">
        <f>IF(ISNUMBER('Raw Feed'!M52), 'Raw Feed'!M52/100, IF(ISNUMBER($E52),0,NA()))</f>
        <v>1.333E-2</v>
      </c>
      <c r="N52" s="53">
        <f>IF(ISNUMBER('Raw Feed'!N52), 'Raw Feed'!N52/100, IF(ISNUMBER($E52),0,NA()))</f>
        <v>1.4830000000000001E-2</v>
      </c>
      <c r="O52" s="53">
        <f>IF(ISNUMBER('Raw Feed'!O52), 'Raw Feed'!O52/100, IF(ISNUMBER($E52),0,NA()))</f>
        <v>1.618E-2</v>
      </c>
      <c r="P52" s="53">
        <f>IF(ISNUMBER('Raw Feed'!P52), 'Raw Feed'!P52/100, IF(ISNUMBER($E52),0,NA()))</f>
        <v>1.8420000000000002E-2</v>
      </c>
      <c r="Q52" s="53">
        <f>IF(ISNUMBER('Raw Feed'!Q52), 'Raw Feed'!Q52/100, IF(ISNUMBER($E52),0,NA()))</f>
        <v>2.0760000000000001E-2</v>
      </c>
      <c r="R52" s="53">
        <f>IF(ISNUMBER('Raw Feed'!R52), 'Raw Feed'!R52/100, IF(ISNUMBER($E52),0,NA()))</f>
        <v>2.249E-2</v>
      </c>
      <c r="S52" s="53">
        <f>IF(ISNUMBER('Raw Feed'!S52), 'Raw Feed'!S52/100, IF(ISNUMBER($E52),0,NA()))</f>
        <v>2.308E-2</v>
      </c>
      <c r="T52" s="53">
        <f>IF(ISNUMBER('Raw Feed'!T52), 'Raw Feed'!T52/100, IF(ISNUMBER($E52),0,NA()))</f>
        <v>2.3330000000000004E-2</v>
      </c>
      <c r="U52" s="53">
        <f>IF(ISNUMBER('Raw Feed'!U52), 'Raw Feed'!U52/100, IF(ISNUMBER($E52),0,NA()))</f>
        <v>0</v>
      </c>
      <c r="V52" s="29"/>
    </row>
    <row r="53" spans="2:22" customFormat="1">
      <c r="E53" s="36">
        <f>IF(ISNUMBER('Raw Feed'!E53), 'Raw Feed'!E53, NA())</f>
        <v>41407</v>
      </c>
      <c r="F53" s="53">
        <f>IF(ISNUMBER('Raw Feed'!F53), 'Raw Feed'!F53/100, IF(ISNUMBER($E53),0,NA()))</f>
        <v>2.0999999999999999E-3</v>
      </c>
      <c r="G53" s="53">
        <f>IF(ISNUMBER('Raw Feed'!G53), 'Raw Feed'!G53/100, IF(ISNUMBER($E53),0,NA()))</f>
        <v>3.8600000000000001E-3</v>
      </c>
      <c r="H53" s="53">
        <f>IF(ISNUMBER('Raw Feed'!H53), 'Raw Feed'!H53/100, IF(ISNUMBER($E53),0,NA()))</f>
        <v>4.9800000000000001E-3</v>
      </c>
      <c r="I53" s="53">
        <f>IF(ISNUMBER('Raw Feed'!I53), 'Raw Feed'!I53/100, IF(ISNUMBER($E53),0,NA()))</f>
        <v>6.4700000000000001E-3</v>
      </c>
      <c r="J53" s="53">
        <f>IF(ISNUMBER('Raw Feed'!J53), 'Raw Feed'!J53/100, IF(ISNUMBER($E53),0,NA()))</f>
        <v>8.2100000000000003E-3</v>
      </c>
      <c r="K53" s="53">
        <f>IF(ISNUMBER('Raw Feed'!K53), 'Raw Feed'!K53/100, IF(ISNUMBER($E53),0,NA()))</f>
        <v>9.9799999999999993E-3</v>
      </c>
      <c r="L53" s="53">
        <f>IF(ISNUMBER('Raw Feed'!L53), 'Raw Feed'!L53/100, IF(ISNUMBER($E53),0,NA()))</f>
        <v>1.171E-2</v>
      </c>
      <c r="M53" s="53">
        <f>IF(ISNUMBER('Raw Feed'!M53), 'Raw Feed'!M53/100, IF(ISNUMBER($E53),0,NA()))</f>
        <v>1.333E-2</v>
      </c>
      <c r="N53" s="53">
        <f>IF(ISNUMBER('Raw Feed'!N53), 'Raw Feed'!N53/100, IF(ISNUMBER($E53),0,NA()))</f>
        <v>1.482E-2</v>
      </c>
      <c r="O53" s="53">
        <f>IF(ISNUMBER('Raw Feed'!O53), 'Raw Feed'!O53/100, IF(ISNUMBER($E53),0,NA()))</f>
        <v>1.6150000000000001E-2</v>
      </c>
      <c r="P53" s="53">
        <f>IF(ISNUMBER('Raw Feed'!P53), 'Raw Feed'!P53/100, IF(ISNUMBER($E53),0,NA()))</f>
        <v>1.8360000000000001E-2</v>
      </c>
      <c r="Q53" s="53">
        <f>IF(ISNUMBER('Raw Feed'!Q53), 'Raw Feed'!Q53/100, IF(ISNUMBER($E53),0,NA()))</f>
        <v>2.0670000000000001E-2</v>
      </c>
      <c r="R53" s="53">
        <f>IF(ISNUMBER('Raw Feed'!R53), 'Raw Feed'!R53/100, IF(ISNUMBER($E53),0,NA()))</f>
        <v>2.2339999999999999E-2</v>
      </c>
      <c r="S53" s="53">
        <f>IF(ISNUMBER('Raw Feed'!S53), 'Raw Feed'!S53/100, IF(ISNUMBER($E53),0,NA()))</f>
        <v>2.291E-2</v>
      </c>
      <c r="T53" s="53">
        <f>IF(ISNUMBER('Raw Feed'!T53), 'Raw Feed'!T53/100, IF(ISNUMBER($E53),0,NA()))</f>
        <v>2.315E-2</v>
      </c>
      <c r="U53" s="53">
        <f>IF(ISNUMBER('Raw Feed'!U53), 'Raw Feed'!U53/100, IF(ISNUMBER($E53),0,NA()))</f>
        <v>0</v>
      </c>
      <c r="V53" s="29"/>
    </row>
    <row r="54" spans="2:22" customFormat="1">
      <c r="B54" s="11"/>
      <c r="C54" s="11"/>
      <c r="E54" s="36">
        <f>IF(ISNUMBER('Raw Feed'!E54), 'Raw Feed'!E54, NA())</f>
        <v>41404</v>
      </c>
      <c r="F54" s="53">
        <f>IF(ISNUMBER('Raw Feed'!F54), 'Raw Feed'!F54/100, IF(ISNUMBER($E54),0,NA()))</f>
        <v>2.0899999999999998E-3</v>
      </c>
      <c r="G54" s="53">
        <f>IF(ISNUMBER('Raw Feed'!G54), 'Raw Feed'!G54/100, IF(ISNUMBER($E54),0,NA()))</f>
        <v>3.8600000000000001E-3</v>
      </c>
      <c r="H54" s="53">
        <f>IF(ISNUMBER('Raw Feed'!H54), 'Raw Feed'!H54/100, IF(ISNUMBER($E54),0,NA()))</f>
        <v>4.9800000000000001E-3</v>
      </c>
      <c r="I54" s="53">
        <f>IF(ISNUMBER('Raw Feed'!I54), 'Raw Feed'!I54/100, IF(ISNUMBER($E54),0,NA()))</f>
        <v>6.4700000000000001E-3</v>
      </c>
      <c r="J54" s="53">
        <f>IF(ISNUMBER('Raw Feed'!J54), 'Raw Feed'!J54/100, IF(ISNUMBER($E54),0,NA()))</f>
        <v>8.1899999999999994E-3</v>
      </c>
      <c r="K54" s="53">
        <f>IF(ISNUMBER('Raw Feed'!K54), 'Raw Feed'!K54/100, IF(ISNUMBER($E54),0,NA()))</f>
        <v>9.9500000000000005E-3</v>
      </c>
      <c r="L54" s="53">
        <f>IF(ISNUMBER('Raw Feed'!L54), 'Raw Feed'!L54/100, IF(ISNUMBER($E54),0,NA()))</f>
        <v>1.167E-2</v>
      </c>
      <c r="M54" s="53">
        <f>IF(ISNUMBER('Raw Feed'!M54), 'Raw Feed'!M54/100, IF(ISNUMBER($E54),0,NA()))</f>
        <v>1.328E-2</v>
      </c>
      <c r="N54" s="53">
        <f>IF(ISNUMBER('Raw Feed'!N54), 'Raw Feed'!N54/100, IF(ISNUMBER($E54),0,NA()))</f>
        <v>1.4760000000000001E-2</v>
      </c>
      <c r="O54" s="53">
        <f>IF(ISNUMBER('Raw Feed'!O54), 'Raw Feed'!O54/100, IF(ISNUMBER($E54),0,NA()))</f>
        <v>1.61E-2</v>
      </c>
      <c r="P54" s="53">
        <f>IF(ISNUMBER('Raw Feed'!P54), 'Raw Feed'!P54/100, IF(ISNUMBER($E54),0,NA()))</f>
        <v>1.8319999999999999E-2</v>
      </c>
      <c r="Q54" s="53">
        <f>IF(ISNUMBER('Raw Feed'!Q54), 'Raw Feed'!Q54/100, IF(ISNUMBER($E54),0,NA()))</f>
        <v>2.0630000000000003E-2</v>
      </c>
      <c r="R54" s="53">
        <f>IF(ISNUMBER('Raw Feed'!R54), 'Raw Feed'!R54/100, IF(ISNUMBER($E54),0,NA()))</f>
        <v>2.231E-2</v>
      </c>
      <c r="S54" s="53">
        <f>IF(ISNUMBER('Raw Feed'!S54), 'Raw Feed'!S54/100, IF(ISNUMBER($E54),0,NA()))</f>
        <v>2.29E-2</v>
      </c>
      <c r="T54" s="53">
        <f>IF(ISNUMBER('Raw Feed'!T54), 'Raw Feed'!T54/100, IF(ISNUMBER($E54),0,NA()))</f>
        <v>2.3140000000000001E-2</v>
      </c>
      <c r="U54" s="53">
        <f>IF(ISNUMBER('Raw Feed'!U54), 'Raw Feed'!U54/100, IF(ISNUMBER($E54),0,NA()))</f>
        <v>0</v>
      </c>
      <c r="V54" s="29"/>
    </row>
    <row r="55" spans="2:22" customFormat="1">
      <c r="B55" s="28"/>
      <c r="C55" s="28"/>
      <c r="E55" s="36">
        <f>IF(ISNUMBER('Raw Feed'!E55), 'Raw Feed'!E55, NA())</f>
        <v>41403</v>
      </c>
      <c r="F55" s="53">
        <f>IF(ISNUMBER('Raw Feed'!F55), 'Raw Feed'!F55/100, IF(ISNUMBER($E55),0,NA()))</f>
        <v>1.98E-3</v>
      </c>
      <c r="G55" s="53">
        <f>IF(ISNUMBER('Raw Feed'!G55), 'Raw Feed'!G55/100, IF(ISNUMBER($E55),0,NA()))</f>
        <v>3.6700000000000001E-3</v>
      </c>
      <c r="H55" s="53">
        <f>IF(ISNUMBER('Raw Feed'!H55), 'Raw Feed'!H55/100, IF(ISNUMBER($E55),0,NA()))</f>
        <v>4.6600000000000001E-3</v>
      </c>
      <c r="I55" s="53">
        <f>IF(ISNUMBER('Raw Feed'!I55), 'Raw Feed'!I55/100, IF(ISNUMBER($E55),0,NA()))</f>
        <v>6.0200000000000002E-3</v>
      </c>
      <c r="J55" s="53">
        <f>IF(ISNUMBER('Raw Feed'!J55), 'Raw Feed'!J55/100, IF(ISNUMBER($E55),0,NA()))</f>
        <v>7.6500000000000005E-3</v>
      </c>
      <c r="K55" s="53">
        <f>IF(ISNUMBER('Raw Feed'!K55), 'Raw Feed'!K55/100, IF(ISNUMBER($E55),0,NA()))</f>
        <v>9.3600000000000003E-3</v>
      </c>
      <c r="L55" s="53">
        <f>IF(ISNUMBER('Raw Feed'!L55), 'Raw Feed'!L55/100, IF(ISNUMBER($E55),0,NA()))</f>
        <v>1.1049999999999999E-2</v>
      </c>
      <c r="M55" s="53">
        <f>IF(ISNUMBER('Raw Feed'!M55), 'Raw Feed'!M55/100, IF(ISNUMBER($E55),0,NA()))</f>
        <v>1.2629999999999999E-2</v>
      </c>
      <c r="N55" s="53">
        <f>IF(ISNUMBER('Raw Feed'!N55), 'Raw Feed'!N55/100, IF(ISNUMBER($E55),0,NA()))</f>
        <v>1.4079999999999999E-2</v>
      </c>
      <c r="O55" s="53">
        <f>IF(ISNUMBER('Raw Feed'!O55), 'Raw Feed'!O55/100, IF(ISNUMBER($E55),0,NA()))</f>
        <v>1.541E-2</v>
      </c>
      <c r="P55" s="53">
        <f>IF(ISNUMBER('Raw Feed'!P55), 'Raw Feed'!P55/100, IF(ISNUMBER($E55),0,NA()))</f>
        <v>1.7649999999999999E-2</v>
      </c>
      <c r="Q55" s="53">
        <f>IF(ISNUMBER('Raw Feed'!Q55), 'Raw Feed'!Q55/100, IF(ISNUMBER($E55),0,NA()))</f>
        <v>1.9980000000000001E-2</v>
      </c>
      <c r="R55" s="53">
        <f>IF(ISNUMBER('Raw Feed'!R55), 'Raw Feed'!R55/100, IF(ISNUMBER($E55),0,NA()))</f>
        <v>2.1700000000000001E-2</v>
      </c>
      <c r="S55" s="53">
        <f>IF(ISNUMBER('Raw Feed'!S55), 'Raw Feed'!S55/100, IF(ISNUMBER($E55),0,NA()))</f>
        <v>2.23E-2</v>
      </c>
      <c r="T55" s="53">
        <f>IF(ISNUMBER('Raw Feed'!T55), 'Raw Feed'!T55/100, IF(ISNUMBER($E55),0,NA()))</f>
        <v>2.2559999999999997E-2</v>
      </c>
      <c r="U55" s="53">
        <f>IF(ISNUMBER('Raw Feed'!U55), 'Raw Feed'!U55/100, IF(ISNUMBER($E55),0,NA()))</f>
        <v>0</v>
      </c>
      <c r="V55" s="29"/>
    </row>
    <row r="56" spans="2:22" customFormat="1">
      <c r="B56" s="28"/>
      <c r="C56" s="28"/>
      <c r="E56" s="36">
        <f>IF(ISNUMBER('Raw Feed'!E56), 'Raw Feed'!E56, NA())</f>
        <v>41402</v>
      </c>
      <c r="F56" s="53">
        <f>IF(ISNUMBER('Raw Feed'!F56), 'Raw Feed'!F56/100, IF(ISNUMBER($E56),0,NA()))</f>
        <v>2.0399999999999997E-3</v>
      </c>
      <c r="G56" s="53">
        <f>IF(ISNUMBER('Raw Feed'!G56), 'Raw Feed'!G56/100, IF(ISNUMBER($E56),0,NA()))</f>
        <v>3.8500000000000001E-3</v>
      </c>
      <c r="H56" s="53">
        <f>IF(ISNUMBER('Raw Feed'!H56), 'Raw Feed'!H56/100, IF(ISNUMBER($E56),0,NA()))</f>
        <v>4.8900000000000002E-3</v>
      </c>
      <c r="I56" s="53">
        <f>IF(ISNUMBER('Raw Feed'!I56), 'Raw Feed'!I56/100, IF(ISNUMBER($E56),0,NA()))</f>
        <v>6.3299999999999997E-3</v>
      </c>
      <c r="J56" s="53">
        <f>IF(ISNUMBER('Raw Feed'!J56), 'Raw Feed'!J56/100, IF(ISNUMBER($E56),0,NA()))</f>
        <v>8.0200000000000011E-3</v>
      </c>
      <c r="K56" s="53">
        <f>IF(ISNUMBER('Raw Feed'!K56), 'Raw Feed'!K56/100, IF(ISNUMBER($E56),0,NA()))</f>
        <v>9.7400000000000004E-3</v>
      </c>
      <c r="L56" s="53">
        <f>IF(ISNUMBER('Raw Feed'!L56), 'Raw Feed'!L56/100, IF(ISNUMBER($E56),0,NA()))</f>
        <v>1.142E-2</v>
      </c>
      <c r="M56" s="53">
        <f>IF(ISNUMBER('Raw Feed'!M56), 'Raw Feed'!M56/100, IF(ISNUMBER($E56),0,NA()))</f>
        <v>1.3000000000000001E-2</v>
      </c>
      <c r="N56" s="53">
        <f>IF(ISNUMBER('Raw Feed'!N56), 'Raw Feed'!N56/100, IF(ISNUMBER($E56),0,NA()))</f>
        <v>1.4459999999999999E-2</v>
      </c>
      <c r="O56" s="53">
        <f>IF(ISNUMBER('Raw Feed'!O56), 'Raw Feed'!O56/100, IF(ISNUMBER($E56),0,NA()))</f>
        <v>1.5789999999999998E-2</v>
      </c>
      <c r="P56" s="53">
        <f>IF(ISNUMBER('Raw Feed'!P56), 'Raw Feed'!P56/100, IF(ISNUMBER($E56),0,NA()))</f>
        <v>1.8009999999999998E-2</v>
      </c>
      <c r="Q56" s="53">
        <f>IF(ISNUMBER('Raw Feed'!Q56), 'Raw Feed'!Q56/100, IF(ISNUMBER($E56),0,NA()))</f>
        <v>2.0320000000000001E-2</v>
      </c>
      <c r="R56" s="53">
        <f>IF(ISNUMBER('Raw Feed'!R56), 'Raw Feed'!R56/100, IF(ISNUMBER($E56),0,NA()))</f>
        <v>2.2019999999999998E-2</v>
      </c>
      <c r="S56" s="53">
        <f>IF(ISNUMBER('Raw Feed'!S56), 'Raw Feed'!S56/100, IF(ISNUMBER($E56),0,NA()))</f>
        <v>2.2599999999999999E-2</v>
      </c>
      <c r="T56" s="53">
        <f>IF(ISNUMBER('Raw Feed'!T56), 'Raw Feed'!T56/100, IF(ISNUMBER($E56),0,NA()))</f>
        <v>2.2839999999999999E-2</v>
      </c>
      <c r="U56" s="53">
        <f>IF(ISNUMBER('Raw Feed'!U56), 'Raw Feed'!U56/100, IF(ISNUMBER($E56),0,NA()))</f>
        <v>0</v>
      </c>
      <c r="V56" s="29"/>
    </row>
    <row r="57" spans="2:22" s="11" customFormat="1">
      <c r="B57" s="28"/>
      <c r="C57" s="28"/>
      <c r="E57" s="36">
        <f>IF(ISNUMBER('Raw Feed'!E57), 'Raw Feed'!E57, NA())</f>
        <v>41401</v>
      </c>
      <c r="F57" s="53">
        <f>IF(ISNUMBER('Raw Feed'!F57), 'Raw Feed'!F57/100, IF(ISNUMBER($E57),0,NA()))</f>
        <v>2.0499999999999997E-3</v>
      </c>
      <c r="G57" s="53">
        <f>IF(ISNUMBER('Raw Feed'!G57), 'Raw Feed'!G57/100, IF(ISNUMBER($E57),0,NA()))</f>
        <v>3.8800000000000002E-3</v>
      </c>
      <c r="H57" s="53">
        <f>IF(ISNUMBER('Raw Feed'!H57), 'Raw Feed'!H57/100, IF(ISNUMBER($E57),0,NA()))</f>
        <v>4.8700000000000002E-3</v>
      </c>
      <c r="I57" s="53">
        <f>IF(ISNUMBER('Raw Feed'!I57), 'Raw Feed'!I57/100, IF(ISNUMBER($E57),0,NA()))</f>
        <v>6.2700000000000004E-3</v>
      </c>
      <c r="J57" s="53">
        <f>IF(ISNUMBER('Raw Feed'!J57), 'Raw Feed'!J57/100, IF(ISNUMBER($E57),0,NA()))</f>
        <v>7.9699999999999997E-3</v>
      </c>
      <c r="K57" s="53">
        <f>IF(ISNUMBER('Raw Feed'!K57), 'Raw Feed'!K57/100, IF(ISNUMBER($E57),0,NA()))</f>
        <v>9.689999999999999E-3</v>
      </c>
      <c r="L57" s="53">
        <f>IF(ISNUMBER('Raw Feed'!L57), 'Raw Feed'!L57/100, IF(ISNUMBER($E57),0,NA()))</f>
        <v>1.137E-2</v>
      </c>
      <c r="M57" s="53">
        <f>IF(ISNUMBER('Raw Feed'!M57), 'Raw Feed'!M57/100, IF(ISNUMBER($E57),0,NA()))</f>
        <v>1.294E-2</v>
      </c>
      <c r="N57" s="53">
        <f>IF(ISNUMBER('Raw Feed'!N57), 'Raw Feed'!N57/100, IF(ISNUMBER($E57),0,NA()))</f>
        <v>1.4410000000000001E-2</v>
      </c>
      <c r="O57" s="53">
        <f>IF(ISNUMBER('Raw Feed'!O57), 'Raw Feed'!O57/100, IF(ISNUMBER($E57),0,NA()))</f>
        <v>1.5740000000000001E-2</v>
      </c>
      <c r="P57" s="53">
        <f>IF(ISNUMBER('Raw Feed'!P57), 'Raw Feed'!P57/100, IF(ISNUMBER($E57),0,NA()))</f>
        <v>1.796E-2</v>
      </c>
      <c r="Q57" s="53">
        <f>IF(ISNUMBER('Raw Feed'!Q57), 'Raw Feed'!Q57/100, IF(ISNUMBER($E57),0,NA()))</f>
        <v>2.0299999999999999E-2</v>
      </c>
      <c r="R57" s="53">
        <f>IF(ISNUMBER('Raw Feed'!R57), 'Raw Feed'!R57/100, IF(ISNUMBER($E57),0,NA()))</f>
        <v>2.2000000000000002E-2</v>
      </c>
      <c r="S57" s="53">
        <f>IF(ISNUMBER('Raw Feed'!S57), 'Raw Feed'!S57/100, IF(ISNUMBER($E57),0,NA()))</f>
        <v>2.2610000000000002E-2</v>
      </c>
      <c r="T57" s="53">
        <f>IF(ISNUMBER('Raw Feed'!T57), 'Raw Feed'!T57/100, IF(ISNUMBER($E57),0,NA()))</f>
        <v>2.2869999999999998E-2</v>
      </c>
      <c r="U57" s="53">
        <f>IF(ISNUMBER('Raw Feed'!U57), 'Raw Feed'!U57/100, IF(ISNUMBER($E57),0,NA()))</f>
        <v>0</v>
      </c>
      <c r="V57" s="29"/>
    </row>
    <row r="58" spans="2:22">
      <c r="E58" s="36">
        <f>IF(ISNUMBER('Raw Feed'!E58), 'Raw Feed'!E58, NA())</f>
        <v>41400</v>
      </c>
      <c r="F58" s="53">
        <f>IF(ISNUMBER('Raw Feed'!F58), 'Raw Feed'!F58/100, IF(ISNUMBER($E58),0,NA()))</f>
        <v>2.0200000000000001E-3</v>
      </c>
      <c r="G58" s="53">
        <f>IF(ISNUMBER('Raw Feed'!G58), 'Raw Feed'!G58/100, IF(ISNUMBER($E58),0,NA()))</f>
        <v>3.7799999999999999E-3</v>
      </c>
      <c r="H58" s="53">
        <f>IF(ISNUMBER('Raw Feed'!H58), 'Raw Feed'!H58/100, IF(ISNUMBER($E58),0,NA()))</f>
        <v>4.6999999999999993E-3</v>
      </c>
      <c r="I58" s="53">
        <f>IF(ISNUMBER('Raw Feed'!I58), 'Raw Feed'!I58/100, IF(ISNUMBER($E58),0,NA()))</f>
        <v>6.0400000000000002E-3</v>
      </c>
      <c r="J58" s="53">
        <f>IF(ISNUMBER('Raw Feed'!J58), 'Raw Feed'!J58/100, IF(ISNUMBER($E58),0,NA()))</f>
        <v>7.6500000000000005E-3</v>
      </c>
      <c r="K58" s="53">
        <f>IF(ISNUMBER('Raw Feed'!K58), 'Raw Feed'!K58/100, IF(ISNUMBER($E58),0,NA()))</f>
        <v>9.3299999999999998E-3</v>
      </c>
      <c r="L58" s="53">
        <f>IF(ISNUMBER('Raw Feed'!L58), 'Raw Feed'!L58/100, IF(ISNUMBER($E58),0,NA()))</f>
        <v>1.098E-2</v>
      </c>
      <c r="M58" s="53">
        <f>IF(ISNUMBER('Raw Feed'!M58), 'Raw Feed'!M58/100, IF(ISNUMBER($E58),0,NA()))</f>
        <v>1.2540000000000001E-2</v>
      </c>
      <c r="N58" s="53">
        <f>IF(ISNUMBER('Raw Feed'!N58), 'Raw Feed'!N58/100, IF(ISNUMBER($E58),0,NA()))</f>
        <v>1.3979999999999999E-2</v>
      </c>
      <c r="O58" s="53">
        <f>IF(ISNUMBER('Raw Feed'!O58), 'Raw Feed'!O58/100, IF(ISNUMBER($E58),0,NA()))</f>
        <v>1.529E-2</v>
      </c>
      <c r="P58" s="53">
        <f>IF(ISNUMBER('Raw Feed'!P58), 'Raw Feed'!P58/100, IF(ISNUMBER($E58),0,NA()))</f>
        <v>1.7520000000000001E-2</v>
      </c>
      <c r="Q58" s="53">
        <f>IF(ISNUMBER('Raw Feed'!Q58), 'Raw Feed'!Q58/100, IF(ISNUMBER($E58),0,NA()))</f>
        <v>1.9859999999999999E-2</v>
      </c>
      <c r="R58" s="53">
        <f>IF(ISNUMBER('Raw Feed'!R58), 'Raw Feed'!R58/100, IF(ISNUMBER($E58),0,NA()))</f>
        <v>2.1579999999999998E-2</v>
      </c>
      <c r="S58" s="53">
        <f>IF(ISNUMBER('Raw Feed'!S58), 'Raw Feed'!S58/100, IF(ISNUMBER($E58),0,NA()))</f>
        <v>2.2189999999999998E-2</v>
      </c>
      <c r="T58" s="53">
        <f>IF(ISNUMBER('Raw Feed'!T58), 'Raw Feed'!T58/100, IF(ISNUMBER($E58),0,NA()))</f>
        <v>2.2460000000000001E-2</v>
      </c>
      <c r="U58" s="53">
        <f>IF(ISNUMBER('Raw Feed'!U58), 'Raw Feed'!U58/100, IF(ISNUMBER($E58),0,NA()))</f>
        <v>0</v>
      </c>
      <c r="V58" s="29"/>
    </row>
    <row r="59" spans="2:22">
      <c r="E59" s="36">
        <f>IF(ISNUMBER('Raw Feed'!E59), 'Raw Feed'!E59, NA())</f>
        <v>41397</v>
      </c>
      <c r="F59" s="53">
        <f>IF(ISNUMBER('Raw Feed'!F59), 'Raw Feed'!F59/100, IF(ISNUMBER($E59),0,NA()))</f>
        <v>1.91E-3</v>
      </c>
      <c r="G59" s="53">
        <f>IF(ISNUMBER('Raw Feed'!G59), 'Raw Feed'!G59/100, IF(ISNUMBER($E59),0,NA()))</f>
        <v>3.6099999999999999E-3</v>
      </c>
      <c r="H59" s="53">
        <f>IF(ISNUMBER('Raw Feed'!H59), 'Raw Feed'!H59/100, IF(ISNUMBER($E59),0,NA()))</f>
        <v>4.4600000000000004E-3</v>
      </c>
      <c r="I59" s="53">
        <f>IF(ISNUMBER('Raw Feed'!I59), 'Raw Feed'!I59/100, IF(ISNUMBER($E59),0,NA()))</f>
        <v>5.7299999999999999E-3</v>
      </c>
      <c r="J59" s="53">
        <f>IF(ISNUMBER('Raw Feed'!J59), 'Raw Feed'!J59/100, IF(ISNUMBER($E59),0,NA()))</f>
        <v>7.3000000000000001E-3</v>
      </c>
      <c r="K59" s="53">
        <f>IF(ISNUMBER('Raw Feed'!K59), 'Raw Feed'!K59/100, IF(ISNUMBER($E59),0,NA()))</f>
        <v>8.94E-3</v>
      </c>
      <c r="L59" s="53">
        <f>IF(ISNUMBER('Raw Feed'!L59), 'Raw Feed'!L59/100, IF(ISNUMBER($E59),0,NA()))</f>
        <v>1.0540000000000001E-2</v>
      </c>
      <c r="M59" s="53">
        <f>IF(ISNUMBER('Raw Feed'!M59), 'Raw Feed'!M59/100, IF(ISNUMBER($E59),0,NA()))</f>
        <v>1.206E-2</v>
      </c>
      <c r="N59" s="53">
        <f>IF(ISNUMBER('Raw Feed'!N59), 'Raw Feed'!N59/100, IF(ISNUMBER($E59),0,NA()))</f>
        <v>1.3480000000000001E-2</v>
      </c>
      <c r="O59" s="53">
        <f>IF(ISNUMBER('Raw Feed'!O59), 'Raw Feed'!O59/100, IF(ISNUMBER($E59),0,NA()))</f>
        <v>1.477E-2</v>
      </c>
      <c r="P59" s="53">
        <f>IF(ISNUMBER('Raw Feed'!P59), 'Raw Feed'!P59/100, IF(ISNUMBER($E59),0,NA()))</f>
        <v>1.6959999999999999E-2</v>
      </c>
      <c r="Q59" s="53">
        <f>IF(ISNUMBER('Raw Feed'!Q59), 'Raw Feed'!Q59/100, IF(ISNUMBER($E59),0,NA()))</f>
        <v>1.9279999999999999E-2</v>
      </c>
      <c r="R59" s="53">
        <f>IF(ISNUMBER('Raw Feed'!R59), 'Raw Feed'!R59/100, IF(ISNUMBER($E59),0,NA()))</f>
        <v>2.1010000000000001E-2</v>
      </c>
      <c r="S59" s="53">
        <f>IF(ISNUMBER('Raw Feed'!S59), 'Raw Feed'!S59/100, IF(ISNUMBER($E59),0,NA()))</f>
        <v>2.1629999999999996E-2</v>
      </c>
      <c r="T59" s="53">
        <f>IF(ISNUMBER('Raw Feed'!T59), 'Raw Feed'!T59/100, IF(ISNUMBER($E59),0,NA()))</f>
        <v>2.1909999999999999E-2</v>
      </c>
      <c r="U59" s="53">
        <f>IF(ISNUMBER('Raw Feed'!U59), 'Raw Feed'!U59/100, IF(ISNUMBER($E59),0,NA()))</f>
        <v>0</v>
      </c>
      <c r="V59" s="29"/>
    </row>
    <row r="60" spans="2:22">
      <c r="E60" s="36">
        <f>IF(ISNUMBER('Raw Feed'!E60), 'Raw Feed'!E60, NA())</f>
        <v>41396</v>
      </c>
      <c r="F60" s="53">
        <f>IF(ISNUMBER('Raw Feed'!F60), 'Raw Feed'!F60/100, IF(ISNUMBER($E60),0,NA()))</f>
        <v>2.0499999999999997E-3</v>
      </c>
      <c r="G60" s="53">
        <f>IF(ISNUMBER('Raw Feed'!G60), 'Raw Feed'!G60/100, IF(ISNUMBER($E60),0,NA()))</f>
        <v>3.82E-3</v>
      </c>
      <c r="H60" s="53">
        <f>IF(ISNUMBER('Raw Feed'!H60), 'Raw Feed'!H60/100, IF(ISNUMBER($E60),0,NA()))</f>
        <v>4.7099999999999998E-3</v>
      </c>
      <c r="I60" s="53">
        <f>IF(ISNUMBER('Raw Feed'!I60), 'Raw Feed'!I60/100, IF(ISNUMBER($E60),0,NA()))</f>
        <v>5.9899999999999997E-3</v>
      </c>
      <c r="J60" s="53">
        <f>IF(ISNUMBER('Raw Feed'!J60), 'Raw Feed'!J60/100, IF(ISNUMBER($E60),0,NA()))</f>
        <v>7.5399999999999998E-3</v>
      </c>
      <c r="K60" s="53">
        <f>IF(ISNUMBER('Raw Feed'!K60), 'Raw Feed'!K60/100, IF(ISNUMBER($E60),0,NA()))</f>
        <v>9.1199999999999996E-3</v>
      </c>
      <c r="L60" s="53">
        <f>IF(ISNUMBER('Raw Feed'!L60), 'Raw Feed'!L60/100, IF(ISNUMBER($E60),0,NA()))</f>
        <v>1.0669999999999999E-2</v>
      </c>
      <c r="M60" s="53">
        <f>IF(ISNUMBER('Raw Feed'!M60), 'Raw Feed'!M60/100, IF(ISNUMBER($E60),0,NA()))</f>
        <v>1.214E-2</v>
      </c>
      <c r="N60" s="53">
        <f>IF(ISNUMBER('Raw Feed'!N60), 'Raw Feed'!N60/100, IF(ISNUMBER($E60),0,NA()))</f>
        <v>1.3520000000000001E-2</v>
      </c>
      <c r="O60" s="53">
        <f>IF(ISNUMBER('Raw Feed'!O60), 'Raw Feed'!O60/100, IF(ISNUMBER($E60),0,NA()))</f>
        <v>1.477E-2</v>
      </c>
      <c r="P60" s="53">
        <f>IF(ISNUMBER('Raw Feed'!P60), 'Raw Feed'!P60/100, IF(ISNUMBER($E60),0,NA()))</f>
        <v>1.6890000000000002E-2</v>
      </c>
      <c r="Q60" s="53">
        <f>IF(ISNUMBER('Raw Feed'!Q60), 'Raw Feed'!Q60/100, IF(ISNUMBER($E60),0,NA()))</f>
        <v>1.9099999999999999E-2</v>
      </c>
      <c r="R60" s="53">
        <f>IF(ISNUMBER('Raw Feed'!R60), 'Raw Feed'!R60/100, IF(ISNUMBER($E60),0,NA()))</f>
        <v>2.0649999999999998E-2</v>
      </c>
      <c r="S60" s="53">
        <f>IF(ISNUMBER('Raw Feed'!S60), 'Raw Feed'!S60/100, IF(ISNUMBER($E60),0,NA()))</f>
        <v>2.12E-2</v>
      </c>
      <c r="T60" s="53">
        <f>IF(ISNUMBER('Raw Feed'!T60), 'Raw Feed'!T60/100, IF(ISNUMBER($E60),0,NA()))</f>
        <v>2.1440000000000001E-2</v>
      </c>
      <c r="U60" s="53">
        <f>IF(ISNUMBER('Raw Feed'!U60), 'Raw Feed'!U60/100, IF(ISNUMBER($E60),0,NA()))</f>
        <v>0</v>
      </c>
      <c r="V60" s="29"/>
    </row>
    <row r="61" spans="2:22">
      <c r="E61" s="36">
        <f>IF(ISNUMBER('Raw Feed'!E61), 'Raw Feed'!E61, NA())</f>
        <v>41394</v>
      </c>
      <c r="F61" s="53">
        <f>IF(ISNUMBER('Raw Feed'!F61), 'Raw Feed'!F61/100, IF(ISNUMBER($E61),0,NA()))</f>
        <v>2E-3</v>
      </c>
      <c r="G61" s="53">
        <f>IF(ISNUMBER('Raw Feed'!G61), 'Raw Feed'!G61/100, IF(ISNUMBER($E61),0,NA()))</f>
        <v>3.7499999999999999E-3</v>
      </c>
      <c r="H61" s="53">
        <f>IF(ISNUMBER('Raw Feed'!H61), 'Raw Feed'!H61/100, IF(ISNUMBER($E61),0,NA()))</f>
        <v>4.5900000000000003E-3</v>
      </c>
      <c r="I61" s="53">
        <f>IF(ISNUMBER('Raw Feed'!I61), 'Raw Feed'!I61/100, IF(ISNUMBER($E61),0,NA()))</f>
        <v>5.8399999999999997E-3</v>
      </c>
      <c r="J61" s="53">
        <f>IF(ISNUMBER('Raw Feed'!J61), 'Raw Feed'!J61/100, IF(ISNUMBER($E61),0,NA()))</f>
        <v>7.3699999999999998E-3</v>
      </c>
      <c r="K61" s="53">
        <f>IF(ISNUMBER('Raw Feed'!K61), 'Raw Feed'!K61/100, IF(ISNUMBER($E61),0,NA()))</f>
        <v>8.9499999999999996E-3</v>
      </c>
      <c r="L61" s="53">
        <f>IF(ISNUMBER('Raw Feed'!L61), 'Raw Feed'!L61/100, IF(ISNUMBER($E61),0,NA()))</f>
        <v>1.0500000000000001E-2</v>
      </c>
      <c r="M61" s="53">
        <f>IF(ISNUMBER('Raw Feed'!M61), 'Raw Feed'!M61/100, IF(ISNUMBER($E61),0,NA()))</f>
        <v>1.1979999999999999E-2</v>
      </c>
      <c r="N61" s="53">
        <f>IF(ISNUMBER('Raw Feed'!N61), 'Raw Feed'!N61/100, IF(ISNUMBER($E61),0,NA()))</f>
        <v>1.3349999999999999E-2</v>
      </c>
      <c r="O61" s="53">
        <f>IF(ISNUMBER('Raw Feed'!O61), 'Raw Feed'!O61/100, IF(ISNUMBER($E61),0,NA()))</f>
        <v>1.4610000000000001E-2</v>
      </c>
      <c r="P61" s="53">
        <f>IF(ISNUMBER('Raw Feed'!P61), 'Raw Feed'!P61/100, IF(ISNUMBER($E61),0,NA()))</f>
        <v>1.6730000000000002E-2</v>
      </c>
      <c r="Q61" s="53">
        <f>IF(ISNUMBER('Raw Feed'!Q61), 'Raw Feed'!Q61/100, IF(ISNUMBER($E61),0,NA()))</f>
        <v>1.8959999999999998E-2</v>
      </c>
      <c r="R61" s="53">
        <f>IF(ISNUMBER('Raw Feed'!R61), 'Raw Feed'!R61/100, IF(ISNUMBER($E61),0,NA()))</f>
        <v>2.052E-2</v>
      </c>
      <c r="S61" s="53">
        <f>IF(ISNUMBER('Raw Feed'!S61), 'Raw Feed'!S61/100, IF(ISNUMBER($E61),0,NA()))</f>
        <v>2.1090000000000001E-2</v>
      </c>
      <c r="T61" s="53">
        <f>IF(ISNUMBER('Raw Feed'!T61), 'Raw Feed'!T61/100, IF(ISNUMBER($E61),0,NA()))</f>
        <v>2.1339999999999998E-2</v>
      </c>
      <c r="U61" s="53">
        <f>IF(ISNUMBER('Raw Feed'!U61), 'Raw Feed'!U61/100, IF(ISNUMBER($E61),0,NA()))</f>
        <v>0</v>
      </c>
      <c r="V61" s="29"/>
    </row>
    <row r="62" spans="2:22">
      <c r="E62" s="36">
        <f>IF(ISNUMBER('Raw Feed'!E62), 'Raw Feed'!E62, NA())</f>
        <v>41393</v>
      </c>
      <c r="F62" s="53">
        <f>IF(ISNUMBER('Raw Feed'!F62), 'Raw Feed'!F62/100, IF(ISNUMBER($E62),0,NA()))</f>
        <v>2E-3</v>
      </c>
      <c r="G62" s="53">
        <f>IF(ISNUMBER('Raw Feed'!G62), 'Raw Feed'!G62/100, IF(ISNUMBER($E62),0,NA()))</f>
        <v>3.79E-3</v>
      </c>
      <c r="H62" s="53">
        <f>IF(ISNUMBER('Raw Feed'!H62), 'Raw Feed'!H62/100, IF(ISNUMBER($E62),0,NA()))</f>
        <v>4.6300000000000004E-3</v>
      </c>
      <c r="I62" s="53">
        <f>IF(ISNUMBER('Raw Feed'!I62), 'Raw Feed'!I62/100, IF(ISNUMBER($E62),0,NA()))</f>
        <v>5.8799999999999998E-3</v>
      </c>
      <c r="J62" s="53">
        <f>IF(ISNUMBER('Raw Feed'!J62), 'Raw Feed'!J62/100, IF(ISNUMBER($E62),0,NA()))</f>
        <v>7.4199999999999995E-3</v>
      </c>
      <c r="K62" s="53">
        <f>IF(ISNUMBER('Raw Feed'!K62), 'Raw Feed'!K62/100, IF(ISNUMBER($E62),0,NA()))</f>
        <v>9.0100000000000006E-3</v>
      </c>
      <c r="L62" s="53">
        <f>IF(ISNUMBER('Raw Feed'!L62), 'Raw Feed'!L62/100, IF(ISNUMBER($E62),0,NA()))</f>
        <v>1.0580000000000001E-2</v>
      </c>
      <c r="M62" s="53">
        <f>IF(ISNUMBER('Raw Feed'!M62), 'Raw Feed'!M62/100, IF(ISNUMBER($E62),0,NA()))</f>
        <v>1.208E-2</v>
      </c>
      <c r="N62" s="53">
        <f>IF(ISNUMBER('Raw Feed'!N62), 'Raw Feed'!N62/100, IF(ISNUMBER($E62),0,NA()))</f>
        <v>1.3469999999999999E-2</v>
      </c>
      <c r="O62" s="53">
        <f>IF(ISNUMBER('Raw Feed'!O62), 'Raw Feed'!O62/100, IF(ISNUMBER($E62),0,NA()))</f>
        <v>1.473E-2</v>
      </c>
      <c r="P62" s="53">
        <f>IF(ISNUMBER('Raw Feed'!P62), 'Raw Feed'!P62/100, IF(ISNUMBER($E62),0,NA()))</f>
        <v>1.687E-2</v>
      </c>
      <c r="Q62" s="53">
        <f>IF(ISNUMBER('Raw Feed'!Q62), 'Raw Feed'!Q62/100, IF(ISNUMBER($E62),0,NA()))</f>
        <v>1.9099999999999999E-2</v>
      </c>
      <c r="R62" s="53">
        <f>IF(ISNUMBER('Raw Feed'!R62), 'Raw Feed'!R62/100, IF(ISNUMBER($E62),0,NA()))</f>
        <v>2.068E-2</v>
      </c>
      <c r="S62" s="53">
        <f>IF(ISNUMBER('Raw Feed'!S62), 'Raw Feed'!S62/100, IF(ISNUMBER($E62),0,NA()))</f>
        <v>2.1250000000000002E-2</v>
      </c>
      <c r="T62" s="53">
        <f>IF(ISNUMBER('Raw Feed'!T62), 'Raw Feed'!T62/100, IF(ISNUMBER($E62),0,NA()))</f>
        <v>2.1499999999999998E-2</v>
      </c>
      <c r="U62" s="53">
        <f>IF(ISNUMBER('Raw Feed'!U62), 'Raw Feed'!U62/100, IF(ISNUMBER($E62),0,NA()))</f>
        <v>0</v>
      </c>
      <c r="V62" s="29"/>
    </row>
    <row r="63" spans="2:22">
      <c r="E63" s="36">
        <f>IF(ISNUMBER('Raw Feed'!E63), 'Raw Feed'!E63, NA())</f>
        <v>41390</v>
      </c>
      <c r="F63" s="53">
        <f>IF(ISNUMBER('Raw Feed'!F63), 'Raw Feed'!F63/100, IF(ISNUMBER($E63),0,NA()))</f>
        <v>2.0899999999999998E-3</v>
      </c>
      <c r="G63" s="53">
        <f>IF(ISNUMBER('Raw Feed'!G63), 'Raw Feed'!G63/100, IF(ISNUMBER($E63),0,NA()))</f>
        <v>3.9500000000000004E-3</v>
      </c>
      <c r="H63" s="53">
        <f>IF(ISNUMBER('Raw Feed'!H63), 'Raw Feed'!H63/100, IF(ISNUMBER($E63),0,NA()))</f>
        <v>4.8500000000000001E-3</v>
      </c>
      <c r="I63" s="53">
        <f>IF(ISNUMBER('Raw Feed'!I63), 'Raw Feed'!I63/100, IF(ISNUMBER($E63),0,NA()))</f>
        <v>6.11E-3</v>
      </c>
      <c r="J63" s="53">
        <f>IF(ISNUMBER('Raw Feed'!J63), 'Raw Feed'!J63/100, IF(ISNUMBER($E63),0,NA()))</f>
        <v>7.6500000000000005E-3</v>
      </c>
      <c r="K63" s="53">
        <f>IF(ISNUMBER('Raw Feed'!K63), 'Raw Feed'!K63/100, IF(ISNUMBER($E63),0,NA()))</f>
        <v>9.2500000000000013E-3</v>
      </c>
      <c r="L63" s="53">
        <f>IF(ISNUMBER('Raw Feed'!L63), 'Raw Feed'!L63/100, IF(ISNUMBER($E63),0,NA()))</f>
        <v>1.0829999999999999E-2</v>
      </c>
      <c r="M63" s="53">
        <f>IF(ISNUMBER('Raw Feed'!M63), 'Raw Feed'!M63/100, IF(ISNUMBER($E63),0,NA()))</f>
        <v>1.2330000000000001E-2</v>
      </c>
      <c r="N63" s="53">
        <f>IF(ISNUMBER('Raw Feed'!N63), 'Raw Feed'!N63/100, IF(ISNUMBER($E63),0,NA()))</f>
        <v>1.3720000000000001E-2</v>
      </c>
      <c r="O63" s="53">
        <f>IF(ISNUMBER('Raw Feed'!O63), 'Raw Feed'!O63/100, IF(ISNUMBER($E63),0,NA()))</f>
        <v>1.498E-2</v>
      </c>
      <c r="P63" s="53">
        <f>IF(ISNUMBER('Raw Feed'!P63), 'Raw Feed'!P63/100, IF(ISNUMBER($E63),0,NA()))</f>
        <v>1.712E-2</v>
      </c>
      <c r="Q63" s="53">
        <f>IF(ISNUMBER('Raw Feed'!Q63), 'Raw Feed'!Q63/100, IF(ISNUMBER($E63),0,NA()))</f>
        <v>1.9349999999999999E-2</v>
      </c>
      <c r="R63" s="53">
        <f>IF(ISNUMBER('Raw Feed'!R63), 'Raw Feed'!R63/100, IF(ISNUMBER($E63),0,NA()))</f>
        <v>2.0950000000000003E-2</v>
      </c>
      <c r="S63" s="53">
        <f>IF(ISNUMBER('Raw Feed'!S63), 'Raw Feed'!S63/100, IF(ISNUMBER($E63),0,NA()))</f>
        <v>2.1520000000000001E-2</v>
      </c>
      <c r="T63" s="53">
        <f>IF(ISNUMBER('Raw Feed'!T63), 'Raw Feed'!T63/100, IF(ISNUMBER($E63),0,NA()))</f>
        <v>2.1760000000000002E-2</v>
      </c>
      <c r="U63" s="53">
        <f>IF(ISNUMBER('Raw Feed'!U63), 'Raw Feed'!U63/100, IF(ISNUMBER($E63),0,NA()))</f>
        <v>0</v>
      </c>
      <c r="V63" s="29"/>
    </row>
    <row r="64" spans="2:22">
      <c r="E64" s="36">
        <f>IF(ISNUMBER('Raw Feed'!E64), 'Raw Feed'!E64, NA())</f>
        <v>41389</v>
      </c>
      <c r="F64" s="53">
        <f>IF(ISNUMBER('Raw Feed'!F64), 'Raw Feed'!F64/100, IF(ISNUMBER($E64),0,NA()))</f>
        <v>2.0599999999999998E-3</v>
      </c>
      <c r="G64" s="53">
        <f>IF(ISNUMBER('Raw Feed'!G64), 'Raw Feed'!G64/100, IF(ISNUMBER($E64),0,NA()))</f>
        <v>3.9399999999999999E-3</v>
      </c>
      <c r="H64" s="53">
        <f>IF(ISNUMBER('Raw Feed'!H64), 'Raw Feed'!H64/100, IF(ISNUMBER($E64),0,NA()))</f>
        <v>4.8900000000000002E-3</v>
      </c>
      <c r="I64" s="53">
        <f>IF(ISNUMBER('Raw Feed'!I64), 'Raw Feed'!I64/100, IF(ISNUMBER($E64),0,NA()))</f>
        <v>6.1599999999999997E-3</v>
      </c>
      <c r="J64" s="53">
        <f>IF(ISNUMBER('Raw Feed'!J64), 'Raw Feed'!J64/100, IF(ISNUMBER($E64),0,NA()))</f>
        <v>7.7099999999999998E-3</v>
      </c>
      <c r="K64" s="53">
        <f>IF(ISNUMBER('Raw Feed'!K64), 'Raw Feed'!K64/100, IF(ISNUMBER($E64),0,NA()))</f>
        <v>9.3200000000000002E-3</v>
      </c>
      <c r="L64" s="53">
        <f>IF(ISNUMBER('Raw Feed'!L64), 'Raw Feed'!L64/100, IF(ISNUMBER($E64),0,NA()))</f>
        <v>1.091E-2</v>
      </c>
      <c r="M64" s="53">
        <f>IF(ISNUMBER('Raw Feed'!M64), 'Raw Feed'!M64/100, IF(ISNUMBER($E64),0,NA()))</f>
        <v>1.242E-2</v>
      </c>
      <c r="N64" s="53">
        <f>IF(ISNUMBER('Raw Feed'!N64), 'Raw Feed'!N64/100, IF(ISNUMBER($E64),0,NA()))</f>
        <v>1.3819999999999999E-2</v>
      </c>
      <c r="O64" s="53">
        <f>IF(ISNUMBER('Raw Feed'!O64), 'Raw Feed'!O64/100, IF(ISNUMBER($E64),0,NA()))</f>
        <v>1.5100000000000001E-2</v>
      </c>
      <c r="P64" s="53">
        <f>IF(ISNUMBER('Raw Feed'!P64), 'Raw Feed'!P64/100, IF(ISNUMBER($E64),0,NA()))</f>
        <v>1.7250000000000001E-2</v>
      </c>
      <c r="Q64" s="53">
        <f>IF(ISNUMBER('Raw Feed'!Q64), 'Raw Feed'!Q64/100, IF(ISNUMBER($E64),0,NA()))</f>
        <v>1.9519999999999999E-2</v>
      </c>
      <c r="R64" s="53">
        <f>IF(ISNUMBER('Raw Feed'!R64), 'Raw Feed'!R64/100, IF(ISNUMBER($E64),0,NA()))</f>
        <v>2.1150000000000002E-2</v>
      </c>
      <c r="S64" s="53">
        <f>IF(ISNUMBER('Raw Feed'!S64), 'Raw Feed'!S64/100, IF(ISNUMBER($E64),0,NA()))</f>
        <v>2.1720000000000003E-2</v>
      </c>
      <c r="T64" s="53">
        <f>IF(ISNUMBER('Raw Feed'!T64), 'Raw Feed'!T64/100, IF(ISNUMBER($E64),0,NA()))</f>
        <v>2.1949999999999997E-2</v>
      </c>
      <c r="U64" s="53">
        <f>IF(ISNUMBER('Raw Feed'!U64), 'Raw Feed'!U64/100, IF(ISNUMBER($E64),0,NA()))</f>
        <v>0</v>
      </c>
      <c r="V64" s="29"/>
    </row>
    <row r="65" spans="5:22">
      <c r="E65" s="36">
        <f>IF(ISNUMBER('Raw Feed'!E65), 'Raw Feed'!E65, NA())</f>
        <v>41388</v>
      </c>
      <c r="F65" s="53">
        <f>IF(ISNUMBER('Raw Feed'!F65), 'Raw Feed'!F65/100, IF(ISNUMBER($E65),0,NA()))</f>
        <v>2.1199999999999999E-3</v>
      </c>
      <c r="G65" s="53">
        <f>IF(ISNUMBER('Raw Feed'!G65), 'Raw Feed'!G65/100, IF(ISNUMBER($E65),0,NA()))</f>
        <v>4.0400000000000002E-3</v>
      </c>
      <c r="H65" s="53">
        <f>IF(ISNUMBER('Raw Feed'!H65), 'Raw Feed'!H65/100, IF(ISNUMBER($E65),0,NA()))</f>
        <v>5.0299999999999997E-3</v>
      </c>
      <c r="I65" s="53">
        <f>IF(ISNUMBER('Raw Feed'!I65), 'Raw Feed'!I65/100, IF(ISNUMBER($E65),0,NA()))</f>
        <v>6.3699999999999998E-3</v>
      </c>
      <c r="J65" s="53">
        <f>IF(ISNUMBER('Raw Feed'!J65), 'Raw Feed'!J65/100, IF(ISNUMBER($E65),0,NA()))</f>
        <v>8.0099999999999998E-3</v>
      </c>
      <c r="K65" s="53">
        <f>IF(ISNUMBER('Raw Feed'!K65), 'Raw Feed'!K65/100, IF(ISNUMBER($E65),0,NA()))</f>
        <v>9.6600000000000002E-3</v>
      </c>
      <c r="L65" s="53">
        <f>IF(ISNUMBER('Raw Feed'!L65), 'Raw Feed'!L65/100, IF(ISNUMBER($E65),0,NA()))</f>
        <v>1.129E-2</v>
      </c>
      <c r="M65" s="53">
        <f>IF(ISNUMBER('Raw Feed'!M65), 'Raw Feed'!M65/100, IF(ISNUMBER($E65),0,NA()))</f>
        <v>1.2829999999999999E-2</v>
      </c>
      <c r="N65" s="53">
        <f>IF(ISNUMBER('Raw Feed'!N65), 'Raw Feed'!N65/100, IF(ISNUMBER($E65),0,NA()))</f>
        <v>1.4250000000000001E-2</v>
      </c>
      <c r="O65" s="53">
        <f>IF(ISNUMBER('Raw Feed'!O65), 'Raw Feed'!O65/100, IF(ISNUMBER($E65),0,NA()))</f>
        <v>1.554E-2</v>
      </c>
      <c r="P65" s="53">
        <f>IF(ISNUMBER('Raw Feed'!P65), 'Raw Feed'!P65/100, IF(ISNUMBER($E65),0,NA()))</f>
        <v>1.7739999999999999E-2</v>
      </c>
      <c r="Q65" s="53">
        <f>IF(ISNUMBER('Raw Feed'!Q65), 'Raw Feed'!Q65/100, IF(ISNUMBER($E65),0,NA()))</f>
        <v>2.0030000000000003E-2</v>
      </c>
      <c r="R65" s="53">
        <f>IF(ISNUMBER('Raw Feed'!R65), 'Raw Feed'!R65/100, IF(ISNUMBER($E65),0,NA()))</f>
        <v>2.1669999999999998E-2</v>
      </c>
      <c r="S65" s="53">
        <f>IF(ISNUMBER('Raw Feed'!S65), 'Raw Feed'!S65/100, IF(ISNUMBER($E65),0,NA()))</f>
        <v>2.2250000000000002E-2</v>
      </c>
      <c r="T65" s="53">
        <f>IF(ISNUMBER('Raw Feed'!T65), 'Raw Feed'!T65/100, IF(ISNUMBER($E65),0,NA()))</f>
        <v>2.2499999999999999E-2</v>
      </c>
      <c r="U65" s="53">
        <f>IF(ISNUMBER('Raw Feed'!U65), 'Raw Feed'!U65/100, IF(ISNUMBER($E65),0,NA()))</f>
        <v>0</v>
      </c>
      <c r="V65" s="29"/>
    </row>
    <row r="66" spans="5:22">
      <c r="E66" s="36">
        <f>IF(ISNUMBER('Raw Feed'!E66), 'Raw Feed'!E66, NA())</f>
        <v>41387</v>
      </c>
      <c r="F66" s="53">
        <f>IF(ISNUMBER('Raw Feed'!F66), 'Raw Feed'!F66/100, IF(ISNUMBER($E66),0,NA()))</f>
        <v>2.0699999999999998E-3</v>
      </c>
      <c r="G66" s="53">
        <f>IF(ISNUMBER('Raw Feed'!G66), 'Raw Feed'!G66/100, IF(ISNUMBER($E66),0,NA()))</f>
        <v>3.8800000000000002E-3</v>
      </c>
      <c r="H66" s="53">
        <f>IF(ISNUMBER('Raw Feed'!H66), 'Raw Feed'!H66/100, IF(ISNUMBER($E66),0,NA()))</f>
        <v>4.7099999999999998E-3</v>
      </c>
      <c r="I66" s="53">
        <f>IF(ISNUMBER('Raw Feed'!I66), 'Raw Feed'!I66/100, IF(ISNUMBER($E66),0,NA()))</f>
        <v>5.9199999999999999E-3</v>
      </c>
      <c r="J66" s="53">
        <f>IF(ISNUMBER('Raw Feed'!J66), 'Raw Feed'!J66/100, IF(ISNUMBER($E66),0,NA()))</f>
        <v>7.4399999999999996E-3</v>
      </c>
      <c r="K66" s="53">
        <f>IF(ISNUMBER('Raw Feed'!K66), 'Raw Feed'!K66/100, IF(ISNUMBER($E66),0,NA()))</f>
        <v>9.0600000000000003E-3</v>
      </c>
      <c r="L66" s="53">
        <f>IF(ISNUMBER('Raw Feed'!L66), 'Raw Feed'!L66/100, IF(ISNUMBER($E66),0,NA()))</f>
        <v>1.0669999999999999E-2</v>
      </c>
      <c r="M66" s="53">
        <f>IF(ISNUMBER('Raw Feed'!M66), 'Raw Feed'!M66/100, IF(ISNUMBER($E66),0,NA()))</f>
        <v>1.2190000000000001E-2</v>
      </c>
      <c r="N66" s="53">
        <f>IF(ISNUMBER('Raw Feed'!N66), 'Raw Feed'!N66/100, IF(ISNUMBER($E66),0,NA()))</f>
        <v>1.359E-2</v>
      </c>
      <c r="O66" s="53">
        <f>IF(ISNUMBER('Raw Feed'!O66), 'Raw Feed'!O66/100, IF(ISNUMBER($E66),0,NA()))</f>
        <v>1.4870000000000001E-2</v>
      </c>
      <c r="P66" s="53">
        <f>IF(ISNUMBER('Raw Feed'!P66), 'Raw Feed'!P66/100, IF(ISNUMBER($E66),0,NA()))</f>
        <v>1.7070000000000002E-2</v>
      </c>
      <c r="Q66" s="53">
        <f>IF(ISNUMBER('Raw Feed'!Q66), 'Raw Feed'!Q66/100, IF(ISNUMBER($E66),0,NA()))</f>
        <v>1.9390000000000001E-2</v>
      </c>
      <c r="R66" s="53">
        <f>IF(ISNUMBER('Raw Feed'!R66), 'Raw Feed'!R66/100, IF(ISNUMBER($E66),0,NA()))</f>
        <v>2.1080000000000002E-2</v>
      </c>
      <c r="S66" s="53">
        <f>IF(ISNUMBER('Raw Feed'!S66), 'Raw Feed'!S66/100, IF(ISNUMBER($E66),0,NA()))</f>
        <v>2.1659999999999999E-2</v>
      </c>
      <c r="T66" s="53">
        <f>IF(ISNUMBER('Raw Feed'!T66), 'Raw Feed'!T66/100, IF(ISNUMBER($E66),0,NA()))</f>
        <v>2.189E-2</v>
      </c>
      <c r="U66" s="53">
        <f>IF(ISNUMBER('Raw Feed'!U66), 'Raw Feed'!U66/100, IF(ISNUMBER($E66),0,NA()))</f>
        <v>0</v>
      </c>
      <c r="V66" s="29"/>
    </row>
    <row r="67" spans="5:22">
      <c r="E67" s="36">
        <f>IF(ISNUMBER('Raw Feed'!E67), 'Raw Feed'!E67, NA())</f>
        <v>41386</v>
      </c>
      <c r="F67" s="53">
        <f>IF(ISNUMBER('Raw Feed'!F67), 'Raw Feed'!F67/100, IF(ISNUMBER($E67),0,NA()))</f>
        <v>2.1800000000000001E-3</v>
      </c>
      <c r="G67" s="53">
        <f>IF(ISNUMBER('Raw Feed'!G67), 'Raw Feed'!G67/100, IF(ISNUMBER($E67),0,NA()))</f>
        <v>4.0899999999999999E-3</v>
      </c>
      <c r="H67" s="53">
        <f>IF(ISNUMBER('Raw Feed'!H67), 'Raw Feed'!H67/100, IF(ISNUMBER($E67),0,NA()))</f>
        <v>5.0299999999999997E-3</v>
      </c>
      <c r="I67" s="53">
        <f>IF(ISNUMBER('Raw Feed'!I67), 'Raw Feed'!I67/100, IF(ISNUMBER($E67),0,NA()))</f>
        <v>6.3499999999999997E-3</v>
      </c>
      <c r="J67" s="53">
        <f>IF(ISNUMBER('Raw Feed'!J67), 'Raw Feed'!J67/100, IF(ISNUMBER($E67),0,NA()))</f>
        <v>7.9600000000000001E-3</v>
      </c>
      <c r="K67" s="53">
        <f>IF(ISNUMBER('Raw Feed'!K67), 'Raw Feed'!K67/100, IF(ISNUMBER($E67),0,NA()))</f>
        <v>9.6600000000000002E-3</v>
      </c>
      <c r="L67" s="53">
        <f>IF(ISNUMBER('Raw Feed'!L67), 'Raw Feed'!L67/100, IF(ISNUMBER($E67),0,NA()))</f>
        <v>1.1319999999999998E-2</v>
      </c>
      <c r="M67" s="53">
        <f>IF(ISNUMBER('Raw Feed'!M67), 'Raw Feed'!M67/100, IF(ISNUMBER($E67),0,NA()))</f>
        <v>1.2889999999999999E-2</v>
      </c>
      <c r="N67" s="53">
        <f>IF(ISNUMBER('Raw Feed'!N67), 'Raw Feed'!N67/100, IF(ISNUMBER($E67),0,NA()))</f>
        <v>1.4330000000000001E-2</v>
      </c>
      <c r="O67" s="53">
        <f>IF(ISNUMBER('Raw Feed'!O67), 'Raw Feed'!O67/100, IF(ISNUMBER($E67),0,NA()))</f>
        <v>1.5629999999999998E-2</v>
      </c>
      <c r="P67" s="53">
        <f>IF(ISNUMBER('Raw Feed'!P67), 'Raw Feed'!P67/100, IF(ISNUMBER($E67),0,NA()))</f>
        <v>1.7829999999999999E-2</v>
      </c>
      <c r="Q67" s="53">
        <f>IF(ISNUMBER('Raw Feed'!Q67), 'Raw Feed'!Q67/100, IF(ISNUMBER($E67),0,NA()))</f>
        <v>2.0139999999999998E-2</v>
      </c>
      <c r="R67" s="53">
        <f>IF(ISNUMBER('Raw Feed'!R67), 'Raw Feed'!R67/100, IF(ISNUMBER($E67),0,NA()))</f>
        <v>2.1789999999999997E-2</v>
      </c>
      <c r="S67" s="53">
        <f>IF(ISNUMBER('Raw Feed'!S67), 'Raw Feed'!S67/100, IF(ISNUMBER($E67),0,NA()))</f>
        <v>2.2370000000000001E-2</v>
      </c>
      <c r="T67" s="53">
        <f>IF(ISNUMBER('Raw Feed'!T67), 'Raw Feed'!T67/100, IF(ISNUMBER($E67),0,NA()))</f>
        <v>2.2610000000000002E-2</v>
      </c>
      <c r="U67" s="53">
        <f>IF(ISNUMBER('Raw Feed'!U67), 'Raw Feed'!U67/100, IF(ISNUMBER($E67),0,NA()))</f>
        <v>0</v>
      </c>
      <c r="V67" s="29"/>
    </row>
    <row r="68" spans="5:22">
      <c r="E68" s="36">
        <f>IF(ISNUMBER('Raw Feed'!E68), 'Raw Feed'!E68, NA())</f>
        <v>41383</v>
      </c>
      <c r="F68" s="53">
        <f>IF(ISNUMBER('Raw Feed'!F68), 'Raw Feed'!F68/100, IF(ISNUMBER($E68),0,NA()))</f>
        <v>2.15E-3</v>
      </c>
      <c r="G68" s="53">
        <f>IF(ISNUMBER('Raw Feed'!G68), 'Raw Feed'!G68/100, IF(ISNUMBER($E68),0,NA()))</f>
        <v>4.0600000000000002E-3</v>
      </c>
      <c r="H68" s="53">
        <f>IF(ISNUMBER('Raw Feed'!H68), 'Raw Feed'!H68/100, IF(ISNUMBER($E68),0,NA()))</f>
        <v>5.0200000000000002E-3</v>
      </c>
      <c r="I68" s="53">
        <f>IF(ISNUMBER('Raw Feed'!I68), 'Raw Feed'!I68/100, IF(ISNUMBER($E68),0,NA()))</f>
        <v>6.3499999999999997E-3</v>
      </c>
      <c r="J68" s="53">
        <f>IF(ISNUMBER('Raw Feed'!J68), 'Raw Feed'!J68/100, IF(ISNUMBER($E68),0,NA()))</f>
        <v>7.9699999999999997E-3</v>
      </c>
      <c r="K68" s="53">
        <f>IF(ISNUMBER('Raw Feed'!K68), 'Raw Feed'!K68/100, IF(ISNUMBER($E68),0,NA()))</f>
        <v>9.6600000000000002E-3</v>
      </c>
      <c r="L68" s="53">
        <f>IF(ISNUMBER('Raw Feed'!L68), 'Raw Feed'!L68/100, IF(ISNUMBER($E68),0,NA()))</f>
        <v>1.1310000000000001E-2</v>
      </c>
      <c r="M68" s="53">
        <f>IF(ISNUMBER('Raw Feed'!M68), 'Raw Feed'!M68/100, IF(ISNUMBER($E68),0,NA()))</f>
        <v>1.2869999999999999E-2</v>
      </c>
      <c r="N68" s="53">
        <f>IF(ISNUMBER('Raw Feed'!N68), 'Raw Feed'!N68/100, IF(ISNUMBER($E68),0,NA()))</f>
        <v>1.431E-2</v>
      </c>
      <c r="O68" s="53">
        <f>IF(ISNUMBER('Raw Feed'!O68), 'Raw Feed'!O68/100, IF(ISNUMBER($E68),0,NA()))</f>
        <v>1.5609999999999999E-2</v>
      </c>
      <c r="P68" s="53">
        <f>IF(ISNUMBER('Raw Feed'!P68), 'Raw Feed'!P68/100, IF(ISNUMBER($E68),0,NA()))</f>
        <v>1.7819999999999999E-2</v>
      </c>
      <c r="Q68" s="53">
        <f>IF(ISNUMBER('Raw Feed'!Q68), 'Raw Feed'!Q68/100, IF(ISNUMBER($E68),0,NA()))</f>
        <v>2.0160000000000001E-2</v>
      </c>
      <c r="R68" s="53">
        <f>IF(ISNUMBER('Raw Feed'!R68), 'Raw Feed'!R68/100, IF(ISNUMBER($E68),0,NA()))</f>
        <v>2.18E-2</v>
      </c>
      <c r="S68" s="53">
        <f>IF(ISNUMBER('Raw Feed'!S68), 'Raw Feed'!S68/100, IF(ISNUMBER($E68),0,NA()))</f>
        <v>2.2360000000000001E-2</v>
      </c>
      <c r="T68" s="53">
        <f>IF(ISNUMBER('Raw Feed'!T68), 'Raw Feed'!T68/100, IF(ISNUMBER($E68),0,NA()))</f>
        <v>2.2579999999999999E-2</v>
      </c>
      <c r="U68" s="53">
        <f>IF(ISNUMBER('Raw Feed'!U68), 'Raw Feed'!U68/100, IF(ISNUMBER($E68),0,NA()))</f>
        <v>0</v>
      </c>
      <c r="V68" s="29"/>
    </row>
    <row r="69" spans="5:22">
      <c r="E69" s="36">
        <f>IF(ISNUMBER('Raw Feed'!E69), 'Raw Feed'!E69, NA())</f>
        <v>41382</v>
      </c>
      <c r="F69" s="53">
        <f>IF(ISNUMBER('Raw Feed'!F69), 'Raw Feed'!F69/100, IF(ISNUMBER($E69),0,NA()))</f>
        <v>2.1299999999999999E-3</v>
      </c>
      <c r="G69" s="53">
        <f>IF(ISNUMBER('Raw Feed'!G69), 'Raw Feed'!G69/100, IF(ISNUMBER($E69),0,NA()))</f>
        <v>4.0000000000000001E-3</v>
      </c>
      <c r="H69" s="53">
        <f>IF(ISNUMBER('Raw Feed'!H69), 'Raw Feed'!H69/100, IF(ISNUMBER($E69),0,NA()))</f>
        <v>4.9499999999999995E-3</v>
      </c>
      <c r="I69" s="53">
        <f>IF(ISNUMBER('Raw Feed'!I69), 'Raw Feed'!I69/100, IF(ISNUMBER($E69),0,NA()))</f>
        <v>6.2900000000000005E-3</v>
      </c>
      <c r="J69" s="53">
        <f>IF(ISNUMBER('Raw Feed'!J69), 'Raw Feed'!J69/100, IF(ISNUMBER($E69),0,NA()))</f>
        <v>7.92E-3</v>
      </c>
      <c r="K69" s="53">
        <f>IF(ISNUMBER('Raw Feed'!K69), 'Raw Feed'!K69/100, IF(ISNUMBER($E69),0,NA()))</f>
        <v>9.6299999999999997E-3</v>
      </c>
      <c r="L69" s="53">
        <f>IF(ISNUMBER('Raw Feed'!L69), 'Raw Feed'!L69/100, IF(ISNUMBER($E69),0,NA()))</f>
        <v>1.129E-2</v>
      </c>
      <c r="M69" s="53">
        <f>IF(ISNUMBER('Raw Feed'!M69), 'Raw Feed'!M69/100, IF(ISNUMBER($E69),0,NA()))</f>
        <v>1.2840000000000001E-2</v>
      </c>
      <c r="N69" s="53">
        <f>IF(ISNUMBER('Raw Feed'!N69), 'Raw Feed'!N69/100, IF(ISNUMBER($E69),0,NA()))</f>
        <v>1.427E-2</v>
      </c>
      <c r="O69" s="53">
        <f>IF(ISNUMBER('Raw Feed'!O69), 'Raw Feed'!O69/100, IF(ISNUMBER($E69),0,NA()))</f>
        <v>1.558E-2</v>
      </c>
      <c r="P69" s="53">
        <f>IF(ISNUMBER('Raw Feed'!P69), 'Raw Feed'!P69/100, IF(ISNUMBER($E69),0,NA()))</f>
        <v>1.7780000000000001E-2</v>
      </c>
      <c r="Q69" s="53">
        <f>IF(ISNUMBER('Raw Feed'!Q69), 'Raw Feed'!Q69/100, IF(ISNUMBER($E69),0,NA()))</f>
        <v>2.0080000000000001E-2</v>
      </c>
      <c r="R69" s="53">
        <f>IF(ISNUMBER('Raw Feed'!R69), 'Raw Feed'!R69/100, IF(ISNUMBER($E69),0,NA()))</f>
        <v>2.1709999999999997E-2</v>
      </c>
      <c r="S69" s="53">
        <f>IF(ISNUMBER('Raw Feed'!S69), 'Raw Feed'!S69/100, IF(ISNUMBER($E69),0,NA()))</f>
        <v>2.2250000000000002E-2</v>
      </c>
      <c r="T69" s="53">
        <f>IF(ISNUMBER('Raw Feed'!T69), 'Raw Feed'!T69/100, IF(ISNUMBER($E69),0,NA()))</f>
        <v>2.2450000000000001E-2</v>
      </c>
      <c r="U69" s="53">
        <f>IF(ISNUMBER('Raw Feed'!U69), 'Raw Feed'!U69/100, IF(ISNUMBER($E69),0,NA()))</f>
        <v>0</v>
      </c>
      <c r="V69" s="29"/>
    </row>
    <row r="70" spans="5:22">
      <c r="E70" s="36">
        <f>IF(ISNUMBER('Raw Feed'!E70), 'Raw Feed'!E70, NA())</f>
        <v>41381</v>
      </c>
      <c r="F70" s="53">
        <f>IF(ISNUMBER('Raw Feed'!F70), 'Raw Feed'!F70/100, IF(ISNUMBER($E70),0,NA()))</f>
        <v>2.3499999999999997E-3</v>
      </c>
      <c r="G70" s="53">
        <f>IF(ISNUMBER('Raw Feed'!G70), 'Raw Feed'!G70/100, IF(ISNUMBER($E70),0,NA()))</f>
        <v>4.3600000000000002E-3</v>
      </c>
      <c r="H70" s="53">
        <f>IF(ISNUMBER('Raw Feed'!H70), 'Raw Feed'!H70/100, IF(ISNUMBER($E70),0,NA()))</f>
        <v>5.3400000000000001E-3</v>
      </c>
      <c r="I70" s="53">
        <f>IF(ISNUMBER('Raw Feed'!I70), 'Raw Feed'!I70/100, IF(ISNUMBER($E70),0,NA()))</f>
        <v>6.7100000000000007E-3</v>
      </c>
      <c r="J70" s="53">
        <f>IF(ISNUMBER('Raw Feed'!J70), 'Raw Feed'!J70/100, IF(ISNUMBER($E70),0,NA()))</f>
        <v>8.3599999999999994E-3</v>
      </c>
      <c r="K70" s="53">
        <f>IF(ISNUMBER('Raw Feed'!K70), 'Raw Feed'!K70/100, IF(ISNUMBER($E70),0,NA()))</f>
        <v>1.0049999999999998E-2</v>
      </c>
      <c r="L70" s="53">
        <f>IF(ISNUMBER('Raw Feed'!L70), 'Raw Feed'!L70/100, IF(ISNUMBER($E70),0,NA()))</f>
        <v>1.167E-2</v>
      </c>
      <c r="M70" s="53">
        <f>IF(ISNUMBER('Raw Feed'!M70), 'Raw Feed'!M70/100, IF(ISNUMBER($E70),0,NA()))</f>
        <v>1.319E-2</v>
      </c>
      <c r="N70" s="53">
        <f>IF(ISNUMBER('Raw Feed'!N70), 'Raw Feed'!N70/100, IF(ISNUMBER($E70),0,NA()))</f>
        <v>1.4610000000000001E-2</v>
      </c>
      <c r="O70" s="53">
        <f>IF(ISNUMBER('Raw Feed'!O70), 'Raw Feed'!O70/100, IF(ISNUMBER($E70),0,NA()))</f>
        <v>1.5890000000000001E-2</v>
      </c>
      <c r="P70" s="53">
        <f>IF(ISNUMBER('Raw Feed'!P70), 'Raw Feed'!P70/100, IF(ISNUMBER($E70),0,NA()))</f>
        <v>1.8079999999999999E-2</v>
      </c>
      <c r="Q70" s="53">
        <f>IF(ISNUMBER('Raw Feed'!Q70), 'Raw Feed'!Q70/100, IF(ISNUMBER($E70),0,NA()))</f>
        <v>2.0369999999999999E-2</v>
      </c>
      <c r="R70" s="53">
        <f>IF(ISNUMBER('Raw Feed'!R70), 'Raw Feed'!R70/100, IF(ISNUMBER($E70),0,NA()))</f>
        <v>2.198E-2</v>
      </c>
      <c r="S70" s="53">
        <f>IF(ISNUMBER('Raw Feed'!S70), 'Raw Feed'!S70/100, IF(ISNUMBER($E70),0,NA()))</f>
        <v>2.2509999999999999E-2</v>
      </c>
      <c r="T70" s="53">
        <f>IF(ISNUMBER('Raw Feed'!T70), 'Raw Feed'!T70/100, IF(ISNUMBER($E70),0,NA()))</f>
        <v>2.2700000000000001E-2</v>
      </c>
      <c r="U70" s="53">
        <f>IF(ISNUMBER('Raw Feed'!U70), 'Raw Feed'!U70/100, IF(ISNUMBER($E70),0,NA()))</f>
        <v>0</v>
      </c>
      <c r="V70" s="29"/>
    </row>
    <row r="71" spans="5:22">
      <c r="E71" s="36">
        <f>IF(ISNUMBER('Raw Feed'!E71), 'Raw Feed'!E71, NA())</f>
        <v>41380</v>
      </c>
      <c r="F71" s="53">
        <f>IF(ISNUMBER('Raw Feed'!F71), 'Raw Feed'!F71/100, IF(ISNUMBER($E71),0,NA()))</f>
        <v>2.2799999999999999E-3</v>
      </c>
      <c r="G71" s="53">
        <f>IF(ISNUMBER('Raw Feed'!G71), 'Raw Feed'!G71/100, IF(ISNUMBER($E71),0,NA()))</f>
        <v>4.28E-3</v>
      </c>
      <c r="H71" s="53">
        <f>IF(ISNUMBER('Raw Feed'!H71), 'Raw Feed'!H71/100, IF(ISNUMBER($E71),0,NA()))</f>
        <v>5.2500000000000003E-3</v>
      </c>
      <c r="I71" s="53">
        <f>IF(ISNUMBER('Raw Feed'!I71), 'Raw Feed'!I71/100, IF(ISNUMBER($E71),0,NA()))</f>
        <v>6.62E-3</v>
      </c>
      <c r="J71" s="53">
        <f>IF(ISNUMBER('Raw Feed'!J71), 'Raw Feed'!J71/100, IF(ISNUMBER($E71),0,NA()))</f>
        <v>8.26E-3</v>
      </c>
      <c r="K71" s="53">
        <f>IF(ISNUMBER('Raw Feed'!K71), 'Raw Feed'!K71/100, IF(ISNUMBER($E71),0,NA()))</f>
        <v>9.9500000000000005E-3</v>
      </c>
      <c r="L71" s="53">
        <f>IF(ISNUMBER('Raw Feed'!L71), 'Raw Feed'!L71/100, IF(ISNUMBER($E71),0,NA()))</f>
        <v>1.159E-2</v>
      </c>
      <c r="M71" s="53">
        <f>IF(ISNUMBER('Raw Feed'!M71), 'Raw Feed'!M71/100, IF(ISNUMBER($E71),0,NA()))</f>
        <v>1.312E-2</v>
      </c>
      <c r="N71" s="53">
        <f>IF(ISNUMBER('Raw Feed'!N71), 'Raw Feed'!N71/100, IF(ISNUMBER($E71),0,NA()))</f>
        <v>1.4539999999999999E-2</v>
      </c>
      <c r="O71" s="53">
        <f>IF(ISNUMBER('Raw Feed'!O71), 'Raw Feed'!O71/100, IF(ISNUMBER($E71),0,NA()))</f>
        <v>1.583E-2</v>
      </c>
      <c r="P71" s="53">
        <f>IF(ISNUMBER('Raw Feed'!P71), 'Raw Feed'!P71/100, IF(ISNUMBER($E71),0,NA()))</f>
        <v>1.8009999999999998E-2</v>
      </c>
      <c r="Q71" s="53">
        <f>IF(ISNUMBER('Raw Feed'!Q71), 'Raw Feed'!Q71/100, IF(ISNUMBER($E71),0,NA()))</f>
        <v>2.0299999999999999E-2</v>
      </c>
      <c r="R71" s="53">
        <f>IF(ISNUMBER('Raw Feed'!R71), 'Raw Feed'!R71/100, IF(ISNUMBER($E71),0,NA()))</f>
        <v>2.1909999999999999E-2</v>
      </c>
      <c r="S71" s="53">
        <f>IF(ISNUMBER('Raw Feed'!S71), 'Raw Feed'!S71/100, IF(ISNUMBER($E71),0,NA()))</f>
        <v>2.2440000000000002E-2</v>
      </c>
      <c r="T71" s="53">
        <f>IF(ISNUMBER('Raw Feed'!T71), 'Raw Feed'!T71/100, IF(ISNUMBER($E71),0,NA()))</f>
        <v>2.2620000000000001E-2</v>
      </c>
      <c r="U71" s="53">
        <f>IF(ISNUMBER('Raw Feed'!U71), 'Raw Feed'!U71/100, IF(ISNUMBER($E71),0,NA()))</f>
        <v>0</v>
      </c>
      <c r="V71" s="29"/>
    </row>
    <row r="72" spans="5:22">
      <c r="E72" s="36">
        <f>IF(ISNUMBER('Raw Feed'!E72), 'Raw Feed'!E72, NA())</f>
        <v>41379</v>
      </c>
      <c r="F72" s="53">
        <f>IF(ISNUMBER('Raw Feed'!F72), 'Raw Feed'!F72/100, IF(ISNUMBER($E72),0,NA()))</f>
        <v>2.33E-3</v>
      </c>
      <c r="G72" s="53">
        <f>IF(ISNUMBER('Raw Feed'!G72), 'Raw Feed'!G72/100, IF(ISNUMBER($E72),0,NA()))</f>
        <v>4.3E-3</v>
      </c>
      <c r="H72" s="53">
        <f>IF(ISNUMBER('Raw Feed'!H72), 'Raw Feed'!H72/100, IF(ISNUMBER($E72),0,NA()))</f>
        <v>5.28E-3</v>
      </c>
      <c r="I72" s="53">
        <f>IF(ISNUMBER('Raw Feed'!I72), 'Raw Feed'!I72/100, IF(ISNUMBER($E72),0,NA()))</f>
        <v>6.6500000000000005E-3</v>
      </c>
      <c r="J72" s="53">
        <f>IF(ISNUMBER('Raw Feed'!J72), 'Raw Feed'!J72/100, IF(ISNUMBER($E72),0,NA()))</f>
        <v>8.3000000000000001E-3</v>
      </c>
      <c r="K72" s="53">
        <f>IF(ISNUMBER('Raw Feed'!K72), 'Raw Feed'!K72/100, IF(ISNUMBER($E72),0,NA()))</f>
        <v>9.9799999999999993E-3</v>
      </c>
      <c r="L72" s="53">
        <f>IF(ISNUMBER('Raw Feed'!L72), 'Raw Feed'!L72/100, IF(ISNUMBER($E72),0,NA()))</f>
        <v>1.1610000000000001E-2</v>
      </c>
      <c r="M72" s="53">
        <f>IF(ISNUMBER('Raw Feed'!M72), 'Raw Feed'!M72/100, IF(ISNUMBER($E72),0,NA()))</f>
        <v>1.315E-2</v>
      </c>
      <c r="N72" s="53">
        <f>IF(ISNUMBER('Raw Feed'!N72), 'Raw Feed'!N72/100, IF(ISNUMBER($E72),0,NA()))</f>
        <v>1.4570000000000001E-2</v>
      </c>
      <c r="O72" s="53">
        <f>IF(ISNUMBER('Raw Feed'!O72), 'Raw Feed'!O72/100, IF(ISNUMBER($E72),0,NA()))</f>
        <v>1.585E-2</v>
      </c>
      <c r="P72" s="53">
        <f>IF(ISNUMBER('Raw Feed'!P72), 'Raw Feed'!P72/100, IF(ISNUMBER($E72),0,NA()))</f>
        <v>1.8030000000000001E-2</v>
      </c>
      <c r="Q72" s="53">
        <f>IF(ISNUMBER('Raw Feed'!Q72), 'Raw Feed'!Q72/100, IF(ISNUMBER($E72),0,NA()))</f>
        <v>2.0339999999999997E-2</v>
      </c>
      <c r="R72" s="53">
        <f>IF(ISNUMBER('Raw Feed'!R72), 'Raw Feed'!R72/100, IF(ISNUMBER($E72),0,NA()))</f>
        <v>2.1949999999999997E-2</v>
      </c>
      <c r="S72" s="53">
        <f>IF(ISNUMBER('Raw Feed'!S72), 'Raw Feed'!S72/100, IF(ISNUMBER($E72),0,NA()))</f>
        <v>2.2499999999999999E-2</v>
      </c>
      <c r="T72" s="53">
        <f>IF(ISNUMBER('Raw Feed'!T72), 'Raw Feed'!T72/100, IF(ISNUMBER($E72),0,NA()))</f>
        <v>2.2690000000000002E-2</v>
      </c>
      <c r="U72" s="53">
        <f>IF(ISNUMBER('Raw Feed'!U72), 'Raw Feed'!U72/100, IF(ISNUMBER($E72),0,NA()))</f>
        <v>0</v>
      </c>
      <c r="V72" s="29"/>
    </row>
    <row r="73" spans="5:22">
      <c r="E73" s="36">
        <f>IF(ISNUMBER('Raw Feed'!E73), 'Raw Feed'!E73, NA())</f>
        <v>41376</v>
      </c>
      <c r="F73" s="53">
        <f>IF(ISNUMBER('Raw Feed'!F73), 'Raw Feed'!F73/100, IF(ISNUMBER($E73),0,NA()))</f>
        <v>2.4599999999999999E-3</v>
      </c>
      <c r="G73" s="53">
        <f>IF(ISNUMBER('Raw Feed'!G73), 'Raw Feed'!G73/100, IF(ISNUMBER($E73),0,NA()))</f>
        <v>4.45E-3</v>
      </c>
      <c r="H73" s="53">
        <f>IF(ISNUMBER('Raw Feed'!H73), 'Raw Feed'!H73/100, IF(ISNUMBER($E73),0,NA()))</f>
        <v>5.4600000000000004E-3</v>
      </c>
      <c r="I73" s="53">
        <f>IF(ISNUMBER('Raw Feed'!I73), 'Raw Feed'!I73/100, IF(ISNUMBER($E73),0,NA()))</f>
        <v>6.8400000000000006E-3</v>
      </c>
      <c r="J73" s="53">
        <f>IF(ISNUMBER('Raw Feed'!J73), 'Raw Feed'!J73/100, IF(ISNUMBER($E73),0,NA()))</f>
        <v>8.4799999999999997E-3</v>
      </c>
      <c r="K73" s="53">
        <f>IF(ISNUMBER('Raw Feed'!K73), 'Raw Feed'!K73/100, IF(ISNUMBER($E73),0,NA()))</f>
        <v>1.0169999999999998E-2</v>
      </c>
      <c r="L73" s="53">
        <f>IF(ISNUMBER('Raw Feed'!L73), 'Raw Feed'!L73/100, IF(ISNUMBER($E73),0,NA()))</f>
        <v>1.18E-2</v>
      </c>
      <c r="M73" s="53">
        <f>IF(ISNUMBER('Raw Feed'!M73), 'Raw Feed'!M73/100, IF(ISNUMBER($E73),0,NA()))</f>
        <v>1.3340000000000001E-2</v>
      </c>
      <c r="N73" s="53">
        <f>IF(ISNUMBER('Raw Feed'!N73), 'Raw Feed'!N73/100, IF(ISNUMBER($E73),0,NA()))</f>
        <v>1.4760000000000001E-2</v>
      </c>
      <c r="O73" s="53">
        <f>IF(ISNUMBER('Raw Feed'!O73), 'Raw Feed'!O73/100, IF(ISNUMBER($E73),0,NA()))</f>
        <v>1.6040000000000002E-2</v>
      </c>
      <c r="P73" s="53">
        <f>IF(ISNUMBER('Raw Feed'!P73), 'Raw Feed'!P73/100, IF(ISNUMBER($E73),0,NA()))</f>
        <v>1.8189999999999998E-2</v>
      </c>
      <c r="Q73" s="53">
        <f>IF(ISNUMBER('Raw Feed'!Q73), 'Raw Feed'!Q73/100, IF(ISNUMBER($E73),0,NA()))</f>
        <v>2.0459999999999999E-2</v>
      </c>
      <c r="R73" s="53">
        <f>IF(ISNUMBER('Raw Feed'!R73), 'Raw Feed'!R73/100, IF(ISNUMBER($E73),0,NA()))</f>
        <v>2.206E-2</v>
      </c>
      <c r="S73" s="53">
        <f>IF(ISNUMBER('Raw Feed'!S73), 'Raw Feed'!S73/100, IF(ISNUMBER($E73),0,NA()))</f>
        <v>2.257E-2</v>
      </c>
      <c r="T73" s="53">
        <f>IF(ISNUMBER('Raw Feed'!T73), 'Raw Feed'!T73/100, IF(ISNUMBER($E73),0,NA()))</f>
        <v>2.274E-2</v>
      </c>
      <c r="U73" s="53">
        <f>IF(ISNUMBER('Raw Feed'!U73), 'Raw Feed'!U73/100, IF(ISNUMBER($E73),0,NA()))</f>
        <v>0</v>
      </c>
      <c r="V73" s="29"/>
    </row>
    <row r="74" spans="5:22">
      <c r="E74" s="36">
        <f>IF(ISNUMBER('Raw Feed'!E74), 'Raw Feed'!E74, NA())</f>
        <v>41375</v>
      </c>
      <c r="F74" s="53">
        <f>IF(ISNUMBER('Raw Feed'!F74), 'Raw Feed'!F74/100, IF(ISNUMBER($E74),0,NA()))</f>
        <v>2.5400000000000002E-3</v>
      </c>
      <c r="G74" s="53">
        <f>IF(ISNUMBER('Raw Feed'!G74), 'Raw Feed'!G74/100, IF(ISNUMBER($E74),0,NA()))</f>
        <v>4.6600000000000001E-3</v>
      </c>
      <c r="H74" s="53">
        <f>IF(ISNUMBER('Raw Feed'!H74), 'Raw Feed'!H74/100, IF(ISNUMBER($E74),0,NA()))</f>
        <v>5.7199999999999994E-3</v>
      </c>
      <c r="I74" s="53">
        <f>IF(ISNUMBER('Raw Feed'!I74), 'Raw Feed'!I74/100, IF(ISNUMBER($E74),0,NA()))</f>
        <v>7.1300000000000001E-3</v>
      </c>
      <c r="J74" s="53">
        <f>IF(ISNUMBER('Raw Feed'!J74), 'Raw Feed'!J74/100, IF(ISNUMBER($E74),0,NA()))</f>
        <v>8.7799999999999996E-3</v>
      </c>
      <c r="K74" s="53">
        <f>IF(ISNUMBER('Raw Feed'!K74), 'Raw Feed'!K74/100, IF(ISNUMBER($E74),0,NA()))</f>
        <v>1.047E-2</v>
      </c>
      <c r="L74" s="53">
        <f>IF(ISNUMBER('Raw Feed'!L74), 'Raw Feed'!L74/100, IF(ISNUMBER($E74),0,NA()))</f>
        <v>1.2110000000000001E-2</v>
      </c>
      <c r="M74" s="53">
        <f>IF(ISNUMBER('Raw Feed'!M74), 'Raw Feed'!M74/100, IF(ISNUMBER($E74),0,NA()))</f>
        <v>1.3640000000000001E-2</v>
      </c>
      <c r="N74" s="53">
        <f>IF(ISNUMBER('Raw Feed'!N74), 'Raw Feed'!N74/100, IF(ISNUMBER($E74),0,NA()))</f>
        <v>1.5049999999999999E-2</v>
      </c>
      <c r="O74" s="53">
        <f>IF(ISNUMBER('Raw Feed'!O74), 'Raw Feed'!O74/100, IF(ISNUMBER($E74),0,NA()))</f>
        <v>1.6330000000000001E-2</v>
      </c>
      <c r="P74" s="53">
        <f>IF(ISNUMBER('Raw Feed'!P74), 'Raw Feed'!P74/100, IF(ISNUMBER($E74),0,NA()))</f>
        <v>1.848E-2</v>
      </c>
      <c r="Q74" s="53">
        <f>IF(ISNUMBER('Raw Feed'!Q74), 'Raw Feed'!Q74/100, IF(ISNUMBER($E74),0,NA()))</f>
        <v>2.0729999999999998E-2</v>
      </c>
      <c r="R74" s="53">
        <f>IF(ISNUMBER('Raw Feed'!R74), 'Raw Feed'!R74/100, IF(ISNUMBER($E74),0,NA()))</f>
        <v>2.2330000000000003E-2</v>
      </c>
      <c r="S74" s="53">
        <f>IF(ISNUMBER('Raw Feed'!S74), 'Raw Feed'!S74/100, IF(ISNUMBER($E74),0,NA()))</f>
        <v>2.2839999999999999E-2</v>
      </c>
      <c r="T74" s="53">
        <f>IF(ISNUMBER('Raw Feed'!T74), 'Raw Feed'!T74/100, IF(ISNUMBER($E74),0,NA()))</f>
        <v>2.3010000000000003E-2</v>
      </c>
      <c r="U74" s="53">
        <f>IF(ISNUMBER('Raw Feed'!U74), 'Raw Feed'!U74/100, IF(ISNUMBER($E74),0,NA()))</f>
        <v>0</v>
      </c>
      <c r="V74" s="29"/>
    </row>
    <row r="75" spans="5:22">
      <c r="E75" s="36">
        <f>IF(ISNUMBER('Raw Feed'!E75), 'Raw Feed'!E75, NA())</f>
        <v>41374</v>
      </c>
      <c r="F75" s="53">
        <f>IF(ISNUMBER('Raw Feed'!F75), 'Raw Feed'!F75/100, IF(ISNUMBER($E75),0,NA()))</f>
        <v>2.5100000000000001E-3</v>
      </c>
      <c r="G75" s="53">
        <f>IF(ISNUMBER('Raw Feed'!G75), 'Raw Feed'!G75/100, IF(ISNUMBER($E75),0,NA()))</f>
        <v>4.5900000000000003E-3</v>
      </c>
      <c r="H75" s="53">
        <f>IF(ISNUMBER('Raw Feed'!H75), 'Raw Feed'!H75/100, IF(ISNUMBER($E75),0,NA()))</f>
        <v>5.6699999999999997E-3</v>
      </c>
      <c r="I75" s="53">
        <f>IF(ISNUMBER('Raw Feed'!I75), 'Raw Feed'!I75/100, IF(ISNUMBER($E75),0,NA()))</f>
        <v>7.0799999999999995E-3</v>
      </c>
      <c r="J75" s="53">
        <f>IF(ISNUMBER('Raw Feed'!J75), 'Raw Feed'!J75/100, IF(ISNUMBER($E75),0,NA()))</f>
        <v>8.7500000000000008E-3</v>
      </c>
      <c r="K75" s="53">
        <f>IF(ISNUMBER('Raw Feed'!K75), 'Raw Feed'!K75/100, IF(ISNUMBER($E75),0,NA()))</f>
        <v>1.044E-2</v>
      </c>
      <c r="L75" s="53">
        <f>IF(ISNUMBER('Raw Feed'!L75), 'Raw Feed'!L75/100, IF(ISNUMBER($E75),0,NA()))</f>
        <v>1.2070000000000001E-2</v>
      </c>
      <c r="M75" s="53">
        <f>IF(ISNUMBER('Raw Feed'!M75), 'Raw Feed'!M75/100, IF(ISNUMBER($E75),0,NA()))</f>
        <v>1.3580000000000002E-2</v>
      </c>
      <c r="N75" s="53">
        <f>IF(ISNUMBER('Raw Feed'!N75), 'Raw Feed'!N75/100, IF(ISNUMBER($E75),0,NA()))</f>
        <v>1.4990000000000002E-2</v>
      </c>
      <c r="O75" s="53">
        <f>IF(ISNUMBER('Raw Feed'!O75), 'Raw Feed'!O75/100, IF(ISNUMBER($E75),0,NA()))</f>
        <v>1.626E-2</v>
      </c>
      <c r="P75" s="53">
        <f>IF(ISNUMBER('Raw Feed'!P75), 'Raw Feed'!P75/100, IF(ISNUMBER($E75),0,NA()))</f>
        <v>1.84E-2</v>
      </c>
      <c r="Q75" s="53">
        <f>IF(ISNUMBER('Raw Feed'!Q75), 'Raw Feed'!Q75/100, IF(ISNUMBER($E75),0,NA()))</f>
        <v>2.0630000000000003E-2</v>
      </c>
      <c r="R75" s="53">
        <f>IF(ISNUMBER('Raw Feed'!R75), 'Raw Feed'!R75/100, IF(ISNUMBER($E75),0,NA()))</f>
        <v>2.2210000000000001E-2</v>
      </c>
      <c r="S75" s="53">
        <f>IF(ISNUMBER('Raw Feed'!S75), 'Raw Feed'!S75/100, IF(ISNUMBER($E75),0,NA()))</f>
        <v>2.2700000000000001E-2</v>
      </c>
      <c r="T75" s="53">
        <f>IF(ISNUMBER('Raw Feed'!T75), 'Raw Feed'!T75/100, IF(ISNUMBER($E75),0,NA()))</f>
        <v>2.2860000000000002E-2</v>
      </c>
      <c r="U75" s="53">
        <f>IF(ISNUMBER('Raw Feed'!U75), 'Raw Feed'!U75/100, IF(ISNUMBER($E75),0,NA()))</f>
        <v>0</v>
      </c>
      <c r="V75" s="29"/>
    </row>
    <row r="76" spans="5:22">
      <c r="E76" s="36">
        <f>IF(ISNUMBER('Raw Feed'!E76), 'Raw Feed'!E76, NA())</f>
        <v>41373</v>
      </c>
      <c r="F76" s="53">
        <f>IF(ISNUMBER('Raw Feed'!F76), 'Raw Feed'!F76/100, IF(ISNUMBER($E76),0,NA()))</f>
        <v>2.5400000000000002E-3</v>
      </c>
      <c r="G76" s="53">
        <f>IF(ISNUMBER('Raw Feed'!G76), 'Raw Feed'!G76/100, IF(ISNUMBER($E76),0,NA()))</f>
        <v>4.5999999999999999E-3</v>
      </c>
      <c r="H76" s="53">
        <f>IF(ISNUMBER('Raw Feed'!H76), 'Raw Feed'!H76/100, IF(ISNUMBER($E76),0,NA()))</f>
        <v>5.6699999999999997E-3</v>
      </c>
      <c r="I76" s="53">
        <f>IF(ISNUMBER('Raw Feed'!I76), 'Raw Feed'!I76/100, IF(ISNUMBER($E76),0,NA()))</f>
        <v>7.0899999999999999E-3</v>
      </c>
      <c r="J76" s="53">
        <f>IF(ISNUMBER('Raw Feed'!J76), 'Raw Feed'!J76/100, IF(ISNUMBER($E76),0,NA()))</f>
        <v>8.77E-3</v>
      </c>
      <c r="K76" s="53">
        <f>IF(ISNUMBER('Raw Feed'!K76), 'Raw Feed'!K76/100, IF(ISNUMBER($E76),0,NA()))</f>
        <v>1.0460000000000001E-2</v>
      </c>
      <c r="L76" s="53">
        <f>IF(ISNUMBER('Raw Feed'!L76), 'Raw Feed'!L76/100, IF(ISNUMBER($E76),0,NA()))</f>
        <v>1.208E-2</v>
      </c>
      <c r="M76" s="53">
        <f>IF(ISNUMBER('Raw Feed'!M76), 'Raw Feed'!M76/100, IF(ISNUMBER($E76),0,NA()))</f>
        <v>1.359E-2</v>
      </c>
      <c r="N76" s="53">
        <f>IF(ISNUMBER('Raw Feed'!N76), 'Raw Feed'!N76/100, IF(ISNUMBER($E76),0,NA()))</f>
        <v>1.4990000000000002E-2</v>
      </c>
      <c r="O76" s="53">
        <f>IF(ISNUMBER('Raw Feed'!O76), 'Raw Feed'!O76/100, IF(ISNUMBER($E76),0,NA()))</f>
        <v>1.6250000000000001E-2</v>
      </c>
      <c r="P76" s="53">
        <f>IF(ISNUMBER('Raw Feed'!P76), 'Raw Feed'!P76/100, IF(ISNUMBER($E76),0,NA()))</f>
        <v>1.8370000000000001E-2</v>
      </c>
      <c r="Q76" s="53">
        <f>IF(ISNUMBER('Raw Feed'!Q76), 'Raw Feed'!Q76/100, IF(ISNUMBER($E76),0,NA()))</f>
        <v>2.0579999999999998E-2</v>
      </c>
      <c r="R76" s="53">
        <f>IF(ISNUMBER('Raw Feed'!R76), 'Raw Feed'!R76/100, IF(ISNUMBER($E76),0,NA()))</f>
        <v>2.2120000000000001E-2</v>
      </c>
      <c r="S76" s="53">
        <f>IF(ISNUMBER('Raw Feed'!S76), 'Raw Feed'!S76/100, IF(ISNUMBER($E76),0,NA()))</f>
        <v>2.2599999999999999E-2</v>
      </c>
      <c r="T76" s="53">
        <f>IF(ISNUMBER('Raw Feed'!T76), 'Raw Feed'!T76/100, IF(ISNUMBER($E76),0,NA()))</f>
        <v>2.2759999999999999E-2</v>
      </c>
      <c r="U76" s="53">
        <f>IF(ISNUMBER('Raw Feed'!U76), 'Raw Feed'!U76/100, IF(ISNUMBER($E76),0,NA()))</f>
        <v>0</v>
      </c>
      <c r="V76" s="29"/>
    </row>
    <row r="77" spans="5:22">
      <c r="E77" s="36">
        <f>IF(ISNUMBER('Raw Feed'!E77), 'Raw Feed'!E77, NA())</f>
        <v>41372</v>
      </c>
      <c r="F77" s="53">
        <f>IF(ISNUMBER('Raw Feed'!F77), 'Raw Feed'!F77/100, IF(ISNUMBER($E77),0,NA()))</f>
        <v>2.3799999999999997E-3</v>
      </c>
      <c r="G77" s="53">
        <f>IF(ISNUMBER('Raw Feed'!G77), 'Raw Feed'!G77/100, IF(ISNUMBER($E77),0,NA()))</f>
        <v>4.3800000000000002E-3</v>
      </c>
      <c r="H77" s="53">
        <f>IF(ISNUMBER('Raw Feed'!H77), 'Raw Feed'!H77/100, IF(ISNUMBER($E77),0,NA()))</f>
        <v>5.3600000000000002E-3</v>
      </c>
      <c r="I77" s="53">
        <f>IF(ISNUMBER('Raw Feed'!I77), 'Raw Feed'!I77/100, IF(ISNUMBER($E77),0,NA()))</f>
        <v>6.6900000000000006E-3</v>
      </c>
      <c r="J77" s="53">
        <f>IF(ISNUMBER('Raw Feed'!J77), 'Raw Feed'!J77/100, IF(ISNUMBER($E77),0,NA()))</f>
        <v>8.3099999999999997E-3</v>
      </c>
      <c r="K77" s="53">
        <f>IF(ISNUMBER('Raw Feed'!K77), 'Raw Feed'!K77/100, IF(ISNUMBER($E77),0,NA()))</f>
        <v>9.9799999999999993E-3</v>
      </c>
      <c r="L77" s="53">
        <f>IF(ISNUMBER('Raw Feed'!L77), 'Raw Feed'!L77/100, IF(ISNUMBER($E77),0,NA()))</f>
        <v>1.1599999999999999E-2</v>
      </c>
      <c r="M77" s="53">
        <f>IF(ISNUMBER('Raw Feed'!M77), 'Raw Feed'!M77/100, IF(ISNUMBER($E77),0,NA()))</f>
        <v>1.3100000000000001E-2</v>
      </c>
      <c r="N77" s="53">
        <f>IF(ISNUMBER('Raw Feed'!N77), 'Raw Feed'!N77/100, IF(ISNUMBER($E77),0,NA()))</f>
        <v>1.4490000000000001E-2</v>
      </c>
      <c r="O77" s="53">
        <f>IF(ISNUMBER('Raw Feed'!O77), 'Raw Feed'!O77/100, IF(ISNUMBER($E77),0,NA()))</f>
        <v>1.5740000000000001E-2</v>
      </c>
      <c r="P77" s="53">
        <f>IF(ISNUMBER('Raw Feed'!P77), 'Raw Feed'!P77/100, IF(ISNUMBER($E77),0,NA()))</f>
        <v>1.78E-2</v>
      </c>
      <c r="Q77" s="53">
        <f>IF(ISNUMBER('Raw Feed'!Q77), 'Raw Feed'!Q77/100, IF(ISNUMBER($E77),0,NA()))</f>
        <v>1.9950000000000002E-2</v>
      </c>
      <c r="R77" s="53">
        <f>IF(ISNUMBER('Raw Feed'!R77), 'Raw Feed'!R77/100, IF(ISNUMBER($E77),0,NA()))</f>
        <v>2.1429999999999998E-2</v>
      </c>
      <c r="S77" s="53">
        <f>IF(ISNUMBER('Raw Feed'!S77), 'Raw Feed'!S77/100, IF(ISNUMBER($E77),0,NA()))</f>
        <v>2.189E-2</v>
      </c>
      <c r="T77" s="53">
        <f>IF(ISNUMBER('Raw Feed'!T77), 'Raw Feed'!T77/100, IF(ISNUMBER($E77),0,NA()))</f>
        <v>2.2019999999999998E-2</v>
      </c>
      <c r="U77" s="53">
        <f>IF(ISNUMBER('Raw Feed'!U77), 'Raw Feed'!U77/100, IF(ISNUMBER($E77),0,NA()))</f>
        <v>0</v>
      </c>
      <c r="V77" s="29"/>
    </row>
    <row r="78" spans="5:22">
      <c r="E78" s="36">
        <f>IF(ISNUMBER('Raw Feed'!E78), 'Raw Feed'!E78, NA())</f>
        <v>41369</v>
      </c>
      <c r="F78" s="53">
        <f>IF(ISNUMBER('Raw Feed'!F78), 'Raw Feed'!F78/100, IF(ISNUMBER($E78),0,NA()))</f>
        <v>2.33E-3</v>
      </c>
      <c r="G78" s="53">
        <f>IF(ISNUMBER('Raw Feed'!G78), 'Raw Feed'!G78/100, IF(ISNUMBER($E78),0,NA()))</f>
        <v>4.3200000000000001E-3</v>
      </c>
      <c r="H78" s="53">
        <f>IF(ISNUMBER('Raw Feed'!H78), 'Raw Feed'!H78/100, IF(ISNUMBER($E78),0,NA()))</f>
        <v>5.3300000000000005E-3</v>
      </c>
      <c r="I78" s="53">
        <f>IF(ISNUMBER('Raw Feed'!I78), 'Raw Feed'!I78/100, IF(ISNUMBER($E78),0,NA()))</f>
        <v>6.6900000000000006E-3</v>
      </c>
      <c r="J78" s="53">
        <f>IF(ISNUMBER('Raw Feed'!J78), 'Raw Feed'!J78/100, IF(ISNUMBER($E78),0,NA()))</f>
        <v>8.3499999999999998E-3</v>
      </c>
      <c r="K78" s="53">
        <f>IF(ISNUMBER('Raw Feed'!K78), 'Raw Feed'!K78/100, IF(ISNUMBER($E78),0,NA()))</f>
        <v>1.004E-2</v>
      </c>
      <c r="L78" s="53">
        <f>IF(ISNUMBER('Raw Feed'!L78), 'Raw Feed'!L78/100, IF(ISNUMBER($E78),0,NA()))</f>
        <v>1.1679999999999999E-2</v>
      </c>
      <c r="M78" s="53">
        <f>IF(ISNUMBER('Raw Feed'!M78), 'Raw Feed'!M78/100, IF(ISNUMBER($E78),0,NA()))</f>
        <v>1.3220000000000001E-2</v>
      </c>
      <c r="N78" s="53">
        <f>IF(ISNUMBER('Raw Feed'!N78), 'Raw Feed'!N78/100, IF(ISNUMBER($E78),0,NA()))</f>
        <v>1.4630000000000001E-2</v>
      </c>
      <c r="O78" s="53">
        <f>IF(ISNUMBER('Raw Feed'!O78), 'Raw Feed'!O78/100, IF(ISNUMBER($E78),0,NA()))</f>
        <v>1.5900000000000001E-2</v>
      </c>
      <c r="P78" s="53">
        <f>IF(ISNUMBER('Raw Feed'!P78), 'Raw Feed'!P78/100, IF(ISNUMBER($E78),0,NA()))</f>
        <v>1.8069999999999999E-2</v>
      </c>
      <c r="Q78" s="53">
        <f>IF(ISNUMBER('Raw Feed'!Q78), 'Raw Feed'!Q78/100, IF(ISNUMBER($E78),0,NA()))</f>
        <v>2.036E-2</v>
      </c>
      <c r="R78" s="53">
        <f>IF(ISNUMBER('Raw Feed'!R78), 'Raw Feed'!R78/100, IF(ISNUMBER($E78),0,NA()))</f>
        <v>2.2000000000000002E-2</v>
      </c>
      <c r="S78" s="53">
        <f>IF(ISNUMBER('Raw Feed'!S78), 'Raw Feed'!S78/100, IF(ISNUMBER($E78),0,NA()))</f>
        <v>2.2530000000000001E-2</v>
      </c>
      <c r="T78" s="53">
        <f>IF(ISNUMBER('Raw Feed'!T78), 'Raw Feed'!T78/100, IF(ISNUMBER($E78),0,NA()))</f>
        <v>2.2749999999999999E-2</v>
      </c>
      <c r="U78" s="53">
        <f>IF(ISNUMBER('Raw Feed'!U78), 'Raw Feed'!U78/100, IF(ISNUMBER($E78),0,NA()))</f>
        <v>0</v>
      </c>
      <c r="V78" s="29"/>
    </row>
    <row r="79" spans="5:22">
      <c r="E79" s="36">
        <f>IF(ISNUMBER('Raw Feed'!E79), 'Raw Feed'!E79, NA())</f>
        <v>41368</v>
      </c>
      <c r="F79" s="53">
        <f>IF(ISNUMBER('Raw Feed'!F79), 'Raw Feed'!F79/100, IF(ISNUMBER($E79),0,NA()))</f>
        <v>2.48E-3</v>
      </c>
      <c r="G79" s="53">
        <f>IF(ISNUMBER('Raw Feed'!G79), 'Raw Feed'!G79/100, IF(ISNUMBER($E79),0,NA()))</f>
        <v>4.5700000000000003E-3</v>
      </c>
      <c r="H79" s="53">
        <f>IF(ISNUMBER('Raw Feed'!H79), 'Raw Feed'!H79/100, IF(ISNUMBER($E79),0,NA()))</f>
        <v>5.6399999999999992E-3</v>
      </c>
      <c r="I79" s="53">
        <f>IF(ISNUMBER('Raw Feed'!I79), 'Raw Feed'!I79/100, IF(ISNUMBER($E79),0,NA()))</f>
        <v>7.0499999999999998E-3</v>
      </c>
      <c r="J79" s="53">
        <f>IF(ISNUMBER('Raw Feed'!J79), 'Raw Feed'!J79/100, IF(ISNUMBER($E79),0,NA()))</f>
        <v>8.7399999999999995E-3</v>
      </c>
      <c r="K79" s="53">
        <f>IF(ISNUMBER('Raw Feed'!K79), 'Raw Feed'!K79/100, IF(ISNUMBER($E79),0,NA()))</f>
        <v>1.0460000000000001E-2</v>
      </c>
      <c r="L79" s="53">
        <f>IF(ISNUMBER('Raw Feed'!L79), 'Raw Feed'!L79/100, IF(ISNUMBER($E79),0,NA()))</f>
        <v>1.213E-2</v>
      </c>
      <c r="M79" s="53">
        <f>IF(ISNUMBER('Raw Feed'!M79), 'Raw Feed'!M79/100, IF(ISNUMBER($E79),0,NA()))</f>
        <v>1.3680000000000001E-2</v>
      </c>
      <c r="N79" s="53">
        <f>IF(ISNUMBER('Raw Feed'!N79), 'Raw Feed'!N79/100, IF(ISNUMBER($E79),0,NA()))</f>
        <v>1.5109999999999998E-2</v>
      </c>
      <c r="O79" s="53">
        <f>IF(ISNUMBER('Raw Feed'!O79), 'Raw Feed'!O79/100, IF(ISNUMBER($E79),0,NA()))</f>
        <v>1.6399999999999998E-2</v>
      </c>
      <c r="P79" s="53">
        <f>IF(ISNUMBER('Raw Feed'!P79), 'Raw Feed'!P79/100, IF(ISNUMBER($E79),0,NA()))</f>
        <v>1.8589999999999999E-2</v>
      </c>
      <c r="Q79" s="53">
        <f>IF(ISNUMBER('Raw Feed'!Q79), 'Raw Feed'!Q79/100, IF(ISNUMBER($E79),0,NA()))</f>
        <v>2.0899999999999998E-2</v>
      </c>
      <c r="R79" s="53">
        <f>IF(ISNUMBER('Raw Feed'!R79), 'Raw Feed'!R79/100, IF(ISNUMBER($E79),0,NA()))</f>
        <v>2.2550000000000001E-2</v>
      </c>
      <c r="S79" s="53">
        <f>IF(ISNUMBER('Raw Feed'!S79), 'Raw Feed'!S79/100, IF(ISNUMBER($E79),0,NA()))</f>
        <v>2.3119999999999998E-2</v>
      </c>
      <c r="T79" s="53">
        <f>IF(ISNUMBER('Raw Feed'!T79), 'Raw Feed'!T79/100, IF(ISNUMBER($E79),0,NA()))</f>
        <v>2.334E-2</v>
      </c>
      <c r="U79" s="53">
        <f>IF(ISNUMBER('Raw Feed'!U79), 'Raw Feed'!U79/100, IF(ISNUMBER($E79),0,NA()))</f>
        <v>0</v>
      </c>
      <c r="V79" s="29"/>
    </row>
    <row r="80" spans="5:22">
      <c r="E80" s="36">
        <f>IF(ISNUMBER('Raw Feed'!E80), 'Raw Feed'!E80, NA())</f>
        <v>41367</v>
      </c>
      <c r="F80" s="53">
        <f>IF(ISNUMBER('Raw Feed'!F80), 'Raw Feed'!F80/100, IF(ISNUMBER($E80),0,NA()))</f>
        <v>2.49E-3</v>
      </c>
      <c r="G80" s="53">
        <f>IF(ISNUMBER('Raw Feed'!G80), 'Raw Feed'!G80/100, IF(ISNUMBER($E80),0,NA()))</f>
        <v>4.5999999999999999E-3</v>
      </c>
      <c r="H80" s="53">
        <f>IF(ISNUMBER('Raw Feed'!H80), 'Raw Feed'!H80/100, IF(ISNUMBER($E80),0,NA()))</f>
        <v>5.7099999999999998E-3</v>
      </c>
      <c r="I80" s="53">
        <f>IF(ISNUMBER('Raw Feed'!I80), 'Raw Feed'!I80/100, IF(ISNUMBER($E80),0,NA()))</f>
        <v>7.1599999999999997E-3</v>
      </c>
      <c r="J80" s="53">
        <f>IF(ISNUMBER('Raw Feed'!J80), 'Raw Feed'!J80/100, IF(ISNUMBER($E80),0,NA()))</f>
        <v>8.8500000000000002E-3</v>
      </c>
      <c r="K80" s="53">
        <f>IF(ISNUMBER('Raw Feed'!K80), 'Raw Feed'!K80/100, IF(ISNUMBER($E80),0,NA()))</f>
        <v>1.0589999999999999E-2</v>
      </c>
      <c r="L80" s="53">
        <f>IF(ISNUMBER('Raw Feed'!L80), 'Raw Feed'!L80/100, IF(ISNUMBER($E80),0,NA()))</f>
        <v>1.2270000000000001E-2</v>
      </c>
      <c r="M80" s="53">
        <f>IF(ISNUMBER('Raw Feed'!M80), 'Raw Feed'!M80/100, IF(ISNUMBER($E80),0,NA()))</f>
        <v>1.3839999999999998E-2</v>
      </c>
      <c r="N80" s="53">
        <f>IF(ISNUMBER('Raw Feed'!N80), 'Raw Feed'!N80/100, IF(ISNUMBER($E80),0,NA()))</f>
        <v>1.5269999999999999E-2</v>
      </c>
      <c r="O80" s="53">
        <f>IF(ISNUMBER('Raw Feed'!O80), 'Raw Feed'!O80/100, IF(ISNUMBER($E80),0,NA()))</f>
        <v>1.6559999999999998E-2</v>
      </c>
      <c r="P80" s="53">
        <f>IF(ISNUMBER('Raw Feed'!P80), 'Raw Feed'!P80/100, IF(ISNUMBER($E80),0,NA()))</f>
        <v>1.8710000000000001E-2</v>
      </c>
      <c r="Q80" s="53">
        <f>IF(ISNUMBER('Raw Feed'!Q80), 'Raw Feed'!Q80/100, IF(ISNUMBER($E80),0,NA()))</f>
        <v>2.0930000000000001E-2</v>
      </c>
      <c r="R80" s="53">
        <f>IF(ISNUMBER('Raw Feed'!R80), 'Raw Feed'!R80/100, IF(ISNUMBER($E80),0,NA()))</f>
        <v>2.2550000000000001E-2</v>
      </c>
      <c r="S80" s="53">
        <f>IF(ISNUMBER('Raw Feed'!S80), 'Raw Feed'!S80/100, IF(ISNUMBER($E80),0,NA()))</f>
        <v>2.3090000000000003E-2</v>
      </c>
      <c r="T80" s="53">
        <f>IF(ISNUMBER('Raw Feed'!T80), 'Raw Feed'!T80/100, IF(ISNUMBER($E80),0,NA()))</f>
        <v>2.3310000000000001E-2</v>
      </c>
      <c r="U80" s="53">
        <f>IF(ISNUMBER('Raw Feed'!U80), 'Raw Feed'!U80/100, IF(ISNUMBER($E80),0,NA()))</f>
        <v>0</v>
      </c>
      <c r="V80" s="29"/>
    </row>
    <row r="81" spans="5:22">
      <c r="E81" s="36">
        <f>IF(ISNUMBER('Raw Feed'!E81), 'Raw Feed'!E81, NA())</f>
        <v>41366</v>
      </c>
      <c r="F81" s="53">
        <f>IF(ISNUMBER('Raw Feed'!F81), 'Raw Feed'!F81/100, IF(ISNUMBER($E81),0,NA()))</f>
        <v>2.66E-3</v>
      </c>
      <c r="G81" s="53">
        <f>IF(ISNUMBER('Raw Feed'!G81), 'Raw Feed'!G81/100, IF(ISNUMBER($E81),0,NA()))</f>
        <v>4.8399999999999997E-3</v>
      </c>
      <c r="H81" s="53">
        <f>IF(ISNUMBER('Raw Feed'!H81), 'Raw Feed'!H81/100, IF(ISNUMBER($E81),0,NA()))</f>
        <v>5.9800000000000001E-3</v>
      </c>
      <c r="I81" s="53">
        <f>IF(ISNUMBER('Raw Feed'!I81), 'Raw Feed'!I81/100, IF(ISNUMBER($E81),0,NA()))</f>
        <v>7.4599999999999996E-3</v>
      </c>
      <c r="J81" s="53">
        <f>IF(ISNUMBER('Raw Feed'!J81), 'Raw Feed'!J81/100, IF(ISNUMBER($E81),0,NA()))</f>
        <v>9.1999999999999998E-3</v>
      </c>
      <c r="K81" s="53">
        <f>IF(ISNUMBER('Raw Feed'!K81), 'Raw Feed'!K81/100, IF(ISNUMBER($E81),0,NA()))</f>
        <v>1.0920000000000001E-2</v>
      </c>
      <c r="L81" s="53">
        <f>IF(ISNUMBER('Raw Feed'!L81), 'Raw Feed'!L81/100, IF(ISNUMBER($E81),0,NA()))</f>
        <v>1.257E-2</v>
      </c>
      <c r="M81" s="53">
        <f>IF(ISNUMBER('Raw Feed'!M81), 'Raw Feed'!M81/100, IF(ISNUMBER($E81),0,NA()))</f>
        <v>1.4119999999999999E-2</v>
      </c>
      <c r="N81" s="53">
        <f>IF(ISNUMBER('Raw Feed'!N81), 'Raw Feed'!N81/100, IF(ISNUMBER($E81),0,NA()))</f>
        <v>1.5520000000000001E-2</v>
      </c>
      <c r="O81" s="53">
        <f>IF(ISNUMBER('Raw Feed'!O81), 'Raw Feed'!O81/100, IF(ISNUMBER($E81),0,NA()))</f>
        <v>1.6789999999999999E-2</v>
      </c>
      <c r="P81" s="53">
        <f>IF(ISNUMBER('Raw Feed'!P81), 'Raw Feed'!P81/100, IF(ISNUMBER($E81),0,NA()))</f>
        <v>1.8919999999999999E-2</v>
      </c>
      <c r="Q81" s="53">
        <f>IF(ISNUMBER('Raw Feed'!Q81), 'Raw Feed'!Q81/100, IF(ISNUMBER($E81),0,NA()))</f>
        <v>2.1099999999999997E-2</v>
      </c>
      <c r="R81" s="53">
        <f>IF(ISNUMBER('Raw Feed'!R81), 'Raw Feed'!R81/100, IF(ISNUMBER($E81),0,NA()))</f>
        <v>2.266E-2</v>
      </c>
      <c r="S81" s="53">
        <f>IF(ISNUMBER('Raw Feed'!S81), 'Raw Feed'!S81/100, IF(ISNUMBER($E81),0,NA()))</f>
        <v>2.3179999999999999E-2</v>
      </c>
      <c r="T81" s="53">
        <f>IF(ISNUMBER('Raw Feed'!T81), 'Raw Feed'!T81/100, IF(ISNUMBER($E81),0,NA()))</f>
        <v>2.3380000000000001E-2</v>
      </c>
      <c r="U81" s="53">
        <f>IF(ISNUMBER('Raw Feed'!U81), 'Raw Feed'!U81/100, IF(ISNUMBER($E81),0,NA()))</f>
        <v>0</v>
      </c>
      <c r="V81" s="29"/>
    </row>
    <row r="82" spans="5:22">
      <c r="E82" s="36">
        <f>IF(ISNUMBER('Raw Feed'!E82), 'Raw Feed'!E82, NA())</f>
        <v>41361</v>
      </c>
      <c r="F82" s="53">
        <f>IF(ISNUMBER('Raw Feed'!F82), 'Raw Feed'!F82/100, IF(ISNUMBER($E82),0,NA()))</f>
        <v>2.8399999999999996E-3</v>
      </c>
      <c r="G82" s="53">
        <f>IF(ISNUMBER('Raw Feed'!G82), 'Raw Feed'!G82/100, IF(ISNUMBER($E82),0,NA()))</f>
        <v>5.0000000000000001E-3</v>
      </c>
      <c r="H82" s="53">
        <f>IF(ISNUMBER('Raw Feed'!H82), 'Raw Feed'!H82/100, IF(ISNUMBER($E82),0,NA()))</f>
        <v>6.0499999999999998E-3</v>
      </c>
      <c r="I82" s="53">
        <f>IF(ISNUMBER('Raw Feed'!I82), 'Raw Feed'!I82/100, IF(ISNUMBER($E82),0,NA()))</f>
        <v>7.43E-3</v>
      </c>
      <c r="J82" s="53">
        <f>IF(ISNUMBER('Raw Feed'!J82), 'Raw Feed'!J82/100, IF(ISNUMBER($E82),0,NA()))</f>
        <v>9.1199999999999996E-3</v>
      </c>
      <c r="K82" s="53">
        <f>IF(ISNUMBER('Raw Feed'!K82), 'Raw Feed'!K82/100, IF(ISNUMBER($E82),0,NA()))</f>
        <v>1.0829999999999999E-2</v>
      </c>
      <c r="L82" s="53">
        <f>IF(ISNUMBER('Raw Feed'!L82), 'Raw Feed'!L82/100, IF(ISNUMBER($E82),0,NA()))</f>
        <v>1.248E-2</v>
      </c>
      <c r="M82" s="53">
        <f>IF(ISNUMBER('Raw Feed'!M82), 'Raw Feed'!M82/100, IF(ISNUMBER($E82),0,NA()))</f>
        <v>1.405E-2</v>
      </c>
      <c r="N82" s="53">
        <f>IF(ISNUMBER('Raw Feed'!N82), 'Raw Feed'!N82/100, IF(ISNUMBER($E82),0,NA()))</f>
        <v>1.5449999999999998E-2</v>
      </c>
      <c r="O82" s="53">
        <f>IF(ISNUMBER('Raw Feed'!O82), 'Raw Feed'!O82/100, IF(ISNUMBER($E82),0,NA()))</f>
        <v>1.6719999999999999E-2</v>
      </c>
      <c r="P82" s="53">
        <f>IF(ISNUMBER('Raw Feed'!P82), 'Raw Feed'!P82/100, IF(ISNUMBER($E82),0,NA()))</f>
        <v>1.882E-2</v>
      </c>
      <c r="Q82" s="53">
        <f>IF(ISNUMBER('Raw Feed'!Q82), 'Raw Feed'!Q82/100, IF(ISNUMBER($E82),0,NA()))</f>
        <v>2.0969999999999999E-2</v>
      </c>
      <c r="R82" s="53">
        <f>IF(ISNUMBER('Raw Feed'!R82), 'Raw Feed'!R82/100, IF(ISNUMBER($E82),0,NA()))</f>
        <v>2.249E-2</v>
      </c>
      <c r="S82" s="53">
        <f>IF(ISNUMBER('Raw Feed'!S82), 'Raw Feed'!S82/100, IF(ISNUMBER($E82),0,NA()))</f>
        <v>2.298E-2</v>
      </c>
      <c r="T82" s="53">
        <f>IF(ISNUMBER('Raw Feed'!T82), 'Raw Feed'!T82/100, IF(ISNUMBER($E82),0,NA()))</f>
        <v>2.316E-2</v>
      </c>
      <c r="U82" s="53">
        <f>IF(ISNUMBER('Raw Feed'!U82), 'Raw Feed'!U82/100, IF(ISNUMBER($E82),0,NA()))</f>
        <v>0</v>
      </c>
      <c r="V82" s="29"/>
    </row>
    <row r="83" spans="5:22">
      <c r="E83" s="36">
        <f>IF(ISNUMBER('Raw Feed'!E83), 'Raw Feed'!E83, NA())</f>
        <v>41360</v>
      </c>
      <c r="F83" s="53">
        <f>IF(ISNUMBER('Raw Feed'!F83), 'Raw Feed'!F83/100, IF(ISNUMBER($E83),0,NA()))</f>
        <v>2.7600000000000003E-3</v>
      </c>
      <c r="G83" s="53">
        <f>IF(ISNUMBER('Raw Feed'!G83), 'Raw Feed'!G83/100, IF(ISNUMBER($E83),0,NA()))</f>
        <v>4.8700000000000002E-3</v>
      </c>
      <c r="H83" s="53">
        <f>IF(ISNUMBER('Raw Feed'!H83), 'Raw Feed'!H83/100, IF(ISNUMBER($E83),0,NA()))</f>
        <v>5.8999999999999999E-3</v>
      </c>
      <c r="I83" s="53">
        <f>IF(ISNUMBER('Raw Feed'!I83), 'Raw Feed'!I83/100, IF(ISNUMBER($E83),0,NA()))</f>
        <v>7.26E-3</v>
      </c>
      <c r="J83" s="53">
        <f>IF(ISNUMBER('Raw Feed'!J83), 'Raw Feed'!J83/100, IF(ISNUMBER($E83),0,NA()))</f>
        <v>8.9099999999999995E-3</v>
      </c>
      <c r="K83" s="53">
        <f>IF(ISNUMBER('Raw Feed'!K83), 'Raw Feed'!K83/100, IF(ISNUMBER($E83),0,NA()))</f>
        <v>1.064E-2</v>
      </c>
      <c r="L83" s="53">
        <f>IF(ISNUMBER('Raw Feed'!L83), 'Raw Feed'!L83/100, IF(ISNUMBER($E83),0,NA()))</f>
        <v>1.2319999999999999E-2</v>
      </c>
      <c r="M83" s="53">
        <f>IF(ISNUMBER('Raw Feed'!M83), 'Raw Feed'!M83/100, IF(ISNUMBER($E83),0,NA()))</f>
        <v>1.3899999999999999E-2</v>
      </c>
      <c r="N83" s="53">
        <f>IF(ISNUMBER('Raw Feed'!N83), 'Raw Feed'!N83/100, IF(ISNUMBER($E83),0,NA()))</f>
        <v>1.5309999999999999E-2</v>
      </c>
      <c r="O83" s="53">
        <f>IF(ISNUMBER('Raw Feed'!O83), 'Raw Feed'!O83/100, IF(ISNUMBER($E83),0,NA()))</f>
        <v>1.6590000000000001E-2</v>
      </c>
      <c r="P83" s="53">
        <f>IF(ISNUMBER('Raw Feed'!P83), 'Raw Feed'!P83/100, IF(ISNUMBER($E83),0,NA()))</f>
        <v>1.873E-2</v>
      </c>
      <c r="Q83" s="53">
        <f>IF(ISNUMBER('Raw Feed'!Q83), 'Raw Feed'!Q83/100, IF(ISNUMBER($E83),0,NA()))</f>
        <v>2.0930000000000001E-2</v>
      </c>
      <c r="R83" s="53">
        <f>IF(ISNUMBER('Raw Feed'!R83), 'Raw Feed'!R83/100, IF(ISNUMBER($E83),0,NA()))</f>
        <v>2.2499999999999999E-2</v>
      </c>
      <c r="S83" s="53">
        <f>IF(ISNUMBER('Raw Feed'!S83), 'Raw Feed'!S83/100, IF(ISNUMBER($E83),0,NA()))</f>
        <v>2.3019999999999999E-2</v>
      </c>
      <c r="T83" s="53">
        <f>IF(ISNUMBER('Raw Feed'!T83), 'Raw Feed'!T83/100, IF(ISNUMBER($E83),0,NA()))</f>
        <v>2.3220000000000001E-2</v>
      </c>
      <c r="U83" s="53">
        <f>IF(ISNUMBER('Raw Feed'!U83), 'Raw Feed'!U83/100, IF(ISNUMBER($E83),0,NA()))</f>
        <v>0</v>
      </c>
      <c r="V83" s="29"/>
    </row>
    <row r="84" spans="5:22">
      <c r="E84" s="36">
        <f>IF(ISNUMBER('Raw Feed'!E84), 'Raw Feed'!E84, NA())</f>
        <v>41359</v>
      </c>
      <c r="F84" s="53">
        <f>IF(ISNUMBER('Raw Feed'!F84), 'Raw Feed'!F84/100, IF(ISNUMBER($E84),0,NA()))</f>
        <v>2.7500000000000003E-3</v>
      </c>
      <c r="G84" s="53">
        <f>IF(ISNUMBER('Raw Feed'!G84), 'Raw Feed'!G84/100, IF(ISNUMBER($E84),0,NA()))</f>
        <v>4.8300000000000001E-3</v>
      </c>
      <c r="H84" s="53">
        <f>IF(ISNUMBER('Raw Feed'!H84), 'Raw Feed'!H84/100, IF(ISNUMBER($E84),0,NA()))</f>
        <v>5.8899999999999994E-3</v>
      </c>
      <c r="I84" s="53">
        <f>IF(ISNUMBER('Raw Feed'!I84), 'Raw Feed'!I84/100, IF(ISNUMBER($E84),0,NA()))</f>
        <v>7.3000000000000001E-3</v>
      </c>
      <c r="J84" s="53">
        <f>IF(ISNUMBER('Raw Feed'!J84), 'Raw Feed'!J84/100, IF(ISNUMBER($E84),0,NA()))</f>
        <v>8.9899999999999997E-3</v>
      </c>
      <c r="K84" s="53">
        <f>IF(ISNUMBER('Raw Feed'!K84), 'Raw Feed'!K84/100, IF(ISNUMBER($E84),0,NA()))</f>
        <v>1.073E-2</v>
      </c>
      <c r="L84" s="53">
        <f>IF(ISNUMBER('Raw Feed'!L84), 'Raw Feed'!L84/100, IF(ISNUMBER($E84),0,NA()))</f>
        <v>1.242E-2</v>
      </c>
      <c r="M84" s="53">
        <f>IF(ISNUMBER('Raw Feed'!M84), 'Raw Feed'!M84/100, IF(ISNUMBER($E84),0,NA()))</f>
        <v>1.3999999999999999E-2</v>
      </c>
      <c r="N84" s="53">
        <f>IF(ISNUMBER('Raw Feed'!N84), 'Raw Feed'!N84/100, IF(ISNUMBER($E84),0,NA()))</f>
        <v>1.5440000000000001E-2</v>
      </c>
      <c r="O84" s="53">
        <f>IF(ISNUMBER('Raw Feed'!O84), 'Raw Feed'!O84/100, IF(ISNUMBER($E84),0,NA()))</f>
        <v>1.6719999999999999E-2</v>
      </c>
      <c r="P84" s="53">
        <f>IF(ISNUMBER('Raw Feed'!P84), 'Raw Feed'!P84/100, IF(ISNUMBER($E84),0,NA()))</f>
        <v>1.8890000000000001E-2</v>
      </c>
      <c r="Q84" s="53">
        <f>IF(ISNUMBER('Raw Feed'!Q84), 'Raw Feed'!Q84/100, IF(ISNUMBER($E84),0,NA()))</f>
        <v>2.112E-2</v>
      </c>
      <c r="R84" s="53">
        <f>IF(ISNUMBER('Raw Feed'!R84), 'Raw Feed'!R84/100, IF(ISNUMBER($E84),0,NA()))</f>
        <v>2.2719999999999997E-2</v>
      </c>
      <c r="S84" s="53">
        <f>IF(ISNUMBER('Raw Feed'!S84), 'Raw Feed'!S84/100, IF(ISNUMBER($E84),0,NA()))</f>
        <v>2.3250000000000003E-2</v>
      </c>
      <c r="T84" s="53">
        <f>IF(ISNUMBER('Raw Feed'!T84), 'Raw Feed'!T84/100, IF(ISNUMBER($E84),0,NA()))</f>
        <v>2.3460000000000002E-2</v>
      </c>
      <c r="U84" s="53">
        <f>IF(ISNUMBER('Raw Feed'!U84), 'Raw Feed'!U84/100, IF(ISNUMBER($E84),0,NA()))</f>
        <v>0</v>
      </c>
      <c r="V84" s="29"/>
    </row>
    <row r="85" spans="5:22">
      <c r="E85" s="36">
        <f>IF(ISNUMBER('Raw Feed'!E85), 'Raw Feed'!E85, NA())</f>
        <v>41358</v>
      </c>
      <c r="F85" s="53">
        <f>IF(ISNUMBER('Raw Feed'!F85), 'Raw Feed'!F85/100, IF(ISNUMBER($E85),0,NA()))</f>
        <v>2.6700000000000001E-3</v>
      </c>
      <c r="G85" s="53">
        <f>IF(ISNUMBER('Raw Feed'!G85), 'Raw Feed'!G85/100, IF(ISNUMBER($E85),0,NA()))</f>
        <v>4.8199999999999996E-3</v>
      </c>
      <c r="H85" s="53">
        <f>IF(ISNUMBER('Raw Feed'!H85), 'Raw Feed'!H85/100, IF(ISNUMBER($E85),0,NA()))</f>
        <v>5.9800000000000001E-3</v>
      </c>
      <c r="I85" s="53">
        <f>IF(ISNUMBER('Raw Feed'!I85), 'Raw Feed'!I85/100, IF(ISNUMBER($E85),0,NA()))</f>
        <v>7.4399999999999996E-3</v>
      </c>
      <c r="J85" s="53">
        <f>IF(ISNUMBER('Raw Feed'!J85), 'Raw Feed'!J85/100, IF(ISNUMBER($E85),0,NA()))</f>
        <v>9.1500000000000001E-3</v>
      </c>
      <c r="K85" s="53">
        <f>IF(ISNUMBER('Raw Feed'!K85), 'Raw Feed'!K85/100, IF(ISNUMBER($E85),0,NA()))</f>
        <v>1.091E-2</v>
      </c>
      <c r="L85" s="53">
        <f>IF(ISNUMBER('Raw Feed'!L85), 'Raw Feed'!L85/100, IF(ISNUMBER($E85),0,NA()))</f>
        <v>1.26E-2</v>
      </c>
      <c r="M85" s="53">
        <f>IF(ISNUMBER('Raw Feed'!M85), 'Raw Feed'!M85/100, IF(ISNUMBER($E85),0,NA()))</f>
        <v>1.418E-2</v>
      </c>
      <c r="N85" s="53">
        <f>IF(ISNUMBER('Raw Feed'!N85), 'Raw Feed'!N85/100, IF(ISNUMBER($E85),0,NA()))</f>
        <v>1.5609999999999999E-2</v>
      </c>
      <c r="O85" s="53">
        <f>IF(ISNUMBER('Raw Feed'!O85), 'Raw Feed'!O85/100, IF(ISNUMBER($E85),0,NA()))</f>
        <v>1.6899999999999998E-2</v>
      </c>
      <c r="P85" s="53">
        <f>IF(ISNUMBER('Raw Feed'!P85), 'Raw Feed'!P85/100, IF(ISNUMBER($E85),0,NA()))</f>
        <v>1.9050000000000001E-2</v>
      </c>
      <c r="Q85" s="53">
        <f>IF(ISNUMBER('Raw Feed'!Q85), 'Raw Feed'!Q85/100, IF(ISNUMBER($E85),0,NA()))</f>
        <v>2.1259999999999998E-2</v>
      </c>
      <c r="R85" s="53">
        <f>IF(ISNUMBER('Raw Feed'!R85), 'Raw Feed'!R85/100, IF(ISNUMBER($E85),0,NA()))</f>
        <v>2.282E-2</v>
      </c>
      <c r="S85" s="53">
        <f>IF(ISNUMBER('Raw Feed'!S85), 'Raw Feed'!S85/100, IF(ISNUMBER($E85),0,NA()))</f>
        <v>2.3330000000000004E-2</v>
      </c>
      <c r="T85" s="53">
        <f>IF(ISNUMBER('Raw Feed'!T85), 'Raw Feed'!T85/100, IF(ISNUMBER($E85),0,NA()))</f>
        <v>2.3530000000000002E-2</v>
      </c>
      <c r="U85" s="53">
        <f>IF(ISNUMBER('Raw Feed'!U85), 'Raw Feed'!U85/100, IF(ISNUMBER($E85),0,NA()))</f>
        <v>0</v>
      </c>
      <c r="V85" s="29"/>
    </row>
    <row r="86" spans="5:22">
      <c r="E86" s="36">
        <f>IF(ISNUMBER('Raw Feed'!E86), 'Raw Feed'!E86, NA())</f>
        <v>41355</v>
      </c>
      <c r="F86" s="53">
        <f>IF(ISNUMBER('Raw Feed'!F86), 'Raw Feed'!F86/100, IF(ISNUMBER($E86),0,NA()))</f>
        <v>3.0000000000000001E-3</v>
      </c>
      <c r="G86" s="53">
        <f>IF(ISNUMBER('Raw Feed'!G86), 'Raw Feed'!G86/100, IF(ISNUMBER($E86),0,NA()))</f>
        <v>5.0000000000000001E-3</v>
      </c>
      <c r="H86" s="53">
        <f>IF(ISNUMBER('Raw Feed'!H86), 'Raw Feed'!H86/100, IF(ISNUMBER($E86),0,NA()))</f>
        <v>6.0599999999999994E-3</v>
      </c>
      <c r="I86" s="53">
        <f>IF(ISNUMBER('Raw Feed'!I86), 'Raw Feed'!I86/100, IF(ISNUMBER($E86),0,NA()))</f>
        <v>7.4799999999999997E-3</v>
      </c>
      <c r="J86" s="53">
        <f>IF(ISNUMBER('Raw Feed'!J86), 'Raw Feed'!J86/100, IF(ISNUMBER($E86),0,NA()))</f>
        <v>9.1500000000000001E-3</v>
      </c>
      <c r="K86" s="53">
        <f>IF(ISNUMBER('Raw Feed'!K86), 'Raw Feed'!K86/100, IF(ISNUMBER($E86),0,NA()))</f>
        <v>1.089E-2</v>
      </c>
      <c r="L86" s="53">
        <f>IF(ISNUMBER('Raw Feed'!L86), 'Raw Feed'!L86/100, IF(ISNUMBER($E86),0,NA()))</f>
        <v>1.256E-2</v>
      </c>
      <c r="M86" s="53">
        <f>IF(ISNUMBER('Raw Feed'!M86), 'Raw Feed'!M86/100, IF(ISNUMBER($E86),0,NA()))</f>
        <v>1.413E-2</v>
      </c>
      <c r="N86" s="53">
        <f>IF(ISNUMBER('Raw Feed'!N86), 'Raw Feed'!N86/100, IF(ISNUMBER($E86),0,NA()))</f>
        <v>1.5560000000000001E-2</v>
      </c>
      <c r="O86" s="53">
        <f>IF(ISNUMBER('Raw Feed'!O86), 'Raw Feed'!O86/100, IF(ISNUMBER($E86),0,NA()))</f>
        <v>1.6840000000000001E-2</v>
      </c>
      <c r="P86" s="53">
        <f>IF(ISNUMBER('Raw Feed'!P86), 'Raw Feed'!P86/100, IF(ISNUMBER($E86),0,NA()))</f>
        <v>1.8939999999999999E-2</v>
      </c>
      <c r="Q86" s="53">
        <f>IF(ISNUMBER('Raw Feed'!Q86), 'Raw Feed'!Q86/100, IF(ISNUMBER($E86),0,NA()))</f>
        <v>2.1099999999999997E-2</v>
      </c>
      <c r="R86" s="53">
        <f>IF(ISNUMBER('Raw Feed'!R86), 'Raw Feed'!R86/100, IF(ISNUMBER($E86),0,NA()))</f>
        <v>2.2599999999999999E-2</v>
      </c>
      <c r="S86" s="53">
        <f>IF(ISNUMBER('Raw Feed'!S86), 'Raw Feed'!S86/100, IF(ISNUMBER($E86),0,NA()))</f>
        <v>2.307E-2</v>
      </c>
      <c r="T86" s="53">
        <f>IF(ISNUMBER('Raw Feed'!T86), 'Raw Feed'!T86/100, IF(ISNUMBER($E86),0,NA()))</f>
        <v>2.3230000000000001E-2</v>
      </c>
      <c r="U86" s="53">
        <f>IF(ISNUMBER('Raw Feed'!U86), 'Raw Feed'!U86/100, IF(ISNUMBER($E86),0,NA()))</f>
        <v>0</v>
      </c>
      <c r="V86" s="29"/>
    </row>
    <row r="87" spans="5:22">
      <c r="E87" s="36">
        <f>IF(ISNUMBER('Raw Feed'!E87), 'Raw Feed'!E87, NA())</f>
        <v>41354</v>
      </c>
      <c r="F87" s="53">
        <f>IF(ISNUMBER('Raw Feed'!F87), 'Raw Feed'!F87/100, IF(ISNUMBER($E87),0,NA()))</f>
        <v>2.7300000000000002E-3</v>
      </c>
      <c r="G87" s="53">
        <f>IF(ISNUMBER('Raw Feed'!G87), 'Raw Feed'!G87/100, IF(ISNUMBER($E87),0,NA()))</f>
        <v>4.8599999999999997E-3</v>
      </c>
      <c r="H87" s="53">
        <f>IF(ISNUMBER('Raw Feed'!H87), 'Raw Feed'!H87/100, IF(ISNUMBER($E87),0,NA()))</f>
        <v>6.0000000000000001E-3</v>
      </c>
      <c r="I87" s="53">
        <f>IF(ISNUMBER('Raw Feed'!I87), 'Raw Feed'!I87/100, IF(ISNUMBER($E87),0,NA()))</f>
        <v>7.4799999999999997E-3</v>
      </c>
      <c r="J87" s="53">
        <f>IF(ISNUMBER('Raw Feed'!J87), 'Raw Feed'!J87/100, IF(ISNUMBER($E87),0,NA()))</f>
        <v>9.2300000000000004E-3</v>
      </c>
      <c r="K87" s="53">
        <f>IF(ISNUMBER('Raw Feed'!K87), 'Raw Feed'!K87/100, IF(ISNUMBER($E87),0,NA()))</f>
        <v>1.099E-2</v>
      </c>
      <c r="L87" s="53">
        <f>IF(ISNUMBER('Raw Feed'!L87), 'Raw Feed'!L87/100, IF(ISNUMBER($E87),0,NA()))</f>
        <v>1.268E-2</v>
      </c>
      <c r="M87" s="53">
        <f>IF(ISNUMBER('Raw Feed'!M87), 'Raw Feed'!M87/100, IF(ISNUMBER($E87),0,NA()))</f>
        <v>1.4250000000000001E-2</v>
      </c>
      <c r="N87" s="53">
        <f>IF(ISNUMBER('Raw Feed'!N87), 'Raw Feed'!N87/100, IF(ISNUMBER($E87),0,NA()))</f>
        <v>1.5689999999999999E-2</v>
      </c>
      <c r="O87" s="53">
        <f>IF(ISNUMBER('Raw Feed'!O87), 'Raw Feed'!O87/100, IF(ISNUMBER($E87),0,NA()))</f>
        <v>1.6990000000000002E-2</v>
      </c>
      <c r="P87" s="53">
        <f>IF(ISNUMBER('Raw Feed'!P87), 'Raw Feed'!P87/100, IF(ISNUMBER($E87),0,NA()))</f>
        <v>1.915E-2</v>
      </c>
      <c r="Q87" s="53">
        <f>IF(ISNUMBER('Raw Feed'!Q87), 'Raw Feed'!Q87/100, IF(ISNUMBER($E87),0,NA()))</f>
        <v>2.1389999999999999E-2</v>
      </c>
      <c r="R87" s="53">
        <f>IF(ISNUMBER('Raw Feed'!R87), 'Raw Feed'!R87/100, IF(ISNUMBER($E87),0,NA()))</f>
        <v>2.2949999999999998E-2</v>
      </c>
      <c r="S87" s="53">
        <f>IF(ISNUMBER('Raw Feed'!S87), 'Raw Feed'!S87/100, IF(ISNUMBER($E87),0,NA()))</f>
        <v>2.3470000000000001E-2</v>
      </c>
      <c r="T87" s="53">
        <f>IF(ISNUMBER('Raw Feed'!T87), 'Raw Feed'!T87/100, IF(ISNUMBER($E87),0,NA()))</f>
        <v>2.3690000000000003E-2</v>
      </c>
      <c r="U87" s="53">
        <f>IF(ISNUMBER('Raw Feed'!U87), 'Raw Feed'!U87/100, IF(ISNUMBER($E87),0,NA()))</f>
        <v>0</v>
      </c>
      <c r="V87" s="29"/>
    </row>
    <row r="88" spans="5:22">
      <c r="E88" s="36">
        <f>IF(ISNUMBER('Raw Feed'!E88), 'Raw Feed'!E88, NA())</f>
        <v>41353</v>
      </c>
      <c r="F88" s="53">
        <f>IF(ISNUMBER('Raw Feed'!F88), 'Raw Feed'!F88/100, IF(ISNUMBER($E88),0,NA()))</f>
        <v>2.8000000000000004E-3</v>
      </c>
      <c r="G88" s="53">
        <f>IF(ISNUMBER('Raw Feed'!G88), 'Raw Feed'!G88/100, IF(ISNUMBER($E88),0,NA()))</f>
        <v>4.8500000000000001E-3</v>
      </c>
      <c r="H88" s="53">
        <f>IF(ISNUMBER('Raw Feed'!H88), 'Raw Feed'!H88/100, IF(ISNUMBER($E88),0,NA()))</f>
        <v>5.9499999999999996E-3</v>
      </c>
      <c r="I88" s="53">
        <f>IF(ISNUMBER('Raw Feed'!I88), 'Raw Feed'!I88/100, IF(ISNUMBER($E88),0,NA()))</f>
        <v>7.4199999999999995E-3</v>
      </c>
      <c r="J88" s="53">
        <f>IF(ISNUMBER('Raw Feed'!J88), 'Raw Feed'!J88/100, IF(ISNUMBER($E88),0,NA()))</f>
        <v>9.1599999999999997E-3</v>
      </c>
      <c r="K88" s="53">
        <f>IF(ISNUMBER('Raw Feed'!K88), 'Raw Feed'!K88/100, IF(ISNUMBER($E88),0,NA()))</f>
        <v>1.0920000000000001E-2</v>
      </c>
      <c r="L88" s="53">
        <f>IF(ISNUMBER('Raw Feed'!L88), 'Raw Feed'!L88/100, IF(ISNUMBER($E88),0,NA()))</f>
        <v>1.2619999999999999E-2</v>
      </c>
      <c r="M88" s="53">
        <f>IF(ISNUMBER('Raw Feed'!M88), 'Raw Feed'!M88/100, IF(ISNUMBER($E88),0,NA()))</f>
        <v>1.4199999999999999E-2</v>
      </c>
      <c r="N88" s="53">
        <f>IF(ISNUMBER('Raw Feed'!N88), 'Raw Feed'!N88/100, IF(ISNUMBER($E88),0,NA()))</f>
        <v>1.5640000000000001E-2</v>
      </c>
      <c r="O88" s="53">
        <f>IF(ISNUMBER('Raw Feed'!O88), 'Raw Feed'!O88/100, IF(ISNUMBER($E88),0,NA()))</f>
        <v>1.694E-2</v>
      </c>
      <c r="P88" s="53">
        <f>IF(ISNUMBER('Raw Feed'!P88), 'Raw Feed'!P88/100, IF(ISNUMBER($E88),0,NA()))</f>
        <v>1.9089999999999999E-2</v>
      </c>
      <c r="Q88" s="53">
        <f>IF(ISNUMBER('Raw Feed'!Q88), 'Raw Feed'!Q88/100, IF(ISNUMBER($E88),0,NA()))</f>
        <v>2.1320000000000002E-2</v>
      </c>
      <c r="R88" s="53">
        <f>IF(ISNUMBER('Raw Feed'!R88), 'Raw Feed'!R88/100, IF(ISNUMBER($E88),0,NA()))</f>
        <v>2.2850000000000002E-2</v>
      </c>
      <c r="S88" s="53">
        <f>IF(ISNUMBER('Raw Feed'!S88), 'Raw Feed'!S88/100, IF(ISNUMBER($E88),0,NA()))</f>
        <v>2.3349999999999999E-2</v>
      </c>
      <c r="T88" s="53">
        <f>IF(ISNUMBER('Raw Feed'!T88), 'Raw Feed'!T88/100, IF(ISNUMBER($E88),0,NA()))</f>
        <v>2.3530000000000002E-2</v>
      </c>
      <c r="U88" s="53">
        <f>IF(ISNUMBER('Raw Feed'!U88), 'Raw Feed'!U88/100, IF(ISNUMBER($E88),0,NA()))</f>
        <v>0</v>
      </c>
      <c r="V88" s="29"/>
    </row>
    <row r="89" spans="5:22">
      <c r="E89" s="36">
        <f>IF(ISNUMBER('Raw Feed'!E89), 'Raw Feed'!E89, NA())</f>
        <v>41352</v>
      </c>
      <c r="F89" s="53">
        <f>IF(ISNUMBER('Raw Feed'!F89), 'Raw Feed'!F89/100, IF(ISNUMBER($E89),0,NA()))</f>
        <v>2.5999999999999999E-3</v>
      </c>
      <c r="G89" s="53">
        <f>IF(ISNUMBER('Raw Feed'!G89), 'Raw Feed'!G89/100, IF(ISNUMBER($E89),0,NA()))</f>
        <v>4.5900000000000003E-3</v>
      </c>
      <c r="H89" s="53">
        <f>IF(ISNUMBER('Raw Feed'!H89), 'Raw Feed'!H89/100, IF(ISNUMBER($E89),0,NA()))</f>
        <v>5.6499999999999996E-3</v>
      </c>
      <c r="I89" s="53">
        <f>IF(ISNUMBER('Raw Feed'!I89), 'Raw Feed'!I89/100, IF(ISNUMBER($E89),0,NA()))</f>
        <v>7.11E-3</v>
      </c>
      <c r="J89" s="53">
        <f>IF(ISNUMBER('Raw Feed'!J89), 'Raw Feed'!J89/100, IF(ISNUMBER($E89),0,NA()))</f>
        <v>8.8299999999999993E-3</v>
      </c>
      <c r="K89" s="53">
        <f>IF(ISNUMBER('Raw Feed'!K89), 'Raw Feed'!K89/100, IF(ISNUMBER($E89),0,NA()))</f>
        <v>1.0629999999999999E-2</v>
      </c>
      <c r="L89" s="53">
        <f>IF(ISNUMBER('Raw Feed'!L89), 'Raw Feed'!L89/100, IF(ISNUMBER($E89),0,NA()))</f>
        <v>1.238E-2</v>
      </c>
      <c r="M89" s="53">
        <f>IF(ISNUMBER('Raw Feed'!M89), 'Raw Feed'!M89/100, IF(ISNUMBER($E89),0,NA()))</f>
        <v>1.3990000000000001E-2</v>
      </c>
      <c r="N89" s="53">
        <f>IF(ISNUMBER('Raw Feed'!N89), 'Raw Feed'!N89/100, IF(ISNUMBER($E89),0,NA()))</f>
        <v>1.546E-2</v>
      </c>
      <c r="O89" s="53">
        <f>IF(ISNUMBER('Raw Feed'!O89), 'Raw Feed'!O89/100, IF(ISNUMBER($E89),0,NA()))</f>
        <v>1.678E-2</v>
      </c>
      <c r="P89" s="53">
        <f>IF(ISNUMBER('Raw Feed'!P89), 'Raw Feed'!P89/100, IF(ISNUMBER($E89),0,NA()))</f>
        <v>1.9E-2</v>
      </c>
      <c r="Q89" s="53">
        <f>IF(ISNUMBER('Raw Feed'!Q89), 'Raw Feed'!Q89/100, IF(ISNUMBER($E89),0,NA()))</f>
        <v>2.129E-2</v>
      </c>
      <c r="R89" s="53">
        <f>IF(ISNUMBER('Raw Feed'!R89), 'Raw Feed'!R89/100, IF(ISNUMBER($E89),0,NA()))</f>
        <v>2.291E-2</v>
      </c>
      <c r="S89" s="53">
        <f>IF(ISNUMBER('Raw Feed'!S89), 'Raw Feed'!S89/100, IF(ISNUMBER($E89),0,NA()))</f>
        <v>2.3450000000000002E-2</v>
      </c>
      <c r="T89" s="53">
        <f>IF(ISNUMBER('Raw Feed'!T89), 'Raw Feed'!T89/100, IF(ISNUMBER($E89),0,NA()))</f>
        <v>2.368E-2</v>
      </c>
      <c r="U89" s="53">
        <f>IF(ISNUMBER('Raw Feed'!U89), 'Raw Feed'!U89/100, IF(ISNUMBER($E89),0,NA()))</f>
        <v>0</v>
      </c>
      <c r="V89" s="29"/>
    </row>
    <row r="90" spans="5:22">
      <c r="E90" s="36">
        <f>IF(ISNUMBER('Raw Feed'!E90), 'Raw Feed'!E90, NA())</f>
        <v>41351</v>
      </c>
      <c r="F90" s="53">
        <f>IF(ISNUMBER('Raw Feed'!F90), 'Raw Feed'!F90/100, IF(ISNUMBER($E90),0,NA()))</f>
        <v>2.32E-3</v>
      </c>
      <c r="G90" s="53">
        <f>IF(ISNUMBER('Raw Feed'!G90), 'Raw Feed'!G90/100, IF(ISNUMBER($E90),0,NA()))</f>
        <v>4.3200000000000001E-3</v>
      </c>
      <c r="H90" s="53">
        <f>IF(ISNUMBER('Raw Feed'!H90), 'Raw Feed'!H90/100, IF(ISNUMBER($E90),0,NA()))</f>
        <v>5.5100000000000001E-3</v>
      </c>
      <c r="I90" s="53">
        <f>IF(ISNUMBER('Raw Feed'!I90), 'Raw Feed'!I90/100, IF(ISNUMBER($E90),0,NA()))</f>
        <v>7.0699999999999999E-3</v>
      </c>
      <c r="J90" s="53">
        <f>IF(ISNUMBER('Raw Feed'!J90), 'Raw Feed'!J90/100, IF(ISNUMBER($E90),0,NA()))</f>
        <v>8.8500000000000002E-3</v>
      </c>
      <c r="K90" s="53">
        <f>IF(ISNUMBER('Raw Feed'!K90), 'Raw Feed'!K90/100, IF(ISNUMBER($E90),0,NA()))</f>
        <v>1.0700000000000001E-2</v>
      </c>
      <c r="L90" s="53">
        <f>IF(ISNUMBER('Raw Feed'!L90), 'Raw Feed'!L90/100, IF(ISNUMBER($E90),0,NA()))</f>
        <v>1.2470000000000002E-2</v>
      </c>
      <c r="M90" s="53">
        <f>IF(ISNUMBER('Raw Feed'!M90), 'Raw Feed'!M90/100, IF(ISNUMBER($E90),0,NA()))</f>
        <v>1.4119999999999999E-2</v>
      </c>
      <c r="N90" s="53">
        <f>IF(ISNUMBER('Raw Feed'!N90), 'Raw Feed'!N90/100, IF(ISNUMBER($E90),0,NA()))</f>
        <v>1.5609999999999999E-2</v>
      </c>
      <c r="O90" s="53">
        <f>IF(ISNUMBER('Raw Feed'!O90), 'Raw Feed'!O90/100, IF(ISNUMBER($E90),0,NA()))</f>
        <v>1.695E-2</v>
      </c>
      <c r="P90" s="53">
        <f>IF(ISNUMBER('Raw Feed'!P90), 'Raw Feed'!P90/100, IF(ISNUMBER($E90),0,NA()))</f>
        <v>1.917E-2</v>
      </c>
      <c r="Q90" s="53">
        <f>IF(ISNUMBER('Raw Feed'!Q90), 'Raw Feed'!Q90/100, IF(ISNUMBER($E90),0,NA()))</f>
        <v>2.1480000000000003E-2</v>
      </c>
      <c r="R90" s="53">
        <f>IF(ISNUMBER('Raw Feed'!R90), 'Raw Feed'!R90/100, IF(ISNUMBER($E90),0,NA()))</f>
        <v>2.3119999999999998E-2</v>
      </c>
      <c r="S90" s="53">
        <f>IF(ISNUMBER('Raw Feed'!S90), 'Raw Feed'!S90/100, IF(ISNUMBER($E90),0,NA()))</f>
        <v>2.367E-2</v>
      </c>
      <c r="T90" s="53">
        <f>IF(ISNUMBER('Raw Feed'!T90), 'Raw Feed'!T90/100, IF(ISNUMBER($E90),0,NA()))</f>
        <v>2.392E-2</v>
      </c>
      <c r="U90" s="53">
        <f>IF(ISNUMBER('Raw Feed'!U90), 'Raw Feed'!U90/100, IF(ISNUMBER($E90),0,NA()))</f>
        <v>0</v>
      </c>
      <c r="V90" s="29"/>
    </row>
    <row r="91" spans="5:22">
      <c r="E91" s="36">
        <f>IF(ISNUMBER('Raw Feed'!E91), 'Raw Feed'!E91, NA())</f>
        <v>41348</v>
      </c>
      <c r="F91" s="53">
        <f>IF(ISNUMBER('Raw Feed'!F91), 'Raw Feed'!F91/100, IF(ISNUMBER($E91),0,NA()))</f>
        <v>2.3400000000000001E-3</v>
      </c>
      <c r="G91" s="53">
        <f>IF(ISNUMBER('Raw Feed'!G91), 'Raw Feed'!G91/100, IF(ISNUMBER($E91),0,NA()))</f>
        <v>4.5100000000000001E-3</v>
      </c>
      <c r="H91" s="53">
        <f>IF(ISNUMBER('Raw Feed'!H91), 'Raw Feed'!H91/100, IF(ISNUMBER($E91),0,NA()))</f>
        <v>5.8199999999999997E-3</v>
      </c>
      <c r="I91" s="53">
        <f>IF(ISNUMBER('Raw Feed'!I91), 'Raw Feed'!I91/100, IF(ISNUMBER($E91),0,NA()))</f>
        <v>7.4599999999999996E-3</v>
      </c>
      <c r="J91" s="53">
        <f>IF(ISNUMBER('Raw Feed'!J91), 'Raw Feed'!J91/100, IF(ISNUMBER($E91),0,NA()))</f>
        <v>9.300000000000001E-3</v>
      </c>
      <c r="K91" s="53">
        <f>IF(ISNUMBER('Raw Feed'!K91), 'Raw Feed'!K91/100, IF(ISNUMBER($E91),0,NA()))</f>
        <v>1.1169999999999999E-2</v>
      </c>
      <c r="L91" s="53">
        <f>IF(ISNUMBER('Raw Feed'!L91), 'Raw Feed'!L91/100, IF(ISNUMBER($E91),0,NA()))</f>
        <v>1.2969999999999999E-2</v>
      </c>
      <c r="M91" s="53">
        <f>IF(ISNUMBER('Raw Feed'!M91), 'Raw Feed'!M91/100, IF(ISNUMBER($E91),0,NA()))</f>
        <v>1.4619999999999999E-2</v>
      </c>
      <c r="N91" s="53">
        <f>IF(ISNUMBER('Raw Feed'!N91), 'Raw Feed'!N91/100, IF(ISNUMBER($E91),0,NA()))</f>
        <v>1.6120000000000002E-2</v>
      </c>
      <c r="O91" s="53">
        <f>IF(ISNUMBER('Raw Feed'!O91), 'Raw Feed'!O91/100, IF(ISNUMBER($E91),0,NA()))</f>
        <v>1.7469999999999999E-2</v>
      </c>
      <c r="P91" s="53">
        <f>IF(ISNUMBER('Raw Feed'!P91), 'Raw Feed'!P91/100, IF(ISNUMBER($E91),0,NA()))</f>
        <v>1.9710000000000002E-2</v>
      </c>
      <c r="Q91" s="53">
        <f>IF(ISNUMBER('Raw Feed'!Q91), 'Raw Feed'!Q91/100, IF(ISNUMBER($E91),0,NA()))</f>
        <v>2.2029999999999998E-2</v>
      </c>
      <c r="R91" s="53">
        <f>IF(ISNUMBER('Raw Feed'!R91), 'Raw Feed'!R91/100, IF(ISNUMBER($E91),0,NA()))</f>
        <v>2.3639999999999998E-2</v>
      </c>
      <c r="S91" s="53">
        <f>IF(ISNUMBER('Raw Feed'!S91), 'Raw Feed'!S91/100, IF(ISNUMBER($E91),0,NA()))</f>
        <v>2.418E-2</v>
      </c>
      <c r="T91" s="53">
        <f>IF(ISNUMBER('Raw Feed'!T91), 'Raw Feed'!T91/100, IF(ISNUMBER($E91),0,NA()))</f>
        <v>2.4409999999999998E-2</v>
      </c>
      <c r="U91" s="53">
        <f>IF(ISNUMBER('Raw Feed'!U91), 'Raw Feed'!U91/100, IF(ISNUMBER($E91),0,NA()))</f>
        <v>0</v>
      </c>
      <c r="V91" s="29"/>
    </row>
    <row r="92" spans="5:22">
      <c r="E92" s="36">
        <f>IF(ISNUMBER('Raw Feed'!E92), 'Raw Feed'!E92, NA())</f>
        <v>41347</v>
      </c>
      <c r="F92" s="53">
        <f>IF(ISNUMBER('Raw Feed'!F92), 'Raw Feed'!F92/100, IF(ISNUMBER($E92),0,NA()))</f>
        <v>2.3400000000000001E-3</v>
      </c>
      <c r="G92" s="53">
        <f>IF(ISNUMBER('Raw Feed'!G92), 'Raw Feed'!G92/100, IF(ISNUMBER($E92),0,NA()))</f>
        <v>4.5399999999999998E-3</v>
      </c>
      <c r="H92" s="53">
        <f>IF(ISNUMBER('Raw Feed'!H92), 'Raw Feed'!H92/100, IF(ISNUMBER($E92),0,NA()))</f>
        <v>5.8699999999999994E-3</v>
      </c>
      <c r="I92" s="53">
        <f>IF(ISNUMBER('Raw Feed'!I92), 'Raw Feed'!I92/100, IF(ISNUMBER($E92),0,NA()))</f>
        <v>7.5300000000000002E-3</v>
      </c>
      <c r="J92" s="53">
        <f>IF(ISNUMBER('Raw Feed'!J92), 'Raw Feed'!J92/100, IF(ISNUMBER($E92),0,NA()))</f>
        <v>9.3699999999999999E-3</v>
      </c>
      <c r="K92" s="53">
        <f>IF(ISNUMBER('Raw Feed'!K92), 'Raw Feed'!K92/100, IF(ISNUMBER($E92),0,NA()))</f>
        <v>1.125E-2</v>
      </c>
      <c r="L92" s="53">
        <f>IF(ISNUMBER('Raw Feed'!L92), 'Raw Feed'!L92/100, IF(ISNUMBER($E92),0,NA()))</f>
        <v>1.3049999999999999E-2</v>
      </c>
      <c r="M92" s="53">
        <f>IF(ISNUMBER('Raw Feed'!M92), 'Raw Feed'!M92/100, IF(ISNUMBER($E92),0,NA()))</f>
        <v>1.4710000000000001E-2</v>
      </c>
      <c r="N92" s="53">
        <f>IF(ISNUMBER('Raw Feed'!N92), 'Raw Feed'!N92/100, IF(ISNUMBER($E92),0,NA()))</f>
        <v>1.6209999999999999E-2</v>
      </c>
      <c r="O92" s="53">
        <f>IF(ISNUMBER('Raw Feed'!O92), 'Raw Feed'!O92/100, IF(ISNUMBER($E92),0,NA()))</f>
        <v>1.7569999999999999E-2</v>
      </c>
      <c r="P92" s="53">
        <f>IF(ISNUMBER('Raw Feed'!P92), 'Raw Feed'!P92/100, IF(ISNUMBER($E92),0,NA()))</f>
        <v>1.9799999999999998E-2</v>
      </c>
      <c r="Q92" s="53">
        <f>IF(ISNUMBER('Raw Feed'!Q92), 'Raw Feed'!Q92/100, IF(ISNUMBER($E92),0,NA()))</f>
        <v>2.2099999999999998E-2</v>
      </c>
      <c r="R92" s="53">
        <f>IF(ISNUMBER('Raw Feed'!R92), 'Raw Feed'!R92/100, IF(ISNUMBER($E92),0,NA()))</f>
        <v>2.3690000000000003E-2</v>
      </c>
      <c r="S92" s="53">
        <f>IF(ISNUMBER('Raw Feed'!S92), 'Raw Feed'!S92/100, IF(ISNUMBER($E92),0,NA()))</f>
        <v>2.4209999999999999E-2</v>
      </c>
      <c r="T92" s="53">
        <f>IF(ISNUMBER('Raw Feed'!T92), 'Raw Feed'!T92/100, IF(ISNUMBER($E92),0,NA()))</f>
        <v>2.443E-2</v>
      </c>
      <c r="U92" s="53">
        <f>IF(ISNUMBER('Raw Feed'!U92), 'Raw Feed'!U92/100, IF(ISNUMBER($E92),0,NA()))</f>
        <v>0</v>
      </c>
      <c r="V92" s="29"/>
    </row>
    <row r="93" spans="5:22">
      <c r="E93" s="36">
        <f>IF(ISNUMBER('Raw Feed'!E93), 'Raw Feed'!E93, NA())</f>
        <v>41346</v>
      </c>
      <c r="F93" s="53">
        <f>IF(ISNUMBER('Raw Feed'!F93), 'Raw Feed'!F93/100, IF(ISNUMBER($E93),0,NA()))</f>
        <v>2.2799999999999999E-3</v>
      </c>
      <c r="G93" s="53">
        <f>IF(ISNUMBER('Raw Feed'!G93), 'Raw Feed'!G93/100, IF(ISNUMBER($E93),0,NA()))</f>
        <v>4.45E-3</v>
      </c>
      <c r="H93" s="53">
        <f>IF(ISNUMBER('Raw Feed'!H93), 'Raw Feed'!H93/100, IF(ISNUMBER($E93),0,NA()))</f>
        <v>5.7499999999999999E-3</v>
      </c>
      <c r="I93" s="53">
        <f>IF(ISNUMBER('Raw Feed'!I93), 'Raw Feed'!I93/100, IF(ISNUMBER($E93),0,NA()))</f>
        <v>7.3600000000000002E-3</v>
      </c>
      <c r="J93" s="53">
        <f>IF(ISNUMBER('Raw Feed'!J93), 'Raw Feed'!J93/100, IF(ISNUMBER($E93),0,NA()))</f>
        <v>9.1999999999999998E-3</v>
      </c>
      <c r="K93" s="53">
        <f>IF(ISNUMBER('Raw Feed'!K93), 'Raw Feed'!K93/100, IF(ISNUMBER($E93),0,NA()))</f>
        <v>1.107E-2</v>
      </c>
      <c r="L93" s="53">
        <f>IF(ISNUMBER('Raw Feed'!L93), 'Raw Feed'!L93/100, IF(ISNUMBER($E93),0,NA()))</f>
        <v>1.2869999999999999E-2</v>
      </c>
      <c r="M93" s="53">
        <f>IF(ISNUMBER('Raw Feed'!M93), 'Raw Feed'!M93/100, IF(ISNUMBER($E93),0,NA()))</f>
        <v>1.452E-2</v>
      </c>
      <c r="N93" s="53">
        <f>IF(ISNUMBER('Raw Feed'!N93), 'Raw Feed'!N93/100, IF(ISNUMBER($E93),0,NA()))</f>
        <v>1.602E-2</v>
      </c>
      <c r="O93" s="53">
        <f>IF(ISNUMBER('Raw Feed'!O93), 'Raw Feed'!O93/100, IF(ISNUMBER($E93),0,NA()))</f>
        <v>1.737E-2</v>
      </c>
      <c r="P93" s="53">
        <f>IF(ISNUMBER('Raw Feed'!P93), 'Raw Feed'!P93/100, IF(ISNUMBER($E93),0,NA()))</f>
        <v>1.9610000000000002E-2</v>
      </c>
      <c r="Q93" s="53">
        <f>IF(ISNUMBER('Raw Feed'!Q93), 'Raw Feed'!Q93/100, IF(ISNUMBER($E93),0,NA()))</f>
        <v>2.1909999999999999E-2</v>
      </c>
      <c r="R93" s="53">
        <f>IF(ISNUMBER('Raw Feed'!R93), 'Raw Feed'!R93/100, IF(ISNUMBER($E93),0,NA()))</f>
        <v>2.35E-2</v>
      </c>
      <c r="S93" s="53">
        <f>IF(ISNUMBER('Raw Feed'!S93), 'Raw Feed'!S93/100, IF(ISNUMBER($E93),0,NA()))</f>
        <v>2.402E-2</v>
      </c>
      <c r="T93" s="53">
        <f>IF(ISNUMBER('Raw Feed'!T93), 'Raw Feed'!T93/100, IF(ISNUMBER($E93),0,NA()))</f>
        <v>2.4230000000000002E-2</v>
      </c>
      <c r="U93" s="53">
        <f>IF(ISNUMBER('Raw Feed'!U93), 'Raw Feed'!U93/100, IF(ISNUMBER($E93),0,NA()))</f>
        <v>0</v>
      </c>
      <c r="V93" s="29"/>
    </row>
    <row r="94" spans="5:22">
      <c r="E94" s="36">
        <f>IF(ISNUMBER('Raw Feed'!E94), 'Raw Feed'!E94, NA())</f>
        <v>41345</v>
      </c>
      <c r="F94" s="53">
        <f>IF(ISNUMBER('Raw Feed'!F94), 'Raw Feed'!F94/100, IF(ISNUMBER($E94),0,NA()))</f>
        <v>2.3E-3</v>
      </c>
      <c r="G94" s="53">
        <f>IF(ISNUMBER('Raw Feed'!G94), 'Raw Feed'!G94/100, IF(ISNUMBER($E94),0,NA()))</f>
        <v>4.5300000000000002E-3</v>
      </c>
      <c r="H94" s="53">
        <f>IF(ISNUMBER('Raw Feed'!H94), 'Raw Feed'!H94/100, IF(ISNUMBER($E94),0,NA()))</f>
        <v>5.8899999999999994E-3</v>
      </c>
      <c r="I94" s="53">
        <f>IF(ISNUMBER('Raw Feed'!I94), 'Raw Feed'!I94/100, IF(ISNUMBER($E94),0,NA()))</f>
        <v>7.5700000000000003E-3</v>
      </c>
      <c r="J94" s="53">
        <f>IF(ISNUMBER('Raw Feed'!J94), 'Raw Feed'!J94/100, IF(ISNUMBER($E94),0,NA()))</f>
        <v>9.4500000000000001E-3</v>
      </c>
      <c r="K94" s="53">
        <f>IF(ISNUMBER('Raw Feed'!K94), 'Raw Feed'!K94/100, IF(ISNUMBER($E94),0,NA()))</f>
        <v>1.1339999999999999E-2</v>
      </c>
      <c r="L94" s="53">
        <f>IF(ISNUMBER('Raw Feed'!L94), 'Raw Feed'!L94/100, IF(ISNUMBER($E94),0,NA()))</f>
        <v>1.3140000000000001E-2</v>
      </c>
      <c r="M94" s="53">
        <f>IF(ISNUMBER('Raw Feed'!M94), 'Raw Feed'!M94/100, IF(ISNUMBER($E94),0,NA()))</f>
        <v>1.478E-2</v>
      </c>
      <c r="N94" s="53">
        <f>IF(ISNUMBER('Raw Feed'!N94), 'Raw Feed'!N94/100, IF(ISNUMBER($E94),0,NA()))</f>
        <v>1.6279999999999999E-2</v>
      </c>
      <c r="O94" s="53">
        <f>IF(ISNUMBER('Raw Feed'!O94), 'Raw Feed'!O94/100, IF(ISNUMBER($E94),0,NA()))</f>
        <v>1.762E-2</v>
      </c>
      <c r="P94" s="53">
        <f>IF(ISNUMBER('Raw Feed'!P94), 'Raw Feed'!P94/100, IF(ISNUMBER($E94),0,NA()))</f>
        <v>1.9859999999999999E-2</v>
      </c>
      <c r="Q94" s="53">
        <f>IF(ISNUMBER('Raw Feed'!Q94), 'Raw Feed'!Q94/100, IF(ISNUMBER($E94),0,NA()))</f>
        <v>2.215E-2</v>
      </c>
      <c r="R94" s="53">
        <f>IF(ISNUMBER('Raw Feed'!R94), 'Raw Feed'!R94/100, IF(ISNUMBER($E94),0,NA()))</f>
        <v>2.3730000000000001E-2</v>
      </c>
      <c r="S94" s="53">
        <f>IF(ISNUMBER('Raw Feed'!S94), 'Raw Feed'!S94/100, IF(ISNUMBER($E94),0,NA()))</f>
        <v>2.4239999999999998E-2</v>
      </c>
      <c r="T94" s="53">
        <f>IF(ISNUMBER('Raw Feed'!T94), 'Raw Feed'!T94/100, IF(ISNUMBER($E94),0,NA()))</f>
        <v>2.444E-2</v>
      </c>
      <c r="U94" s="53">
        <f>IF(ISNUMBER('Raw Feed'!U94), 'Raw Feed'!U94/100, IF(ISNUMBER($E94),0,NA()))</f>
        <v>0</v>
      </c>
      <c r="V94" s="29"/>
    </row>
    <row r="95" spans="5:22">
      <c r="E95" s="36">
        <f>IF(ISNUMBER('Raw Feed'!E95), 'Raw Feed'!E95, NA())</f>
        <v>41344</v>
      </c>
      <c r="F95" s="53">
        <f>IF(ISNUMBER('Raw Feed'!F95), 'Raw Feed'!F95/100, IF(ISNUMBER($E95),0,NA()))</f>
        <v>2.3400000000000001E-3</v>
      </c>
      <c r="G95" s="53">
        <f>IF(ISNUMBER('Raw Feed'!G95), 'Raw Feed'!G95/100, IF(ISNUMBER($E95),0,NA()))</f>
        <v>4.5799999999999999E-3</v>
      </c>
      <c r="H95" s="53">
        <f>IF(ISNUMBER('Raw Feed'!H95), 'Raw Feed'!H95/100, IF(ISNUMBER($E95),0,NA()))</f>
        <v>5.96E-3</v>
      </c>
      <c r="I95" s="53">
        <f>IF(ISNUMBER('Raw Feed'!I95), 'Raw Feed'!I95/100, IF(ISNUMBER($E95),0,NA()))</f>
        <v>7.6100000000000004E-3</v>
      </c>
      <c r="J95" s="53">
        <f>IF(ISNUMBER('Raw Feed'!J95), 'Raw Feed'!J95/100, IF(ISNUMBER($E95),0,NA()))</f>
        <v>9.4799999999999988E-3</v>
      </c>
      <c r="K95" s="53">
        <f>IF(ISNUMBER('Raw Feed'!K95), 'Raw Feed'!K95/100, IF(ISNUMBER($E95),0,NA()))</f>
        <v>1.1379999999999999E-2</v>
      </c>
      <c r="L95" s="53">
        <f>IF(ISNUMBER('Raw Feed'!L95), 'Raw Feed'!L95/100, IF(ISNUMBER($E95),0,NA()))</f>
        <v>1.3169999999999999E-2</v>
      </c>
      <c r="M95" s="53">
        <f>IF(ISNUMBER('Raw Feed'!M95), 'Raw Feed'!M95/100, IF(ISNUMBER($E95),0,NA()))</f>
        <v>1.4830000000000001E-2</v>
      </c>
      <c r="N95" s="53">
        <f>IF(ISNUMBER('Raw Feed'!N95), 'Raw Feed'!N95/100, IF(ISNUMBER($E95),0,NA()))</f>
        <v>1.6319999999999998E-2</v>
      </c>
      <c r="O95" s="53">
        <f>IF(ISNUMBER('Raw Feed'!O95), 'Raw Feed'!O95/100, IF(ISNUMBER($E95),0,NA()))</f>
        <v>1.7649999999999999E-2</v>
      </c>
      <c r="P95" s="53">
        <f>IF(ISNUMBER('Raw Feed'!P95), 'Raw Feed'!P95/100, IF(ISNUMBER($E95),0,NA()))</f>
        <v>1.9870000000000002E-2</v>
      </c>
      <c r="Q95" s="53">
        <f>IF(ISNUMBER('Raw Feed'!Q95), 'Raw Feed'!Q95/100, IF(ISNUMBER($E95),0,NA()))</f>
        <v>2.214E-2</v>
      </c>
      <c r="R95" s="53">
        <f>IF(ISNUMBER('Raw Feed'!R95), 'Raw Feed'!R95/100, IF(ISNUMBER($E95),0,NA()))</f>
        <v>2.366E-2</v>
      </c>
      <c r="S95" s="53">
        <f>IF(ISNUMBER('Raw Feed'!S95), 'Raw Feed'!S95/100, IF(ISNUMBER($E95),0,NA()))</f>
        <v>2.4129999999999999E-2</v>
      </c>
      <c r="T95" s="53">
        <f>IF(ISNUMBER('Raw Feed'!T95), 'Raw Feed'!T95/100, IF(ISNUMBER($E95),0,NA()))</f>
        <v>2.4310000000000002E-2</v>
      </c>
      <c r="U95" s="53">
        <f>IF(ISNUMBER('Raw Feed'!U95), 'Raw Feed'!U95/100, IF(ISNUMBER($E95),0,NA()))</f>
        <v>0</v>
      </c>
      <c r="V95" s="29"/>
    </row>
    <row r="96" spans="5:22">
      <c r="E96" s="36">
        <f>IF(ISNUMBER('Raw Feed'!E96), 'Raw Feed'!E96, NA())</f>
        <v>41341</v>
      </c>
      <c r="F96" s="53">
        <f>IF(ISNUMBER('Raw Feed'!F96), 'Raw Feed'!F96/100, IF(ISNUMBER($E96),0,NA()))</f>
        <v>2.4299999999999999E-3</v>
      </c>
      <c r="G96" s="53">
        <f>IF(ISNUMBER('Raw Feed'!G96), 'Raw Feed'!G96/100, IF(ISNUMBER($E96),0,NA()))</f>
        <v>4.6999999999999993E-3</v>
      </c>
      <c r="H96" s="53">
        <f>IF(ISNUMBER('Raw Feed'!H96), 'Raw Feed'!H96/100, IF(ISNUMBER($E96),0,NA()))</f>
        <v>6.0599999999999994E-3</v>
      </c>
      <c r="I96" s="53">
        <f>IF(ISNUMBER('Raw Feed'!I96), 'Raw Feed'!I96/100, IF(ISNUMBER($E96),0,NA()))</f>
        <v>7.7200000000000003E-3</v>
      </c>
      <c r="J96" s="53">
        <f>IF(ISNUMBER('Raw Feed'!J96), 'Raw Feed'!J96/100, IF(ISNUMBER($E96),0,NA()))</f>
        <v>9.5999999999999992E-3</v>
      </c>
      <c r="K96" s="53">
        <f>IF(ISNUMBER('Raw Feed'!K96), 'Raw Feed'!K96/100, IF(ISNUMBER($E96),0,NA()))</f>
        <v>1.1479999999999999E-2</v>
      </c>
      <c r="L96" s="53">
        <f>IF(ISNUMBER('Raw Feed'!L96), 'Raw Feed'!L96/100, IF(ISNUMBER($E96),0,NA()))</f>
        <v>1.3269999999999999E-2</v>
      </c>
      <c r="M96" s="53">
        <f>IF(ISNUMBER('Raw Feed'!M96), 'Raw Feed'!M96/100, IF(ISNUMBER($E96),0,NA()))</f>
        <v>1.4910000000000001E-2</v>
      </c>
      <c r="N96" s="53">
        <f>IF(ISNUMBER('Raw Feed'!N96), 'Raw Feed'!N96/100, IF(ISNUMBER($E96),0,NA()))</f>
        <v>1.6399999999999998E-2</v>
      </c>
      <c r="O96" s="53">
        <f>IF(ISNUMBER('Raw Feed'!O96), 'Raw Feed'!O96/100, IF(ISNUMBER($E96),0,NA()))</f>
        <v>1.7729999999999999E-2</v>
      </c>
      <c r="P96" s="53">
        <f>IF(ISNUMBER('Raw Feed'!P96), 'Raw Feed'!P96/100, IF(ISNUMBER($E96),0,NA()))</f>
        <v>1.9939999999999999E-2</v>
      </c>
      <c r="Q96" s="53">
        <f>IF(ISNUMBER('Raw Feed'!Q96), 'Raw Feed'!Q96/100, IF(ISNUMBER($E96),0,NA()))</f>
        <v>2.2200000000000001E-2</v>
      </c>
      <c r="R96" s="53">
        <f>IF(ISNUMBER('Raw Feed'!R96), 'Raw Feed'!R96/100, IF(ISNUMBER($E96),0,NA()))</f>
        <v>2.3719999999999998E-2</v>
      </c>
      <c r="S96" s="53">
        <f>IF(ISNUMBER('Raw Feed'!S96), 'Raw Feed'!S96/100, IF(ISNUMBER($E96),0,NA()))</f>
        <v>2.418E-2</v>
      </c>
      <c r="T96" s="53">
        <f>IF(ISNUMBER('Raw Feed'!T96), 'Raw Feed'!T96/100, IF(ISNUMBER($E96),0,NA()))</f>
        <v>2.4340000000000001E-2</v>
      </c>
      <c r="U96" s="53">
        <f>IF(ISNUMBER('Raw Feed'!U96), 'Raw Feed'!U96/100, IF(ISNUMBER($E96),0,NA()))</f>
        <v>0</v>
      </c>
      <c r="V96" s="29"/>
    </row>
    <row r="97" spans="5:22">
      <c r="E97" s="36">
        <f>IF(ISNUMBER('Raw Feed'!E97), 'Raw Feed'!E97, NA())</f>
        <v>41340</v>
      </c>
      <c r="F97" s="53">
        <f>IF(ISNUMBER('Raw Feed'!F97), 'Raw Feed'!F97/100, IF(ISNUMBER($E97),0,NA()))</f>
        <v>2.1099999999999999E-3</v>
      </c>
      <c r="G97" s="53">
        <f>IF(ISNUMBER('Raw Feed'!G97), 'Raw Feed'!G97/100, IF(ISNUMBER($E97),0,NA()))</f>
        <v>4.2599999999999999E-3</v>
      </c>
      <c r="H97" s="53">
        <f>IF(ISNUMBER('Raw Feed'!H97), 'Raw Feed'!H97/100, IF(ISNUMBER($E97),0,NA()))</f>
        <v>5.5400000000000007E-3</v>
      </c>
      <c r="I97" s="53">
        <f>IF(ISNUMBER('Raw Feed'!I97), 'Raw Feed'!I97/100, IF(ISNUMBER($E97),0,NA()))</f>
        <v>7.1399999999999996E-3</v>
      </c>
      <c r="J97" s="53">
        <f>IF(ISNUMBER('Raw Feed'!J97), 'Raw Feed'!J97/100, IF(ISNUMBER($E97),0,NA()))</f>
        <v>9.0000000000000011E-3</v>
      </c>
      <c r="K97" s="53">
        <f>IF(ISNUMBER('Raw Feed'!K97), 'Raw Feed'!K97/100, IF(ISNUMBER($E97),0,NA()))</f>
        <v>1.091E-2</v>
      </c>
      <c r="L97" s="53">
        <f>IF(ISNUMBER('Raw Feed'!L97), 'Raw Feed'!L97/100, IF(ISNUMBER($E97),0,NA()))</f>
        <v>1.274E-2</v>
      </c>
      <c r="M97" s="53">
        <f>IF(ISNUMBER('Raw Feed'!M97), 'Raw Feed'!M97/100, IF(ISNUMBER($E97),0,NA()))</f>
        <v>1.4419999999999999E-2</v>
      </c>
      <c r="N97" s="53">
        <f>IF(ISNUMBER('Raw Feed'!N97), 'Raw Feed'!N97/100, IF(ISNUMBER($E97),0,NA()))</f>
        <v>1.593E-2</v>
      </c>
      <c r="O97" s="53">
        <f>IF(ISNUMBER('Raw Feed'!O97), 'Raw Feed'!O97/100, IF(ISNUMBER($E97),0,NA()))</f>
        <v>1.728E-2</v>
      </c>
      <c r="P97" s="53">
        <f>IF(ISNUMBER('Raw Feed'!P97), 'Raw Feed'!P97/100, IF(ISNUMBER($E97),0,NA()))</f>
        <v>1.9519999999999999E-2</v>
      </c>
      <c r="Q97" s="53">
        <f>IF(ISNUMBER('Raw Feed'!Q97), 'Raw Feed'!Q97/100, IF(ISNUMBER($E97),0,NA()))</f>
        <v>2.18E-2</v>
      </c>
      <c r="R97" s="53">
        <f>IF(ISNUMBER('Raw Feed'!R97), 'Raw Feed'!R97/100, IF(ISNUMBER($E97),0,NA()))</f>
        <v>2.3319999999999997E-2</v>
      </c>
      <c r="S97" s="53">
        <f>IF(ISNUMBER('Raw Feed'!S97), 'Raw Feed'!S97/100, IF(ISNUMBER($E97),0,NA()))</f>
        <v>2.3799999999999998E-2</v>
      </c>
      <c r="T97" s="53">
        <f>IF(ISNUMBER('Raw Feed'!T97), 'Raw Feed'!T97/100, IF(ISNUMBER($E97),0,NA()))</f>
        <v>2.3980000000000001E-2</v>
      </c>
      <c r="U97" s="53">
        <f>IF(ISNUMBER('Raw Feed'!U97), 'Raw Feed'!U97/100, IF(ISNUMBER($E97),0,NA()))</f>
        <v>0</v>
      </c>
      <c r="V97" s="29"/>
    </row>
    <row r="98" spans="5:22">
      <c r="E98" s="36">
        <f>IF(ISNUMBER('Raw Feed'!E98), 'Raw Feed'!E98, NA())</f>
        <v>41339</v>
      </c>
      <c r="F98" s="53">
        <f>IF(ISNUMBER('Raw Feed'!F98), 'Raw Feed'!F98/100, IF(ISNUMBER($E98),0,NA()))</f>
        <v>2.1700000000000001E-3</v>
      </c>
      <c r="G98" s="53">
        <f>IF(ISNUMBER('Raw Feed'!G98), 'Raw Feed'!G98/100, IF(ISNUMBER($E98),0,NA()))</f>
        <v>4.3299999999999996E-3</v>
      </c>
      <c r="H98" s="53">
        <f>IF(ISNUMBER('Raw Feed'!H98), 'Raw Feed'!H98/100, IF(ISNUMBER($E98),0,NA()))</f>
        <v>5.6100000000000004E-3</v>
      </c>
      <c r="I98" s="53">
        <f>IF(ISNUMBER('Raw Feed'!I98), 'Raw Feed'!I98/100, IF(ISNUMBER($E98),0,NA()))</f>
        <v>7.2099999999999994E-3</v>
      </c>
      <c r="J98" s="53">
        <f>IF(ISNUMBER('Raw Feed'!J98), 'Raw Feed'!J98/100, IF(ISNUMBER($E98),0,NA()))</f>
        <v>9.0699999999999999E-3</v>
      </c>
      <c r="K98" s="53">
        <f>IF(ISNUMBER('Raw Feed'!K98), 'Raw Feed'!K98/100, IF(ISNUMBER($E98),0,NA()))</f>
        <v>1.098E-2</v>
      </c>
      <c r="L98" s="53">
        <f>IF(ISNUMBER('Raw Feed'!L98), 'Raw Feed'!L98/100, IF(ISNUMBER($E98),0,NA()))</f>
        <v>1.282E-2</v>
      </c>
      <c r="M98" s="53">
        <f>IF(ISNUMBER('Raw Feed'!M98), 'Raw Feed'!M98/100, IF(ISNUMBER($E98),0,NA()))</f>
        <v>1.4490000000000001E-2</v>
      </c>
      <c r="N98" s="53">
        <f>IF(ISNUMBER('Raw Feed'!N98), 'Raw Feed'!N98/100, IF(ISNUMBER($E98),0,NA()))</f>
        <v>1.601E-2</v>
      </c>
      <c r="O98" s="53">
        <f>IF(ISNUMBER('Raw Feed'!O98), 'Raw Feed'!O98/100, IF(ISNUMBER($E98),0,NA()))</f>
        <v>1.736E-2</v>
      </c>
      <c r="P98" s="53">
        <f>IF(ISNUMBER('Raw Feed'!P98), 'Raw Feed'!P98/100, IF(ISNUMBER($E98),0,NA()))</f>
        <v>1.9599999999999999E-2</v>
      </c>
      <c r="Q98" s="53">
        <f>IF(ISNUMBER('Raw Feed'!Q98), 'Raw Feed'!Q98/100, IF(ISNUMBER($E98),0,NA()))</f>
        <v>2.188E-2</v>
      </c>
      <c r="R98" s="53">
        <f>IF(ISNUMBER('Raw Feed'!R98), 'Raw Feed'!R98/100, IF(ISNUMBER($E98),0,NA()))</f>
        <v>2.342E-2</v>
      </c>
      <c r="S98" s="53">
        <f>IF(ISNUMBER('Raw Feed'!S98), 'Raw Feed'!S98/100, IF(ISNUMBER($E98),0,NA()))</f>
        <v>2.3900000000000001E-2</v>
      </c>
      <c r="T98" s="53">
        <f>IF(ISNUMBER('Raw Feed'!T98), 'Raw Feed'!T98/100, IF(ISNUMBER($E98),0,NA()))</f>
        <v>2.4080000000000001E-2</v>
      </c>
      <c r="U98" s="53">
        <f>IF(ISNUMBER('Raw Feed'!U98), 'Raw Feed'!U98/100, IF(ISNUMBER($E98),0,NA()))</f>
        <v>0</v>
      </c>
      <c r="V98" s="29"/>
    </row>
    <row r="99" spans="5:22">
      <c r="E99" s="36">
        <f>IF(ISNUMBER('Raw Feed'!E99), 'Raw Feed'!E99, NA())</f>
        <v>41338</v>
      </c>
      <c r="F99" s="53">
        <f>IF(ISNUMBER('Raw Feed'!F99), 'Raw Feed'!F99/100, IF(ISNUMBER($E99),0,NA()))</f>
        <v>2.2100000000000002E-3</v>
      </c>
      <c r="G99" s="53">
        <f>IF(ISNUMBER('Raw Feed'!G99), 'Raw Feed'!G99/100, IF(ISNUMBER($E99),0,NA()))</f>
        <v>4.4200000000000003E-3</v>
      </c>
      <c r="H99" s="53">
        <f>IF(ISNUMBER('Raw Feed'!H99), 'Raw Feed'!H99/100, IF(ISNUMBER($E99),0,NA()))</f>
        <v>5.6999999999999993E-3</v>
      </c>
      <c r="I99" s="53">
        <f>IF(ISNUMBER('Raw Feed'!I99), 'Raw Feed'!I99/100, IF(ISNUMBER($E99),0,NA()))</f>
        <v>7.3000000000000001E-3</v>
      </c>
      <c r="J99" s="53">
        <f>IF(ISNUMBER('Raw Feed'!J99), 'Raw Feed'!J99/100, IF(ISNUMBER($E99),0,NA()))</f>
        <v>9.1599999999999997E-3</v>
      </c>
      <c r="K99" s="53">
        <f>IF(ISNUMBER('Raw Feed'!K99), 'Raw Feed'!K99/100, IF(ISNUMBER($E99),0,NA()))</f>
        <v>1.1040000000000001E-2</v>
      </c>
      <c r="L99" s="53">
        <f>IF(ISNUMBER('Raw Feed'!L99), 'Raw Feed'!L99/100, IF(ISNUMBER($E99),0,NA()))</f>
        <v>1.286E-2</v>
      </c>
      <c r="M99" s="53">
        <f>IF(ISNUMBER('Raw Feed'!M99), 'Raw Feed'!M99/100, IF(ISNUMBER($E99),0,NA()))</f>
        <v>1.452E-2</v>
      </c>
      <c r="N99" s="53">
        <f>IF(ISNUMBER('Raw Feed'!N99), 'Raw Feed'!N99/100, IF(ISNUMBER($E99),0,NA()))</f>
        <v>1.601E-2</v>
      </c>
      <c r="O99" s="53">
        <f>IF(ISNUMBER('Raw Feed'!O99), 'Raw Feed'!O99/100, IF(ISNUMBER($E99),0,NA()))</f>
        <v>1.7350000000000001E-2</v>
      </c>
      <c r="P99" s="53">
        <f>IF(ISNUMBER('Raw Feed'!P99), 'Raw Feed'!P99/100, IF(ISNUMBER($E99),0,NA()))</f>
        <v>1.9570000000000001E-2</v>
      </c>
      <c r="Q99" s="53">
        <f>IF(ISNUMBER('Raw Feed'!Q99), 'Raw Feed'!Q99/100, IF(ISNUMBER($E99),0,NA()))</f>
        <v>2.1850000000000001E-2</v>
      </c>
      <c r="R99" s="53">
        <f>IF(ISNUMBER('Raw Feed'!R99), 'Raw Feed'!R99/100, IF(ISNUMBER($E99),0,NA()))</f>
        <v>2.3380000000000001E-2</v>
      </c>
      <c r="S99" s="53">
        <f>IF(ISNUMBER('Raw Feed'!S99), 'Raw Feed'!S99/100, IF(ISNUMBER($E99),0,NA()))</f>
        <v>2.3849999999999996E-2</v>
      </c>
      <c r="T99" s="53">
        <f>IF(ISNUMBER('Raw Feed'!T99), 'Raw Feed'!T99/100, IF(ISNUMBER($E99),0,NA()))</f>
        <v>2.402E-2</v>
      </c>
      <c r="U99" s="53">
        <f>IF(ISNUMBER('Raw Feed'!U99), 'Raw Feed'!U99/100, IF(ISNUMBER($E99),0,NA()))</f>
        <v>0</v>
      </c>
      <c r="V99" s="29"/>
    </row>
    <row r="100" spans="5:22">
      <c r="E100" s="36">
        <f>IF(ISNUMBER('Raw Feed'!E100), 'Raw Feed'!E100, NA())</f>
        <v>41337</v>
      </c>
      <c r="F100" s="53">
        <f>IF(ISNUMBER('Raw Feed'!F100), 'Raw Feed'!F100/100, IF(ISNUMBER($E100),0,NA()))</f>
        <v>2.1299999999999999E-3</v>
      </c>
      <c r="G100" s="53">
        <f>IF(ISNUMBER('Raw Feed'!G100), 'Raw Feed'!G100/100, IF(ISNUMBER($E100),0,NA()))</f>
        <v>4.2899999999999995E-3</v>
      </c>
      <c r="H100" s="53">
        <f>IF(ISNUMBER('Raw Feed'!H100), 'Raw Feed'!H100/100, IF(ISNUMBER($E100),0,NA()))</f>
        <v>5.5100000000000001E-3</v>
      </c>
      <c r="I100" s="53">
        <f>IF(ISNUMBER('Raw Feed'!I100), 'Raw Feed'!I100/100, IF(ISNUMBER($E100),0,NA()))</f>
        <v>7.0999999999999995E-3</v>
      </c>
      <c r="J100" s="53">
        <f>IF(ISNUMBER('Raw Feed'!J100), 'Raw Feed'!J100/100, IF(ISNUMBER($E100),0,NA()))</f>
        <v>8.94E-3</v>
      </c>
      <c r="K100" s="53">
        <f>IF(ISNUMBER('Raw Feed'!K100), 'Raw Feed'!K100/100, IF(ISNUMBER($E100),0,NA()))</f>
        <v>1.0829999999999999E-2</v>
      </c>
      <c r="L100" s="53">
        <f>IF(ISNUMBER('Raw Feed'!L100), 'Raw Feed'!L100/100, IF(ISNUMBER($E100),0,NA()))</f>
        <v>1.264E-2</v>
      </c>
      <c r="M100" s="53">
        <f>IF(ISNUMBER('Raw Feed'!M100), 'Raw Feed'!M100/100, IF(ISNUMBER($E100),0,NA()))</f>
        <v>1.431E-2</v>
      </c>
      <c r="N100" s="53">
        <f>IF(ISNUMBER('Raw Feed'!N100), 'Raw Feed'!N100/100, IF(ISNUMBER($E100),0,NA()))</f>
        <v>1.5789999999999998E-2</v>
      </c>
      <c r="O100" s="53">
        <f>IF(ISNUMBER('Raw Feed'!O100), 'Raw Feed'!O100/100, IF(ISNUMBER($E100),0,NA()))</f>
        <v>1.712E-2</v>
      </c>
      <c r="P100" s="53">
        <f>IF(ISNUMBER('Raw Feed'!P100), 'Raw Feed'!P100/100, IF(ISNUMBER($E100),0,NA()))</f>
        <v>1.934E-2</v>
      </c>
      <c r="Q100" s="53">
        <f>IF(ISNUMBER('Raw Feed'!Q100), 'Raw Feed'!Q100/100, IF(ISNUMBER($E100),0,NA()))</f>
        <v>2.162E-2</v>
      </c>
      <c r="R100" s="53">
        <f>IF(ISNUMBER('Raw Feed'!R100), 'Raw Feed'!R100/100, IF(ISNUMBER($E100),0,NA()))</f>
        <v>2.315E-2</v>
      </c>
      <c r="S100" s="53">
        <f>IF(ISNUMBER('Raw Feed'!S100), 'Raw Feed'!S100/100, IF(ISNUMBER($E100),0,NA()))</f>
        <v>2.3610000000000003E-2</v>
      </c>
      <c r="T100" s="53">
        <f>IF(ISNUMBER('Raw Feed'!T100), 'Raw Feed'!T100/100, IF(ISNUMBER($E100),0,NA()))</f>
        <v>2.3780000000000003E-2</v>
      </c>
      <c r="U100" s="53">
        <f>IF(ISNUMBER('Raw Feed'!U100), 'Raw Feed'!U100/100, IF(ISNUMBER($E100),0,NA()))</f>
        <v>0</v>
      </c>
      <c r="V100" s="29"/>
    </row>
    <row r="101" spans="5:22">
      <c r="E101" s="36">
        <f>IF(ISNUMBER('Raw Feed'!E101), 'Raw Feed'!E101, NA())</f>
        <v>41334</v>
      </c>
      <c r="F101" s="53">
        <f>IF(ISNUMBER('Raw Feed'!F101), 'Raw Feed'!F101/100, IF(ISNUMBER($E101),0,NA()))</f>
        <v>2.14E-3</v>
      </c>
      <c r="G101" s="53">
        <f>IF(ISNUMBER('Raw Feed'!G101), 'Raw Feed'!G101/100, IF(ISNUMBER($E101),0,NA()))</f>
        <v>4.3699999999999998E-3</v>
      </c>
      <c r="H101" s="53">
        <f>IF(ISNUMBER('Raw Feed'!H101), 'Raw Feed'!H101/100, IF(ISNUMBER($E101),0,NA()))</f>
        <v>5.6200000000000009E-3</v>
      </c>
      <c r="I101" s="53">
        <f>IF(ISNUMBER('Raw Feed'!I101), 'Raw Feed'!I101/100, IF(ISNUMBER($E101),0,NA()))</f>
        <v>7.2499999999999995E-3</v>
      </c>
      <c r="J101" s="53">
        <f>IF(ISNUMBER('Raw Feed'!J101), 'Raw Feed'!J101/100, IF(ISNUMBER($E101),0,NA()))</f>
        <v>9.11E-3</v>
      </c>
      <c r="K101" s="53">
        <f>IF(ISNUMBER('Raw Feed'!K101), 'Raw Feed'!K101/100, IF(ISNUMBER($E101),0,NA()))</f>
        <v>1.102E-2</v>
      </c>
      <c r="L101" s="53">
        <f>IF(ISNUMBER('Raw Feed'!L101), 'Raw Feed'!L101/100, IF(ISNUMBER($E101),0,NA()))</f>
        <v>1.282E-2</v>
      </c>
      <c r="M101" s="53">
        <f>IF(ISNUMBER('Raw Feed'!M101), 'Raw Feed'!M101/100, IF(ISNUMBER($E101),0,NA()))</f>
        <v>1.447E-2</v>
      </c>
      <c r="N101" s="53">
        <f>IF(ISNUMBER('Raw Feed'!N101), 'Raw Feed'!N101/100, IF(ISNUMBER($E101),0,NA()))</f>
        <v>1.5960000000000002E-2</v>
      </c>
      <c r="O101" s="53">
        <f>IF(ISNUMBER('Raw Feed'!O101), 'Raw Feed'!O101/100, IF(ISNUMBER($E101),0,NA()))</f>
        <v>1.7299999999999999E-2</v>
      </c>
      <c r="P101" s="53">
        <f>IF(ISNUMBER('Raw Feed'!P101), 'Raw Feed'!P101/100, IF(ISNUMBER($E101),0,NA()))</f>
        <v>1.9519999999999999E-2</v>
      </c>
      <c r="Q101" s="53">
        <f>IF(ISNUMBER('Raw Feed'!Q101), 'Raw Feed'!Q101/100, IF(ISNUMBER($E101),0,NA()))</f>
        <v>2.18E-2</v>
      </c>
      <c r="R101" s="53">
        <f>IF(ISNUMBER('Raw Feed'!R101), 'Raw Feed'!R101/100, IF(ISNUMBER($E101),0,NA()))</f>
        <v>2.3310000000000001E-2</v>
      </c>
      <c r="S101" s="53">
        <f>IF(ISNUMBER('Raw Feed'!S101), 'Raw Feed'!S101/100, IF(ISNUMBER($E101),0,NA()))</f>
        <v>2.3769999999999999E-2</v>
      </c>
      <c r="T101" s="53">
        <f>IF(ISNUMBER('Raw Feed'!T101), 'Raw Feed'!T101/100, IF(ISNUMBER($E101),0,NA()))</f>
        <v>2.3929999999999996E-2</v>
      </c>
      <c r="U101" s="53">
        <f>IF(ISNUMBER('Raw Feed'!U101), 'Raw Feed'!U101/100, IF(ISNUMBER($E101),0,NA()))</f>
        <v>0</v>
      </c>
      <c r="V101" s="29"/>
    </row>
    <row r="102" spans="5:22">
      <c r="E102" s="36">
        <f>IF(ISNUMBER('Raw Feed'!E102), 'Raw Feed'!E102, NA())</f>
        <v>41333</v>
      </c>
      <c r="F102" s="53">
        <f>IF(ISNUMBER('Raw Feed'!F102), 'Raw Feed'!F102/100, IF(ISNUMBER($E102),0,NA()))</f>
        <v>2.3699999999999997E-3</v>
      </c>
      <c r="G102" s="53">
        <f>IF(ISNUMBER('Raw Feed'!G102), 'Raw Feed'!G102/100, IF(ISNUMBER($E102),0,NA()))</f>
        <v>4.6999999999999993E-3</v>
      </c>
      <c r="H102" s="53">
        <f>IF(ISNUMBER('Raw Feed'!H102), 'Raw Feed'!H102/100, IF(ISNUMBER($E102),0,NA()))</f>
        <v>6.0200000000000002E-3</v>
      </c>
      <c r="I102" s="53">
        <f>IF(ISNUMBER('Raw Feed'!I102), 'Raw Feed'!I102/100, IF(ISNUMBER($E102),0,NA()))</f>
        <v>7.6400000000000001E-3</v>
      </c>
      <c r="J102" s="53">
        <f>IF(ISNUMBER('Raw Feed'!J102), 'Raw Feed'!J102/100, IF(ISNUMBER($E102),0,NA()))</f>
        <v>9.4799999999999988E-3</v>
      </c>
      <c r="K102" s="53">
        <f>IF(ISNUMBER('Raw Feed'!K102), 'Raw Feed'!K102/100, IF(ISNUMBER($E102),0,NA()))</f>
        <v>1.1359999999999999E-2</v>
      </c>
      <c r="L102" s="53">
        <f>IF(ISNUMBER('Raw Feed'!L102), 'Raw Feed'!L102/100, IF(ISNUMBER($E102),0,NA()))</f>
        <v>1.3140000000000001E-2</v>
      </c>
      <c r="M102" s="53">
        <f>IF(ISNUMBER('Raw Feed'!M102), 'Raw Feed'!M102/100, IF(ISNUMBER($E102),0,NA()))</f>
        <v>1.4760000000000001E-2</v>
      </c>
      <c r="N102" s="53">
        <f>IF(ISNUMBER('Raw Feed'!N102), 'Raw Feed'!N102/100, IF(ISNUMBER($E102),0,NA()))</f>
        <v>1.6230000000000001E-2</v>
      </c>
      <c r="O102" s="53">
        <f>IF(ISNUMBER('Raw Feed'!O102), 'Raw Feed'!O102/100, IF(ISNUMBER($E102),0,NA()))</f>
        <v>1.755E-2</v>
      </c>
      <c r="P102" s="53">
        <f>IF(ISNUMBER('Raw Feed'!P102), 'Raw Feed'!P102/100, IF(ISNUMBER($E102),0,NA()))</f>
        <v>1.975E-2</v>
      </c>
      <c r="Q102" s="53">
        <f>IF(ISNUMBER('Raw Feed'!Q102), 'Raw Feed'!Q102/100, IF(ISNUMBER($E102),0,NA()))</f>
        <v>2.1989999999999999E-2</v>
      </c>
      <c r="R102" s="53">
        <f>IF(ISNUMBER('Raw Feed'!R102), 'Raw Feed'!R102/100, IF(ISNUMBER($E102),0,NA()))</f>
        <v>2.3439999999999999E-2</v>
      </c>
      <c r="S102" s="53">
        <f>IF(ISNUMBER('Raw Feed'!S102), 'Raw Feed'!S102/100, IF(ISNUMBER($E102),0,NA()))</f>
        <v>2.383E-2</v>
      </c>
      <c r="T102" s="53">
        <f>IF(ISNUMBER('Raw Feed'!T102), 'Raw Feed'!T102/100, IF(ISNUMBER($E102),0,NA()))</f>
        <v>2.3929999999999996E-2</v>
      </c>
      <c r="U102" s="53">
        <f>IF(ISNUMBER('Raw Feed'!U102), 'Raw Feed'!U102/100, IF(ISNUMBER($E102),0,NA()))</f>
        <v>0</v>
      </c>
      <c r="V102" s="29"/>
    </row>
    <row r="103" spans="5:22">
      <c r="E103" s="36">
        <f>IF(ISNUMBER('Raw Feed'!E103), 'Raw Feed'!E103, NA())</f>
        <v>41332</v>
      </c>
      <c r="F103" s="53">
        <f>IF(ISNUMBER('Raw Feed'!F103), 'Raw Feed'!F103/100, IF(ISNUMBER($E103),0,NA()))</f>
        <v>2.4199999999999998E-3</v>
      </c>
      <c r="G103" s="53">
        <f>IF(ISNUMBER('Raw Feed'!G103), 'Raw Feed'!G103/100, IF(ISNUMBER($E103),0,NA()))</f>
        <v>4.7299999999999998E-3</v>
      </c>
      <c r="H103" s="53">
        <f>IF(ISNUMBER('Raw Feed'!H103), 'Raw Feed'!H103/100, IF(ISNUMBER($E103),0,NA()))</f>
        <v>6.0400000000000002E-3</v>
      </c>
      <c r="I103" s="53">
        <f>IF(ISNUMBER('Raw Feed'!I103), 'Raw Feed'!I103/100, IF(ISNUMBER($E103),0,NA()))</f>
        <v>7.6600000000000001E-3</v>
      </c>
      <c r="J103" s="53">
        <f>IF(ISNUMBER('Raw Feed'!J103), 'Raw Feed'!J103/100, IF(ISNUMBER($E103),0,NA()))</f>
        <v>9.4900000000000002E-3</v>
      </c>
      <c r="K103" s="53">
        <f>IF(ISNUMBER('Raw Feed'!K103), 'Raw Feed'!K103/100, IF(ISNUMBER($E103),0,NA()))</f>
        <v>1.1379999999999999E-2</v>
      </c>
      <c r="L103" s="53">
        <f>IF(ISNUMBER('Raw Feed'!L103), 'Raw Feed'!L103/100, IF(ISNUMBER($E103),0,NA()))</f>
        <v>1.3169999999999999E-2</v>
      </c>
      <c r="M103" s="53">
        <f>IF(ISNUMBER('Raw Feed'!M103), 'Raw Feed'!M103/100, IF(ISNUMBER($E103),0,NA()))</f>
        <v>1.4790000000000001E-2</v>
      </c>
      <c r="N103" s="53">
        <f>IF(ISNUMBER('Raw Feed'!N103), 'Raw Feed'!N103/100, IF(ISNUMBER($E103),0,NA()))</f>
        <v>1.626E-2</v>
      </c>
      <c r="O103" s="53">
        <f>IF(ISNUMBER('Raw Feed'!O103), 'Raw Feed'!O103/100, IF(ISNUMBER($E103),0,NA()))</f>
        <v>1.7579999999999998E-2</v>
      </c>
      <c r="P103" s="53">
        <f>IF(ISNUMBER('Raw Feed'!P103), 'Raw Feed'!P103/100, IF(ISNUMBER($E103),0,NA()))</f>
        <v>1.9810000000000001E-2</v>
      </c>
      <c r="Q103" s="53">
        <f>IF(ISNUMBER('Raw Feed'!Q103), 'Raw Feed'!Q103/100, IF(ISNUMBER($E103),0,NA()))</f>
        <v>2.2090000000000002E-2</v>
      </c>
      <c r="R103" s="53">
        <f>IF(ISNUMBER('Raw Feed'!R103), 'Raw Feed'!R103/100, IF(ISNUMBER($E103),0,NA()))</f>
        <v>2.359E-2</v>
      </c>
      <c r="S103" s="53">
        <f>IF(ISNUMBER('Raw Feed'!S103), 'Raw Feed'!S103/100, IF(ISNUMBER($E103),0,NA()))</f>
        <v>2.4009999999999997E-2</v>
      </c>
      <c r="T103" s="53">
        <f>IF(ISNUMBER('Raw Feed'!T103), 'Raw Feed'!T103/100, IF(ISNUMBER($E103),0,NA()))</f>
        <v>2.4129999999999999E-2</v>
      </c>
      <c r="U103" s="53">
        <f>IF(ISNUMBER('Raw Feed'!U103), 'Raw Feed'!U103/100, IF(ISNUMBER($E103),0,NA()))</f>
        <v>0</v>
      </c>
      <c r="V103" s="29"/>
    </row>
    <row r="104" spans="5:22">
      <c r="E104" s="36">
        <f>IF(ISNUMBER('Raw Feed'!E104), 'Raw Feed'!E104, NA())</f>
        <v>41331</v>
      </c>
      <c r="F104" s="53">
        <f>IF(ISNUMBER('Raw Feed'!F104), 'Raw Feed'!F104/100, IF(ISNUMBER($E104),0,NA()))</f>
        <v>2.4599999999999999E-3</v>
      </c>
      <c r="G104" s="53">
        <f>IF(ISNUMBER('Raw Feed'!G104), 'Raw Feed'!G104/100, IF(ISNUMBER($E104),0,NA()))</f>
        <v>4.8399999999999997E-3</v>
      </c>
      <c r="H104" s="53">
        <f>IF(ISNUMBER('Raw Feed'!H104), 'Raw Feed'!H104/100, IF(ISNUMBER($E104),0,NA()))</f>
        <v>6.1700000000000001E-3</v>
      </c>
      <c r="I104" s="53">
        <f>IF(ISNUMBER('Raw Feed'!I104), 'Raw Feed'!I104/100, IF(ISNUMBER($E104),0,NA()))</f>
        <v>7.8500000000000011E-3</v>
      </c>
      <c r="J104" s="53">
        <f>IF(ISNUMBER('Raw Feed'!J104), 'Raw Feed'!J104/100, IF(ISNUMBER($E104),0,NA()))</f>
        <v>9.7299999999999991E-3</v>
      </c>
      <c r="K104" s="53">
        <f>IF(ISNUMBER('Raw Feed'!K104), 'Raw Feed'!K104/100, IF(ISNUMBER($E104),0,NA()))</f>
        <v>1.1619999999999998E-2</v>
      </c>
      <c r="L104" s="53">
        <f>IF(ISNUMBER('Raw Feed'!L104), 'Raw Feed'!L104/100, IF(ISNUMBER($E104),0,NA()))</f>
        <v>1.34E-2</v>
      </c>
      <c r="M104" s="53">
        <f>IF(ISNUMBER('Raw Feed'!M104), 'Raw Feed'!M104/100, IF(ISNUMBER($E104),0,NA()))</f>
        <v>1.5029999999999998E-2</v>
      </c>
      <c r="N104" s="53">
        <f>IF(ISNUMBER('Raw Feed'!N104), 'Raw Feed'!N104/100, IF(ISNUMBER($E104),0,NA()))</f>
        <v>1.651E-2</v>
      </c>
      <c r="O104" s="53">
        <f>IF(ISNUMBER('Raw Feed'!O104), 'Raw Feed'!O104/100, IF(ISNUMBER($E104),0,NA()))</f>
        <v>1.7840000000000002E-2</v>
      </c>
      <c r="P104" s="53">
        <f>IF(ISNUMBER('Raw Feed'!P104), 'Raw Feed'!P104/100, IF(ISNUMBER($E104),0,NA()))</f>
        <v>2.0059999999999998E-2</v>
      </c>
      <c r="Q104" s="53">
        <f>IF(ISNUMBER('Raw Feed'!Q104), 'Raw Feed'!Q104/100, IF(ISNUMBER($E104),0,NA()))</f>
        <v>2.2339999999999999E-2</v>
      </c>
      <c r="R104" s="53">
        <f>IF(ISNUMBER('Raw Feed'!R104), 'Raw Feed'!R104/100, IF(ISNUMBER($E104),0,NA()))</f>
        <v>2.3860000000000003E-2</v>
      </c>
      <c r="S104" s="53">
        <f>IF(ISNUMBER('Raw Feed'!S104), 'Raw Feed'!S104/100, IF(ISNUMBER($E104),0,NA()))</f>
        <v>2.427E-2</v>
      </c>
      <c r="T104" s="53">
        <f>IF(ISNUMBER('Raw Feed'!T104), 'Raw Feed'!T104/100, IF(ISNUMBER($E104),0,NA()))</f>
        <v>2.4380000000000002E-2</v>
      </c>
      <c r="U104" s="53">
        <f>IF(ISNUMBER('Raw Feed'!U104), 'Raw Feed'!U104/100, IF(ISNUMBER($E104),0,NA()))</f>
        <v>0</v>
      </c>
      <c r="V104" s="29"/>
    </row>
    <row r="105" spans="5:22">
      <c r="E105" s="36">
        <f>IF(ISNUMBER('Raw Feed'!E105), 'Raw Feed'!E105, NA())</f>
        <v>41330</v>
      </c>
      <c r="F105" s="53">
        <f>IF(ISNUMBER('Raw Feed'!F105), 'Raw Feed'!F105/100, IF(ISNUMBER($E105),0,NA()))</f>
        <v>2.5300000000000001E-3</v>
      </c>
      <c r="G105" s="53">
        <f>IF(ISNUMBER('Raw Feed'!G105), 'Raw Feed'!G105/100, IF(ISNUMBER($E105),0,NA()))</f>
        <v>5.0299999999999997E-3</v>
      </c>
      <c r="H105" s="53">
        <f>IF(ISNUMBER('Raw Feed'!H105), 'Raw Feed'!H105/100, IF(ISNUMBER($E105),0,NA()))</f>
        <v>6.4600000000000005E-3</v>
      </c>
      <c r="I105" s="53">
        <f>IF(ISNUMBER('Raw Feed'!I105), 'Raw Feed'!I105/100, IF(ISNUMBER($E105),0,NA()))</f>
        <v>8.1799999999999998E-3</v>
      </c>
      <c r="J105" s="53">
        <f>IF(ISNUMBER('Raw Feed'!J105), 'Raw Feed'!J105/100, IF(ISNUMBER($E105),0,NA()))</f>
        <v>1.0109999999999999E-2</v>
      </c>
      <c r="K105" s="53">
        <f>IF(ISNUMBER('Raw Feed'!K105), 'Raw Feed'!K105/100, IF(ISNUMBER($E105),0,NA()))</f>
        <v>1.205E-2</v>
      </c>
      <c r="L105" s="53">
        <f>IF(ISNUMBER('Raw Feed'!L105), 'Raw Feed'!L105/100, IF(ISNUMBER($E105),0,NA()))</f>
        <v>1.3879999999999998E-2</v>
      </c>
      <c r="M105" s="53">
        <f>IF(ISNUMBER('Raw Feed'!M105), 'Raw Feed'!M105/100, IF(ISNUMBER($E105),0,NA()))</f>
        <v>1.5560000000000001E-2</v>
      </c>
      <c r="N105" s="53">
        <f>IF(ISNUMBER('Raw Feed'!N105), 'Raw Feed'!N105/100, IF(ISNUMBER($E105),0,NA()))</f>
        <v>1.7070000000000002E-2</v>
      </c>
      <c r="O105" s="53">
        <f>IF(ISNUMBER('Raw Feed'!O105), 'Raw Feed'!O105/100, IF(ISNUMBER($E105),0,NA()))</f>
        <v>1.8409999999999999E-2</v>
      </c>
      <c r="P105" s="53">
        <f>IF(ISNUMBER('Raw Feed'!P105), 'Raw Feed'!P105/100, IF(ISNUMBER($E105),0,NA()))</f>
        <v>2.0640000000000002E-2</v>
      </c>
      <c r="Q105" s="53">
        <f>IF(ISNUMBER('Raw Feed'!Q105), 'Raw Feed'!Q105/100, IF(ISNUMBER($E105),0,NA()))</f>
        <v>2.2919999999999999E-2</v>
      </c>
      <c r="R105" s="53">
        <f>IF(ISNUMBER('Raw Feed'!R105), 'Raw Feed'!R105/100, IF(ISNUMBER($E105),0,NA()))</f>
        <v>2.443E-2</v>
      </c>
      <c r="S105" s="53">
        <f>IF(ISNUMBER('Raw Feed'!S105), 'Raw Feed'!S105/100, IF(ISNUMBER($E105),0,NA()))</f>
        <v>2.4860000000000004E-2</v>
      </c>
      <c r="T105" s="53">
        <f>IF(ISNUMBER('Raw Feed'!T105), 'Raw Feed'!T105/100, IF(ISNUMBER($E105),0,NA()))</f>
        <v>2.4980000000000002E-2</v>
      </c>
      <c r="U105" s="53">
        <f>IF(ISNUMBER('Raw Feed'!U105), 'Raw Feed'!U105/100, IF(ISNUMBER($E105),0,NA()))</f>
        <v>0</v>
      </c>
      <c r="V105" s="29"/>
    </row>
    <row r="106" spans="5:22">
      <c r="E106" s="36">
        <f>IF(ISNUMBER('Raw Feed'!E106), 'Raw Feed'!E106, NA())</f>
        <v>41327</v>
      </c>
      <c r="F106" s="53">
        <f>IF(ISNUMBER('Raw Feed'!F106), 'Raw Feed'!F106/100, IF(ISNUMBER($E106),0,NA()))</f>
        <v>2.97E-3</v>
      </c>
      <c r="G106" s="53">
        <f>IF(ISNUMBER('Raw Feed'!G106), 'Raw Feed'!G106/100, IF(ISNUMBER($E106),0,NA()))</f>
        <v>5.6000000000000008E-3</v>
      </c>
      <c r="H106" s="53">
        <f>IF(ISNUMBER('Raw Feed'!H106), 'Raw Feed'!H106/100, IF(ISNUMBER($E106),0,NA()))</f>
        <v>7.0799999999999995E-3</v>
      </c>
      <c r="I106" s="53">
        <f>IF(ISNUMBER('Raw Feed'!I106), 'Raw Feed'!I106/100, IF(ISNUMBER($E106),0,NA()))</f>
        <v>8.7799999999999996E-3</v>
      </c>
      <c r="J106" s="53">
        <f>IF(ISNUMBER('Raw Feed'!J106), 'Raw Feed'!J106/100, IF(ISNUMBER($E106),0,NA()))</f>
        <v>1.0629999999999999E-2</v>
      </c>
      <c r="K106" s="53">
        <f>IF(ISNUMBER('Raw Feed'!K106), 'Raw Feed'!K106/100, IF(ISNUMBER($E106),0,NA()))</f>
        <v>1.2500000000000001E-2</v>
      </c>
      <c r="L106" s="53">
        <f>IF(ISNUMBER('Raw Feed'!L106), 'Raw Feed'!L106/100, IF(ISNUMBER($E106),0,NA()))</f>
        <v>1.427E-2</v>
      </c>
      <c r="M106" s="53">
        <f>IF(ISNUMBER('Raw Feed'!M106), 'Raw Feed'!M106/100, IF(ISNUMBER($E106),0,NA()))</f>
        <v>1.5900000000000001E-2</v>
      </c>
      <c r="N106" s="53">
        <f>IF(ISNUMBER('Raw Feed'!N106), 'Raw Feed'!N106/100, IF(ISNUMBER($E106),0,NA()))</f>
        <v>1.736E-2</v>
      </c>
      <c r="O106" s="53">
        <f>IF(ISNUMBER('Raw Feed'!O106), 'Raw Feed'!O106/100, IF(ISNUMBER($E106),0,NA()))</f>
        <v>1.8669999999999999E-2</v>
      </c>
      <c r="P106" s="53">
        <f>IF(ISNUMBER('Raw Feed'!P106), 'Raw Feed'!P106/100, IF(ISNUMBER($E106),0,NA()))</f>
        <v>2.086E-2</v>
      </c>
      <c r="Q106" s="53">
        <f>IF(ISNUMBER('Raw Feed'!Q106), 'Raw Feed'!Q106/100, IF(ISNUMBER($E106),0,NA()))</f>
        <v>2.3099999999999999E-2</v>
      </c>
      <c r="R106" s="53">
        <f>IF(ISNUMBER('Raw Feed'!R106), 'Raw Feed'!R106/100, IF(ISNUMBER($E106),0,NA()))</f>
        <v>2.4580000000000001E-2</v>
      </c>
      <c r="S106" s="53">
        <f>IF(ISNUMBER('Raw Feed'!S106), 'Raw Feed'!S106/100, IF(ISNUMBER($E106),0,NA()))</f>
        <v>2.4980000000000002E-2</v>
      </c>
      <c r="T106" s="53">
        <f>IF(ISNUMBER('Raw Feed'!T106), 'Raw Feed'!T106/100, IF(ISNUMBER($E106),0,NA()))</f>
        <v>2.5070000000000002E-2</v>
      </c>
      <c r="U106" s="53">
        <f>IF(ISNUMBER('Raw Feed'!U106), 'Raw Feed'!U106/100, IF(ISNUMBER($E106),0,NA()))</f>
        <v>0</v>
      </c>
      <c r="V106" s="29"/>
    </row>
    <row r="107" spans="5:22">
      <c r="E107" s="36">
        <f>IF(ISNUMBER('Raw Feed'!E107), 'Raw Feed'!E107, NA())</f>
        <v>41326</v>
      </c>
      <c r="F107" s="53">
        <f>IF(ISNUMBER('Raw Feed'!F107), 'Raw Feed'!F107/100, IF(ISNUMBER($E107),0,NA()))</f>
        <v>3.0899999999999999E-3</v>
      </c>
      <c r="G107" s="53">
        <f>IF(ISNUMBER('Raw Feed'!G107), 'Raw Feed'!G107/100, IF(ISNUMBER($E107),0,NA()))</f>
        <v>5.77E-3</v>
      </c>
      <c r="H107" s="53">
        <f>IF(ISNUMBER('Raw Feed'!H107), 'Raw Feed'!H107/100, IF(ISNUMBER($E107),0,NA()))</f>
        <v>7.2399999999999999E-3</v>
      </c>
      <c r="I107" s="53">
        <f>IF(ISNUMBER('Raw Feed'!I107), 'Raw Feed'!I107/100, IF(ISNUMBER($E107),0,NA()))</f>
        <v>8.94E-3</v>
      </c>
      <c r="J107" s="53">
        <f>IF(ISNUMBER('Raw Feed'!J107), 'Raw Feed'!J107/100, IF(ISNUMBER($E107),0,NA()))</f>
        <v>1.0800000000000001E-2</v>
      </c>
      <c r="K107" s="53">
        <f>IF(ISNUMBER('Raw Feed'!K107), 'Raw Feed'!K107/100, IF(ISNUMBER($E107),0,NA()))</f>
        <v>1.2659999999999999E-2</v>
      </c>
      <c r="L107" s="53">
        <f>IF(ISNUMBER('Raw Feed'!L107), 'Raw Feed'!L107/100, IF(ISNUMBER($E107),0,NA()))</f>
        <v>1.4410000000000001E-2</v>
      </c>
      <c r="M107" s="53">
        <f>IF(ISNUMBER('Raw Feed'!M107), 'Raw Feed'!M107/100, IF(ISNUMBER($E107),0,NA()))</f>
        <v>1.6029999999999999E-2</v>
      </c>
      <c r="N107" s="53">
        <f>IF(ISNUMBER('Raw Feed'!N107), 'Raw Feed'!N107/100, IF(ISNUMBER($E107),0,NA()))</f>
        <v>1.7479999999999999E-2</v>
      </c>
      <c r="O107" s="53">
        <f>IF(ISNUMBER('Raw Feed'!O107), 'Raw Feed'!O107/100, IF(ISNUMBER($E107),0,NA()))</f>
        <v>1.8779999999999998E-2</v>
      </c>
      <c r="P107" s="53">
        <f>IF(ISNUMBER('Raw Feed'!P107), 'Raw Feed'!P107/100, IF(ISNUMBER($E107),0,NA()))</f>
        <v>2.0959999999999999E-2</v>
      </c>
      <c r="Q107" s="53">
        <f>IF(ISNUMBER('Raw Feed'!Q107), 'Raw Feed'!Q107/100, IF(ISNUMBER($E107),0,NA()))</f>
        <v>2.3189999999999999E-2</v>
      </c>
      <c r="R107" s="53">
        <f>IF(ISNUMBER('Raw Feed'!R107), 'Raw Feed'!R107/100, IF(ISNUMBER($E107),0,NA()))</f>
        <v>2.4649999999999998E-2</v>
      </c>
      <c r="S107" s="53">
        <f>IF(ISNUMBER('Raw Feed'!S107), 'Raw Feed'!S107/100, IF(ISNUMBER($E107),0,NA()))</f>
        <v>2.504E-2</v>
      </c>
      <c r="T107" s="53">
        <f>IF(ISNUMBER('Raw Feed'!T107), 'Raw Feed'!T107/100, IF(ISNUMBER($E107),0,NA()))</f>
        <v>2.513E-2</v>
      </c>
      <c r="U107" s="53">
        <f>IF(ISNUMBER('Raw Feed'!U107), 'Raw Feed'!U107/100, IF(ISNUMBER($E107),0,NA()))</f>
        <v>0</v>
      </c>
      <c r="V107" s="29"/>
    </row>
    <row r="108" spans="5:22">
      <c r="E108" s="36">
        <f>IF(ISNUMBER('Raw Feed'!E108), 'Raw Feed'!E108, NA())</f>
        <v>41325</v>
      </c>
      <c r="F108" s="53">
        <f>IF(ISNUMBER('Raw Feed'!F108), 'Raw Feed'!F108/100, IF(ISNUMBER($E108),0,NA()))</f>
        <v>3.0899999999999999E-3</v>
      </c>
      <c r="G108" s="53">
        <f>IF(ISNUMBER('Raw Feed'!G108), 'Raw Feed'!G108/100, IF(ISNUMBER($E108),0,NA()))</f>
        <v>5.8299999999999992E-3</v>
      </c>
      <c r="H108" s="53">
        <f>IF(ISNUMBER('Raw Feed'!H108), 'Raw Feed'!H108/100, IF(ISNUMBER($E108),0,NA()))</f>
        <v>7.4000000000000003E-3</v>
      </c>
      <c r="I108" s="53">
        <f>IF(ISNUMBER('Raw Feed'!I108), 'Raw Feed'!I108/100, IF(ISNUMBER($E108),0,NA()))</f>
        <v>9.1900000000000003E-3</v>
      </c>
      <c r="J108" s="53">
        <f>IF(ISNUMBER('Raw Feed'!J108), 'Raw Feed'!J108/100, IF(ISNUMBER($E108),0,NA()))</f>
        <v>1.1089999999999999E-2</v>
      </c>
      <c r="K108" s="53">
        <f>IF(ISNUMBER('Raw Feed'!K108), 'Raw Feed'!K108/100, IF(ISNUMBER($E108),0,NA()))</f>
        <v>1.2969999999999999E-2</v>
      </c>
      <c r="L108" s="53">
        <f>IF(ISNUMBER('Raw Feed'!L108), 'Raw Feed'!L108/100, IF(ISNUMBER($E108),0,NA()))</f>
        <v>1.473E-2</v>
      </c>
      <c r="M108" s="53">
        <f>IF(ISNUMBER('Raw Feed'!M108), 'Raw Feed'!M108/100, IF(ISNUMBER($E108),0,NA()))</f>
        <v>1.635E-2</v>
      </c>
      <c r="N108" s="53">
        <f>IF(ISNUMBER('Raw Feed'!N108), 'Raw Feed'!N108/100, IF(ISNUMBER($E108),0,NA()))</f>
        <v>1.779E-2</v>
      </c>
      <c r="O108" s="53">
        <f>IF(ISNUMBER('Raw Feed'!O108), 'Raw Feed'!O108/100, IF(ISNUMBER($E108),0,NA()))</f>
        <v>1.9089999999999999E-2</v>
      </c>
      <c r="P108" s="53">
        <f>IF(ISNUMBER('Raw Feed'!P108), 'Raw Feed'!P108/100, IF(ISNUMBER($E108),0,NA()))</f>
        <v>2.1240000000000002E-2</v>
      </c>
      <c r="Q108" s="53">
        <f>IF(ISNUMBER('Raw Feed'!Q108), 'Raw Feed'!Q108/100, IF(ISNUMBER($E108),0,NA()))</f>
        <v>2.3429999999999999E-2</v>
      </c>
      <c r="R108" s="53">
        <f>IF(ISNUMBER('Raw Feed'!R108), 'Raw Feed'!R108/100, IF(ISNUMBER($E108),0,NA()))</f>
        <v>2.487E-2</v>
      </c>
      <c r="S108" s="53">
        <f>IF(ISNUMBER('Raw Feed'!S108), 'Raw Feed'!S108/100, IF(ISNUMBER($E108),0,NA()))</f>
        <v>2.5259999999999998E-2</v>
      </c>
      <c r="T108" s="53">
        <f>IF(ISNUMBER('Raw Feed'!T108), 'Raw Feed'!T108/100, IF(ISNUMBER($E108),0,NA()))</f>
        <v>2.5339999999999998E-2</v>
      </c>
      <c r="U108" s="53">
        <f>IF(ISNUMBER('Raw Feed'!U108), 'Raw Feed'!U108/100, IF(ISNUMBER($E108),0,NA()))</f>
        <v>0</v>
      </c>
      <c r="V108" s="29"/>
    </row>
    <row r="109" spans="5:22">
      <c r="E109" s="36">
        <f>IF(ISNUMBER('Raw Feed'!E109), 'Raw Feed'!E109, NA())</f>
        <v>41324</v>
      </c>
      <c r="F109" s="53">
        <f>IF(ISNUMBER('Raw Feed'!F109), 'Raw Feed'!F109/100, IF(ISNUMBER($E109),0,NA()))</f>
        <v>2.97E-3</v>
      </c>
      <c r="G109" s="53">
        <f>IF(ISNUMBER('Raw Feed'!G109), 'Raw Feed'!G109/100, IF(ISNUMBER($E109),0,NA()))</f>
        <v>5.6100000000000004E-3</v>
      </c>
      <c r="H109" s="53">
        <f>IF(ISNUMBER('Raw Feed'!H109), 'Raw Feed'!H109/100, IF(ISNUMBER($E109),0,NA()))</f>
        <v>7.1199999999999996E-3</v>
      </c>
      <c r="I109" s="53">
        <f>IF(ISNUMBER('Raw Feed'!I109), 'Raw Feed'!I109/100, IF(ISNUMBER($E109),0,NA()))</f>
        <v>8.8500000000000002E-3</v>
      </c>
      <c r="J109" s="53">
        <f>IF(ISNUMBER('Raw Feed'!J109), 'Raw Feed'!J109/100, IF(ISNUMBER($E109),0,NA()))</f>
        <v>1.072E-2</v>
      </c>
      <c r="K109" s="53">
        <f>IF(ISNUMBER('Raw Feed'!K109), 'Raw Feed'!K109/100, IF(ISNUMBER($E109),0,NA()))</f>
        <v>1.2580000000000001E-2</v>
      </c>
      <c r="L109" s="53">
        <f>IF(ISNUMBER('Raw Feed'!L109), 'Raw Feed'!L109/100, IF(ISNUMBER($E109),0,NA()))</f>
        <v>1.4339999999999999E-2</v>
      </c>
      <c r="M109" s="53">
        <f>IF(ISNUMBER('Raw Feed'!M109), 'Raw Feed'!M109/100, IF(ISNUMBER($E109),0,NA()))</f>
        <v>1.5949999999999999E-2</v>
      </c>
      <c r="N109" s="53">
        <f>IF(ISNUMBER('Raw Feed'!N109), 'Raw Feed'!N109/100, IF(ISNUMBER($E109),0,NA()))</f>
        <v>1.7399999999999999E-2</v>
      </c>
      <c r="O109" s="53">
        <f>IF(ISNUMBER('Raw Feed'!O109), 'Raw Feed'!O109/100, IF(ISNUMBER($E109),0,NA()))</f>
        <v>1.8689999999999998E-2</v>
      </c>
      <c r="P109" s="53">
        <f>IF(ISNUMBER('Raw Feed'!P109), 'Raw Feed'!P109/100, IF(ISNUMBER($E109),0,NA()))</f>
        <v>2.0830000000000001E-2</v>
      </c>
      <c r="Q109" s="53">
        <f>IF(ISNUMBER('Raw Feed'!Q109), 'Raw Feed'!Q109/100, IF(ISNUMBER($E109),0,NA()))</f>
        <v>2.3039999999999998E-2</v>
      </c>
      <c r="R109" s="53">
        <f>IF(ISNUMBER('Raw Feed'!R109), 'Raw Feed'!R109/100, IF(ISNUMBER($E109),0,NA()))</f>
        <v>2.4479999999999998E-2</v>
      </c>
      <c r="S109" s="53">
        <f>IF(ISNUMBER('Raw Feed'!S109), 'Raw Feed'!S109/100, IF(ISNUMBER($E109),0,NA()))</f>
        <v>2.4879999999999999E-2</v>
      </c>
      <c r="T109" s="53">
        <f>IF(ISNUMBER('Raw Feed'!T109), 'Raw Feed'!T109/100, IF(ISNUMBER($E109),0,NA()))</f>
        <v>2.4990000000000002E-2</v>
      </c>
      <c r="U109" s="53">
        <f>IF(ISNUMBER('Raw Feed'!U109), 'Raw Feed'!U109/100, IF(ISNUMBER($E109),0,NA()))</f>
        <v>0</v>
      </c>
      <c r="V109" s="29"/>
    </row>
    <row r="110" spans="5:22">
      <c r="E110" s="36">
        <f>IF(ISNUMBER('Raw Feed'!E110), 'Raw Feed'!E110, NA())</f>
        <v>41323</v>
      </c>
      <c r="F110" s="53">
        <f>IF(ISNUMBER('Raw Feed'!F110), 'Raw Feed'!F110/100, IF(ISNUMBER($E110),0,NA()))</f>
        <v>2.9499999999999999E-3</v>
      </c>
      <c r="G110" s="53">
        <f>IF(ISNUMBER('Raw Feed'!G110), 'Raw Feed'!G110/100, IF(ISNUMBER($E110),0,NA()))</f>
        <v>5.5500000000000002E-3</v>
      </c>
      <c r="H110" s="53">
        <f>IF(ISNUMBER('Raw Feed'!H110), 'Raw Feed'!H110/100, IF(ISNUMBER($E110),0,NA()))</f>
        <v>7.0499999999999998E-3</v>
      </c>
      <c r="I110" s="53">
        <f>IF(ISNUMBER('Raw Feed'!I110), 'Raw Feed'!I110/100, IF(ISNUMBER($E110),0,NA()))</f>
        <v>8.8100000000000001E-3</v>
      </c>
      <c r="J110" s="53">
        <f>IF(ISNUMBER('Raw Feed'!J110), 'Raw Feed'!J110/100, IF(ISNUMBER($E110),0,NA()))</f>
        <v>1.0709999999999999E-2</v>
      </c>
      <c r="K110" s="53">
        <f>IF(ISNUMBER('Raw Feed'!K110), 'Raw Feed'!K110/100, IF(ISNUMBER($E110),0,NA()))</f>
        <v>1.2589999999999999E-2</v>
      </c>
      <c r="L110" s="53">
        <f>IF(ISNUMBER('Raw Feed'!L110), 'Raw Feed'!L110/100, IF(ISNUMBER($E110),0,NA()))</f>
        <v>1.436E-2</v>
      </c>
      <c r="M110" s="53">
        <f>IF(ISNUMBER('Raw Feed'!M110), 'Raw Feed'!M110/100, IF(ISNUMBER($E110),0,NA()))</f>
        <v>1.5990000000000001E-2</v>
      </c>
      <c r="N110" s="53">
        <f>IF(ISNUMBER('Raw Feed'!N110), 'Raw Feed'!N110/100, IF(ISNUMBER($E110),0,NA()))</f>
        <v>1.7440000000000001E-2</v>
      </c>
      <c r="O110" s="53">
        <f>IF(ISNUMBER('Raw Feed'!O110), 'Raw Feed'!O110/100, IF(ISNUMBER($E110),0,NA()))</f>
        <v>1.874E-2</v>
      </c>
      <c r="P110" s="53">
        <f>IF(ISNUMBER('Raw Feed'!P110), 'Raw Feed'!P110/100, IF(ISNUMBER($E110),0,NA()))</f>
        <v>2.0879999999999999E-2</v>
      </c>
      <c r="Q110" s="53">
        <f>IF(ISNUMBER('Raw Feed'!Q110), 'Raw Feed'!Q110/100, IF(ISNUMBER($E110),0,NA()))</f>
        <v>2.3060000000000001E-2</v>
      </c>
      <c r="R110" s="53">
        <f>IF(ISNUMBER('Raw Feed'!R110), 'Raw Feed'!R110/100, IF(ISNUMBER($E110),0,NA()))</f>
        <v>2.4479999999999998E-2</v>
      </c>
      <c r="S110" s="53">
        <f>IF(ISNUMBER('Raw Feed'!S110), 'Raw Feed'!S110/100, IF(ISNUMBER($E110),0,NA()))</f>
        <v>2.4860000000000004E-2</v>
      </c>
      <c r="T110" s="53">
        <f>IF(ISNUMBER('Raw Feed'!T110), 'Raw Feed'!T110/100, IF(ISNUMBER($E110),0,NA()))</f>
        <v>2.4929999999999997E-2</v>
      </c>
      <c r="U110" s="53">
        <f>IF(ISNUMBER('Raw Feed'!U110), 'Raw Feed'!U110/100, IF(ISNUMBER($E110),0,NA()))</f>
        <v>0</v>
      </c>
      <c r="V110" s="29"/>
    </row>
    <row r="111" spans="5:22">
      <c r="E111" s="36">
        <f>IF(ISNUMBER('Raw Feed'!E111), 'Raw Feed'!E111, NA())</f>
        <v>41320</v>
      </c>
      <c r="F111" s="53">
        <f>IF(ISNUMBER('Raw Feed'!F111), 'Raw Feed'!F111/100, IF(ISNUMBER($E111),0,NA()))</f>
        <v>2.97E-3</v>
      </c>
      <c r="G111" s="53">
        <f>IF(ISNUMBER('Raw Feed'!G111), 'Raw Feed'!G111/100, IF(ISNUMBER($E111),0,NA()))</f>
        <v>5.6100000000000004E-3</v>
      </c>
      <c r="H111" s="53">
        <f>IF(ISNUMBER('Raw Feed'!H111), 'Raw Feed'!H111/100, IF(ISNUMBER($E111),0,NA()))</f>
        <v>7.0899999999999999E-3</v>
      </c>
      <c r="I111" s="53">
        <f>IF(ISNUMBER('Raw Feed'!I111), 'Raw Feed'!I111/100, IF(ISNUMBER($E111),0,NA()))</f>
        <v>8.8599999999999998E-3</v>
      </c>
      <c r="J111" s="53">
        <f>IF(ISNUMBER('Raw Feed'!J111), 'Raw Feed'!J111/100, IF(ISNUMBER($E111),0,NA()))</f>
        <v>1.076E-2</v>
      </c>
      <c r="K111" s="53">
        <f>IF(ISNUMBER('Raw Feed'!K111), 'Raw Feed'!K111/100, IF(ISNUMBER($E111),0,NA()))</f>
        <v>1.2619999999999999E-2</v>
      </c>
      <c r="L111" s="53">
        <f>IF(ISNUMBER('Raw Feed'!L111), 'Raw Feed'!L111/100, IF(ISNUMBER($E111),0,NA()))</f>
        <v>1.4370000000000001E-2</v>
      </c>
      <c r="M111" s="53">
        <f>IF(ISNUMBER('Raw Feed'!M111), 'Raw Feed'!M111/100, IF(ISNUMBER($E111),0,NA()))</f>
        <v>1.5980000000000001E-2</v>
      </c>
      <c r="N111" s="53">
        <f>IF(ISNUMBER('Raw Feed'!N111), 'Raw Feed'!N111/100, IF(ISNUMBER($E111),0,NA()))</f>
        <v>1.7420000000000001E-2</v>
      </c>
      <c r="O111" s="53">
        <f>IF(ISNUMBER('Raw Feed'!O111), 'Raw Feed'!O111/100, IF(ISNUMBER($E111),0,NA()))</f>
        <v>1.8710000000000001E-2</v>
      </c>
      <c r="P111" s="53">
        <f>IF(ISNUMBER('Raw Feed'!P111), 'Raw Feed'!P111/100, IF(ISNUMBER($E111),0,NA()))</f>
        <v>2.0840000000000001E-2</v>
      </c>
      <c r="Q111" s="53">
        <f>IF(ISNUMBER('Raw Feed'!Q111), 'Raw Feed'!Q111/100, IF(ISNUMBER($E111),0,NA()))</f>
        <v>2.3019999999999999E-2</v>
      </c>
      <c r="R111" s="53">
        <f>IF(ISNUMBER('Raw Feed'!R111), 'Raw Feed'!R111/100, IF(ISNUMBER($E111),0,NA()))</f>
        <v>2.445E-2</v>
      </c>
      <c r="S111" s="53">
        <f>IF(ISNUMBER('Raw Feed'!S111), 'Raw Feed'!S111/100, IF(ISNUMBER($E111),0,NA()))</f>
        <v>2.4849999999999997E-2</v>
      </c>
      <c r="T111" s="53">
        <f>IF(ISNUMBER('Raw Feed'!T111), 'Raw Feed'!T111/100, IF(ISNUMBER($E111),0,NA()))</f>
        <v>2.495E-2</v>
      </c>
      <c r="U111" s="53">
        <f>IF(ISNUMBER('Raw Feed'!U111), 'Raw Feed'!U111/100, IF(ISNUMBER($E111),0,NA()))</f>
        <v>0</v>
      </c>
      <c r="V111" s="29"/>
    </row>
    <row r="112" spans="5:22">
      <c r="E112" s="36">
        <f>IF(ISNUMBER('Raw Feed'!E112), 'Raw Feed'!E112, NA())</f>
        <v>41319</v>
      </c>
      <c r="F112" s="53">
        <f>IF(ISNUMBER('Raw Feed'!F112), 'Raw Feed'!F112/100, IF(ISNUMBER($E112),0,NA()))</f>
        <v>3.0299999999999997E-3</v>
      </c>
      <c r="G112" s="53">
        <f>IF(ISNUMBER('Raw Feed'!G112), 'Raw Feed'!G112/100, IF(ISNUMBER($E112),0,NA()))</f>
        <v>5.77E-3</v>
      </c>
      <c r="H112" s="53">
        <f>IF(ISNUMBER('Raw Feed'!H112), 'Raw Feed'!H112/100, IF(ISNUMBER($E112),0,NA()))</f>
        <v>7.3099999999999997E-3</v>
      </c>
      <c r="I112" s="53">
        <f>IF(ISNUMBER('Raw Feed'!I112), 'Raw Feed'!I112/100, IF(ISNUMBER($E112),0,NA()))</f>
        <v>9.1000000000000004E-3</v>
      </c>
      <c r="J112" s="53">
        <f>IF(ISNUMBER('Raw Feed'!J112), 'Raw Feed'!J112/100, IF(ISNUMBER($E112),0,NA()))</f>
        <v>1.1009999999999999E-2</v>
      </c>
      <c r="K112" s="53">
        <f>IF(ISNUMBER('Raw Feed'!K112), 'Raw Feed'!K112/100, IF(ISNUMBER($E112),0,NA()))</f>
        <v>1.2869999999999999E-2</v>
      </c>
      <c r="L112" s="53">
        <f>IF(ISNUMBER('Raw Feed'!L112), 'Raw Feed'!L112/100, IF(ISNUMBER($E112),0,NA()))</f>
        <v>1.4619999999999999E-2</v>
      </c>
      <c r="M112" s="53">
        <f>IF(ISNUMBER('Raw Feed'!M112), 'Raw Feed'!M112/100, IF(ISNUMBER($E112),0,NA()))</f>
        <v>1.6230000000000001E-2</v>
      </c>
      <c r="N112" s="53">
        <f>IF(ISNUMBER('Raw Feed'!N112), 'Raw Feed'!N112/100, IF(ISNUMBER($E112),0,NA()))</f>
        <v>1.7659999999999999E-2</v>
      </c>
      <c r="O112" s="53">
        <f>IF(ISNUMBER('Raw Feed'!O112), 'Raw Feed'!O112/100, IF(ISNUMBER($E112),0,NA()))</f>
        <v>1.8939999999999999E-2</v>
      </c>
      <c r="P112" s="53">
        <f>IF(ISNUMBER('Raw Feed'!P112), 'Raw Feed'!P112/100, IF(ISNUMBER($E112),0,NA()))</f>
        <v>2.1059999999999999E-2</v>
      </c>
      <c r="Q112" s="53">
        <f>IF(ISNUMBER('Raw Feed'!Q112), 'Raw Feed'!Q112/100, IF(ISNUMBER($E112),0,NA()))</f>
        <v>2.3230000000000001E-2</v>
      </c>
      <c r="R112" s="53">
        <f>IF(ISNUMBER('Raw Feed'!R112), 'Raw Feed'!R112/100, IF(ISNUMBER($E112),0,NA()))</f>
        <v>2.4629999999999999E-2</v>
      </c>
      <c r="S112" s="53">
        <f>IF(ISNUMBER('Raw Feed'!S112), 'Raw Feed'!S112/100, IF(ISNUMBER($E112),0,NA()))</f>
        <v>2.5009999999999998E-2</v>
      </c>
      <c r="T112" s="53">
        <f>IF(ISNUMBER('Raw Feed'!T112), 'Raw Feed'!T112/100, IF(ISNUMBER($E112),0,NA()))</f>
        <v>2.5089999999999998E-2</v>
      </c>
      <c r="U112" s="53">
        <f>IF(ISNUMBER('Raw Feed'!U112), 'Raw Feed'!U112/100, IF(ISNUMBER($E112),0,NA()))</f>
        <v>0</v>
      </c>
      <c r="V112" s="29"/>
    </row>
    <row r="113" spans="5:22">
      <c r="E113" s="36">
        <f>IF(ISNUMBER('Raw Feed'!E113), 'Raw Feed'!E113, NA())</f>
        <v>41318</v>
      </c>
      <c r="F113" s="53">
        <f>IF(ISNUMBER('Raw Feed'!F113), 'Raw Feed'!F113/100, IF(ISNUMBER($E113),0,NA()))</f>
        <v>3.31E-3</v>
      </c>
      <c r="G113" s="53">
        <f>IF(ISNUMBER('Raw Feed'!G113), 'Raw Feed'!G113/100, IF(ISNUMBER($E113),0,NA()))</f>
        <v>6.1700000000000001E-3</v>
      </c>
      <c r="H113" s="53">
        <f>IF(ISNUMBER('Raw Feed'!H113), 'Raw Feed'!H113/100, IF(ISNUMBER($E113),0,NA()))</f>
        <v>7.7600000000000004E-3</v>
      </c>
      <c r="I113" s="53">
        <f>IF(ISNUMBER('Raw Feed'!I113), 'Raw Feed'!I113/100, IF(ISNUMBER($E113),0,NA()))</f>
        <v>9.5199999999999989E-3</v>
      </c>
      <c r="J113" s="53">
        <f>IF(ISNUMBER('Raw Feed'!J113), 'Raw Feed'!J113/100, IF(ISNUMBER($E113),0,NA()))</f>
        <v>1.1399999999999999E-2</v>
      </c>
      <c r="K113" s="53">
        <f>IF(ISNUMBER('Raw Feed'!K113), 'Raw Feed'!K113/100, IF(ISNUMBER($E113),0,NA()))</f>
        <v>1.321E-2</v>
      </c>
      <c r="L113" s="53">
        <f>IF(ISNUMBER('Raw Feed'!L113), 'Raw Feed'!L113/100, IF(ISNUMBER($E113),0,NA()))</f>
        <v>1.4910000000000001E-2</v>
      </c>
      <c r="M113" s="53">
        <f>IF(ISNUMBER('Raw Feed'!M113), 'Raw Feed'!M113/100, IF(ISNUMBER($E113),0,NA()))</f>
        <v>1.6469999999999999E-2</v>
      </c>
      <c r="N113" s="53">
        <f>IF(ISNUMBER('Raw Feed'!N113), 'Raw Feed'!N113/100, IF(ISNUMBER($E113),0,NA()))</f>
        <v>1.787E-2</v>
      </c>
      <c r="O113" s="53">
        <f>IF(ISNUMBER('Raw Feed'!O113), 'Raw Feed'!O113/100, IF(ISNUMBER($E113),0,NA()))</f>
        <v>1.9110000000000002E-2</v>
      </c>
      <c r="P113" s="53">
        <f>IF(ISNUMBER('Raw Feed'!P113), 'Raw Feed'!P113/100, IF(ISNUMBER($E113),0,NA()))</f>
        <v>2.1179999999999997E-2</v>
      </c>
      <c r="Q113" s="53">
        <f>IF(ISNUMBER('Raw Feed'!Q113), 'Raw Feed'!Q113/100, IF(ISNUMBER($E113),0,NA()))</f>
        <v>2.3279999999999999E-2</v>
      </c>
      <c r="R113" s="53">
        <f>IF(ISNUMBER('Raw Feed'!R113), 'Raw Feed'!R113/100, IF(ISNUMBER($E113),0,NA()))</f>
        <v>2.4629999999999999E-2</v>
      </c>
      <c r="S113" s="53">
        <f>IF(ISNUMBER('Raw Feed'!S113), 'Raw Feed'!S113/100, IF(ISNUMBER($E113),0,NA()))</f>
        <v>2.4980000000000002E-2</v>
      </c>
      <c r="T113" s="53">
        <f>IF(ISNUMBER('Raw Feed'!T113), 'Raw Feed'!T113/100, IF(ISNUMBER($E113),0,NA()))</f>
        <v>2.504E-2</v>
      </c>
      <c r="U113" s="53">
        <f>IF(ISNUMBER('Raw Feed'!U113), 'Raw Feed'!U113/100, IF(ISNUMBER($E113),0,NA()))</f>
        <v>0</v>
      </c>
      <c r="V113" s="29"/>
    </row>
    <row r="114" spans="5:22">
      <c r="E114" s="36">
        <f>IF(ISNUMBER('Raw Feed'!E114), 'Raw Feed'!E114, NA())</f>
        <v>41317</v>
      </c>
      <c r="F114" s="53">
        <f>IF(ISNUMBER('Raw Feed'!F114), 'Raw Feed'!F114/100, IF(ISNUMBER($E114),0,NA()))</f>
        <v>3.2100000000000002E-3</v>
      </c>
      <c r="G114" s="53">
        <f>IF(ISNUMBER('Raw Feed'!G114), 'Raw Feed'!G114/100, IF(ISNUMBER($E114),0,NA()))</f>
        <v>5.96E-3</v>
      </c>
      <c r="H114" s="53">
        <f>IF(ISNUMBER('Raw Feed'!H114), 'Raw Feed'!H114/100, IF(ISNUMBER($E114),0,NA()))</f>
        <v>7.4399999999999996E-3</v>
      </c>
      <c r="I114" s="53">
        <f>IF(ISNUMBER('Raw Feed'!I114), 'Raw Feed'!I114/100, IF(ISNUMBER($E114),0,NA()))</f>
        <v>9.1000000000000004E-3</v>
      </c>
      <c r="J114" s="53">
        <f>IF(ISNUMBER('Raw Feed'!J114), 'Raw Feed'!J114/100, IF(ISNUMBER($E114),0,NA()))</f>
        <v>1.089E-2</v>
      </c>
      <c r="K114" s="53">
        <f>IF(ISNUMBER('Raw Feed'!K114), 'Raw Feed'!K114/100, IF(ISNUMBER($E114),0,NA()))</f>
        <v>1.269E-2</v>
      </c>
      <c r="L114" s="53">
        <f>IF(ISNUMBER('Raw Feed'!L114), 'Raw Feed'!L114/100, IF(ISNUMBER($E114),0,NA()))</f>
        <v>1.439E-2</v>
      </c>
      <c r="M114" s="53">
        <f>IF(ISNUMBER('Raw Feed'!M114), 'Raw Feed'!M114/100, IF(ISNUMBER($E114),0,NA()))</f>
        <v>1.5960000000000002E-2</v>
      </c>
      <c r="N114" s="53">
        <f>IF(ISNUMBER('Raw Feed'!N114), 'Raw Feed'!N114/100, IF(ISNUMBER($E114),0,NA()))</f>
        <v>1.7350000000000001E-2</v>
      </c>
      <c r="O114" s="53">
        <f>IF(ISNUMBER('Raw Feed'!O114), 'Raw Feed'!O114/100, IF(ISNUMBER($E114),0,NA()))</f>
        <v>1.8600000000000002E-2</v>
      </c>
      <c r="P114" s="53">
        <f>IF(ISNUMBER('Raw Feed'!P114), 'Raw Feed'!P114/100, IF(ISNUMBER($E114),0,NA()))</f>
        <v>2.07E-2</v>
      </c>
      <c r="Q114" s="53">
        <f>IF(ISNUMBER('Raw Feed'!Q114), 'Raw Feed'!Q114/100, IF(ISNUMBER($E114),0,NA()))</f>
        <v>2.2850000000000002E-2</v>
      </c>
      <c r="R114" s="53">
        <f>IF(ISNUMBER('Raw Feed'!R114), 'Raw Feed'!R114/100, IF(ISNUMBER($E114),0,NA()))</f>
        <v>2.4220000000000002E-2</v>
      </c>
      <c r="S114" s="53">
        <f>IF(ISNUMBER('Raw Feed'!S114), 'Raw Feed'!S114/100, IF(ISNUMBER($E114),0,NA()))</f>
        <v>2.461E-2</v>
      </c>
      <c r="T114" s="53">
        <f>IF(ISNUMBER('Raw Feed'!T114), 'Raw Feed'!T114/100, IF(ISNUMBER($E114),0,NA()))</f>
        <v>2.4700000000000003E-2</v>
      </c>
      <c r="U114" s="53">
        <f>IF(ISNUMBER('Raw Feed'!U114), 'Raw Feed'!U114/100, IF(ISNUMBER($E114),0,NA()))</f>
        <v>0</v>
      </c>
      <c r="V114" s="29"/>
    </row>
    <row r="115" spans="5:22">
      <c r="E115" s="36">
        <f>IF(ISNUMBER('Raw Feed'!E115), 'Raw Feed'!E115, NA())</f>
        <v>41316</v>
      </c>
      <c r="F115" s="53">
        <f>IF(ISNUMBER('Raw Feed'!F115), 'Raw Feed'!F115/100, IF(ISNUMBER($E115),0,NA()))</f>
        <v>3.2100000000000002E-3</v>
      </c>
      <c r="G115" s="53">
        <f>IF(ISNUMBER('Raw Feed'!G115), 'Raw Feed'!G115/100, IF(ISNUMBER($E115),0,NA()))</f>
        <v>5.94E-3</v>
      </c>
      <c r="H115" s="53">
        <f>IF(ISNUMBER('Raw Feed'!H115), 'Raw Feed'!H115/100, IF(ISNUMBER($E115),0,NA()))</f>
        <v>7.3899999999999999E-3</v>
      </c>
      <c r="I115" s="53">
        <f>IF(ISNUMBER('Raw Feed'!I115), 'Raw Feed'!I115/100, IF(ISNUMBER($E115),0,NA()))</f>
        <v>9.0500000000000008E-3</v>
      </c>
      <c r="J115" s="53">
        <f>IF(ISNUMBER('Raw Feed'!J115), 'Raw Feed'!J115/100, IF(ISNUMBER($E115),0,NA()))</f>
        <v>1.0860000000000002E-2</v>
      </c>
      <c r="K115" s="53">
        <f>IF(ISNUMBER('Raw Feed'!K115), 'Raw Feed'!K115/100, IF(ISNUMBER($E115),0,NA()))</f>
        <v>1.268E-2</v>
      </c>
      <c r="L115" s="53">
        <f>IF(ISNUMBER('Raw Feed'!L115), 'Raw Feed'!L115/100, IF(ISNUMBER($E115),0,NA()))</f>
        <v>1.439E-2</v>
      </c>
      <c r="M115" s="53">
        <f>IF(ISNUMBER('Raw Feed'!M115), 'Raw Feed'!M115/100, IF(ISNUMBER($E115),0,NA()))</f>
        <v>1.5969999999999998E-2</v>
      </c>
      <c r="N115" s="53">
        <f>IF(ISNUMBER('Raw Feed'!N115), 'Raw Feed'!N115/100, IF(ISNUMBER($E115),0,NA()))</f>
        <v>1.736E-2</v>
      </c>
      <c r="O115" s="53">
        <f>IF(ISNUMBER('Raw Feed'!O115), 'Raw Feed'!O115/100, IF(ISNUMBER($E115),0,NA()))</f>
        <v>1.8610000000000002E-2</v>
      </c>
      <c r="P115" s="53">
        <f>IF(ISNUMBER('Raw Feed'!P115), 'Raw Feed'!P115/100, IF(ISNUMBER($E115),0,NA()))</f>
        <v>2.069E-2</v>
      </c>
      <c r="Q115" s="53">
        <f>IF(ISNUMBER('Raw Feed'!Q115), 'Raw Feed'!Q115/100, IF(ISNUMBER($E115),0,NA()))</f>
        <v>2.2780000000000002E-2</v>
      </c>
      <c r="R115" s="53">
        <f>IF(ISNUMBER('Raw Feed'!R115), 'Raw Feed'!R115/100, IF(ISNUMBER($E115),0,NA()))</f>
        <v>2.4129999999999999E-2</v>
      </c>
      <c r="S115" s="53">
        <f>IF(ISNUMBER('Raw Feed'!S115), 'Raw Feed'!S115/100, IF(ISNUMBER($E115),0,NA()))</f>
        <v>2.4500000000000001E-2</v>
      </c>
      <c r="T115" s="53">
        <f>IF(ISNUMBER('Raw Feed'!T115), 'Raw Feed'!T115/100, IF(ISNUMBER($E115),0,NA()))</f>
        <v>2.4580000000000001E-2</v>
      </c>
      <c r="U115" s="53">
        <f>IF(ISNUMBER('Raw Feed'!U115), 'Raw Feed'!U115/100, IF(ISNUMBER($E115),0,NA()))</f>
        <v>0</v>
      </c>
      <c r="V115" s="29"/>
    </row>
    <row r="116" spans="5:22">
      <c r="E116" s="36">
        <f>IF(ISNUMBER('Raw Feed'!E116), 'Raw Feed'!E116, NA())</f>
        <v>41313</v>
      </c>
      <c r="F116" s="53">
        <f>IF(ISNUMBER('Raw Feed'!F116), 'Raw Feed'!F116/100, IF(ISNUMBER($E116),0,NA()))</f>
        <v>3.1800000000000001E-3</v>
      </c>
      <c r="G116" s="53">
        <f>IF(ISNUMBER('Raw Feed'!G116), 'Raw Feed'!G116/100, IF(ISNUMBER($E116),0,NA()))</f>
        <v>5.8699999999999994E-3</v>
      </c>
      <c r="H116" s="53">
        <f>IF(ISNUMBER('Raw Feed'!H116), 'Raw Feed'!H116/100, IF(ISNUMBER($E116),0,NA()))</f>
        <v>7.26E-3</v>
      </c>
      <c r="I116" s="53">
        <f>IF(ISNUMBER('Raw Feed'!I116), 'Raw Feed'!I116/100, IF(ISNUMBER($E116),0,NA()))</f>
        <v>8.9200000000000008E-3</v>
      </c>
      <c r="J116" s="53">
        <f>IF(ISNUMBER('Raw Feed'!J116), 'Raw Feed'!J116/100, IF(ISNUMBER($E116),0,NA()))</f>
        <v>1.072E-2</v>
      </c>
      <c r="K116" s="53">
        <f>IF(ISNUMBER('Raw Feed'!K116), 'Raw Feed'!K116/100, IF(ISNUMBER($E116),0,NA()))</f>
        <v>1.2529999999999999E-2</v>
      </c>
      <c r="L116" s="53">
        <f>IF(ISNUMBER('Raw Feed'!L116), 'Raw Feed'!L116/100, IF(ISNUMBER($E116),0,NA()))</f>
        <v>1.4250000000000001E-2</v>
      </c>
      <c r="M116" s="53">
        <f>IF(ISNUMBER('Raw Feed'!M116), 'Raw Feed'!M116/100, IF(ISNUMBER($E116),0,NA()))</f>
        <v>1.5820000000000001E-2</v>
      </c>
      <c r="N116" s="53">
        <f>IF(ISNUMBER('Raw Feed'!N116), 'Raw Feed'!N116/100, IF(ISNUMBER($E116),0,NA()))</f>
        <v>1.7219999999999999E-2</v>
      </c>
      <c r="O116" s="53">
        <f>IF(ISNUMBER('Raw Feed'!O116), 'Raw Feed'!O116/100, IF(ISNUMBER($E116),0,NA()))</f>
        <v>1.8460000000000001E-2</v>
      </c>
      <c r="P116" s="53">
        <f>IF(ISNUMBER('Raw Feed'!P116), 'Raw Feed'!P116/100, IF(ISNUMBER($E116),0,NA()))</f>
        <v>2.0489999999999998E-2</v>
      </c>
      <c r="Q116" s="53">
        <f>IF(ISNUMBER('Raw Feed'!Q116), 'Raw Feed'!Q116/100, IF(ISNUMBER($E116),0,NA()))</f>
        <v>2.2530000000000001E-2</v>
      </c>
      <c r="R116" s="53">
        <f>IF(ISNUMBER('Raw Feed'!R116), 'Raw Feed'!R116/100, IF(ISNUMBER($E116),0,NA()))</f>
        <v>2.3820000000000001E-2</v>
      </c>
      <c r="S116" s="53">
        <f>IF(ISNUMBER('Raw Feed'!S116), 'Raw Feed'!S116/100, IF(ISNUMBER($E116),0,NA()))</f>
        <v>2.418E-2</v>
      </c>
      <c r="T116" s="53">
        <f>IF(ISNUMBER('Raw Feed'!T116), 'Raw Feed'!T116/100, IF(ISNUMBER($E116),0,NA()))</f>
        <v>2.426E-2</v>
      </c>
      <c r="U116" s="53">
        <f>IF(ISNUMBER('Raw Feed'!U116), 'Raw Feed'!U116/100, IF(ISNUMBER($E116),0,NA()))</f>
        <v>0</v>
      </c>
      <c r="V116" s="29"/>
    </row>
    <row r="117" spans="5:22">
      <c r="E117" s="36">
        <f>IF(ISNUMBER('Raw Feed'!E117), 'Raw Feed'!E117, NA())</f>
        <v>41312</v>
      </c>
      <c r="F117" s="53">
        <f>IF(ISNUMBER('Raw Feed'!F117), 'Raw Feed'!F117/100, IF(ISNUMBER($E117),0,NA()))</f>
        <v>3.5399999999999997E-3</v>
      </c>
      <c r="G117" s="53">
        <f>IF(ISNUMBER('Raw Feed'!G117), 'Raw Feed'!G117/100, IF(ISNUMBER($E117),0,NA()))</f>
        <v>6.4700000000000001E-3</v>
      </c>
      <c r="H117" s="53">
        <f>IF(ISNUMBER('Raw Feed'!H117), 'Raw Feed'!H117/100, IF(ISNUMBER($E117),0,NA()))</f>
        <v>8.0400000000000003E-3</v>
      </c>
      <c r="I117" s="53">
        <f>IF(ISNUMBER('Raw Feed'!I117), 'Raw Feed'!I117/100, IF(ISNUMBER($E117),0,NA()))</f>
        <v>9.7699999999999992E-3</v>
      </c>
      <c r="J117" s="53">
        <f>IF(ISNUMBER('Raw Feed'!J117), 'Raw Feed'!J117/100, IF(ISNUMBER($E117),0,NA()))</f>
        <v>1.157E-2</v>
      </c>
      <c r="K117" s="53">
        <f>IF(ISNUMBER('Raw Feed'!K117), 'Raw Feed'!K117/100, IF(ISNUMBER($E117),0,NA()))</f>
        <v>1.332E-2</v>
      </c>
      <c r="L117" s="53">
        <f>IF(ISNUMBER('Raw Feed'!L117), 'Raw Feed'!L117/100, IF(ISNUMBER($E117),0,NA()))</f>
        <v>1.4959999999999999E-2</v>
      </c>
      <c r="M117" s="53">
        <f>IF(ISNUMBER('Raw Feed'!M117), 'Raw Feed'!M117/100, IF(ISNUMBER($E117),0,NA()))</f>
        <v>1.6459999999999999E-2</v>
      </c>
      <c r="N117" s="53">
        <f>IF(ISNUMBER('Raw Feed'!N117), 'Raw Feed'!N117/100, IF(ISNUMBER($E117),0,NA()))</f>
        <v>1.779E-2</v>
      </c>
      <c r="O117" s="53">
        <f>IF(ISNUMBER('Raw Feed'!O117), 'Raw Feed'!O117/100, IF(ISNUMBER($E117),0,NA()))</f>
        <v>1.898E-2</v>
      </c>
      <c r="P117" s="53">
        <f>IF(ISNUMBER('Raw Feed'!P117), 'Raw Feed'!P117/100, IF(ISNUMBER($E117),0,NA()))</f>
        <v>2.0930000000000001E-2</v>
      </c>
      <c r="Q117" s="53">
        <f>IF(ISNUMBER('Raw Feed'!Q117), 'Raw Feed'!Q117/100, IF(ISNUMBER($E117),0,NA()))</f>
        <v>2.2869999999999998E-2</v>
      </c>
      <c r="R117" s="53">
        <f>IF(ISNUMBER('Raw Feed'!R117), 'Raw Feed'!R117/100, IF(ISNUMBER($E117),0,NA()))</f>
        <v>2.4089999999999997E-2</v>
      </c>
      <c r="S117" s="53">
        <f>IF(ISNUMBER('Raw Feed'!S117), 'Raw Feed'!S117/100, IF(ISNUMBER($E117),0,NA()))</f>
        <v>2.443E-2</v>
      </c>
      <c r="T117" s="53">
        <f>IF(ISNUMBER('Raw Feed'!T117), 'Raw Feed'!T117/100, IF(ISNUMBER($E117),0,NA()))</f>
        <v>2.4489999999999998E-2</v>
      </c>
      <c r="U117" s="53">
        <f>IF(ISNUMBER('Raw Feed'!U117), 'Raw Feed'!U117/100, IF(ISNUMBER($E117),0,NA()))</f>
        <v>0</v>
      </c>
      <c r="V117" s="29"/>
    </row>
    <row r="118" spans="5:22">
      <c r="E118" s="36">
        <f>IF(ISNUMBER('Raw Feed'!E118), 'Raw Feed'!E118, NA())</f>
        <v>41311</v>
      </c>
      <c r="F118" s="53">
        <f>IF(ISNUMBER('Raw Feed'!F118), 'Raw Feed'!F118/100, IF(ISNUMBER($E118),0,NA()))</f>
        <v>3.5499999999999998E-3</v>
      </c>
      <c r="G118" s="53">
        <f>IF(ISNUMBER('Raw Feed'!G118), 'Raw Feed'!G118/100, IF(ISNUMBER($E118),0,NA()))</f>
        <v>6.4400000000000004E-3</v>
      </c>
      <c r="H118" s="53">
        <f>IF(ISNUMBER('Raw Feed'!H118), 'Raw Feed'!H118/100, IF(ISNUMBER($E118),0,NA()))</f>
        <v>7.9900000000000006E-3</v>
      </c>
      <c r="I118" s="53">
        <f>IF(ISNUMBER('Raw Feed'!I118), 'Raw Feed'!I118/100, IF(ISNUMBER($E118),0,NA()))</f>
        <v>9.7000000000000003E-3</v>
      </c>
      <c r="J118" s="53">
        <f>IF(ISNUMBER('Raw Feed'!J118), 'Raw Feed'!J118/100, IF(ISNUMBER($E118),0,NA()))</f>
        <v>1.1509999999999999E-2</v>
      </c>
      <c r="K118" s="53">
        <f>IF(ISNUMBER('Raw Feed'!K118), 'Raw Feed'!K118/100, IF(ISNUMBER($E118),0,NA()))</f>
        <v>1.325E-2</v>
      </c>
      <c r="L118" s="53">
        <f>IF(ISNUMBER('Raw Feed'!L118), 'Raw Feed'!L118/100, IF(ISNUMBER($E118),0,NA()))</f>
        <v>1.489E-2</v>
      </c>
      <c r="M118" s="53">
        <f>IF(ISNUMBER('Raw Feed'!M118), 'Raw Feed'!M118/100, IF(ISNUMBER($E118),0,NA()))</f>
        <v>1.6369999999999999E-2</v>
      </c>
      <c r="N118" s="53">
        <f>IF(ISNUMBER('Raw Feed'!N118), 'Raw Feed'!N118/100, IF(ISNUMBER($E118),0,NA()))</f>
        <v>1.77E-2</v>
      </c>
      <c r="O118" s="53">
        <f>IF(ISNUMBER('Raw Feed'!O118), 'Raw Feed'!O118/100, IF(ISNUMBER($E118),0,NA()))</f>
        <v>1.8870000000000001E-2</v>
      </c>
      <c r="P118" s="53">
        <f>IF(ISNUMBER('Raw Feed'!P118), 'Raw Feed'!P118/100, IF(ISNUMBER($E118),0,NA()))</f>
        <v>2.0819999999999998E-2</v>
      </c>
      <c r="Q118" s="53">
        <f>IF(ISNUMBER('Raw Feed'!Q118), 'Raw Feed'!Q118/100, IF(ISNUMBER($E118),0,NA()))</f>
        <v>2.2749999999999999E-2</v>
      </c>
      <c r="R118" s="53">
        <f>IF(ISNUMBER('Raw Feed'!R118), 'Raw Feed'!R118/100, IF(ISNUMBER($E118),0,NA()))</f>
        <v>2.3959999999999999E-2</v>
      </c>
      <c r="S118" s="53">
        <f>IF(ISNUMBER('Raw Feed'!S118), 'Raw Feed'!S118/100, IF(ISNUMBER($E118),0,NA()))</f>
        <v>2.4310000000000002E-2</v>
      </c>
      <c r="T118" s="53">
        <f>IF(ISNUMBER('Raw Feed'!T118), 'Raw Feed'!T118/100, IF(ISNUMBER($E118),0,NA()))</f>
        <v>2.436E-2</v>
      </c>
      <c r="U118" s="53">
        <f>IF(ISNUMBER('Raw Feed'!U118), 'Raw Feed'!U118/100, IF(ISNUMBER($E118),0,NA()))</f>
        <v>0</v>
      </c>
      <c r="V118" s="29"/>
    </row>
    <row r="119" spans="5:22">
      <c r="E119" s="36">
        <f>IF(ISNUMBER('Raw Feed'!E119), 'Raw Feed'!E119, NA())</f>
        <v>41310</v>
      </c>
      <c r="F119" s="53">
        <f>IF(ISNUMBER('Raw Feed'!F119), 'Raw Feed'!F119/100, IF(ISNUMBER($E119),0,NA()))</f>
        <v>3.5999999999999999E-3</v>
      </c>
      <c r="G119" s="53">
        <f>IF(ISNUMBER('Raw Feed'!G119), 'Raw Feed'!G119/100, IF(ISNUMBER($E119),0,NA()))</f>
        <v>6.5000000000000006E-3</v>
      </c>
      <c r="H119" s="53">
        <f>IF(ISNUMBER('Raw Feed'!H119), 'Raw Feed'!H119/100, IF(ISNUMBER($E119),0,NA()))</f>
        <v>8.0000000000000002E-3</v>
      </c>
      <c r="I119" s="53">
        <f>IF(ISNUMBER('Raw Feed'!I119), 'Raw Feed'!I119/100, IF(ISNUMBER($E119),0,NA()))</f>
        <v>9.6699999999999998E-3</v>
      </c>
      <c r="J119" s="53">
        <f>IF(ISNUMBER('Raw Feed'!J119), 'Raw Feed'!J119/100, IF(ISNUMBER($E119),0,NA()))</f>
        <v>1.145E-2</v>
      </c>
      <c r="K119" s="53">
        <f>IF(ISNUMBER('Raw Feed'!K119), 'Raw Feed'!K119/100, IF(ISNUMBER($E119),0,NA()))</f>
        <v>1.319E-2</v>
      </c>
      <c r="L119" s="53">
        <f>IF(ISNUMBER('Raw Feed'!L119), 'Raw Feed'!L119/100, IF(ISNUMBER($E119),0,NA()))</f>
        <v>1.482E-2</v>
      </c>
      <c r="M119" s="53">
        <f>IF(ISNUMBER('Raw Feed'!M119), 'Raw Feed'!M119/100, IF(ISNUMBER($E119),0,NA()))</f>
        <v>1.6310000000000002E-2</v>
      </c>
      <c r="N119" s="53">
        <f>IF(ISNUMBER('Raw Feed'!N119), 'Raw Feed'!N119/100, IF(ISNUMBER($E119),0,NA()))</f>
        <v>1.7639999999999999E-2</v>
      </c>
      <c r="O119" s="53">
        <f>IF(ISNUMBER('Raw Feed'!O119), 'Raw Feed'!O119/100, IF(ISNUMBER($E119),0,NA()))</f>
        <v>1.881E-2</v>
      </c>
      <c r="P119" s="53">
        <f>IF(ISNUMBER('Raw Feed'!P119), 'Raw Feed'!P119/100, IF(ISNUMBER($E119),0,NA()))</f>
        <v>2.0739999999999998E-2</v>
      </c>
      <c r="Q119" s="53">
        <f>IF(ISNUMBER('Raw Feed'!Q119), 'Raw Feed'!Q119/100, IF(ISNUMBER($E119),0,NA()))</f>
        <v>2.266E-2</v>
      </c>
      <c r="R119" s="53">
        <f>IF(ISNUMBER('Raw Feed'!R119), 'Raw Feed'!R119/100, IF(ISNUMBER($E119),0,NA()))</f>
        <v>2.383E-2</v>
      </c>
      <c r="S119" s="53">
        <f>IF(ISNUMBER('Raw Feed'!S119), 'Raw Feed'!S119/100, IF(ISNUMBER($E119),0,NA()))</f>
        <v>2.4160000000000001E-2</v>
      </c>
      <c r="T119" s="53">
        <f>IF(ISNUMBER('Raw Feed'!T119), 'Raw Feed'!T119/100, IF(ISNUMBER($E119),0,NA()))</f>
        <v>2.419E-2</v>
      </c>
      <c r="U119" s="53">
        <f>IF(ISNUMBER('Raw Feed'!U119), 'Raw Feed'!U119/100, IF(ISNUMBER($E119),0,NA()))</f>
        <v>0</v>
      </c>
      <c r="V119" s="29"/>
    </row>
    <row r="120" spans="5:22">
      <c r="E120" s="36">
        <f>IF(ISNUMBER('Raw Feed'!E120), 'Raw Feed'!E120, NA())</f>
        <v>41309</v>
      </c>
      <c r="F120" s="53">
        <f>IF(ISNUMBER('Raw Feed'!F120), 'Raw Feed'!F120/100, IF(ISNUMBER($E120),0,NA()))</f>
        <v>3.5499999999999998E-3</v>
      </c>
      <c r="G120" s="53">
        <f>IF(ISNUMBER('Raw Feed'!G120), 'Raw Feed'!G120/100, IF(ISNUMBER($E120),0,NA()))</f>
        <v>6.4700000000000001E-3</v>
      </c>
      <c r="H120" s="53">
        <f>IF(ISNUMBER('Raw Feed'!H120), 'Raw Feed'!H120/100, IF(ISNUMBER($E120),0,NA()))</f>
        <v>8.0400000000000003E-3</v>
      </c>
      <c r="I120" s="53">
        <f>IF(ISNUMBER('Raw Feed'!I120), 'Raw Feed'!I120/100, IF(ISNUMBER($E120),0,NA()))</f>
        <v>9.75E-3</v>
      </c>
      <c r="J120" s="53">
        <f>IF(ISNUMBER('Raw Feed'!J120), 'Raw Feed'!J120/100, IF(ISNUMBER($E120),0,NA()))</f>
        <v>1.155E-2</v>
      </c>
      <c r="K120" s="53">
        <f>IF(ISNUMBER('Raw Feed'!K120), 'Raw Feed'!K120/100, IF(ISNUMBER($E120),0,NA()))</f>
        <v>1.3340000000000001E-2</v>
      </c>
      <c r="L120" s="53">
        <f>IF(ISNUMBER('Raw Feed'!L120), 'Raw Feed'!L120/100, IF(ISNUMBER($E120),0,NA()))</f>
        <v>1.502E-2</v>
      </c>
      <c r="M120" s="53">
        <f>IF(ISNUMBER('Raw Feed'!M120), 'Raw Feed'!M120/100, IF(ISNUMBER($E120),0,NA()))</f>
        <v>1.6570000000000001E-2</v>
      </c>
      <c r="N120" s="53">
        <f>IF(ISNUMBER('Raw Feed'!N120), 'Raw Feed'!N120/100, IF(ISNUMBER($E120),0,NA()))</f>
        <v>1.7929999999999998E-2</v>
      </c>
      <c r="O120" s="53">
        <f>IF(ISNUMBER('Raw Feed'!O120), 'Raw Feed'!O120/100, IF(ISNUMBER($E120),0,NA()))</f>
        <v>1.9119999999999998E-2</v>
      </c>
      <c r="P120" s="53">
        <f>IF(ISNUMBER('Raw Feed'!P120), 'Raw Feed'!P120/100, IF(ISNUMBER($E120),0,NA()))</f>
        <v>2.1070000000000002E-2</v>
      </c>
      <c r="Q120" s="53">
        <f>IF(ISNUMBER('Raw Feed'!Q120), 'Raw Feed'!Q120/100, IF(ISNUMBER($E120),0,NA()))</f>
        <v>2.3E-2</v>
      </c>
      <c r="R120" s="53">
        <f>IF(ISNUMBER('Raw Feed'!R120), 'Raw Feed'!R120/100, IF(ISNUMBER($E120),0,NA()))</f>
        <v>2.4199999999999999E-2</v>
      </c>
      <c r="S120" s="53">
        <f>IF(ISNUMBER('Raw Feed'!S120), 'Raw Feed'!S120/100, IF(ISNUMBER($E120),0,NA()))</f>
        <v>2.4559999999999998E-2</v>
      </c>
      <c r="T120" s="53">
        <f>IF(ISNUMBER('Raw Feed'!T120), 'Raw Feed'!T120/100, IF(ISNUMBER($E120),0,NA()))</f>
        <v>2.461E-2</v>
      </c>
      <c r="U120" s="53">
        <f>IF(ISNUMBER('Raw Feed'!U120), 'Raw Feed'!U120/100, IF(ISNUMBER($E120),0,NA()))</f>
        <v>0</v>
      </c>
      <c r="V120" s="29"/>
    </row>
    <row r="121" spans="5:22">
      <c r="E121" s="36">
        <f>IF(ISNUMBER('Raw Feed'!E121), 'Raw Feed'!E121, NA())</f>
        <v>41306</v>
      </c>
      <c r="F121" s="53">
        <f>IF(ISNUMBER('Raw Feed'!F121), 'Raw Feed'!F121/100, IF(ISNUMBER($E121),0,NA()))</f>
        <v>3.9700000000000004E-3</v>
      </c>
      <c r="G121" s="53">
        <f>IF(ISNUMBER('Raw Feed'!G121), 'Raw Feed'!G121/100, IF(ISNUMBER($E121),0,NA()))</f>
        <v>7.0599999999999994E-3</v>
      </c>
      <c r="H121" s="53">
        <f>IF(ISNUMBER('Raw Feed'!H121), 'Raw Feed'!H121/100, IF(ISNUMBER($E121),0,NA()))</f>
        <v>8.6599999999999993E-3</v>
      </c>
      <c r="I121" s="53">
        <f>IF(ISNUMBER('Raw Feed'!I121), 'Raw Feed'!I121/100, IF(ISNUMBER($E121),0,NA()))</f>
        <v>1.035E-2</v>
      </c>
      <c r="J121" s="53">
        <f>IF(ISNUMBER('Raw Feed'!J121), 'Raw Feed'!J121/100, IF(ISNUMBER($E121),0,NA()))</f>
        <v>1.208E-2</v>
      </c>
      <c r="K121" s="53">
        <f>IF(ISNUMBER('Raw Feed'!K121), 'Raw Feed'!K121/100, IF(ISNUMBER($E121),0,NA()))</f>
        <v>1.379E-2</v>
      </c>
      <c r="L121" s="53">
        <f>IF(ISNUMBER('Raw Feed'!L121), 'Raw Feed'!L121/100, IF(ISNUMBER($E121),0,NA()))</f>
        <v>1.54E-2</v>
      </c>
      <c r="M121" s="53">
        <f>IF(ISNUMBER('Raw Feed'!M121), 'Raw Feed'!M121/100, IF(ISNUMBER($E121),0,NA()))</f>
        <v>1.686E-2</v>
      </c>
      <c r="N121" s="53">
        <f>IF(ISNUMBER('Raw Feed'!N121), 'Raw Feed'!N121/100, IF(ISNUMBER($E121),0,NA()))</f>
        <v>1.8169999999999999E-2</v>
      </c>
      <c r="O121" s="53">
        <f>IF(ISNUMBER('Raw Feed'!O121), 'Raw Feed'!O121/100, IF(ISNUMBER($E121),0,NA()))</f>
        <v>1.933E-2</v>
      </c>
      <c r="P121" s="53">
        <f>IF(ISNUMBER('Raw Feed'!P121), 'Raw Feed'!P121/100, IF(ISNUMBER($E121),0,NA()))</f>
        <v>2.1190000000000001E-2</v>
      </c>
      <c r="Q121" s="53">
        <f>IF(ISNUMBER('Raw Feed'!Q121), 'Raw Feed'!Q121/100, IF(ISNUMBER($E121),0,NA()))</f>
        <v>2.3029999999999998E-2</v>
      </c>
      <c r="R121" s="53">
        <f>IF(ISNUMBER('Raw Feed'!R121), 'Raw Feed'!R121/100, IF(ISNUMBER($E121),0,NA()))</f>
        <v>2.4199999999999999E-2</v>
      </c>
      <c r="S121" s="53">
        <f>IF(ISNUMBER('Raw Feed'!S121), 'Raw Feed'!S121/100, IF(ISNUMBER($E121),0,NA()))</f>
        <v>2.453E-2</v>
      </c>
      <c r="T121" s="53">
        <f>IF(ISNUMBER('Raw Feed'!T121), 'Raw Feed'!T121/100, IF(ISNUMBER($E121),0,NA()))</f>
        <v>2.4559999999999998E-2</v>
      </c>
      <c r="U121" s="53">
        <f>IF(ISNUMBER('Raw Feed'!U121), 'Raw Feed'!U121/100, IF(ISNUMBER($E121),0,NA()))</f>
        <v>0</v>
      </c>
      <c r="V121" s="29"/>
    </row>
    <row r="122" spans="5:22">
      <c r="E122" s="36">
        <f>IF(ISNUMBER('Raw Feed'!E122), 'Raw Feed'!E122, NA())</f>
        <v>41305</v>
      </c>
      <c r="F122" s="53">
        <f>IF(ISNUMBER('Raw Feed'!F122), 'Raw Feed'!F122/100, IF(ISNUMBER($E122),0,NA()))</f>
        <v>3.79E-3</v>
      </c>
      <c r="G122" s="53">
        <f>IF(ISNUMBER('Raw Feed'!G122), 'Raw Feed'!G122/100, IF(ISNUMBER($E122),0,NA()))</f>
        <v>6.7900000000000009E-3</v>
      </c>
      <c r="H122" s="53">
        <f>IF(ISNUMBER('Raw Feed'!H122), 'Raw Feed'!H122/100, IF(ISNUMBER($E122),0,NA()))</f>
        <v>8.3599999999999994E-3</v>
      </c>
      <c r="I122" s="53">
        <f>IF(ISNUMBER('Raw Feed'!I122), 'Raw Feed'!I122/100, IF(ISNUMBER($E122),0,NA()))</f>
        <v>1.0009999999999998E-2</v>
      </c>
      <c r="J122" s="53">
        <f>IF(ISNUMBER('Raw Feed'!J122), 'Raw Feed'!J122/100, IF(ISNUMBER($E122),0,NA()))</f>
        <v>1.171E-2</v>
      </c>
      <c r="K122" s="53">
        <f>IF(ISNUMBER('Raw Feed'!K122), 'Raw Feed'!K122/100, IF(ISNUMBER($E122),0,NA()))</f>
        <v>1.3380000000000001E-2</v>
      </c>
      <c r="L122" s="53">
        <f>IF(ISNUMBER('Raw Feed'!L122), 'Raw Feed'!L122/100, IF(ISNUMBER($E122),0,NA()))</f>
        <v>1.494E-2</v>
      </c>
      <c r="M122" s="53">
        <f>IF(ISNUMBER('Raw Feed'!M122), 'Raw Feed'!M122/100, IF(ISNUMBER($E122),0,NA()))</f>
        <v>1.6369999999999999E-2</v>
      </c>
      <c r="N122" s="53">
        <f>IF(ISNUMBER('Raw Feed'!N122), 'Raw Feed'!N122/100, IF(ISNUMBER($E122),0,NA()))</f>
        <v>1.7649999999999999E-2</v>
      </c>
      <c r="O122" s="53">
        <f>IF(ISNUMBER('Raw Feed'!O122), 'Raw Feed'!O122/100, IF(ISNUMBER($E122),0,NA()))</f>
        <v>1.8790000000000001E-2</v>
      </c>
      <c r="P122" s="53">
        <f>IF(ISNUMBER('Raw Feed'!P122), 'Raw Feed'!P122/100, IF(ISNUMBER($E122),0,NA()))</f>
        <v>2.0640000000000002E-2</v>
      </c>
      <c r="Q122" s="53">
        <f>IF(ISNUMBER('Raw Feed'!Q122), 'Raw Feed'!Q122/100, IF(ISNUMBER($E122),0,NA()))</f>
        <v>2.249E-2</v>
      </c>
      <c r="R122" s="53">
        <f>IF(ISNUMBER('Raw Feed'!R122), 'Raw Feed'!R122/100, IF(ISNUMBER($E122),0,NA()))</f>
        <v>2.367E-2</v>
      </c>
      <c r="S122" s="53">
        <f>IF(ISNUMBER('Raw Feed'!S122), 'Raw Feed'!S122/100, IF(ISNUMBER($E122),0,NA()))</f>
        <v>2.402E-2</v>
      </c>
      <c r="T122" s="53">
        <f>IF(ISNUMBER('Raw Feed'!T122), 'Raw Feed'!T122/100, IF(ISNUMBER($E122),0,NA()))</f>
        <v>2.4039999999999999E-2</v>
      </c>
      <c r="U122" s="53">
        <f>IF(ISNUMBER('Raw Feed'!U122), 'Raw Feed'!U122/100, IF(ISNUMBER($E122),0,NA()))</f>
        <v>0</v>
      </c>
      <c r="V122" s="29"/>
    </row>
    <row r="123" spans="5:22">
      <c r="E123" s="36">
        <f>IF(ISNUMBER('Raw Feed'!E123), 'Raw Feed'!E123, NA())</f>
        <v>41304</v>
      </c>
      <c r="F123" s="53">
        <f>IF(ISNUMBER('Raw Feed'!F123), 'Raw Feed'!F123/100, IF(ISNUMBER($E123),0,NA()))</f>
        <v>3.98E-3</v>
      </c>
      <c r="G123" s="53">
        <f>IF(ISNUMBER('Raw Feed'!G123), 'Raw Feed'!G123/100, IF(ISNUMBER($E123),0,NA()))</f>
        <v>7.1300000000000001E-3</v>
      </c>
      <c r="H123" s="53">
        <f>IF(ISNUMBER('Raw Feed'!H123), 'Raw Feed'!H123/100, IF(ISNUMBER($E123),0,NA()))</f>
        <v>8.8199999999999997E-3</v>
      </c>
      <c r="I123" s="53">
        <f>IF(ISNUMBER('Raw Feed'!I123), 'Raw Feed'!I123/100, IF(ISNUMBER($E123),0,NA()))</f>
        <v>1.0509999999999999E-2</v>
      </c>
      <c r="J123" s="53">
        <f>IF(ISNUMBER('Raw Feed'!J123), 'Raw Feed'!J123/100, IF(ISNUMBER($E123),0,NA()))</f>
        <v>1.222E-2</v>
      </c>
      <c r="K123" s="53">
        <f>IF(ISNUMBER('Raw Feed'!K123), 'Raw Feed'!K123/100, IF(ISNUMBER($E123),0,NA()))</f>
        <v>1.3849999999999999E-2</v>
      </c>
      <c r="L123" s="53">
        <f>IF(ISNUMBER('Raw Feed'!L123), 'Raw Feed'!L123/100, IF(ISNUMBER($E123),0,NA()))</f>
        <v>1.5339999999999999E-2</v>
      </c>
      <c r="M123" s="53">
        <f>IF(ISNUMBER('Raw Feed'!M123), 'Raw Feed'!M123/100, IF(ISNUMBER($E123),0,NA()))</f>
        <v>1.6730000000000002E-2</v>
      </c>
      <c r="N123" s="53">
        <f>IF(ISNUMBER('Raw Feed'!N123), 'Raw Feed'!N123/100, IF(ISNUMBER($E123),0,NA()))</f>
        <v>1.7989999999999999E-2</v>
      </c>
      <c r="O123" s="53">
        <f>IF(ISNUMBER('Raw Feed'!O123), 'Raw Feed'!O123/100, IF(ISNUMBER($E123),0,NA()))</f>
        <v>1.9110000000000002E-2</v>
      </c>
      <c r="P123" s="53">
        <f>IF(ISNUMBER('Raw Feed'!P123), 'Raw Feed'!P123/100, IF(ISNUMBER($E123),0,NA()))</f>
        <v>2.0969999999999999E-2</v>
      </c>
      <c r="Q123" s="53">
        <f>IF(ISNUMBER('Raw Feed'!Q123), 'Raw Feed'!Q123/100, IF(ISNUMBER($E123),0,NA()))</f>
        <v>2.2850000000000002E-2</v>
      </c>
      <c r="R123" s="53">
        <f>IF(ISNUMBER('Raw Feed'!R123), 'Raw Feed'!R123/100, IF(ISNUMBER($E123),0,NA()))</f>
        <v>2.4140000000000002E-2</v>
      </c>
      <c r="S123" s="53">
        <f>IF(ISNUMBER('Raw Feed'!S123), 'Raw Feed'!S123/100, IF(ISNUMBER($E123),0,NA()))</f>
        <v>2.453E-2</v>
      </c>
      <c r="T123" s="53">
        <f>IF(ISNUMBER('Raw Feed'!T123), 'Raw Feed'!T123/100, IF(ISNUMBER($E123),0,NA()))</f>
        <v>2.4580000000000001E-2</v>
      </c>
      <c r="U123" s="53">
        <f>IF(ISNUMBER('Raw Feed'!U123), 'Raw Feed'!U123/100, IF(ISNUMBER($E123),0,NA()))</f>
        <v>0</v>
      </c>
      <c r="V123" s="29"/>
    </row>
    <row r="124" spans="5:22">
      <c r="E124" s="36">
        <f>IF(ISNUMBER('Raw Feed'!E124), 'Raw Feed'!E124, NA())</f>
        <v>41303</v>
      </c>
      <c r="F124" s="53">
        <f>IF(ISNUMBER('Raw Feed'!F124), 'Raw Feed'!F124/100, IF(ISNUMBER($E124),0,NA()))</f>
        <v>3.6700000000000001E-3</v>
      </c>
      <c r="G124" s="53">
        <f>IF(ISNUMBER('Raw Feed'!G124), 'Raw Feed'!G124/100, IF(ISNUMBER($E124),0,NA()))</f>
        <v>6.6E-3</v>
      </c>
      <c r="H124" s="53">
        <f>IF(ISNUMBER('Raw Feed'!H124), 'Raw Feed'!H124/100, IF(ISNUMBER($E124),0,NA()))</f>
        <v>8.1899999999999994E-3</v>
      </c>
      <c r="I124" s="53">
        <f>IF(ISNUMBER('Raw Feed'!I124), 'Raw Feed'!I124/100, IF(ISNUMBER($E124),0,NA()))</f>
        <v>9.8799999999999999E-3</v>
      </c>
      <c r="J124" s="53">
        <f>IF(ISNUMBER('Raw Feed'!J124), 'Raw Feed'!J124/100, IF(ISNUMBER($E124),0,NA()))</f>
        <v>1.1610000000000001E-2</v>
      </c>
      <c r="K124" s="53">
        <f>IF(ISNUMBER('Raw Feed'!K124), 'Raw Feed'!K124/100, IF(ISNUMBER($E124),0,NA()))</f>
        <v>1.324E-2</v>
      </c>
      <c r="L124" s="53">
        <f>IF(ISNUMBER('Raw Feed'!L124), 'Raw Feed'!L124/100, IF(ISNUMBER($E124),0,NA()))</f>
        <v>1.4750000000000001E-2</v>
      </c>
      <c r="M124" s="53">
        <f>IF(ISNUMBER('Raw Feed'!M124), 'Raw Feed'!M124/100, IF(ISNUMBER($E124),0,NA()))</f>
        <v>1.6150000000000001E-2</v>
      </c>
      <c r="N124" s="53">
        <f>IF(ISNUMBER('Raw Feed'!N124), 'Raw Feed'!N124/100, IF(ISNUMBER($E124),0,NA()))</f>
        <v>1.7440000000000001E-2</v>
      </c>
      <c r="O124" s="53">
        <f>IF(ISNUMBER('Raw Feed'!O124), 'Raw Feed'!O124/100, IF(ISNUMBER($E124),0,NA()))</f>
        <v>1.8589999999999999E-2</v>
      </c>
      <c r="P124" s="53">
        <f>IF(ISNUMBER('Raw Feed'!P124), 'Raw Feed'!P124/100, IF(ISNUMBER($E124),0,NA()))</f>
        <v>2.051E-2</v>
      </c>
      <c r="Q124" s="53">
        <f>IF(ISNUMBER('Raw Feed'!Q124), 'Raw Feed'!Q124/100, IF(ISNUMBER($E124),0,NA()))</f>
        <v>2.2450000000000001E-2</v>
      </c>
      <c r="R124" s="53">
        <f>IF(ISNUMBER('Raw Feed'!R124), 'Raw Feed'!R124/100, IF(ISNUMBER($E124),0,NA()))</f>
        <v>2.3789999999999999E-2</v>
      </c>
      <c r="S124" s="53">
        <f>IF(ISNUMBER('Raw Feed'!S124), 'Raw Feed'!S124/100, IF(ISNUMBER($E124),0,NA()))</f>
        <v>2.4209999999999999E-2</v>
      </c>
      <c r="T124" s="53">
        <f>IF(ISNUMBER('Raw Feed'!T124), 'Raw Feed'!T124/100, IF(ISNUMBER($E124),0,NA()))</f>
        <v>2.427E-2</v>
      </c>
      <c r="U124" s="53">
        <f>IF(ISNUMBER('Raw Feed'!U124), 'Raw Feed'!U124/100, IF(ISNUMBER($E124),0,NA()))</f>
        <v>0</v>
      </c>
      <c r="V124" s="29"/>
    </row>
    <row r="125" spans="5:22">
      <c r="E125" s="36">
        <f>IF(ISNUMBER('Raw Feed'!E125), 'Raw Feed'!E125, NA())</f>
        <v>41302</v>
      </c>
      <c r="F125" s="53">
        <f>IF(ISNUMBER('Raw Feed'!F125), 'Raw Feed'!F125/100, IF(ISNUMBER($E125),0,NA()))</f>
        <v>4.0000000000000001E-3</v>
      </c>
      <c r="G125" s="53">
        <f>IF(ISNUMBER('Raw Feed'!G125), 'Raw Feed'!G125/100, IF(ISNUMBER($E125),0,NA()))</f>
        <v>6.8600000000000006E-3</v>
      </c>
      <c r="H125" s="53">
        <f>IF(ISNUMBER('Raw Feed'!H125), 'Raw Feed'!H125/100, IF(ISNUMBER($E125),0,NA()))</f>
        <v>8.369999999999999E-3</v>
      </c>
      <c r="I125" s="53">
        <f>IF(ISNUMBER('Raw Feed'!I125), 'Raw Feed'!I125/100, IF(ISNUMBER($E125),0,NA()))</f>
        <v>9.9399999999999992E-3</v>
      </c>
      <c r="J125" s="53">
        <f>IF(ISNUMBER('Raw Feed'!J125), 'Raw Feed'!J125/100, IF(ISNUMBER($E125),0,NA()))</f>
        <v>1.157E-2</v>
      </c>
      <c r="K125" s="53">
        <f>IF(ISNUMBER('Raw Feed'!K125), 'Raw Feed'!K125/100, IF(ISNUMBER($E125),0,NA()))</f>
        <v>1.315E-2</v>
      </c>
      <c r="L125" s="53">
        <f>IF(ISNUMBER('Raw Feed'!L125), 'Raw Feed'!L125/100, IF(ISNUMBER($E125),0,NA()))</f>
        <v>1.4650000000000002E-2</v>
      </c>
      <c r="M125" s="53">
        <f>IF(ISNUMBER('Raw Feed'!M125), 'Raw Feed'!M125/100, IF(ISNUMBER($E125),0,NA()))</f>
        <v>1.6060000000000001E-2</v>
      </c>
      <c r="N125" s="53">
        <f>IF(ISNUMBER('Raw Feed'!N125), 'Raw Feed'!N125/100, IF(ISNUMBER($E125),0,NA()))</f>
        <v>1.7340000000000001E-2</v>
      </c>
      <c r="O125" s="53">
        <f>IF(ISNUMBER('Raw Feed'!O125), 'Raw Feed'!O125/100, IF(ISNUMBER($E125),0,NA()))</f>
        <v>1.8500000000000003E-2</v>
      </c>
      <c r="P125" s="53">
        <f>IF(ISNUMBER('Raw Feed'!P125), 'Raw Feed'!P125/100, IF(ISNUMBER($E125),0,NA()))</f>
        <v>2.0459999999999999E-2</v>
      </c>
      <c r="Q125" s="53">
        <f>IF(ISNUMBER('Raw Feed'!Q125), 'Raw Feed'!Q125/100, IF(ISNUMBER($E125),0,NA()))</f>
        <v>2.247E-2</v>
      </c>
      <c r="R125" s="53">
        <f>IF(ISNUMBER('Raw Feed'!R125), 'Raw Feed'!R125/100, IF(ISNUMBER($E125),0,NA()))</f>
        <v>2.3860000000000003E-2</v>
      </c>
      <c r="S125" s="53">
        <f>IF(ISNUMBER('Raw Feed'!S125), 'Raw Feed'!S125/100, IF(ISNUMBER($E125),0,NA()))</f>
        <v>2.4310000000000002E-2</v>
      </c>
      <c r="T125" s="53">
        <f>IF(ISNUMBER('Raw Feed'!T125), 'Raw Feed'!T125/100, IF(ISNUMBER($E125),0,NA()))</f>
        <v>2.4399999999999998E-2</v>
      </c>
      <c r="U125" s="53">
        <f>IF(ISNUMBER('Raw Feed'!U125), 'Raw Feed'!U125/100, IF(ISNUMBER($E125),0,NA()))</f>
        <v>0</v>
      </c>
      <c r="V125" s="29"/>
    </row>
    <row r="126" spans="5:22">
      <c r="E126" s="36">
        <f>IF(ISNUMBER('Raw Feed'!E126), 'Raw Feed'!E126, NA())</f>
        <v>41299</v>
      </c>
      <c r="F126" s="53">
        <f>IF(ISNUMBER('Raw Feed'!F126), 'Raw Feed'!F126/100, IF(ISNUMBER($E126),0,NA()))</f>
        <v>3.31E-3</v>
      </c>
      <c r="G126" s="53">
        <f>IF(ISNUMBER('Raw Feed'!G126), 'Raw Feed'!G126/100, IF(ISNUMBER($E126),0,NA()))</f>
        <v>5.8399999999999997E-3</v>
      </c>
      <c r="H126" s="53">
        <f>IF(ISNUMBER('Raw Feed'!H126), 'Raw Feed'!H126/100, IF(ISNUMBER($E126),0,NA()))</f>
        <v>7.2299999999999994E-3</v>
      </c>
      <c r="I126" s="53">
        <f>IF(ISNUMBER('Raw Feed'!I126), 'Raw Feed'!I126/100, IF(ISNUMBER($E126),0,NA()))</f>
        <v>8.7500000000000008E-3</v>
      </c>
      <c r="J126" s="53">
        <f>IF(ISNUMBER('Raw Feed'!J126), 'Raw Feed'!J126/100, IF(ISNUMBER($E126),0,NA()))</f>
        <v>1.0409999999999999E-2</v>
      </c>
      <c r="K126" s="53">
        <f>IF(ISNUMBER('Raw Feed'!K126), 'Raw Feed'!K126/100, IF(ISNUMBER($E126),0,NA()))</f>
        <v>1.209E-2</v>
      </c>
      <c r="L126" s="53">
        <f>IF(ISNUMBER('Raw Feed'!L126), 'Raw Feed'!L126/100, IF(ISNUMBER($E126),0,NA()))</f>
        <v>1.371E-2</v>
      </c>
      <c r="M126" s="53">
        <f>IF(ISNUMBER('Raw Feed'!M126), 'Raw Feed'!M126/100, IF(ISNUMBER($E126),0,NA()))</f>
        <v>1.5220000000000001E-2</v>
      </c>
      <c r="N126" s="53">
        <f>IF(ISNUMBER('Raw Feed'!N126), 'Raw Feed'!N126/100, IF(ISNUMBER($E126),0,NA()))</f>
        <v>1.6590000000000001E-2</v>
      </c>
      <c r="O126" s="53">
        <f>IF(ISNUMBER('Raw Feed'!O126), 'Raw Feed'!O126/100, IF(ISNUMBER($E126),0,NA()))</f>
        <v>1.7809999999999999E-2</v>
      </c>
      <c r="P126" s="53">
        <f>IF(ISNUMBER('Raw Feed'!P126), 'Raw Feed'!P126/100, IF(ISNUMBER($E126),0,NA()))</f>
        <v>1.9859999999999999E-2</v>
      </c>
      <c r="Q126" s="53">
        <f>IF(ISNUMBER('Raw Feed'!Q126), 'Raw Feed'!Q126/100, IF(ISNUMBER($E126),0,NA()))</f>
        <v>2.198E-2</v>
      </c>
      <c r="R126" s="53">
        <f>IF(ISNUMBER('Raw Feed'!R126), 'Raw Feed'!R126/100, IF(ISNUMBER($E126),0,NA()))</f>
        <v>2.349E-2</v>
      </c>
      <c r="S126" s="53">
        <f>IF(ISNUMBER('Raw Feed'!S126), 'Raw Feed'!S126/100, IF(ISNUMBER($E126),0,NA()))</f>
        <v>2.4009999999999997E-2</v>
      </c>
      <c r="T126" s="53">
        <f>IF(ISNUMBER('Raw Feed'!T126), 'Raw Feed'!T126/100, IF(ISNUMBER($E126),0,NA()))</f>
        <v>2.4160000000000001E-2</v>
      </c>
      <c r="U126" s="53">
        <f>IF(ISNUMBER('Raw Feed'!U126), 'Raw Feed'!U126/100, IF(ISNUMBER($E126),0,NA()))</f>
        <v>0</v>
      </c>
      <c r="V126" s="29"/>
    </row>
    <row r="127" spans="5:22">
      <c r="E127" s="36">
        <f>IF(ISNUMBER('Raw Feed'!E127), 'Raw Feed'!E127, NA())</f>
        <v>41298</v>
      </c>
      <c r="F127" s="53">
        <f>IF(ISNUMBER('Raw Feed'!F127), 'Raw Feed'!F127/100, IF(ISNUMBER($E127),0,NA()))</f>
        <v>3.0000000000000001E-3</v>
      </c>
      <c r="G127" s="53">
        <f>IF(ISNUMBER('Raw Feed'!G127), 'Raw Feed'!G127/100, IF(ISNUMBER($E127),0,NA()))</f>
        <v>5.3500000000000006E-3</v>
      </c>
      <c r="H127" s="53">
        <f>IF(ISNUMBER('Raw Feed'!H127), 'Raw Feed'!H127/100, IF(ISNUMBER($E127),0,NA()))</f>
        <v>6.5700000000000003E-3</v>
      </c>
      <c r="I127" s="53">
        <f>IF(ISNUMBER('Raw Feed'!I127), 'Raw Feed'!I127/100, IF(ISNUMBER($E127),0,NA()))</f>
        <v>8.0400000000000003E-3</v>
      </c>
      <c r="J127" s="53">
        <f>IF(ISNUMBER('Raw Feed'!J127), 'Raw Feed'!J127/100, IF(ISNUMBER($E127),0,NA()))</f>
        <v>9.6699999999999998E-3</v>
      </c>
      <c r="K127" s="53">
        <f>IF(ISNUMBER('Raw Feed'!K127), 'Raw Feed'!K127/100, IF(ISNUMBER($E127),0,NA()))</f>
        <v>1.1359999999999999E-2</v>
      </c>
      <c r="L127" s="53">
        <f>IF(ISNUMBER('Raw Feed'!L127), 'Raw Feed'!L127/100, IF(ISNUMBER($E127),0,NA()))</f>
        <v>1.3000000000000001E-2</v>
      </c>
      <c r="M127" s="53">
        <f>IF(ISNUMBER('Raw Feed'!M127), 'Raw Feed'!M127/100, IF(ISNUMBER($E127),0,NA()))</f>
        <v>1.452E-2</v>
      </c>
      <c r="N127" s="53">
        <f>IF(ISNUMBER('Raw Feed'!N127), 'Raw Feed'!N127/100, IF(ISNUMBER($E127),0,NA()))</f>
        <v>1.5890000000000001E-2</v>
      </c>
      <c r="O127" s="53">
        <f>IF(ISNUMBER('Raw Feed'!O127), 'Raw Feed'!O127/100, IF(ISNUMBER($E127),0,NA()))</f>
        <v>1.711E-2</v>
      </c>
      <c r="P127" s="53">
        <f>IF(ISNUMBER('Raw Feed'!P127), 'Raw Feed'!P127/100, IF(ISNUMBER($E127),0,NA()))</f>
        <v>1.9179999999999999E-2</v>
      </c>
      <c r="Q127" s="53">
        <f>IF(ISNUMBER('Raw Feed'!Q127), 'Raw Feed'!Q127/100, IF(ISNUMBER($E127),0,NA()))</f>
        <v>2.1299999999999999E-2</v>
      </c>
      <c r="R127" s="53">
        <f>IF(ISNUMBER('Raw Feed'!R127), 'Raw Feed'!R127/100, IF(ISNUMBER($E127),0,NA()))</f>
        <v>2.281E-2</v>
      </c>
      <c r="S127" s="53">
        <f>IF(ISNUMBER('Raw Feed'!S127), 'Raw Feed'!S127/100, IF(ISNUMBER($E127),0,NA()))</f>
        <v>2.3349999999999999E-2</v>
      </c>
      <c r="T127" s="53">
        <f>IF(ISNUMBER('Raw Feed'!T127), 'Raw Feed'!T127/100, IF(ISNUMBER($E127),0,NA()))</f>
        <v>2.351E-2</v>
      </c>
      <c r="U127" s="53">
        <f>IF(ISNUMBER('Raw Feed'!U127), 'Raw Feed'!U127/100, IF(ISNUMBER($E127),0,NA()))</f>
        <v>0</v>
      </c>
      <c r="V127" s="29"/>
    </row>
    <row r="128" spans="5:22">
      <c r="E128" s="36">
        <f>IF(ISNUMBER('Raw Feed'!E128), 'Raw Feed'!E128, NA())</f>
        <v>41297</v>
      </c>
      <c r="F128" s="53">
        <f>IF(ISNUMBER('Raw Feed'!F128), 'Raw Feed'!F128/100, IF(ISNUMBER($E128),0,NA()))</f>
        <v>3.0599999999999998E-3</v>
      </c>
      <c r="G128" s="53">
        <f>IF(ISNUMBER('Raw Feed'!G128), 'Raw Feed'!G128/100, IF(ISNUMBER($E128),0,NA()))</f>
        <v>5.5800000000000008E-3</v>
      </c>
      <c r="H128" s="53">
        <f>IF(ISNUMBER('Raw Feed'!H128), 'Raw Feed'!H128/100, IF(ISNUMBER($E128),0,NA()))</f>
        <v>6.9199999999999991E-3</v>
      </c>
      <c r="I128" s="53">
        <f>IF(ISNUMBER('Raw Feed'!I128), 'Raw Feed'!I128/100, IF(ISNUMBER($E128),0,NA()))</f>
        <v>8.4700000000000001E-3</v>
      </c>
      <c r="J128" s="53">
        <f>IF(ISNUMBER('Raw Feed'!J128), 'Raw Feed'!J128/100, IF(ISNUMBER($E128),0,NA()))</f>
        <v>1.0149999999999999E-2</v>
      </c>
      <c r="K128" s="53">
        <f>IF(ISNUMBER('Raw Feed'!K128), 'Raw Feed'!K128/100, IF(ISNUMBER($E128),0,NA()))</f>
        <v>1.1850000000000001E-2</v>
      </c>
      <c r="L128" s="53">
        <f>IF(ISNUMBER('Raw Feed'!L128), 'Raw Feed'!L128/100, IF(ISNUMBER($E128),0,NA()))</f>
        <v>1.3469999999999999E-2</v>
      </c>
      <c r="M128" s="53">
        <f>IF(ISNUMBER('Raw Feed'!M128), 'Raw Feed'!M128/100, IF(ISNUMBER($E128),0,NA()))</f>
        <v>1.4970000000000001E-2</v>
      </c>
      <c r="N128" s="53">
        <f>IF(ISNUMBER('Raw Feed'!N128), 'Raw Feed'!N128/100, IF(ISNUMBER($E128),0,NA()))</f>
        <v>1.6330000000000001E-2</v>
      </c>
      <c r="O128" s="53">
        <f>IF(ISNUMBER('Raw Feed'!O128), 'Raw Feed'!O128/100, IF(ISNUMBER($E128),0,NA()))</f>
        <v>1.753E-2</v>
      </c>
      <c r="P128" s="53">
        <f>IF(ISNUMBER('Raw Feed'!P128), 'Raw Feed'!P128/100, IF(ISNUMBER($E128),0,NA()))</f>
        <v>1.9539999999999998E-2</v>
      </c>
      <c r="Q128" s="53">
        <f>IF(ISNUMBER('Raw Feed'!Q128), 'Raw Feed'!Q128/100, IF(ISNUMBER($E128),0,NA()))</f>
        <v>2.1589999999999998E-2</v>
      </c>
      <c r="R128" s="53">
        <f>IF(ISNUMBER('Raw Feed'!R128), 'Raw Feed'!R128/100, IF(ISNUMBER($E128),0,NA()))</f>
        <v>2.3029999999999998E-2</v>
      </c>
      <c r="S128" s="53">
        <f>IF(ISNUMBER('Raw Feed'!S128), 'Raw Feed'!S128/100, IF(ISNUMBER($E128),0,NA()))</f>
        <v>2.351E-2</v>
      </c>
      <c r="T128" s="53">
        <f>IF(ISNUMBER('Raw Feed'!T128), 'Raw Feed'!T128/100, IF(ISNUMBER($E128),0,NA()))</f>
        <v>2.3650000000000001E-2</v>
      </c>
      <c r="U128" s="53">
        <f>IF(ISNUMBER('Raw Feed'!U128), 'Raw Feed'!U128/100, IF(ISNUMBER($E128),0,NA()))</f>
        <v>0</v>
      </c>
      <c r="V128" s="29"/>
    </row>
    <row r="129" spans="5:22">
      <c r="E129" s="36">
        <f>IF(ISNUMBER('Raw Feed'!E129), 'Raw Feed'!E129, NA())</f>
        <v>41296</v>
      </c>
      <c r="F129" s="53">
        <f>IF(ISNUMBER('Raw Feed'!F129), 'Raw Feed'!F129/100, IF(ISNUMBER($E129),0,NA()))</f>
        <v>3.2200000000000002E-3</v>
      </c>
      <c r="G129" s="53">
        <f>IF(ISNUMBER('Raw Feed'!G129), 'Raw Feed'!G129/100, IF(ISNUMBER($E129),0,NA()))</f>
        <v>5.9099999999999995E-3</v>
      </c>
      <c r="H129" s="53">
        <f>IF(ISNUMBER('Raw Feed'!H129), 'Raw Feed'!H129/100, IF(ISNUMBER($E129),0,NA()))</f>
        <v>7.3800000000000003E-3</v>
      </c>
      <c r="I129" s="53">
        <f>IF(ISNUMBER('Raw Feed'!I129), 'Raw Feed'!I129/100, IF(ISNUMBER($E129),0,NA()))</f>
        <v>8.9300000000000004E-3</v>
      </c>
      <c r="J129" s="53">
        <f>IF(ISNUMBER('Raw Feed'!J129), 'Raw Feed'!J129/100, IF(ISNUMBER($E129),0,NA()))</f>
        <v>1.057E-2</v>
      </c>
      <c r="K129" s="53">
        <f>IF(ISNUMBER('Raw Feed'!K129), 'Raw Feed'!K129/100, IF(ISNUMBER($E129),0,NA()))</f>
        <v>1.2230000000000001E-2</v>
      </c>
      <c r="L129" s="53">
        <f>IF(ISNUMBER('Raw Feed'!L129), 'Raw Feed'!L129/100, IF(ISNUMBER($E129),0,NA()))</f>
        <v>1.3819999999999999E-2</v>
      </c>
      <c r="M129" s="53">
        <f>IF(ISNUMBER('Raw Feed'!M129), 'Raw Feed'!M129/100, IF(ISNUMBER($E129),0,NA()))</f>
        <v>1.5309999999999999E-2</v>
      </c>
      <c r="N129" s="53">
        <f>IF(ISNUMBER('Raw Feed'!N129), 'Raw Feed'!N129/100, IF(ISNUMBER($E129),0,NA()))</f>
        <v>1.6639999999999999E-2</v>
      </c>
      <c r="O129" s="53">
        <f>IF(ISNUMBER('Raw Feed'!O129), 'Raw Feed'!O129/100, IF(ISNUMBER($E129),0,NA()))</f>
        <v>1.7829999999999999E-2</v>
      </c>
      <c r="P129" s="53">
        <f>IF(ISNUMBER('Raw Feed'!P129), 'Raw Feed'!P129/100, IF(ISNUMBER($E129),0,NA()))</f>
        <v>1.9810000000000001E-2</v>
      </c>
      <c r="Q129" s="53">
        <f>IF(ISNUMBER('Raw Feed'!Q129), 'Raw Feed'!Q129/100, IF(ISNUMBER($E129),0,NA()))</f>
        <v>2.1829999999999999E-2</v>
      </c>
      <c r="R129" s="53">
        <f>IF(ISNUMBER('Raw Feed'!R129), 'Raw Feed'!R129/100, IF(ISNUMBER($E129),0,NA()))</f>
        <v>2.3220000000000001E-2</v>
      </c>
      <c r="S129" s="53">
        <f>IF(ISNUMBER('Raw Feed'!S129), 'Raw Feed'!S129/100, IF(ISNUMBER($E129),0,NA()))</f>
        <v>2.3709999999999998E-2</v>
      </c>
      <c r="T129" s="53">
        <f>IF(ISNUMBER('Raw Feed'!T129), 'Raw Feed'!T129/100, IF(ISNUMBER($E129),0,NA()))</f>
        <v>2.384E-2</v>
      </c>
      <c r="U129" s="53">
        <f>IF(ISNUMBER('Raw Feed'!U129), 'Raw Feed'!U129/100, IF(ISNUMBER($E129),0,NA()))</f>
        <v>0</v>
      </c>
      <c r="V129" s="29"/>
    </row>
    <row r="130" spans="5:22">
      <c r="E130" s="36">
        <f>IF(ISNUMBER('Raw Feed'!E130), 'Raw Feed'!E130, NA())</f>
        <v>41295</v>
      </c>
      <c r="F130" s="53">
        <f>IF(ISNUMBER('Raw Feed'!F130), 'Raw Feed'!F130/100, IF(ISNUMBER($E130),0,NA()))</f>
        <v>3.15E-3</v>
      </c>
      <c r="G130" s="53">
        <f>IF(ISNUMBER('Raw Feed'!G130), 'Raw Feed'!G130/100, IF(ISNUMBER($E130),0,NA()))</f>
        <v>5.7999999999999996E-3</v>
      </c>
      <c r="H130" s="53">
        <f>IF(ISNUMBER('Raw Feed'!H130), 'Raw Feed'!H130/100, IF(ISNUMBER($E130),0,NA()))</f>
        <v>7.2399999999999999E-3</v>
      </c>
      <c r="I130" s="53">
        <f>IF(ISNUMBER('Raw Feed'!I130), 'Raw Feed'!I130/100, IF(ISNUMBER($E130),0,NA()))</f>
        <v>8.8000000000000005E-3</v>
      </c>
      <c r="J130" s="53">
        <f>IF(ISNUMBER('Raw Feed'!J130), 'Raw Feed'!J130/100, IF(ISNUMBER($E130),0,NA()))</f>
        <v>1.042E-2</v>
      </c>
      <c r="K130" s="53">
        <f>IF(ISNUMBER('Raw Feed'!K130), 'Raw Feed'!K130/100, IF(ISNUMBER($E130),0,NA()))</f>
        <v>1.208E-2</v>
      </c>
      <c r="L130" s="53">
        <f>IF(ISNUMBER('Raw Feed'!L130), 'Raw Feed'!L130/100, IF(ISNUMBER($E130),0,NA()))</f>
        <v>1.366E-2</v>
      </c>
      <c r="M130" s="53">
        <f>IF(ISNUMBER('Raw Feed'!M130), 'Raw Feed'!M130/100, IF(ISNUMBER($E130),0,NA()))</f>
        <v>1.5149999999999999E-2</v>
      </c>
      <c r="N130" s="53">
        <f>IF(ISNUMBER('Raw Feed'!N130), 'Raw Feed'!N130/100, IF(ISNUMBER($E130),0,NA()))</f>
        <v>1.6490000000000001E-2</v>
      </c>
      <c r="O130" s="53">
        <f>IF(ISNUMBER('Raw Feed'!O130), 'Raw Feed'!O130/100, IF(ISNUMBER($E130),0,NA()))</f>
        <v>1.7680000000000001E-2</v>
      </c>
      <c r="P130" s="53">
        <f>IF(ISNUMBER('Raw Feed'!P130), 'Raw Feed'!P130/100, IF(ISNUMBER($E130),0,NA()))</f>
        <v>1.967E-2</v>
      </c>
      <c r="Q130" s="53">
        <f>IF(ISNUMBER('Raw Feed'!Q130), 'Raw Feed'!Q130/100, IF(ISNUMBER($E130),0,NA()))</f>
        <v>2.1680000000000001E-2</v>
      </c>
      <c r="R130" s="53">
        <f>IF(ISNUMBER('Raw Feed'!R130), 'Raw Feed'!R130/100, IF(ISNUMBER($E130),0,NA()))</f>
        <v>2.307E-2</v>
      </c>
      <c r="S130" s="53">
        <f>IF(ISNUMBER('Raw Feed'!S130), 'Raw Feed'!S130/100, IF(ISNUMBER($E130),0,NA()))</f>
        <v>2.3519999999999999E-2</v>
      </c>
      <c r="T130" s="53">
        <f>IF(ISNUMBER('Raw Feed'!T130), 'Raw Feed'!T130/100, IF(ISNUMBER($E130),0,NA()))</f>
        <v>2.3620000000000002E-2</v>
      </c>
      <c r="U130" s="53">
        <f>IF(ISNUMBER('Raw Feed'!U130), 'Raw Feed'!U130/100, IF(ISNUMBER($E130),0,NA()))</f>
        <v>0</v>
      </c>
      <c r="V130" s="29"/>
    </row>
    <row r="131" spans="5:22">
      <c r="E131" s="36">
        <f>IF(ISNUMBER('Raw Feed'!E131), 'Raw Feed'!E131, NA())</f>
        <v>41292</v>
      </c>
      <c r="F131" s="53">
        <f>IF(ISNUMBER('Raw Feed'!F131), 'Raw Feed'!F131/100, IF(ISNUMBER($E131),0,NA()))</f>
        <v>3.3500000000000001E-3</v>
      </c>
      <c r="G131" s="53">
        <f>IF(ISNUMBER('Raw Feed'!G131), 'Raw Feed'!G131/100, IF(ISNUMBER($E131),0,NA()))</f>
        <v>5.9699999999999996E-3</v>
      </c>
      <c r="H131" s="53">
        <f>IF(ISNUMBER('Raw Feed'!H131), 'Raw Feed'!H131/100, IF(ISNUMBER($E131),0,NA()))</f>
        <v>7.4099999999999999E-3</v>
      </c>
      <c r="I131" s="53">
        <f>IF(ISNUMBER('Raw Feed'!I131), 'Raw Feed'!I131/100, IF(ISNUMBER($E131),0,NA()))</f>
        <v>8.94E-3</v>
      </c>
      <c r="J131" s="53">
        <f>IF(ISNUMBER('Raw Feed'!J131), 'Raw Feed'!J131/100, IF(ISNUMBER($E131),0,NA()))</f>
        <v>1.056E-2</v>
      </c>
      <c r="K131" s="53">
        <f>IF(ISNUMBER('Raw Feed'!K131), 'Raw Feed'!K131/100, IF(ISNUMBER($E131),0,NA()))</f>
        <v>1.222E-2</v>
      </c>
      <c r="L131" s="53">
        <f>IF(ISNUMBER('Raw Feed'!L131), 'Raw Feed'!L131/100, IF(ISNUMBER($E131),0,NA()))</f>
        <v>1.3819999999999999E-2</v>
      </c>
      <c r="M131" s="53">
        <f>IF(ISNUMBER('Raw Feed'!M131), 'Raw Feed'!M131/100, IF(ISNUMBER($E131),0,NA()))</f>
        <v>1.5309999999999999E-2</v>
      </c>
      <c r="N131" s="53">
        <f>IF(ISNUMBER('Raw Feed'!N131), 'Raw Feed'!N131/100, IF(ISNUMBER($E131),0,NA()))</f>
        <v>1.6650000000000002E-2</v>
      </c>
      <c r="O131" s="53">
        <f>IF(ISNUMBER('Raw Feed'!O131), 'Raw Feed'!O131/100, IF(ISNUMBER($E131),0,NA()))</f>
        <v>1.7840000000000002E-2</v>
      </c>
      <c r="P131" s="53">
        <f>IF(ISNUMBER('Raw Feed'!P131), 'Raw Feed'!P131/100, IF(ISNUMBER($E131),0,NA()))</f>
        <v>1.983E-2</v>
      </c>
      <c r="Q131" s="53">
        <f>IF(ISNUMBER('Raw Feed'!Q131), 'Raw Feed'!Q131/100, IF(ISNUMBER($E131),0,NA()))</f>
        <v>2.1869999999999997E-2</v>
      </c>
      <c r="R131" s="53">
        <f>IF(ISNUMBER('Raw Feed'!R131), 'Raw Feed'!R131/100, IF(ISNUMBER($E131),0,NA()))</f>
        <v>2.3250000000000003E-2</v>
      </c>
      <c r="S131" s="53">
        <f>IF(ISNUMBER('Raw Feed'!S131), 'Raw Feed'!S131/100, IF(ISNUMBER($E131),0,NA()))</f>
        <v>2.3690000000000003E-2</v>
      </c>
      <c r="T131" s="53">
        <f>IF(ISNUMBER('Raw Feed'!T131), 'Raw Feed'!T131/100, IF(ISNUMBER($E131),0,NA()))</f>
        <v>2.3769999999999999E-2</v>
      </c>
      <c r="U131" s="53">
        <f>IF(ISNUMBER('Raw Feed'!U131), 'Raw Feed'!U131/100, IF(ISNUMBER($E131),0,NA()))</f>
        <v>0</v>
      </c>
      <c r="V131" s="29"/>
    </row>
    <row r="132" spans="5:22">
      <c r="E132" s="36">
        <f>IF(ISNUMBER('Raw Feed'!E132), 'Raw Feed'!E132, NA())</f>
        <v>41291</v>
      </c>
      <c r="F132" s="53">
        <f>IF(ISNUMBER('Raw Feed'!F132), 'Raw Feed'!F132/100, IF(ISNUMBER($E132),0,NA()))</f>
        <v>3.1900000000000001E-3</v>
      </c>
      <c r="G132" s="53">
        <f>IF(ISNUMBER('Raw Feed'!G132), 'Raw Feed'!G132/100, IF(ISNUMBER($E132),0,NA()))</f>
        <v>5.6399999999999992E-3</v>
      </c>
      <c r="H132" s="53">
        <f>IF(ISNUMBER('Raw Feed'!H132), 'Raw Feed'!H132/100, IF(ISNUMBER($E132),0,NA()))</f>
        <v>6.9199999999999991E-3</v>
      </c>
      <c r="I132" s="53">
        <f>IF(ISNUMBER('Raw Feed'!I132), 'Raw Feed'!I132/100, IF(ISNUMBER($E132),0,NA()))</f>
        <v>8.4200000000000004E-3</v>
      </c>
      <c r="J132" s="53">
        <f>IF(ISNUMBER('Raw Feed'!J132), 'Raw Feed'!J132/100, IF(ISNUMBER($E132),0,NA()))</f>
        <v>1.014E-2</v>
      </c>
      <c r="K132" s="53">
        <f>IF(ISNUMBER('Raw Feed'!K132), 'Raw Feed'!K132/100, IF(ISNUMBER($E132),0,NA()))</f>
        <v>1.191E-2</v>
      </c>
      <c r="L132" s="53">
        <f>IF(ISNUMBER('Raw Feed'!L132), 'Raw Feed'!L132/100, IF(ISNUMBER($E132),0,NA()))</f>
        <v>1.362E-2</v>
      </c>
      <c r="M132" s="53">
        <f>IF(ISNUMBER('Raw Feed'!M132), 'Raw Feed'!M132/100, IF(ISNUMBER($E132),0,NA()))</f>
        <v>1.52E-2</v>
      </c>
      <c r="N132" s="53">
        <f>IF(ISNUMBER('Raw Feed'!N132), 'Raw Feed'!N132/100, IF(ISNUMBER($E132),0,NA()))</f>
        <v>1.661E-2</v>
      </c>
      <c r="O132" s="53">
        <f>IF(ISNUMBER('Raw Feed'!O132), 'Raw Feed'!O132/100, IF(ISNUMBER($E132),0,NA()))</f>
        <v>1.787E-2</v>
      </c>
      <c r="P132" s="53">
        <f>IF(ISNUMBER('Raw Feed'!P132), 'Raw Feed'!P132/100, IF(ISNUMBER($E132),0,NA()))</f>
        <v>0.02</v>
      </c>
      <c r="Q132" s="53">
        <f>IF(ISNUMBER('Raw Feed'!Q132), 'Raw Feed'!Q132/100, IF(ISNUMBER($E132),0,NA()))</f>
        <v>2.2170000000000002E-2</v>
      </c>
      <c r="R132" s="53">
        <f>IF(ISNUMBER('Raw Feed'!R132), 'Raw Feed'!R132/100, IF(ISNUMBER($E132),0,NA()))</f>
        <v>2.366E-2</v>
      </c>
      <c r="S132" s="53">
        <f>IF(ISNUMBER('Raw Feed'!S132), 'Raw Feed'!S132/100, IF(ISNUMBER($E132),0,NA()))</f>
        <v>2.418E-2</v>
      </c>
      <c r="T132" s="53">
        <f>IF(ISNUMBER('Raw Feed'!T132), 'Raw Feed'!T132/100, IF(ISNUMBER($E132),0,NA()))</f>
        <v>2.4329999999999997E-2</v>
      </c>
      <c r="U132" s="53">
        <f>IF(ISNUMBER('Raw Feed'!U132), 'Raw Feed'!U132/100, IF(ISNUMBER($E132),0,NA()))</f>
        <v>0</v>
      </c>
      <c r="V132" s="29"/>
    </row>
    <row r="133" spans="5:22">
      <c r="E133" s="36">
        <f>IF(ISNUMBER('Raw Feed'!E133), 'Raw Feed'!E133, NA())</f>
        <v>41290</v>
      </c>
      <c r="F133" s="53">
        <f>IF(ISNUMBER('Raw Feed'!F133), 'Raw Feed'!F133/100, IF(ISNUMBER($E133),0,NA()))</f>
        <v>2.65E-3</v>
      </c>
      <c r="G133" s="53">
        <f>IF(ISNUMBER('Raw Feed'!G133), 'Raw Feed'!G133/100, IF(ISNUMBER($E133),0,NA()))</f>
        <v>4.9300000000000004E-3</v>
      </c>
      <c r="H133" s="53">
        <f>IF(ISNUMBER('Raw Feed'!H133), 'Raw Feed'!H133/100, IF(ISNUMBER($E133),0,NA()))</f>
        <v>6.1500000000000001E-3</v>
      </c>
      <c r="I133" s="53">
        <f>IF(ISNUMBER('Raw Feed'!I133), 'Raw Feed'!I133/100, IF(ISNUMBER($E133),0,NA()))</f>
        <v>7.7000000000000002E-3</v>
      </c>
      <c r="J133" s="53">
        <f>IF(ISNUMBER('Raw Feed'!J133), 'Raw Feed'!J133/100, IF(ISNUMBER($E133),0,NA()))</f>
        <v>9.4699999999999993E-3</v>
      </c>
      <c r="K133" s="53">
        <f>IF(ISNUMBER('Raw Feed'!K133), 'Raw Feed'!K133/100, IF(ISNUMBER($E133),0,NA()))</f>
        <v>1.129E-2</v>
      </c>
      <c r="L133" s="53">
        <f>IF(ISNUMBER('Raw Feed'!L133), 'Raw Feed'!L133/100, IF(ISNUMBER($E133),0,NA()))</f>
        <v>1.3049999999999999E-2</v>
      </c>
      <c r="M133" s="53">
        <f>IF(ISNUMBER('Raw Feed'!M133), 'Raw Feed'!M133/100, IF(ISNUMBER($E133),0,NA()))</f>
        <v>1.4659999999999999E-2</v>
      </c>
      <c r="N133" s="53">
        <f>IF(ISNUMBER('Raw Feed'!N133), 'Raw Feed'!N133/100, IF(ISNUMBER($E133),0,NA()))</f>
        <v>1.6120000000000002E-2</v>
      </c>
      <c r="O133" s="53">
        <f>IF(ISNUMBER('Raw Feed'!O133), 'Raw Feed'!O133/100, IF(ISNUMBER($E133),0,NA()))</f>
        <v>1.7420000000000001E-2</v>
      </c>
      <c r="P133" s="53">
        <f>IF(ISNUMBER('Raw Feed'!P133), 'Raw Feed'!P133/100, IF(ISNUMBER($E133),0,NA()))</f>
        <v>1.959E-2</v>
      </c>
      <c r="Q133" s="53">
        <f>IF(ISNUMBER('Raw Feed'!Q133), 'Raw Feed'!Q133/100, IF(ISNUMBER($E133),0,NA()))</f>
        <v>2.18E-2</v>
      </c>
      <c r="R133" s="53">
        <f>IF(ISNUMBER('Raw Feed'!R133), 'Raw Feed'!R133/100, IF(ISNUMBER($E133),0,NA()))</f>
        <v>2.3300000000000001E-2</v>
      </c>
      <c r="S133" s="53">
        <f>IF(ISNUMBER('Raw Feed'!S133), 'Raw Feed'!S133/100, IF(ISNUMBER($E133),0,NA()))</f>
        <v>2.3809999999999998E-2</v>
      </c>
      <c r="T133" s="53">
        <f>IF(ISNUMBER('Raw Feed'!T133), 'Raw Feed'!T133/100, IF(ISNUMBER($E133),0,NA()))</f>
        <v>2.3969999999999998E-2</v>
      </c>
      <c r="U133" s="53">
        <f>IF(ISNUMBER('Raw Feed'!U133), 'Raw Feed'!U133/100, IF(ISNUMBER($E133),0,NA()))</f>
        <v>0</v>
      </c>
      <c r="V133" s="29"/>
    </row>
    <row r="134" spans="5:22">
      <c r="E134" s="36">
        <f>IF(ISNUMBER('Raw Feed'!E134), 'Raw Feed'!E134, NA())</f>
        <v>41289</v>
      </c>
      <c r="F134" s="53">
        <f>IF(ISNUMBER('Raw Feed'!F134), 'Raw Feed'!F134/100, IF(ISNUMBER($E134),0,NA()))</f>
        <v>2.8299999999999996E-3</v>
      </c>
      <c r="G134" s="53">
        <f>IF(ISNUMBER('Raw Feed'!G134), 'Raw Feed'!G134/100, IF(ISNUMBER($E134),0,NA()))</f>
        <v>5.1600000000000005E-3</v>
      </c>
      <c r="H134" s="53">
        <f>IF(ISNUMBER('Raw Feed'!H134), 'Raw Feed'!H134/100, IF(ISNUMBER($E134),0,NA()))</f>
        <v>6.4000000000000003E-3</v>
      </c>
      <c r="I134" s="53">
        <f>IF(ISNUMBER('Raw Feed'!I134), 'Raw Feed'!I134/100, IF(ISNUMBER($E134),0,NA()))</f>
        <v>7.9600000000000001E-3</v>
      </c>
      <c r="J134" s="53">
        <f>IF(ISNUMBER('Raw Feed'!J134), 'Raw Feed'!J134/100, IF(ISNUMBER($E134),0,NA()))</f>
        <v>9.75E-3</v>
      </c>
      <c r="K134" s="53">
        <f>IF(ISNUMBER('Raw Feed'!K134), 'Raw Feed'!K134/100, IF(ISNUMBER($E134),0,NA()))</f>
        <v>1.159E-2</v>
      </c>
      <c r="L134" s="53">
        <f>IF(ISNUMBER('Raw Feed'!L134), 'Raw Feed'!L134/100, IF(ISNUMBER($E134),0,NA()))</f>
        <v>1.3349999999999999E-2</v>
      </c>
      <c r="M134" s="53">
        <f>IF(ISNUMBER('Raw Feed'!M134), 'Raw Feed'!M134/100, IF(ISNUMBER($E134),0,NA()))</f>
        <v>1.4990000000000002E-2</v>
      </c>
      <c r="N134" s="53">
        <f>IF(ISNUMBER('Raw Feed'!N134), 'Raw Feed'!N134/100, IF(ISNUMBER($E134),0,NA()))</f>
        <v>1.6459999999999999E-2</v>
      </c>
      <c r="O134" s="53">
        <f>IF(ISNUMBER('Raw Feed'!O134), 'Raw Feed'!O134/100, IF(ISNUMBER($E134),0,NA()))</f>
        <v>1.7760000000000001E-2</v>
      </c>
      <c r="P134" s="53">
        <f>IF(ISNUMBER('Raw Feed'!P134), 'Raw Feed'!P134/100, IF(ISNUMBER($E134),0,NA()))</f>
        <v>1.9950000000000002E-2</v>
      </c>
      <c r="Q134" s="53">
        <f>IF(ISNUMBER('Raw Feed'!Q134), 'Raw Feed'!Q134/100, IF(ISNUMBER($E134),0,NA()))</f>
        <v>2.2179999999999998E-2</v>
      </c>
      <c r="R134" s="53">
        <f>IF(ISNUMBER('Raw Feed'!R134), 'Raw Feed'!R134/100, IF(ISNUMBER($E134),0,NA()))</f>
        <v>2.3709999999999998E-2</v>
      </c>
      <c r="S134" s="53">
        <f>IF(ISNUMBER('Raw Feed'!S134), 'Raw Feed'!S134/100, IF(ISNUMBER($E134),0,NA()))</f>
        <v>2.4230000000000002E-2</v>
      </c>
      <c r="T134" s="53">
        <f>IF(ISNUMBER('Raw Feed'!T134), 'Raw Feed'!T134/100, IF(ISNUMBER($E134),0,NA()))</f>
        <v>2.4409999999999998E-2</v>
      </c>
      <c r="U134" s="53">
        <f>IF(ISNUMBER('Raw Feed'!U134), 'Raw Feed'!U134/100, IF(ISNUMBER($E134),0,NA()))</f>
        <v>0</v>
      </c>
      <c r="V134" s="29"/>
    </row>
    <row r="135" spans="5:22">
      <c r="E135" s="36">
        <f>IF(ISNUMBER('Raw Feed'!E135), 'Raw Feed'!E135, NA())</f>
        <v>41288</v>
      </c>
      <c r="F135" s="53">
        <f>IF(ISNUMBER('Raw Feed'!F135), 'Raw Feed'!F135/100, IF(ISNUMBER($E135),0,NA()))</f>
        <v>2.8100000000000004E-3</v>
      </c>
      <c r="G135" s="53">
        <f>IF(ISNUMBER('Raw Feed'!G135), 'Raw Feed'!G135/100, IF(ISNUMBER($E135),0,NA()))</f>
        <v>5.0600000000000003E-3</v>
      </c>
      <c r="H135" s="53">
        <f>IF(ISNUMBER('Raw Feed'!H135), 'Raw Feed'!H135/100, IF(ISNUMBER($E135),0,NA()))</f>
        <v>6.3E-3</v>
      </c>
      <c r="I135" s="53">
        <f>IF(ISNUMBER('Raw Feed'!I135), 'Raw Feed'!I135/100, IF(ISNUMBER($E135),0,NA()))</f>
        <v>7.8300000000000002E-3</v>
      </c>
      <c r="J135" s="53">
        <f>IF(ISNUMBER('Raw Feed'!J135), 'Raw Feed'!J135/100, IF(ISNUMBER($E135),0,NA()))</f>
        <v>9.5999999999999992E-3</v>
      </c>
      <c r="K135" s="53">
        <f>IF(ISNUMBER('Raw Feed'!K135), 'Raw Feed'!K135/100, IF(ISNUMBER($E135),0,NA()))</f>
        <v>1.146E-2</v>
      </c>
      <c r="L135" s="53">
        <f>IF(ISNUMBER('Raw Feed'!L135), 'Raw Feed'!L135/100, IF(ISNUMBER($E135),0,NA()))</f>
        <v>1.325E-2</v>
      </c>
      <c r="M135" s="53">
        <f>IF(ISNUMBER('Raw Feed'!M135), 'Raw Feed'!M135/100, IF(ISNUMBER($E135),0,NA()))</f>
        <v>1.4910000000000001E-2</v>
      </c>
      <c r="N135" s="53">
        <f>IF(ISNUMBER('Raw Feed'!N135), 'Raw Feed'!N135/100, IF(ISNUMBER($E135),0,NA()))</f>
        <v>1.6390000000000002E-2</v>
      </c>
      <c r="O135" s="53">
        <f>IF(ISNUMBER('Raw Feed'!O135), 'Raw Feed'!O135/100, IF(ISNUMBER($E135),0,NA()))</f>
        <v>1.77E-2</v>
      </c>
      <c r="P135" s="53">
        <f>IF(ISNUMBER('Raw Feed'!P135), 'Raw Feed'!P135/100, IF(ISNUMBER($E135),0,NA()))</f>
        <v>1.9910000000000001E-2</v>
      </c>
      <c r="Q135" s="53">
        <f>IF(ISNUMBER('Raw Feed'!Q135), 'Raw Feed'!Q135/100, IF(ISNUMBER($E135),0,NA()))</f>
        <v>2.2160000000000003E-2</v>
      </c>
      <c r="R135" s="53">
        <f>IF(ISNUMBER('Raw Feed'!R135), 'Raw Feed'!R135/100, IF(ISNUMBER($E135),0,NA()))</f>
        <v>2.368E-2</v>
      </c>
      <c r="S135" s="53">
        <f>IF(ISNUMBER('Raw Feed'!S135), 'Raw Feed'!S135/100, IF(ISNUMBER($E135),0,NA()))</f>
        <v>2.4199999999999999E-2</v>
      </c>
      <c r="T135" s="53">
        <f>IF(ISNUMBER('Raw Feed'!T135), 'Raw Feed'!T135/100, IF(ISNUMBER($E135),0,NA()))</f>
        <v>2.4399999999999998E-2</v>
      </c>
      <c r="U135" s="53">
        <f>IF(ISNUMBER('Raw Feed'!U135), 'Raw Feed'!U135/100, IF(ISNUMBER($E135),0,NA()))</f>
        <v>0</v>
      </c>
      <c r="V135" s="29"/>
    </row>
    <row r="136" spans="5:22">
      <c r="E136" s="36">
        <f>IF(ISNUMBER('Raw Feed'!E136), 'Raw Feed'!E136, NA())</f>
        <v>41285</v>
      </c>
      <c r="F136" s="53">
        <f>IF(ISNUMBER('Raw Feed'!F136), 'Raw Feed'!F136/100, IF(ISNUMBER($E136),0,NA()))</f>
        <v>2.4599999999999999E-3</v>
      </c>
      <c r="G136" s="53">
        <f>IF(ISNUMBER('Raw Feed'!G136), 'Raw Feed'!G136/100, IF(ISNUMBER($E136),0,NA()))</f>
        <v>4.7799999999999995E-3</v>
      </c>
      <c r="H136" s="53">
        <f>IF(ISNUMBER('Raw Feed'!H136), 'Raw Feed'!H136/100, IF(ISNUMBER($E136),0,NA()))</f>
        <v>6.0499999999999998E-3</v>
      </c>
      <c r="I136" s="53">
        <f>IF(ISNUMBER('Raw Feed'!I136), 'Raw Feed'!I136/100, IF(ISNUMBER($E136),0,NA()))</f>
        <v>7.6600000000000001E-3</v>
      </c>
      <c r="J136" s="53">
        <f>IF(ISNUMBER('Raw Feed'!J136), 'Raw Feed'!J136/100, IF(ISNUMBER($E136),0,NA()))</f>
        <v>9.5099999999999994E-3</v>
      </c>
      <c r="K136" s="53">
        <f>IF(ISNUMBER('Raw Feed'!K136), 'Raw Feed'!K136/100, IF(ISNUMBER($E136),0,NA()))</f>
        <v>1.142E-2</v>
      </c>
      <c r="L136" s="53">
        <f>IF(ISNUMBER('Raw Feed'!L136), 'Raw Feed'!L136/100, IF(ISNUMBER($E136),0,NA()))</f>
        <v>1.325E-2</v>
      </c>
      <c r="M136" s="53">
        <f>IF(ISNUMBER('Raw Feed'!M136), 'Raw Feed'!M136/100, IF(ISNUMBER($E136),0,NA()))</f>
        <v>1.4930000000000001E-2</v>
      </c>
      <c r="N136" s="53">
        <f>IF(ISNUMBER('Raw Feed'!N136), 'Raw Feed'!N136/100, IF(ISNUMBER($E136),0,NA()))</f>
        <v>1.644E-2</v>
      </c>
      <c r="O136" s="53">
        <f>IF(ISNUMBER('Raw Feed'!O136), 'Raw Feed'!O136/100, IF(ISNUMBER($E136),0,NA()))</f>
        <v>1.7780000000000001E-2</v>
      </c>
      <c r="P136" s="53">
        <f>IF(ISNUMBER('Raw Feed'!P136), 'Raw Feed'!P136/100, IF(ISNUMBER($E136),0,NA()))</f>
        <v>0.02</v>
      </c>
      <c r="Q136" s="53">
        <f>IF(ISNUMBER('Raw Feed'!Q136), 'Raw Feed'!Q136/100, IF(ISNUMBER($E136),0,NA()))</f>
        <v>2.2250000000000002E-2</v>
      </c>
      <c r="R136" s="53">
        <f>IF(ISNUMBER('Raw Feed'!R136), 'Raw Feed'!R136/100, IF(ISNUMBER($E136),0,NA()))</f>
        <v>2.3769999999999999E-2</v>
      </c>
      <c r="S136" s="53">
        <f>IF(ISNUMBER('Raw Feed'!S136), 'Raw Feed'!S136/100, IF(ISNUMBER($E136),0,NA()))</f>
        <v>2.4279999999999999E-2</v>
      </c>
      <c r="T136" s="53">
        <f>IF(ISNUMBER('Raw Feed'!T136), 'Raw Feed'!T136/100, IF(ISNUMBER($E136),0,NA()))</f>
        <v>2.4460000000000003E-2</v>
      </c>
      <c r="U136" s="53">
        <f>IF(ISNUMBER('Raw Feed'!U136), 'Raw Feed'!U136/100, IF(ISNUMBER($E136),0,NA()))</f>
        <v>0</v>
      </c>
      <c r="V136" s="29"/>
    </row>
    <row r="137" spans="5:22">
      <c r="E137" s="36">
        <f>IF(ISNUMBER('Raw Feed'!E137), 'Raw Feed'!E137, NA())</f>
        <v>41284</v>
      </c>
      <c r="F137" s="53">
        <f>IF(ISNUMBER('Raw Feed'!F137), 'Raw Feed'!F137/100, IF(ISNUMBER($E137),0,NA()))</f>
        <v>2E-3</v>
      </c>
      <c r="G137" s="53">
        <f>IF(ISNUMBER('Raw Feed'!G137), 'Raw Feed'!G137/100, IF(ISNUMBER($E137),0,NA()))</f>
        <v>4.0899999999999999E-3</v>
      </c>
      <c r="H137" s="53">
        <f>IF(ISNUMBER('Raw Feed'!H137), 'Raw Feed'!H137/100, IF(ISNUMBER($E137),0,NA()))</f>
        <v>5.2300000000000003E-3</v>
      </c>
      <c r="I137" s="53">
        <f>IF(ISNUMBER('Raw Feed'!I137), 'Raw Feed'!I137/100, IF(ISNUMBER($E137),0,NA()))</f>
        <v>6.7900000000000009E-3</v>
      </c>
      <c r="J137" s="53">
        <f>IF(ISNUMBER('Raw Feed'!J137), 'Raw Feed'!J137/100, IF(ISNUMBER($E137),0,NA()))</f>
        <v>8.6400000000000001E-3</v>
      </c>
      <c r="K137" s="53">
        <f>IF(ISNUMBER('Raw Feed'!K137), 'Raw Feed'!K137/100, IF(ISNUMBER($E137),0,NA()))</f>
        <v>1.057E-2</v>
      </c>
      <c r="L137" s="53">
        <f>IF(ISNUMBER('Raw Feed'!L137), 'Raw Feed'!L137/100, IF(ISNUMBER($E137),0,NA()))</f>
        <v>1.242E-2</v>
      </c>
      <c r="M137" s="53">
        <f>IF(ISNUMBER('Raw Feed'!M137), 'Raw Feed'!M137/100, IF(ISNUMBER($E137),0,NA()))</f>
        <v>1.413E-2</v>
      </c>
      <c r="N137" s="53">
        <f>IF(ISNUMBER('Raw Feed'!N137), 'Raw Feed'!N137/100, IF(ISNUMBER($E137),0,NA()))</f>
        <v>1.567E-2</v>
      </c>
      <c r="O137" s="53">
        <f>IF(ISNUMBER('Raw Feed'!O137), 'Raw Feed'!O137/100, IF(ISNUMBER($E137),0,NA()))</f>
        <v>1.702E-2</v>
      </c>
      <c r="P137" s="53">
        <f>IF(ISNUMBER('Raw Feed'!P137), 'Raw Feed'!P137/100, IF(ISNUMBER($E137),0,NA()))</f>
        <v>1.9279999999999999E-2</v>
      </c>
      <c r="Q137" s="53">
        <f>IF(ISNUMBER('Raw Feed'!Q137), 'Raw Feed'!Q137/100, IF(ISNUMBER($E137),0,NA()))</f>
        <v>2.1560000000000003E-2</v>
      </c>
      <c r="R137" s="53">
        <f>IF(ISNUMBER('Raw Feed'!R137), 'Raw Feed'!R137/100, IF(ISNUMBER($E137),0,NA()))</f>
        <v>2.3140000000000001E-2</v>
      </c>
      <c r="S137" s="53">
        <f>IF(ISNUMBER('Raw Feed'!S137), 'Raw Feed'!S137/100, IF(ISNUMBER($E137),0,NA()))</f>
        <v>2.366E-2</v>
      </c>
      <c r="T137" s="53">
        <f>IF(ISNUMBER('Raw Feed'!T137), 'Raw Feed'!T137/100, IF(ISNUMBER($E137),0,NA()))</f>
        <v>2.3879999999999998E-2</v>
      </c>
      <c r="U137" s="53">
        <f>IF(ISNUMBER('Raw Feed'!U137), 'Raw Feed'!U137/100, IF(ISNUMBER($E137),0,NA()))</f>
        <v>0</v>
      </c>
      <c r="V137" s="29"/>
    </row>
    <row r="138" spans="5:22">
      <c r="E138" s="36">
        <f>IF(ISNUMBER('Raw Feed'!E138), 'Raw Feed'!E138, NA())</f>
        <v>41283</v>
      </c>
      <c r="F138" s="53">
        <f>IF(ISNUMBER('Raw Feed'!F138), 'Raw Feed'!F138/100, IF(ISNUMBER($E138),0,NA()))</f>
        <v>2.0799999999999998E-3</v>
      </c>
      <c r="G138" s="53">
        <f>IF(ISNUMBER('Raw Feed'!G138), 'Raw Feed'!G138/100, IF(ISNUMBER($E138),0,NA()))</f>
        <v>4.1199999999999995E-3</v>
      </c>
      <c r="H138" s="53">
        <f>IF(ISNUMBER('Raw Feed'!H138), 'Raw Feed'!H138/100, IF(ISNUMBER($E138),0,NA()))</f>
        <v>5.1800000000000006E-3</v>
      </c>
      <c r="I138" s="53">
        <f>IF(ISNUMBER('Raw Feed'!I138), 'Raw Feed'!I138/100, IF(ISNUMBER($E138),0,NA()))</f>
        <v>6.7100000000000007E-3</v>
      </c>
      <c r="J138" s="53">
        <f>IF(ISNUMBER('Raw Feed'!J138), 'Raw Feed'!J138/100, IF(ISNUMBER($E138),0,NA()))</f>
        <v>8.5299999999999994E-3</v>
      </c>
      <c r="K138" s="53">
        <f>IF(ISNUMBER('Raw Feed'!K138), 'Raw Feed'!K138/100, IF(ISNUMBER($E138),0,NA()))</f>
        <v>1.043E-2</v>
      </c>
      <c r="L138" s="53">
        <f>IF(ISNUMBER('Raw Feed'!L138), 'Raw Feed'!L138/100, IF(ISNUMBER($E138),0,NA()))</f>
        <v>1.226E-2</v>
      </c>
      <c r="M138" s="53">
        <f>IF(ISNUMBER('Raw Feed'!M138), 'Raw Feed'!M138/100, IF(ISNUMBER($E138),0,NA()))</f>
        <v>1.3939999999999999E-2</v>
      </c>
      <c r="N138" s="53">
        <f>IF(ISNUMBER('Raw Feed'!N138), 'Raw Feed'!N138/100, IF(ISNUMBER($E138),0,NA()))</f>
        <v>1.546E-2</v>
      </c>
      <c r="O138" s="53">
        <f>IF(ISNUMBER('Raw Feed'!O138), 'Raw Feed'!O138/100, IF(ISNUMBER($E138),0,NA()))</f>
        <v>1.6810000000000002E-2</v>
      </c>
      <c r="P138" s="53">
        <f>IF(ISNUMBER('Raw Feed'!P138), 'Raw Feed'!P138/100, IF(ISNUMBER($E138),0,NA()))</f>
        <v>1.9009999999999999E-2</v>
      </c>
      <c r="Q138" s="53">
        <f>IF(ISNUMBER('Raw Feed'!Q138), 'Raw Feed'!Q138/100, IF(ISNUMBER($E138),0,NA()))</f>
        <v>2.1240000000000002E-2</v>
      </c>
      <c r="R138" s="53">
        <f>IF(ISNUMBER('Raw Feed'!R138), 'Raw Feed'!R138/100, IF(ISNUMBER($E138),0,NA()))</f>
        <v>2.2789999999999998E-2</v>
      </c>
      <c r="S138" s="53">
        <f>IF(ISNUMBER('Raw Feed'!S138), 'Raw Feed'!S138/100, IF(ISNUMBER($E138),0,NA()))</f>
        <v>2.3290000000000002E-2</v>
      </c>
      <c r="T138" s="53">
        <f>IF(ISNUMBER('Raw Feed'!T138), 'Raw Feed'!T138/100, IF(ISNUMBER($E138),0,NA()))</f>
        <v>2.3470000000000001E-2</v>
      </c>
      <c r="U138" s="53">
        <f>IF(ISNUMBER('Raw Feed'!U138), 'Raw Feed'!U138/100, IF(ISNUMBER($E138),0,NA()))</f>
        <v>0</v>
      </c>
      <c r="V138" s="29"/>
    </row>
    <row r="139" spans="5:22">
      <c r="E139" s="36">
        <f>IF(ISNUMBER('Raw Feed'!E139), 'Raw Feed'!E139, NA())</f>
        <v>41282</v>
      </c>
      <c r="F139" s="53">
        <f>IF(ISNUMBER('Raw Feed'!F139), 'Raw Feed'!F139/100, IF(ISNUMBER($E139),0,NA()))</f>
        <v>2.1700000000000001E-3</v>
      </c>
      <c r="G139" s="53">
        <f>IF(ISNUMBER('Raw Feed'!G139), 'Raw Feed'!G139/100, IF(ISNUMBER($E139),0,NA()))</f>
        <v>4.2599999999999999E-3</v>
      </c>
      <c r="H139" s="53">
        <f>IF(ISNUMBER('Raw Feed'!H139), 'Raw Feed'!H139/100, IF(ISNUMBER($E139),0,NA()))</f>
        <v>5.4100000000000007E-3</v>
      </c>
      <c r="I139" s="53">
        <f>IF(ISNUMBER('Raw Feed'!I139), 'Raw Feed'!I139/100, IF(ISNUMBER($E139),0,NA()))</f>
        <v>6.9499999999999996E-3</v>
      </c>
      <c r="J139" s="53">
        <f>IF(ISNUMBER('Raw Feed'!J139), 'Raw Feed'!J139/100, IF(ISNUMBER($E139),0,NA()))</f>
        <v>8.8000000000000005E-3</v>
      </c>
      <c r="K139" s="53">
        <f>IF(ISNUMBER('Raw Feed'!K139), 'Raw Feed'!K139/100, IF(ISNUMBER($E139),0,NA()))</f>
        <v>1.069E-2</v>
      </c>
      <c r="L139" s="53">
        <f>IF(ISNUMBER('Raw Feed'!L139), 'Raw Feed'!L139/100, IF(ISNUMBER($E139),0,NA()))</f>
        <v>1.2509999999999999E-2</v>
      </c>
      <c r="M139" s="53">
        <f>IF(ISNUMBER('Raw Feed'!M139), 'Raw Feed'!M139/100, IF(ISNUMBER($E139),0,NA()))</f>
        <v>1.421E-2</v>
      </c>
      <c r="N139" s="53">
        <f>IF(ISNUMBER('Raw Feed'!N139), 'Raw Feed'!N139/100, IF(ISNUMBER($E139),0,NA()))</f>
        <v>1.5720000000000001E-2</v>
      </c>
      <c r="O139" s="53">
        <f>IF(ISNUMBER('Raw Feed'!O139), 'Raw Feed'!O139/100, IF(ISNUMBER($E139),0,NA()))</f>
        <v>1.7070000000000002E-2</v>
      </c>
      <c r="P139" s="53">
        <f>IF(ISNUMBER('Raw Feed'!P139), 'Raw Feed'!P139/100, IF(ISNUMBER($E139),0,NA()))</f>
        <v>1.9279999999999999E-2</v>
      </c>
      <c r="Q139" s="53">
        <f>IF(ISNUMBER('Raw Feed'!Q139), 'Raw Feed'!Q139/100, IF(ISNUMBER($E139),0,NA()))</f>
        <v>2.1509999999999998E-2</v>
      </c>
      <c r="R139" s="53">
        <f>IF(ISNUMBER('Raw Feed'!R139), 'Raw Feed'!R139/100, IF(ISNUMBER($E139),0,NA()))</f>
        <v>2.307E-2</v>
      </c>
      <c r="S139" s="53">
        <f>IF(ISNUMBER('Raw Feed'!S139), 'Raw Feed'!S139/100, IF(ISNUMBER($E139),0,NA()))</f>
        <v>2.358E-2</v>
      </c>
      <c r="T139" s="53">
        <f>IF(ISNUMBER('Raw Feed'!T139), 'Raw Feed'!T139/100, IF(ISNUMBER($E139),0,NA()))</f>
        <v>2.3780000000000003E-2</v>
      </c>
      <c r="U139" s="53">
        <f>IF(ISNUMBER('Raw Feed'!U139), 'Raw Feed'!U139/100, IF(ISNUMBER($E139),0,NA()))</f>
        <v>0</v>
      </c>
      <c r="V139" s="29"/>
    </row>
    <row r="140" spans="5:22">
      <c r="E140" s="36">
        <f>IF(ISNUMBER('Raw Feed'!E140), 'Raw Feed'!E140, NA())</f>
        <v>41281</v>
      </c>
      <c r="F140" s="53">
        <f>IF(ISNUMBER('Raw Feed'!F140), 'Raw Feed'!F140/100, IF(ISNUMBER($E140),0,NA()))</f>
        <v>2.2500000000000003E-3</v>
      </c>
      <c r="G140" s="53">
        <f>IF(ISNUMBER('Raw Feed'!G140), 'Raw Feed'!G140/100, IF(ISNUMBER($E140),0,NA()))</f>
        <v>4.4600000000000004E-3</v>
      </c>
      <c r="H140" s="53">
        <f>IF(ISNUMBER('Raw Feed'!H140), 'Raw Feed'!H140/100, IF(ISNUMBER($E140),0,NA()))</f>
        <v>5.6599999999999992E-3</v>
      </c>
      <c r="I140" s="53">
        <f>IF(ISNUMBER('Raw Feed'!I140), 'Raw Feed'!I140/100, IF(ISNUMBER($E140),0,NA()))</f>
        <v>7.2499999999999995E-3</v>
      </c>
      <c r="J140" s="53">
        <f>IF(ISNUMBER('Raw Feed'!J140), 'Raw Feed'!J140/100, IF(ISNUMBER($E140),0,NA()))</f>
        <v>9.11E-3</v>
      </c>
      <c r="K140" s="53">
        <f>IF(ISNUMBER('Raw Feed'!K140), 'Raw Feed'!K140/100, IF(ISNUMBER($E140),0,NA()))</f>
        <v>1.103E-2</v>
      </c>
      <c r="L140" s="53">
        <f>IF(ISNUMBER('Raw Feed'!L140), 'Raw Feed'!L140/100, IF(ISNUMBER($E140),0,NA()))</f>
        <v>1.2869999999999999E-2</v>
      </c>
      <c r="M140" s="53">
        <f>IF(ISNUMBER('Raw Feed'!M140), 'Raw Feed'!M140/100, IF(ISNUMBER($E140),0,NA()))</f>
        <v>1.4579999999999999E-2</v>
      </c>
      <c r="N140" s="53">
        <f>IF(ISNUMBER('Raw Feed'!N140), 'Raw Feed'!N140/100, IF(ISNUMBER($E140),0,NA()))</f>
        <v>1.61E-2</v>
      </c>
      <c r="O140" s="53">
        <f>IF(ISNUMBER('Raw Feed'!O140), 'Raw Feed'!O140/100, IF(ISNUMBER($E140),0,NA()))</f>
        <v>1.745E-2</v>
      </c>
      <c r="P140" s="53">
        <f>IF(ISNUMBER('Raw Feed'!P140), 'Raw Feed'!P140/100, IF(ISNUMBER($E140),0,NA()))</f>
        <v>1.966E-2</v>
      </c>
      <c r="Q140" s="53">
        <f>IF(ISNUMBER('Raw Feed'!Q140), 'Raw Feed'!Q140/100, IF(ISNUMBER($E140),0,NA()))</f>
        <v>2.189E-2</v>
      </c>
      <c r="R140" s="53">
        <f>IF(ISNUMBER('Raw Feed'!R140), 'Raw Feed'!R140/100, IF(ISNUMBER($E140),0,NA()))</f>
        <v>2.3460000000000002E-2</v>
      </c>
      <c r="S140" s="53">
        <f>IF(ISNUMBER('Raw Feed'!S140), 'Raw Feed'!S140/100, IF(ISNUMBER($E140),0,NA()))</f>
        <v>2.3969999999999998E-2</v>
      </c>
      <c r="T140" s="53">
        <f>IF(ISNUMBER('Raw Feed'!T140), 'Raw Feed'!T140/100, IF(ISNUMBER($E140),0,NA()))</f>
        <v>2.418E-2</v>
      </c>
      <c r="U140" s="53">
        <f>IF(ISNUMBER('Raw Feed'!U140), 'Raw Feed'!U140/100, IF(ISNUMBER($E140),0,NA()))</f>
        <v>0</v>
      </c>
      <c r="V140" s="29"/>
    </row>
    <row r="141" spans="5:22">
      <c r="E141" s="36">
        <f>IF(ISNUMBER('Raw Feed'!E141), 'Raw Feed'!E141, NA())</f>
        <v>41278</v>
      </c>
      <c r="F141" s="53">
        <f>IF(ISNUMBER('Raw Feed'!F141), 'Raw Feed'!F141/100, IF(ISNUMBER($E141),0,NA()))</f>
        <v>2.2799999999999999E-3</v>
      </c>
      <c r="G141" s="53">
        <f>IF(ISNUMBER('Raw Feed'!G141), 'Raw Feed'!G141/100, IF(ISNUMBER($E141),0,NA()))</f>
        <v>4.5199999999999997E-3</v>
      </c>
      <c r="H141" s="53">
        <f>IF(ISNUMBER('Raw Feed'!H141), 'Raw Feed'!H141/100, IF(ISNUMBER($E141),0,NA()))</f>
        <v>5.7399999999999994E-3</v>
      </c>
      <c r="I141" s="53">
        <f>IF(ISNUMBER('Raw Feed'!I141), 'Raw Feed'!I141/100, IF(ISNUMBER($E141),0,NA()))</f>
        <v>7.3200000000000001E-3</v>
      </c>
      <c r="J141" s="53">
        <f>IF(ISNUMBER('Raw Feed'!J141), 'Raw Feed'!J141/100, IF(ISNUMBER($E141),0,NA()))</f>
        <v>9.1800000000000007E-3</v>
      </c>
      <c r="K141" s="53">
        <f>IF(ISNUMBER('Raw Feed'!K141), 'Raw Feed'!K141/100, IF(ISNUMBER($E141),0,NA()))</f>
        <v>1.1089999999999999E-2</v>
      </c>
      <c r="L141" s="53">
        <f>IF(ISNUMBER('Raw Feed'!L141), 'Raw Feed'!L141/100, IF(ISNUMBER($E141),0,NA()))</f>
        <v>1.294E-2</v>
      </c>
      <c r="M141" s="53">
        <f>IF(ISNUMBER('Raw Feed'!M141), 'Raw Feed'!M141/100, IF(ISNUMBER($E141),0,NA()))</f>
        <v>1.4650000000000002E-2</v>
      </c>
      <c r="N141" s="53">
        <f>IF(ISNUMBER('Raw Feed'!N141), 'Raw Feed'!N141/100, IF(ISNUMBER($E141),0,NA()))</f>
        <v>1.618E-2</v>
      </c>
      <c r="O141" s="53">
        <f>IF(ISNUMBER('Raw Feed'!O141), 'Raw Feed'!O141/100, IF(ISNUMBER($E141),0,NA()))</f>
        <v>1.753E-2</v>
      </c>
      <c r="P141" s="53">
        <f>IF(ISNUMBER('Raw Feed'!P141), 'Raw Feed'!P141/100, IF(ISNUMBER($E141),0,NA()))</f>
        <v>1.976E-2</v>
      </c>
      <c r="Q141" s="53">
        <f>IF(ISNUMBER('Raw Feed'!Q141), 'Raw Feed'!Q141/100, IF(ISNUMBER($E141),0,NA()))</f>
        <v>2.2010000000000002E-2</v>
      </c>
      <c r="R141" s="53">
        <f>IF(ISNUMBER('Raw Feed'!R141), 'Raw Feed'!R141/100, IF(ISNUMBER($E141),0,NA()))</f>
        <v>2.358E-2</v>
      </c>
      <c r="S141" s="53">
        <f>IF(ISNUMBER('Raw Feed'!S141), 'Raw Feed'!S141/100, IF(ISNUMBER($E141),0,NA()))</f>
        <v>2.4109999999999999E-2</v>
      </c>
      <c r="T141" s="53">
        <f>IF(ISNUMBER('Raw Feed'!T141), 'Raw Feed'!T141/100, IF(ISNUMBER($E141),0,NA()))</f>
        <v>2.4340000000000001E-2</v>
      </c>
      <c r="U141" s="53">
        <f>IF(ISNUMBER('Raw Feed'!U141), 'Raw Feed'!U141/100, IF(ISNUMBER($E141),0,NA()))</f>
        <v>0</v>
      </c>
      <c r="V141" s="29"/>
    </row>
    <row r="142" spans="5:22">
      <c r="E142" s="36">
        <f>IF(ISNUMBER('Raw Feed'!E142), 'Raw Feed'!E142, NA())</f>
        <v>41277</v>
      </c>
      <c r="F142" s="53">
        <f>IF(ISNUMBER('Raw Feed'!F142), 'Raw Feed'!F142/100, IF(ISNUMBER($E142),0,NA()))</f>
        <v>1.9500000000000001E-3</v>
      </c>
      <c r="G142" s="53">
        <f>IF(ISNUMBER('Raw Feed'!G142), 'Raw Feed'!G142/100, IF(ISNUMBER($E142),0,NA()))</f>
        <v>4.0000000000000001E-3</v>
      </c>
      <c r="H142" s="53">
        <f>IF(ISNUMBER('Raw Feed'!H142), 'Raw Feed'!H142/100, IF(ISNUMBER($E142),0,NA()))</f>
        <v>5.11E-3</v>
      </c>
      <c r="I142" s="53">
        <f>IF(ISNUMBER('Raw Feed'!I142), 'Raw Feed'!I142/100, IF(ISNUMBER($E142),0,NA()))</f>
        <v>6.62E-3</v>
      </c>
      <c r="J142" s="53">
        <f>IF(ISNUMBER('Raw Feed'!J142), 'Raw Feed'!J142/100, IF(ISNUMBER($E142),0,NA()))</f>
        <v>8.4200000000000004E-3</v>
      </c>
      <c r="K142" s="53">
        <f>IF(ISNUMBER('Raw Feed'!K142), 'Raw Feed'!K142/100, IF(ISNUMBER($E142),0,NA()))</f>
        <v>1.03E-2</v>
      </c>
      <c r="L142" s="53">
        <f>IF(ISNUMBER('Raw Feed'!L142), 'Raw Feed'!L142/100, IF(ISNUMBER($E142),0,NA()))</f>
        <v>1.213E-2</v>
      </c>
      <c r="M142" s="53">
        <f>IF(ISNUMBER('Raw Feed'!M142), 'Raw Feed'!M142/100, IF(ISNUMBER($E142),0,NA()))</f>
        <v>1.3809999999999999E-2</v>
      </c>
      <c r="N142" s="53">
        <f>IF(ISNUMBER('Raw Feed'!N142), 'Raw Feed'!N142/100, IF(ISNUMBER($E142),0,NA()))</f>
        <v>1.5309999999999999E-2</v>
      </c>
      <c r="O142" s="53">
        <f>IF(ISNUMBER('Raw Feed'!O142), 'Raw Feed'!O142/100, IF(ISNUMBER($E142),0,NA()))</f>
        <v>1.6650000000000002E-2</v>
      </c>
      <c r="P142" s="53">
        <f>IF(ISNUMBER('Raw Feed'!P142), 'Raw Feed'!P142/100, IF(ISNUMBER($E142),0,NA()))</f>
        <v>1.8859999999999998E-2</v>
      </c>
      <c r="Q142" s="53">
        <f>IF(ISNUMBER('Raw Feed'!Q142), 'Raw Feed'!Q142/100, IF(ISNUMBER($E142),0,NA()))</f>
        <v>2.1099999999999997E-2</v>
      </c>
      <c r="R142" s="53">
        <f>IF(ISNUMBER('Raw Feed'!R142), 'Raw Feed'!R142/100, IF(ISNUMBER($E142),0,NA()))</f>
        <v>2.2620000000000001E-2</v>
      </c>
      <c r="S142" s="53">
        <f>IF(ISNUMBER('Raw Feed'!S142), 'Raw Feed'!S142/100, IF(ISNUMBER($E142),0,NA()))</f>
        <v>2.3119999999999998E-2</v>
      </c>
      <c r="T142" s="53">
        <f>IF(ISNUMBER('Raw Feed'!T142), 'Raw Feed'!T142/100, IF(ISNUMBER($E142),0,NA()))</f>
        <v>2.3330000000000004E-2</v>
      </c>
      <c r="U142" s="53">
        <f>IF(ISNUMBER('Raw Feed'!U142), 'Raw Feed'!U142/100, IF(ISNUMBER($E142),0,NA()))</f>
        <v>0</v>
      </c>
      <c r="V142" s="29"/>
    </row>
    <row r="143" spans="5:22">
      <c r="E143" s="36">
        <f>IF(ISNUMBER('Raw Feed'!E143), 'Raw Feed'!E143, NA())</f>
        <v>41276</v>
      </c>
      <c r="F143" s="53">
        <f>IF(ISNUMBER('Raw Feed'!F143), 'Raw Feed'!F143/100, IF(ISNUMBER($E143),0,NA()))</f>
        <v>1.91E-3</v>
      </c>
      <c r="G143" s="53">
        <f>IF(ISNUMBER('Raw Feed'!G143), 'Raw Feed'!G143/100, IF(ISNUMBER($E143),0,NA()))</f>
        <v>3.98E-3</v>
      </c>
      <c r="H143" s="53">
        <f>IF(ISNUMBER('Raw Feed'!H143), 'Raw Feed'!H143/100, IF(ISNUMBER($E143),0,NA()))</f>
        <v>5.0299999999999997E-3</v>
      </c>
      <c r="I143" s="53">
        <f>IF(ISNUMBER('Raw Feed'!I143), 'Raw Feed'!I143/100, IF(ISNUMBER($E143),0,NA()))</f>
        <v>6.5000000000000006E-3</v>
      </c>
      <c r="J143" s="53">
        <f>IF(ISNUMBER('Raw Feed'!J143), 'Raw Feed'!J143/100, IF(ISNUMBER($E143),0,NA()))</f>
        <v>8.26E-3</v>
      </c>
      <c r="K143" s="53">
        <f>IF(ISNUMBER('Raw Feed'!K143), 'Raw Feed'!K143/100, IF(ISNUMBER($E143),0,NA()))</f>
        <v>1.0129999999999998E-2</v>
      </c>
      <c r="L143" s="53">
        <f>IF(ISNUMBER('Raw Feed'!L143), 'Raw Feed'!L143/100, IF(ISNUMBER($E143),0,NA()))</f>
        <v>1.1950000000000001E-2</v>
      </c>
      <c r="M143" s="53">
        <f>IF(ISNUMBER('Raw Feed'!M143), 'Raw Feed'!M143/100, IF(ISNUMBER($E143),0,NA()))</f>
        <v>1.362E-2</v>
      </c>
      <c r="N143" s="53">
        <f>IF(ISNUMBER('Raw Feed'!N143), 'Raw Feed'!N143/100, IF(ISNUMBER($E143),0,NA()))</f>
        <v>1.512E-2</v>
      </c>
      <c r="O143" s="53">
        <f>IF(ISNUMBER('Raw Feed'!O143), 'Raw Feed'!O143/100, IF(ISNUMBER($E143),0,NA()))</f>
        <v>1.6449999999999999E-2</v>
      </c>
      <c r="P143" s="53">
        <f>IF(ISNUMBER('Raw Feed'!P143), 'Raw Feed'!P143/100, IF(ISNUMBER($E143),0,NA()))</f>
        <v>1.866E-2</v>
      </c>
      <c r="Q143" s="53">
        <f>IF(ISNUMBER('Raw Feed'!Q143), 'Raw Feed'!Q143/100, IF(ISNUMBER($E143),0,NA()))</f>
        <v>2.0899999999999998E-2</v>
      </c>
      <c r="R143" s="53">
        <f>IF(ISNUMBER('Raw Feed'!R143), 'Raw Feed'!R143/100, IF(ISNUMBER($E143),0,NA()))</f>
        <v>2.2429999999999999E-2</v>
      </c>
      <c r="S143" s="53">
        <f>IF(ISNUMBER('Raw Feed'!S143), 'Raw Feed'!S143/100, IF(ISNUMBER($E143),0,NA()))</f>
        <v>2.2919999999999999E-2</v>
      </c>
      <c r="T143" s="53">
        <f>IF(ISNUMBER('Raw Feed'!T143), 'Raw Feed'!T143/100, IF(ISNUMBER($E143),0,NA()))</f>
        <v>2.3119999999999998E-2</v>
      </c>
      <c r="U143" s="53">
        <f>IF(ISNUMBER('Raw Feed'!U143), 'Raw Feed'!U143/100, IF(ISNUMBER($E143),0,NA()))</f>
        <v>0</v>
      </c>
      <c r="V143" s="29"/>
    </row>
    <row r="144" spans="5:22">
      <c r="E144" s="36">
        <f>IF(ISNUMBER('Raw Feed'!E144), 'Raw Feed'!E144, NA())</f>
        <v>41271</v>
      </c>
      <c r="F144" s="53">
        <f>IF(ISNUMBER('Raw Feed'!F144), 'Raw Feed'!F144/100, IF(ISNUMBER($E144),0,NA()))</f>
        <v>1.8799999999999999E-3</v>
      </c>
      <c r="G144" s="53">
        <f>IF(ISNUMBER('Raw Feed'!G144), 'Raw Feed'!G144/100, IF(ISNUMBER($E144),0,NA()))</f>
        <v>3.8300000000000001E-3</v>
      </c>
      <c r="H144" s="53">
        <f>IF(ISNUMBER('Raw Feed'!H144), 'Raw Feed'!H144/100, IF(ISNUMBER($E144),0,NA()))</f>
        <v>4.8199999999999996E-3</v>
      </c>
      <c r="I144" s="53">
        <f>IF(ISNUMBER('Raw Feed'!I144), 'Raw Feed'!I144/100, IF(ISNUMBER($E144),0,NA()))</f>
        <v>6.13E-3</v>
      </c>
      <c r="J144" s="53">
        <f>IF(ISNUMBER('Raw Feed'!J144), 'Raw Feed'!J144/100, IF(ISNUMBER($E144),0,NA()))</f>
        <v>7.7600000000000004E-3</v>
      </c>
      <c r="K144" s="53">
        <f>IF(ISNUMBER('Raw Feed'!K144), 'Raw Feed'!K144/100, IF(ISNUMBER($E144),0,NA()))</f>
        <v>9.5700000000000004E-3</v>
      </c>
      <c r="L144" s="53">
        <f>IF(ISNUMBER('Raw Feed'!L144), 'Raw Feed'!L144/100, IF(ISNUMBER($E144),0,NA()))</f>
        <v>1.1319999999999998E-2</v>
      </c>
      <c r="M144" s="53">
        <f>IF(ISNUMBER('Raw Feed'!M144), 'Raw Feed'!M144/100, IF(ISNUMBER($E144),0,NA()))</f>
        <v>1.2960000000000001E-2</v>
      </c>
      <c r="N144" s="53">
        <f>IF(ISNUMBER('Raw Feed'!N144), 'Raw Feed'!N144/100, IF(ISNUMBER($E144),0,NA()))</f>
        <v>1.4410000000000001E-2</v>
      </c>
      <c r="O144" s="53">
        <f>IF(ISNUMBER('Raw Feed'!O144), 'Raw Feed'!O144/100, IF(ISNUMBER($E144),0,NA()))</f>
        <v>1.5700000000000002E-2</v>
      </c>
      <c r="P144" s="53">
        <f>IF(ISNUMBER('Raw Feed'!P144), 'Raw Feed'!P144/100, IF(ISNUMBER($E144),0,NA()))</f>
        <v>1.7899999999999999E-2</v>
      </c>
      <c r="Q144" s="53">
        <f>IF(ISNUMBER('Raw Feed'!Q144), 'Raw Feed'!Q144/100, IF(ISNUMBER($E144),0,NA()))</f>
        <v>2.0129999999999999E-2</v>
      </c>
      <c r="R144" s="53">
        <f>IF(ISNUMBER('Raw Feed'!R144), 'Raw Feed'!R144/100, IF(ISNUMBER($E144),0,NA()))</f>
        <v>2.1659999999999999E-2</v>
      </c>
      <c r="S144" s="53">
        <f>IF(ISNUMBER('Raw Feed'!S144), 'Raw Feed'!S144/100, IF(ISNUMBER($E144),0,NA()))</f>
        <v>2.215E-2</v>
      </c>
      <c r="T144" s="53">
        <f>IF(ISNUMBER('Raw Feed'!T144), 'Raw Feed'!T144/100, IF(ISNUMBER($E144),0,NA()))</f>
        <v>2.2349999999999998E-2</v>
      </c>
      <c r="U144" s="53">
        <f>IF(ISNUMBER('Raw Feed'!U144), 'Raw Feed'!U144/100, IF(ISNUMBER($E144),0,NA()))</f>
        <v>0</v>
      </c>
      <c r="V144" s="29"/>
    </row>
    <row r="145" spans="5:22">
      <c r="E145" s="36">
        <f>IF(ISNUMBER('Raw Feed'!E145), 'Raw Feed'!E145, NA())</f>
        <v>41270</v>
      </c>
      <c r="F145" s="53">
        <f>IF(ISNUMBER('Raw Feed'!F145), 'Raw Feed'!F145/100, IF(ISNUMBER($E145),0,NA()))</f>
        <v>1.92E-3</v>
      </c>
      <c r="G145" s="53">
        <f>IF(ISNUMBER('Raw Feed'!G145), 'Raw Feed'!G145/100, IF(ISNUMBER($E145),0,NA()))</f>
        <v>3.9700000000000004E-3</v>
      </c>
      <c r="H145" s="53">
        <f>IF(ISNUMBER('Raw Feed'!H145), 'Raw Feed'!H145/100, IF(ISNUMBER($E145),0,NA()))</f>
        <v>4.9899999999999996E-3</v>
      </c>
      <c r="I145" s="53">
        <f>IF(ISNUMBER('Raw Feed'!I145), 'Raw Feed'!I145/100, IF(ISNUMBER($E145),0,NA()))</f>
        <v>6.4000000000000003E-3</v>
      </c>
      <c r="J145" s="53">
        <f>IF(ISNUMBER('Raw Feed'!J145), 'Raw Feed'!J145/100, IF(ISNUMBER($E145),0,NA()))</f>
        <v>8.1000000000000013E-3</v>
      </c>
      <c r="K145" s="53">
        <f>IF(ISNUMBER('Raw Feed'!K145), 'Raw Feed'!K145/100, IF(ISNUMBER($E145),0,NA()))</f>
        <v>9.9399999999999992E-3</v>
      </c>
      <c r="L145" s="53">
        <f>IF(ISNUMBER('Raw Feed'!L145), 'Raw Feed'!L145/100, IF(ISNUMBER($E145),0,NA()))</f>
        <v>1.171E-2</v>
      </c>
      <c r="M145" s="53">
        <f>IF(ISNUMBER('Raw Feed'!M145), 'Raw Feed'!M145/100, IF(ISNUMBER($E145),0,NA()))</f>
        <v>1.336E-2</v>
      </c>
      <c r="N145" s="53">
        <f>IF(ISNUMBER('Raw Feed'!N145), 'Raw Feed'!N145/100, IF(ISNUMBER($E145),0,NA()))</f>
        <v>1.4830000000000001E-2</v>
      </c>
      <c r="O145" s="53">
        <f>IF(ISNUMBER('Raw Feed'!O145), 'Raw Feed'!O145/100, IF(ISNUMBER($E145),0,NA()))</f>
        <v>1.6140000000000002E-2</v>
      </c>
      <c r="P145" s="53">
        <f>IF(ISNUMBER('Raw Feed'!P145), 'Raw Feed'!P145/100, IF(ISNUMBER($E145),0,NA()))</f>
        <v>1.8340000000000002E-2</v>
      </c>
      <c r="Q145" s="53">
        <f>IF(ISNUMBER('Raw Feed'!Q145), 'Raw Feed'!Q145/100, IF(ISNUMBER($E145),0,NA()))</f>
        <v>2.0569999999999998E-2</v>
      </c>
      <c r="R145" s="53">
        <f>IF(ISNUMBER('Raw Feed'!R145), 'Raw Feed'!R145/100, IF(ISNUMBER($E145),0,NA()))</f>
        <v>2.2099999999999998E-2</v>
      </c>
      <c r="S145" s="53">
        <f>IF(ISNUMBER('Raw Feed'!S145), 'Raw Feed'!S145/100, IF(ISNUMBER($E145),0,NA()))</f>
        <v>2.2579999999999999E-2</v>
      </c>
      <c r="T145" s="53">
        <f>IF(ISNUMBER('Raw Feed'!T145), 'Raw Feed'!T145/100, IF(ISNUMBER($E145),0,NA()))</f>
        <v>2.2770000000000002E-2</v>
      </c>
      <c r="U145" s="53">
        <f>IF(ISNUMBER('Raw Feed'!U145), 'Raw Feed'!U145/100, IF(ISNUMBER($E145),0,NA()))</f>
        <v>0</v>
      </c>
      <c r="V145" s="29"/>
    </row>
    <row r="146" spans="5:22">
      <c r="E146" s="36">
        <f>IF(ISNUMBER('Raw Feed'!E146), 'Raw Feed'!E146, NA())</f>
        <v>41264</v>
      </c>
      <c r="F146" s="53">
        <f>IF(ISNUMBER('Raw Feed'!F146), 'Raw Feed'!F146/100, IF(ISNUMBER($E146),0,NA()))</f>
        <v>1.7799999999999999E-3</v>
      </c>
      <c r="G146" s="53">
        <f>IF(ISNUMBER('Raw Feed'!G146), 'Raw Feed'!G146/100, IF(ISNUMBER($E146),0,NA()))</f>
        <v>3.79E-3</v>
      </c>
      <c r="H146" s="53">
        <f>IF(ISNUMBER('Raw Feed'!H146), 'Raw Feed'!H146/100, IF(ISNUMBER($E146),0,NA()))</f>
        <v>4.8199999999999996E-3</v>
      </c>
      <c r="I146" s="53">
        <f>IF(ISNUMBER('Raw Feed'!I146), 'Raw Feed'!I146/100, IF(ISNUMBER($E146),0,NA()))</f>
        <v>6.2900000000000005E-3</v>
      </c>
      <c r="J146" s="53">
        <f>IF(ISNUMBER('Raw Feed'!J146), 'Raw Feed'!J146/100, IF(ISNUMBER($E146),0,NA()))</f>
        <v>8.0700000000000008E-3</v>
      </c>
      <c r="K146" s="53">
        <f>IF(ISNUMBER('Raw Feed'!K146), 'Raw Feed'!K146/100, IF(ISNUMBER($E146),0,NA()))</f>
        <v>9.92E-3</v>
      </c>
      <c r="L146" s="53">
        <f>IF(ISNUMBER('Raw Feed'!L146), 'Raw Feed'!L146/100, IF(ISNUMBER($E146),0,NA()))</f>
        <v>1.1699999999999999E-2</v>
      </c>
      <c r="M146" s="53">
        <f>IF(ISNUMBER('Raw Feed'!M146), 'Raw Feed'!M146/100, IF(ISNUMBER($E146),0,NA()))</f>
        <v>1.336E-2</v>
      </c>
      <c r="N146" s="53">
        <f>IF(ISNUMBER('Raw Feed'!N146), 'Raw Feed'!N146/100, IF(ISNUMBER($E146),0,NA()))</f>
        <v>1.4830000000000001E-2</v>
      </c>
      <c r="O146" s="53">
        <f>IF(ISNUMBER('Raw Feed'!O146), 'Raw Feed'!O146/100, IF(ISNUMBER($E146),0,NA()))</f>
        <v>1.6150000000000001E-2</v>
      </c>
      <c r="P146" s="53">
        <f>IF(ISNUMBER('Raw Feed'!P146), 'Raw Feed'!P146/100, IF(ISNUMBER($E146),0,NA()))</f>
        <v>1.8349999999999998E-2</v>
      </c>
      <c r="Q146" s="53">
        <f>IF(ISNUMBER('Raw Feed'!Q146), 'Raw Feed'!Q146/100, IF(ISNUMBER($E146),0,NA()))</f>
        <v>2.0560000000000002E-2</v>
      </c>
      <c r="R146" s="53">
        <f>IF(ISNUMBER('Raw Feed'!R146), 'Raw Feed'!R146/100, IF(ISNUMBER($E146),0,NA()))</f>
        <v>2.206E-2</v>
      </c>
      <c r="S146" s="53">
        <f>IF(ISNUMBER('Raw Feed'!S146), 'Raw Feed'!S146/100, IF(ISNUMBER($E146),0,NA()))</f>
        <v>2.2530000000000001E-2</v>
      </c>
      <c r="T146" s="53">
        <f>IF(ISNUMBER('Raw Feed'!T146), 'Raw Feed'!T146/100, IF(ISNUMBER($E146),0,NA()))</f>
        <v>2.2709999999999998E-2</v>
      </c>
      <c r="U146" s="53">
        <f>IF(ISNUMBER('Raw Feed'!U146), 'Raw Feed'!U146/100, IF(ISNUMBER($E146),0,NA()))</f>
        <v>0</v>
      </c>
      <c r="V146" s="29"/>
    </row>
    <row r="147" spans="5:22">
      <c r="E147" s="36">
        <f>IF(ISNUMBER('Raw Feed'!E147), 'Raw Feed'!E147, NA())</f>
        <v>41263</v>
      </c>
      <c r="F147" s="53">
        <f>IF(ISNUMBER('Raw Feed'!F147), 'Raw Feed'!F147/100, IF(ISNUMBER($E147),0,NA()))</f>
        <v>1.7699999999999999E-3</v>
      </c>
      <c r="G147" s="53">
        <f>IF(ISNUMBER('Raw Feed'!G147), 'Raw Feed'!G147/100, IF(ISNUMBER($E147),0,NA()))</f>
        <v>3.7699999999999999E-3</v>
      </c>
      <c r="H147" s="53">
        <f>IF(ISNUMBER('Raw Feed'!H147), 'Raw Feed'!H147/100, IF(ISNUMBER($E147),0,NA()))</f>
        <v>4.8700000000000002E-3</v>
      </c>
      <c r="I147" s="53">
        <f>IF(ISNUMBER('Raw Feed'!I147), 'Raw Feed'!I147/100, IF(ISNUMBER($E147),0,NA()))</f>
        <v>6.4099999999999999E-3</v>
      </c>
      <c r="J147" s="53">
        <f>IF(ISNUMBER('Raw Feed'!J147), 'Raw Feed'!J147/100, IF(ISNUMBER($E147),0,NA()))</f>
        <v>8.2299999999999995E-3</v>
      </c>
      <c r="K147" s="53">
        <f>IF(ISNUMBER('Raw Feed'!K147), 'Raw Feed'!K147/100, IF(ISNUMBER($E147),0,NA()))</f>
        <v>1.01E-2</v>
      </c>
      <c r="L147" s="53">
        <f>IF(ISNUMBER('Raw Feed'!L147), 'Raw Feed'!L147/100, IF(ISNUMBER($E147),0,NA()))</f>
        <v>1.1899999999999999E-2</v>
      </c>
      <c r="M147" s="53">
        <f>IF(ISNUMBER('Raw Feed'!M147), 'Raw Feed'!M147/100, IF(ISNUMBER($E147),0,NA()))</f>
        <v>1.357E-2</v>
      </c>
      <c r="N147" s="53">
        <f>IF(ISNUMBER('Raw Feed'!N147), 'Raw Feed'!N147/100, IF(ISNUMBER($E147),0,NA()))</f>
        <v>1.5049999999999999E-2</v>
      </c>
      <c r="O147" s="53">
        <f>IF(ISNUMBER('Raw Feed'!O147), 'Raw Feed'!O147/100, IF(ISNUMBER($E147),0,NA()))</f>
        <v>1.6379999999999999E-2</v>
      </c>
      <c r="P147" s="53">
        <f>IF(ISNUMBER('Raw Feed'!P147), 'Raw Feed'!P147/100, IF(ISNUMBER($E147),0,NA()))</f>
        <v>1.857E-2</v>
      </c>
      <c r="Q147" s="53">
        <f>IF(ISNUMBER('Raw Feed'!Q147), 'Raw Feed'!Q147/100, IF(ISNUMBER($E147),0,NA()))</f>
        <v>2.0790000000000003E-2</v>
      </c>
      <c r="R147" s="53">
        <f>IF(ISNUMBER('Raw Feed'!R147), 'Raw Feed'!R147/100, IF(ISNUMBER($E147),0,NA()))</f>
        <v>2.2269999999999998E-2</v>
      </c>
      <c r="S147" s="53">
        <f>IF(ISNUMBER('Raw Feed'!S147), 'Raw Feed'!S147/100, IF(ISNUMBER($E147),0,NA()))</f>
        <v>2.2770000000000002E-2</v>
      </c>
      <c r="T147" s="53">
        <f>IF(ISNUMBER('Raw Feed'!T147), 'Raw Feed'!T147/100, IF(ISNUMBER($E147),0,NA()))</f>
        <v>2.298E-2</v>
      </c>
      <c r="U147" s="53">
        <f>IF(ISNUMBER('Raw Feed'!U147), 'Raw Feed'!U147/100, IF(ISNUMBER($E147),0,NA()))</f>
        <v>0</v>
      </c>
      <c r="V147" s="29"/>
    </row>
    <row r="148" spans="5:22">
      <c r="E148" s="36">
        <f>IF(ISNUMBER('Raw Feed'!E148), 'Raw Feed'!E148, NA())</f>
        <v>41262</v>
      </c>
      <c r="F148" s="53">
        <f>IF(ISNUMBER('Raw Feed'!F148), 'Raw Feed'!F148/100, IF(ISNUMBER($E148),0,NA()))</f>
        <v>1.72E-3</v>
      </c>
      <c r="G148" s="53">
        <f>IF(ISNUMBER('Raw Feed'!G148), 'Raw Feed'!G148/100, IF(ISNUMBER($E148),0,NA()))</f>
        <v>3.7399999999999998E-3</v>
      </c>
      <c r="H148" s="53">
        <f>IF(ISNUMBER('Raw Feed'!H148), 'Raw Feed'!H148/100, IF(ISNUMBER($E148),0,NA()))</f>
        <v>4.9100000000000003E-3</v>
      </c>
      <c r="I148" s="53">
        <f>IF(ISNUMBER('Raw Feed'!I148), 'Raw Feed'!I148/100, IF(ISNUMBER($E148),0,NA()))</f>
        <v>6.4600000000000005E-3</v>
      </c>
      <c r="J148" s="53">
        <f>IF(ISNUMBER('Raw Feed'!J148), 'Raw Feed'!J148/100, IF(ISNUMBER($E148),0,NA()))</f>
        <v>8.2899999999999988E-3</v>
      </c>
      <c r="K148" s="53">
        <f>IF(ISNUMBER('Raw Feed'!K148), 'Raw Feed'!K148/100, IF(ISNUMBER($E148),0,NA()))</f>
        <v>1.0189999999999999E-2</v>
      </c>
      <c r="L148" s="53">
        <f>IF(ISNUMBER('Raw Feed'!L148), 'Raw Feed'!L148/100, IF(ISNUMBER($E148),0,NA()))</f>
        <v>1.2E-2</v>
      </c>
      <c r="M148" s="53">
        <f>IF(ISNUMBER('Raw Feed'!M148), 'Raw Feed'!M148/100, IF(ISNUMBER($E148),0,NA()))</f>
        <v>1.3690000000000001E-2</v>
      </c>
      <c r="N148" s="53">
        <f>IF(ISNUMBER('Raw Feed'!N148), 'Raw Feed'!N148/100, IF(ISNUMBER($E148),0,NA()))</f>
        <v>1.5189999999999999E-2</v>
      </c>
      <c r="O148" s="53">
        <f>IF(ISNUMBER('Raw Feed'!O148), 'Raw Feed'!O148/100, IF(ISNUMBER($E148),0,NA()))</f>
        <v>1.651E-2</v>
      </c>
      <c r="P148" s="53">
        <f>IF(ISNUMBER('Raw Feed'!P148), 'Raw Feed'!P148/100, IF(ISNUMBER($E148),0,NA()))</f>
        <v>1.8710000000000001E-2</v>
      </c>
      <c r="Q148" s="53">
        <f>IF(ISNUMBER('Raw Feed'!Q148), 'Raw Feed'!Q148/100, IF(ISNUMBER($E148),0,NA()))</f>
        <v>2.0920000000000001E-2</v>
      </c>
      <c r="R148" s="53">
        <f>IF(ISNUMBER('Raw Feed'!R148), 'Raw Feed'!R148/100, IF(ISNUMBER($E148),0,NA()))</f>
        <v>2.2440000000000002E-2</v>
      </c>
      <c r="S148" s="53">
        <f>IF(ISNUMBER('Raw Feed'!S148), 'Raw Feed'!S148/100, IF(ISNUMBER($E148),0,NA()))</f>
        <v>2.2949999999999998E-2</v>
      </c>
      <c r="T148" s="53">
        <f>IF(ISNUMBER('Raw Feed'!T148), 'Raw Feed'!T148/100, IF(ISNUMBER($E148),0,NA()))</f>
        <v>2.3179999999999999E-2</v>
      </c>
      <c r="U148" s="53">
        <f>IF(ISNUMBER('Raw Feed'!U148), 'Raw Feed'!U148/100, IF(ISNUMBER($E148),0,NA()))</f>
        <v>0</v>
      </c>
      <c r="V148" s="29"/>
    </row>
    <row r="149" spans="5:22">
      <c r="E149" s="36">
        <f>IF(ISNUMBER('Raw Feed'!E149), 'Raw Feed'!E149, NA())</f>
        <v>41261</v>
      </c>
      <c r="F149" s="53">
        <f>IF(ISNUMBER('Raw Feed'!F149), 'Raw Feed'!F149/100, IF(ISNUMBER($E149),0,NA()))</f>
        <v>1.6900000000000001E-3</v>
      </c>
      <c r="G149" s="53">
        <f>IF(ISNUMBER('Raw Feed'!G149), 'Raw Feed'!G149/100, IF(ISNUMBER($E149),0,NA()))</f>
        <v>3.5399999999999997E-3</v>
      </c>
      <c r="H149" s="53">
        <f>IF(ISNUMBER('Raw Feed'!H149), 'Raw Feed'!H149/100, IF(ISNUMBER($E149),0,NA()))</f>
        <v>4.64E-3</v>
      </c>
      <c r="I149" s="53">
        <f>IF(ISNUMBER('Raw Feed'!I149), 'Raw Feed'!I149/100, IF(ISNUMBER($E149),0,NA()))</f>
        <v>6.1999999999999998E-3</v>
      </c>
      <c r="J149" s="53">
        <f>IF(ISNUMBER('Raw Feed'!J149), 'Raw Feed'!J149/100, IF(ISNUMBER($E149),0,NA()))</f>
        <v>8.0300000000000007E-3</v>
      </c>
      <c r="K149" s="53">
        <f>IF(ISNUMBER('Raw Feed'!K149), 'Raw Feed'!K149/100, IF(ISNUMBER($E149),0,NA()))</f>
        <v>9.92E-3</v>
      </c>
      <c r="L149" s="53">
        <f>IF(ISNUMBER('Raw Feed'!L149), 'Raw Feed'!L149/100, IF(ISNUMBER($E149),0,NA()))</f>
        <v>1.172E-2</v>
      </c>
      <c r="M149" s="53">
        <f>IF(ISNUMBER('Raw Feed'!M149), 'Raw Feed'!M149/100, IF(ISNUMBER($E149),0,NA()))</f>
        <v>1.3380000000000001E-2</v>
      </c>
      <c r="N149" s="53">
        <f>IF(ISNUMBER('Raw Feed'!N149), 'Raw Feed'!N149/100, IF(ISNUMBER($E149),0,NA()))</f>
        <v>1.4870000000000001E-2</v>
      </c>
      <c r="O149" s="53">
        <f>IF(ISNUMBER('Raw Feed'!O149), 'Raw Feed'!O149/100, IF(ISNUMBER($E149),0,NA()))</f>
        <v>1.619E-2</v>
      </c>
      <c r="P149" s="53">
        <f>IF(ISNUMBER('Raw Feed'!P149), 'Raw Feed'!P149/100, IF(ISNUMBER($E149),0,NA()))</f>
        <v>1.84E-2</v>
      </c>
      <c r="Q149" s="53">
        <f>IF(ISNUMBER('Raw Feed'!Q149), 'Raw Feed'!Q149/100, IF(ISNUMBER($E149),0,NA()))</f>
        <v>2.0619999999999999E-2</v>
      </c>
      <c r="R149" s="53">
        <f>IF(ISNUMBER('Raw Feed'!R149), 'Raw Feed'!R149/100, IF(ISNUMBER($E149),0,NA()))</f>
        <v>2.214E-2</v>
      </c>
      <c r="S149" s="53">
        <f>IF(ISNUMBER('Raw Feed'!S149), 'Raw Feed'!S149/100, IF(ISNUMBER($E149),0,NA()))</f>
        <v>2.2639999999999997E-2</v>
      </c>
      <c r="T149" s="53">
        <f>IF(ISNUMBER('Raw Feed'!T149), 'Raw Feed'!T149/100, IF(ISNUMBER($E149),0,NA()))</f>
        <v>2.2869999999999998E-2</v>
      </c>
      <c r="U149" s="53">
        <f>IF(ISNUMBER('Raw Feed'!U149), 'Raw Feed'!U149/100, IF(ISNUMBER($E149),0,NA()))</f>
        <v>0</v>
      </c>
      <c r="V149" s="29"/>
    </row>
    <row r="150" spans="5:22">
      <c r="E150" s="36">
        <f>IF(ISNUMBER('Raw Feed'!E150), 'Raw Feed'!E150, NA())</f>
        <v>41260</v>
      </c>
      <c r="F150" s="53">
        <f>IF(ISNUMBER('Raw Feed'!F150), 'Raw Feed'!F150/100, IF(ISNUMBER($E150),0,NA()))</f>
        <v>1.64E-3</v>
      </c>
      <c r="G150" s="53">
        <f>IF(ISNUMBER('Raw Feed'!G150), 'Raw Feed'!G150/100, IF(ISNUMBER($E150),0,NA()))</f>
        <v>3.5399999999999997E-3</v>
      </c>
      <c r="H150" s="53">
        <f>IF(ISNUMBER('Raw Feed'!H150), 'Raw Feed'!H150/100, IF(ISNUMBER($E150),0,NA()))</f>
        <v>4.6500000000000005E-3</v>
      </c>
      <c r="I150" s="53">
        <f>IF(ISNUMBER('Raw Feed'!I150), 'Raw Feed'!I150/100, IF(ISNUMBER($E150),0,NA()))</f>
        <v>6.2100000000000002E-3</v>
      </c>
      <c r="J150" s="53">
        <f>IF(ISNUMBER('Raw Feed'!J150), 'Raw Feed'!J150/100, IF(ISNUMBER($E150),0,NA()))</f>
        <v>8.0600000000000012E-3</v>
      </c>
      <c r="K150" s="53">
        <f>IF(ISNUMBER('Raw Feed'!K150), 'Raw Feed'!K150/100, IF(ISNUMBER($E150),0,NA()))</f>
        <v>9.9600000000000001E-3</v>
      </c>
      <c r="L150" s="53">
        <f>IF(ISNUMBER('Raw Feed'!L150), 'Raw Feed'!L150/100, IF(ISNUMBER($E150),0,NA()))</f>
        <v>1.1770000000000001E-2</v>
      </c>
      <c r="M150" s="53">
        <f>IF(ISNUMBER('Raw Feed'!M150), 'Raw Feed'!M150/100, IF(ISNUMBER($E150),0,NA()))</f>
        <v>1.345E-2</v>
      </c>
      <c r="N150" s="53">
        <f>IF(ISNUMBER('Raw Feed'!N150), 'Raw Feed'!N150/100, IF(ISNUMBER($E150),0,NA()))</f>
        <v>1.4930000000000001E-2</v>
      </c>
      <c r="O150" s="53">
        <f>IF(ISNUMBER('Raw Feed'!O150), 'Raw Feed'!O150/100, IF(ISNUMBER($E150),0,NA()))</f>
        <v>1.626E-2</v>
      </c>
      <c r="P150" s="53">
        <f>IF(ISNUMBER('Raw Feed'!P150), 'Raw Feed'!P150/100, IF(ISNUMBER($E150),0,NA()))</f>
        <v>1.8489999999999999E-2</v>
      </c>
      <c r="Q150" s="53">
        <f>IF(ISNUMBER('Raw Feed'!Q150), 'Raw Feed'!Q150/100, IF(ISNUMBER($E150),0,NA()))</f>
        <v>2.077E-2</v>
      </c>
      <c r="R150" s="53">
        <f>IF(ISNUMBER('Raw Feed'!R150), 'Raw Feed'!R150/100, IF(ISNUMBER($E150),0,NA()))</f>
        <v>2.2259999999999999E-2</v>
      </c>
      <c r="S150" s="53">
        <f>IF(ISNUMBER('Raw Feed'!S150), 'Raw Feed'!S150/100, IF(ISNUMBER($E150),0,NA()))</f>
        <v>2.2749999999999999E-2</v>
      </c>
      <c r="T150" s="53">
        <f>IF(ISNUMBER('Raw Feed'!T150), 'Raw Feed'!T150/100, IF(ISNUMBER($E150),0,NA()))</f>
        <v>2.2959999999999998E-2</v>
      </c>
      <c r="U150" s="53">
        <f>IF(ISNUMBER('Raw Feed'!U150), 'Raw Feed'!U150/100, IF(ISNUMBER($E150),0,NA()))</f>
        <v>0</v>
      </c>
      <c r="V150" s="29"/>
    </row>
    <row r="151" spans="5:22">
      <c r="E151" s="36">
        <f>IF(ISNUMBER('Raw Feed'!E151), 'Raw Feed'!E151, NA())</f>
        <v>41257</v>
      </c>
      <c r="F151" s="53">
        <f>IF(ISNUMBER('Raw Feed'!F151), 'Raw Feed'!F151/100, IF(ISNUMBER($E151),0,NA()))</f>
        <v>1.57E-3</v>
      </c>
      <c r="G151" s="53">
        <f>IF(ISNUMBER('Raw Feed'!G151), 'Raw Feed'!G151/100, IF(ISNUMBER($E151),0,NA()))</f>
        <v>3.4499999999999999E-3</v>
      </c>
      <c r="H151" s="53">
        <f>IF(ISNUMBER('Raw Feed'!H151), 'Raw Feed'!H151/100, IF(ISNUMBER($E151),0,NA()))</f>
        <v>4.5300000000000002E-3</v>
      </c>
      <c r="I151" s="53">
        <f>IF(ISNUMBER('Raw Feed'!I151), 'Raw Feed'!I151/100, IF(ISNUMBER($E151),0,NA()))</f>
        <v>6.0799999999999995E-3</v>
      </c>
      <c r="J151" s="53">
        <f>IF(ISNUMBER('Raw Feed'!J151), 'Raw Feed'!J151/100, IF(ISNUMBER($E151),0,NA()))</f>
        <v>7.92E-3</v>
      </c>
      <c r="K151" s="53">
        <f>IF(ISNUMBER('Raw Feed'!K151), 'Raw Feed'!K151/100, IF(ISNUMBER($E151),0,NA()))</f>
        <v>9.8399999999999998E-3</v>
      </c>
      <c r="L151" s="53">
        <f>IF(ISNUMBER('Raw Feed'!L151), 'Raw Feed'!L151/100, IF(ISNUMBER($E151),0,NA()))</f>
        <v>1.1659999999999998E-2</v>
      </c>
      <c r="M151" s="53">
        <f>IF(ISNUMBER('Raw Feed'!M151), 'Raw Feed'!M151/100, IF(ISNUMBER($E151),0,NA()))</f>
        <v>1.3340000000000001E-2</v>
      </c>
      <c r="N151" s="53">
        <f>IF(ISNUMBER('Raw Feed'!N151), 'Raw Feed'!N151/100, IF(ISNUMBER($E151),0,NA()))</f>
        <v>1.4830000000000001E-2</v>
      </c>
      <c r="O151" s="53">
        <f>IF(ISNUMBER('Raw Feed'!O151), 'Raw Feed'!O151/100, IF(ISNUMBER($E151),0,NA()))</f>
        <v>1.6160000000000001E-2</v>
      </c>
      <c r="P151" s="53">
        <f>IF(ISNUMBER('Raw Feed'!P151), 'Raw Feed'!P151/100, IF(ISNUMBER($E151),0,NA()))</f>
        <v>1.8370000000000001E-2</v>
      </c>
      <c r="Q151" s="53">
        <f>IF(ISNUMBER('Raw Feed'!Q151), 'Raw Feed'!Q151/100, IF(ISNUMBER($E151),0,NA()))</f>
        <v>2.06E-2</v>
      </c>
      <c r="R151" s="53">
        <f>IF(ISNUMBER('Raw Feed'!R151), 'Raw Feed'!R151/100, IF(ISNUMBER($E151),0,NA()))</f>
        <v>2.2069999999999999E-2</v>
      </c>
      <c r="S151" s="53">
        <f>IF(ISNUMBER('Raw Feed'!S151), 'Raw Feed'!S151/100, IF(ISNUMBER($E151),0,NA()))</f>
        <v>2.2530000000000001E-2</v>
      </c>
      <c r="T151" s="53">
        <f>IF(ISNUMBER('Raw Feed'!T151), 'Raw Feed'!T151/100, IF(ISNUMBER($E151),0,NA()))</f>
        <v>2.2719999999999997E-2</v>
      </c>
      <c r="U151" s="53">
        <f>IF(ISNUMBER('Raw Feed'!U151), 'Raw Feed'!U151/100, IF(ISNUMBER($E151),0,NA()))</f>
        <v>0</v>
      </c>
      <c r="V151" s="29"/>
    </row>
    <row r="152" spans="5:22">
      <c r="E152" s="36">
        <f>IF(ISNUMBER('Raw Feed'!E152), 'Raw Feed'!E152, NA())</f>
        <v>41256</v>
      </c>
      <c r="F152" s="53">
        <f>IF(ISNUMBER('Raw Feed'!F152), 'Raw Feed'!F152/100, IF(ISNUMBER($E152),0,NA()))</f>
        <v>1.5100000000000001E-3</v>
      </c>
      <c r="G152" s="53">
        <f>IF(ISNUMBER('Raw Feed'!G152), 'Raw Feed'!G152/100, IF(ISNUMBER($E152),0,NA()))</f>
        <v>3.3600000000000001E-3</v>
      </c>
      <c r="H152" s="53">
        <f>IF(ISNUMBER('Raw Feed'!H152), 'Raw Feed'!H152/100, IF(ISNUMBER($E152),0,NA()))</f>
        <v>4.3899999999999998E-3</v>
      </c>
      <c r="I152" s="53">
        <f>IF(ISNUMBER('Raw Feed'!I152), 'Raw Feed'!I152/100, IF(ISNUMBER($E152),0,NA()))</f>
        <v>5.9199999999999999E-3</v>
      </c>
      <c r="J152" s="53">
        <f>IF(ISNUMBER('Raw Feed'!J152), 'Raw Feed'!J152/100, IF(ISNUMBER($E152),0,NA()))</f>
        <v>7.7600000000000004E-3</v>
      </c>
      <c r="K152" s="53">
        <f>IF(ISNUMBER('Raw Feed'!K152), 'Raw Feed'!K152/100, IF(ISNUMBER($E152),0,NA()))</f>
        <v>9.6699999999999998E-3</v>
      </c>
      <c r="L152" s="53">
        <f>IF(ISNUMBER('Raw Feed'!L152), 'Raw Feed'!L152/100, IF(ISNUMBER($E152),0,NA()))</f>
        <v>1.1479999999999999E-2</v>
      </c>
      <c r="M152" s="53">
        <f>IF(ISNUMBER('Raw Feed'!M152), 'Raw Feed'!M152/100, IF(ISNUMBER($E152),0,NA()))</f>
        <v>1.315E-2</v>
      </c>
      <c r="N152" s="53">
        <f>IF(ISNUMBER('Raw Feed'!N152), 'Raw Feed'!N152/100, IF(ISNUMBER($E152),0,NA()))</f>
        <v>1.4630000000000001E-2</v>
      </c>
      <c r="O152" s="53">
        <f>IF(ISNUMBER('Raw Feed'!O152), 'Raw Feed'!O152/100, IF(ISNUMBER($E152),0,NA()))</f>
        <v>1.5949999999999999E-2</v>
      </c>
      <c r="P152" s="53">
        <f>IF(ISNUMBER('Raw Feed'!P152), 'Raw Feed'!P152/100, IF(ISNUMBER($E152),0,NA()))</f>
        <v>1.8189999999999998E-2</v>
      </c>
      <c r="Q152" s="53">
        <f>IF(ISNUMBER('Raw Feed'!Q152), 'Raw Feed'!Q152/100, IF(ISNUMBER($E152),0,NA()))</f>
        <v>2.044E-2</v>
      </c>
      <c r="R152" s="53">
        <f>IF(ISNUMBER('Raw Feed'!R152), 'Raw Feed'!R152/100, IF(ISNUMBER($E152),0,NA()))</f>
        <v>2.1930000000000002E-2</v>
      </c>
      <c r="S152" s="53">
        <f>IF(ISNUMBER('Raw Feed'!S152), 'Raw Feed'!S152/100, IF(ISNUMBER($E152),0,NA()))</f>
        <v>2.2409999999999999E-2</v>
      </c>
      <c r="T152" s="53">
        <f>IF(ISNUMBER('Raw Feed'!T152), 'Raw Feed'!T152/100, IF(ISNUMBER($E152),0,NA()))</f>
        <v>2.2620000000000001E-2</v>
      </c>
      <c r="U152" s="53">
        <f>IF(ISNUMBER('Raw Feed'!U152), 'Raw Feed'!U152/100, IF(ISNUMBER($E152),0,NA()))</f>
        <v>0</v>
      </c>
      <c r="V152" s="29"/>
    </row>
    <row r="153" spans="5:22">
      <c r="E153" s="36">
        <f>IF(ISNUMBER('Raw Feed'!E153), 'Raw Feed'!E153, NA())</f>
        <v>41255</v>
      </c>
      <c r="F153" s="53">
        <f>IF(ISNUMBER('Raw Feed'!F153), 'Raw Feed'!F153/100, IF(ISNUMBER($E153),0,NA()))</f>
        <v>1.56E-3</v>
      </c>
      <c r="G153" s="53">
        <f>IF(ISNUMBER('Raw Feed'!G153), 'Raw Feed'!G153/100, IF(ISNUMBER($E153),0,NA()))</f>
        <v>3.4399999999999999E-3</v>
      </c>
      <c r="H153" s="53">
        <f>IF(ISNUMBER('Raw Feed'!H153), 'Raw Feed'!H153/100, IF(ISNUMBER($E153),0,NA()))</f>
        <v>4.5000000000000005E-3</v>
      </c>
      <c r="I153" s="53">
        <f>IF(ISNUMBER('Raw Feed'!I153), 'Raw Feed'!I153/100, IF(ISNUMBER($E153),0,NA()))</f>
        <v>6.0499999999999998E-3</v>
      </c>
      <c r="J153" s="53">
        <f>IF(ISNUMBER('Raw Feed'!J153), 'Raw Feed'!J153/100, IF(ISNUMBER($E153),0,NA()))</f>
        <v>7.9100000000000004E-3</v>
      </c>
      <c r="K153" s="53">
        <f>IF(ISNUMBER('Raw Feed'!K153), 'Raw Feed'!K153/100, IF(ISNUMBER($E153),0,NA()))</f>
        <v>9.8200000000000006E-3</v>
      </c>
      <c r="L153" s="53">
        <f>IF(ISNUMBER('Raw Feed'!L153), 'Raw Feed'!L153/100, IF(ISNUMBER($E153),0,NA()))</f>
        <v>1.1639999999999999E-2</v>
      </c>
      <c r="M153" s="53">
        <f>IF(ISNUMBER('Raw Feed'!M153), 'Raw Feed'!M153/100, IF(ISNUMBER($E153),0,NA()))</f>
        <v>1.329E-2</v>
      </c>
      <c r="N153" s="53">
        <f>IF(ISNUMBER('Raw Feed'!N153), 'Raw Feed'!N153/100, IF(ISNUMBER($E153),0,NA()))</f>
        <v>1.478E-2</v>
      </c>
      <c r="O153" s="53">
        <f>IF(ISNUMBER('Raw Feed'!O153), 'Raw Feed'!O153/100, IF(ISNUMBER($E153),0,NA()))</f>
        <v>1.61E-2</v>
      </c>
      <c r="P153" s="53">
        <f>IF(ISNUMBER('Raw Feed'!P153), 'Raw Feed'!P153/100, IF(ISNUMBER($E153),0,NA()))</f>
        <v>1.8360000000000001E-2</v>
      </c>
      <c r="Q153" s="53">
        <f>IF(ISNUMBER('Raw Feed'!Q153), 'Raw Feed'!Q153/100, IF(ISNUMBER($E153),0,NA()))</f>
        <v>2.0640000000000002E-2</v>
      </c>
      <c r="R153" s="53">
        <f>IF(ISNUMBER('Raw Feed'!R153), 'Raw Feed'!R153/100, IF(ISNUMBER($E153),0,NA()))</f>
        <v>2.213E-2</v>
      </c>
      <c r="S153" s="53">
        <f>IF(ISNUMBER('Raw Feed'!S153), 'Raw Feed'!S153/100, IF(ISNUMBER($E153),0,NA()))</f>
        <v>2.2589999999999999E-2</v>
      </c>
      <c r="T153" s="53">
        <f>IF(ISNUMBER('Raw Feed'!T153), 'Raw Feed'!T153/100, IF(ISNUMBER($E153),0,NA()))</f>
        <v>2.281E-2</v>
      </c>
      <c r="U153" s="53">
        <f>IF(ISNUMBER('Raw Feed'!U153), 'Raw Feed'!U153/100, IF(ISNUMBER($E153),0,NA()))</f>
        <v>0</v>
      </c>
      <c r="V153" s="29"/>
    </row>
    <row r="154" spans="5:22">
      <c r="E154" s="36">
        <f>IF(ISNUMBER('Raw Feed'!E154), 'Raw Feed'!E154, NA())</f>
        <v>41254</v>
      </c>
      <c r="F154" s="53">
        <f>IF(ISNUMBER('Raw Feed'!F154), 'Raw Feed'!F154/100, IF(ISNUMBER($E154),0,NA()))</f>
        <v>1.4499999999999999E-3</v>
      </c>
      <c r="G154" s="53">
        <f>IF(ISNUMBER('Raw Feed'!G154), 'Raw Feed'!G154/100, IF(ISNUMBER($E154),0,NA()))</f>
        <v>3.2600000000000003E-3</v>
      </c>
      <c r="H154" s="53">
        <f>IF(ISNUMBER('Raw Feed'!H154), 'Raw Feed'!H154/100, IF(ISNUMBER($E154),0,NA()))</f>
        <v>4.2500000000000003E-3</v>
      </c>
      <c r="I154" s="53">
        <f>IF(ISNUMBER('Raw Feed'!I154), 'Raw Feed'!I154/100, IF(ISNUMBER($E154),0,NA()))</f>
        <v>5.79E-3</v>
      </c>
      <c r="J154" s="53">
        <f>IF(ISNUMBER('Raw Feed'!J154), 'Raw Feed'!J154/100, IF(ISNUMBER($E154),0,NA()))</f>
        <v>7.6500000000000005E-3</v>
      </c>
      <c r="K154" s="53">
        <f>IF(ISNUMBER('Raw Feed'!K154), 'Raw Feed'!K154/100, IF(ISNUMBER($E154),0,NA()))</f>
        <v>9.5700000000000004E-3</v>
      </c>
      <c r="L154" s="53">
        <f>IF(ISNUMBER('Raw Feed'!L154), 'Raw Feed'!L154/100, IF(ISNUMBER($E154),0,NA()))</f>
        <v>1.1399999999999999E-2</v>
      </c>
      <c r="M154" s="53">
        <f>IF(ISNUMBER('Raw Feed'!M154), 'Raw Feed'!M154/100, IF(ISNUMBER($E154),0,NA()))</f>
        <v>1.3080000000000001E-2</v>
      </c>
      <c r="N154" s="53">
        <f>IF(ISNUMBER('Raw Feed'!N154), 'Raw Feed'!N154/100, IF(ISNUMBER($E154),0,NA()))</f>
        <v>1.4570000000000001E-2</v>
      </c>
      <c r="O154" s="53">
        <f>IF(ISNUMBER('Raw Feed'!O154), 'Raw Feed'!O154/100, IF(ISNUMBER($E154),0,NA()))</f>
        <v>1.5900000000000001E-2</v>
      </c>
      <c r="P154" s="53">
        <f>IF(ISNUMBER('Raw Feed'!P154), 'Raw Feed'!P154/100, IF(ISNUMBER($E154),0,NA()))</f>
        <v>1.8149999999999999E-2</v>
      </c>
      <c r="Q154" s="53">
        <f>IF(ISNUMBER('Raw Feed'!Q154), 'Raw Feed'!Q154/100, IF(ISNUMBER($E154),0,NA()))</f>
        <v>2.0449999999999999E-2</v>
      </c>
      <c r="R154" s="53">
        <f>IF(ISNUMBER('Raw Feed'!R154), 'Raw Feed'!R154/100, IF(ISNUMBER($E154),0,NA()))</f>
        <v>2.196E-2</v>
      </c>
      <c r="S154" s="53">
        <f>IF(ISNUMBER('Raw Feed'!S154), 'Raw Feed'!S154/100, IF(ISNUMBER($E154),0,NA()))</f>
        <v>2.2409999999999999E-2</v>
      </c>
      <c r="T154" s="53">
        <f>IF(ISNUMBER('Raw Feed'!T154), 'Raw Feed'!T154/100, IF(ISNUMBER($E154),0,NA()))</f>
        <v>2.2620000000000001E-2</v>
      </c>
      <c r="U154" s="53">
        <f>IF(ISNUMBER('Raw Feed'!U154), 'Raw Feed'!U154/100, IF(ISNUMBER($E154),0,NA()))</f>
        <v>0</v>
      </c>
      <c r="V154" s="29"/>
    </row>
    <row r="155" spans="5:22">
      <c r="E155" s="36">
        <f>IF(ISNUMBER('Raw Feed'!E155), 'Raw Feed'!E155, NA())</f>
        <v>41253</v>
      </c>
      <c r="F155" s="53">
        <f>IF(ISNUMBER('Raw Feed'!F155), 'Raw Feed'!F155/100, IF(ISNUMBER($E155),0,NA()))</f>
        <v>1.2800000000000001E-3</v>
      </c>
      <c r="G155" s="53">
        <f>IF(ISNUMBER('Raw Feed'!G155), 'Raw Feed'!G155/100, IF(ISNUMBER($E155),0,NA()))</f>
        <v>3.0899999999999999E-3</v>
      </c>
      <c r="H155" s="53">
        <f>IF(ISNUMBER('Raw Feed'!H155), 'Raw Feed'!H155/100, IF(ISNUMBER($E155),0,NA()))</f>
        <v>4.0400000000000002E-3</v>
      </c>
      <c r="I155" s="53">
        <f>IF(ISNUMBER('Raw Feed'!I155), 'Raw Feed'!I155/100, IF(ISNUMBER($E155),0,NA()))</f>
        <v>5.5600000000000007E-3</v>
      </c>
      <c r="J155" s="53">
        <f>IF(ISNUMBER('Raw Feed'!J155), 'Raw Feed'!J155/100, IF(ISNUMBER($E155),0,NA()))</f>
        <v>7.4099999999999999E-3</v>
      </c>
      <c r="K155" s="53">
        <f>IF(ISNUMBER('Raw Feed'!K155), 'Raw Feed'!K155/100, IF(ISNUMBER($E155),0,NA()))</f>
        <v>9.3100000000000006E-3</v>
      </c>
      <c r="L155" s="53">
        <f>IF(ISNUMBER('Raw Feed'!L155), 'Raw Feed'!L155/100, IF(ISNUMBER($E155),0,NA()))</f>
        <v>1.1120000000000001E-2</v>
      </c>
      <c r="M155" s="53">
        <f>IF(ISNUMBER('Raw Feed'!M155), 'Raw Feed'!M155/100, IF(ISNUMBER($E155),0,NA()))</f>
        <v>1.278E-2</v>
      </c>
      <c r="N155" s="53">
        <f>IF(ISNUMBER('Raw Feed'!N155), 'Raw Feed'!N155/100, IF(ISNUMBER($E155),0,NA()))</f>
        <v>1.4250000000000001E-2</v>
      </c>
      <c r="O155" s="53">
        <f>IF(ISNUMBER('Raw Feed'!O155), 'Raw Feed'!O155/100, IF(ISNUMBER($E155),0,NA()))</f>
        <v>1.5569999999999999E-2</v>
      </c>
      <c r="P155" s="53">
        <f>IF(ISNUMBER('Raw Feed'!P155), 'Raw Feed'!P155/100, IF(ISNUMBER($E155),0,NA()))</f>
        <v>1.7849999999999998E-2</v>
      </c>
      <c r="Q155" s="53">
        <f>IF(ISNUMBER('Raw Feed'!Q155), 'Raw Feed'!Q155/100, IF(ISNUMBER($E155),0,NA()))</f>
        <v>2.019E-2</v>
      </c>
      <c r="R155" s="53">
        <f>IF(ISNUMBER('Raw Feed'!R155), 'Raw Feed'!R155/100, IF(ISNUMBER($E155),0,NA()))</f>
        <v>2.1749999999999999E-2</v>
      </c>
      <c r="S155" s="53">
        <f>IF(ISNUMBER('Raw Feed'!S155), 'Raw Feed'!S155/100, IF(ISNUMBER($E155),0,NA()))</f>
        <v>2.2240000000000003E-2</v>
      </c>
      <c r="T155" s="53">
        <f>IF(ISNUMBER('Raw Feed'!T155), 'Raw Feed'!T155/100, IF(ISNUMBER($E155),0,NA()))</f>
        <v>2.2480000000000003E-2</v>
      </c>
      <c r="U155" s="53">
        <f>IF(ISNUMBER('Raw Feed'!U155), 'Raw Feed'!U155/100, IF(ISNUMBER($E155),0,NA()))</f>
        <v>0</v>
      </c>
      <c r="V155" s="29"/>
    </row>
    <row r="156" spans="5:22">
      <c r="E156" s="36">
        <f>IF(ISNUMBER('Raw Feed'!E156), 'Raw Feed'!E156, NA())</f>
        <v>41250</v>
      </c>
      <c r="F156" s="53">
        <f>IF(ISNUMBER('Raw Feed'!F156), 'Raw Feed'!F156/100, IF(ISNUMBER($E156),0,NA()))</f>
        <v>1.4199999999999998E-3</v>
      </c>
      <c r="G156" s="53">
        <f>IF(ISNUMBER('Raw Feed'!G156), 'Raw Feed'!G156/100, IF(ISNUMBER($E156),0,NA()))</f>
        <v>3.2799999999999999E-3</v>
      </c>
      <c r="H156" s="53">
        <f>IF(ISNUMBER('Raw Feed'!H156), 'Raw Feed'!H156/100, IF(ISNUMBER($E156),0,NA()))</f>
        <v>4.2500000000000003E-3</v>
      </c>
      <c r="I156" s="53">
        <f>IF(ISNUMBER('Raw Feed'!I156), 'Raw Feed'!I156/100, IF(ISNUMBER($E156),0,NA()))</f>
        <v>5.77E-3</v>
      </c>
      <c r="J156" s="53">
        <f>IF(ISNUMBER('Raw Feed'!J156), 'Raw Feed'!J156/100, IF(ISNUMBER($E156),0,NA()))</f>
        <v>7.62E-3</v>
      </c>
      <c r="K156" s="53">
        <f>IF(ISNUMBER('Raw Feed'!K156), 'Raw Feed'!K156/100, IF(ISNUMBER($E156),0,NA()))</f>
        <v>9.5199999999999989E-3</v>
      </c>
      <c r="L156" s="53">
        <f>IF(ISNUMBER('Raw Feed'!L156), 'Raw Feed'!L156/100, IF(ISNUMBER($E156),0,NA()))</f>
        <v>1.133E-2</v>
      </c>
      <c r="M156" s="53">
        <f>IF(ISNUMBER('Raw Feed'!M156), 'Raw Feed'!M156/100, IF(ISNUMBER($E156),0,NA()))</f>
        <v>1.298E-2</v>
      </c>
      <c r="N156" s="53">
        <f>IF(ISNUMBER('Raw Feed'!N156), 'Raw Feed'!N156/100, IF(ISNUMBER($E156),0,NA()))</f>
        <v>1.4450000000000001E-2</v>
      </c>
      <c r="O156" s="53">
        <f>IF(ISNUMBER('Raw Feed'!O156), 'Raw Feed'!O156/100, IF(ISNUMBER($E156),0,NA()))</f>
        <v>1.576E-2</v>
      </c>
      <c r="P156" s="53">
        <f>IF(ISNUMBER('Raw Feed'!P156), 'Raw Feed'!P156/100, IF(ISNUMBER($E156),0,NA()))</f>
        <v>1.8030000000000001E-2</v>
      </c>
      <c r="Q156" s="53">
        <f>IF(ISNUMBER('Raw Feed'!Q156), 'Raw Feed'!Q156/100, IF(ISNUMBER($E156),0,NA()))</f>
        <v>2.0400000000000001E-2</v>
      </c>
      <c r="R156" s="53">
        <f>IF(ISNUMBER('Raw Feed'!R156), 'Raw Feed'!R156/100, IF(ISNUMBER($E156),0,NA()))</f>
        <v>2.196E-2</v>
      </c>
      <c r="S156" s="53">
        <f>IF(ISNUMBER('Raw Feed'!S156), 'Raw Feed'!S156/100, IF(ISNUMBER($E156),0,NA()))</f>
        <v>2.2419999999999999E-2</v>
      </c>
      <c r="T156" s="53">
        <f>IF(ISNUMBER('Raw Feed'!T156), 'Raw Feed'!T156/100, IF(ISNUMBER($E156),0,NA()))</f>
        <v>2.265E-2</v>
      </c>
      <c r="U156" s="53">
        <f>IF(ISNUMBER('Raw Feed'!U156), 'Raw Feed'!U156/100, IF(ISNUMBER($E156),0,NA()))</f>
        <v>0</v>
      </c>
      <c r="V156" s="29"/>
    </row>
    <row r="157" spans="5:22">
      <c r="E157" s="36">
        <f>IF(ISNUMBER('Raw Feed'!E157), 'Raw Feed'!E157, NA())</f>
        <v>41249</v>
      </c>
      <c r="F157" s="53">
        <f>IF(ISNUMBER('Raw Feed'!F157), 'Raw Feed'!F157/100, IF(ISNUMBER($E157),0,NA()))</f>
        <v>1.7399999999999998E-3</v>
      </c>
      <c r="G157" s="53">
        <f>IF(ISNUMBER('Raw Feed'!G157), 'Raw Feed'!G157/100, IF(ISNUMBER($E157),0,NA()))</f>
        <v>3.81E-3</v>
      </c>
      <c r="H157" s="53">
        <f>IF(ISNUMBER('Raw Feed'!H157), 'Raw Feed'!H157/100, IF(ISNUMBER($E157),0,NA()))</f>
        <v>4.8999999999999998E-3</v>
      </c>
      <c r="I157" s="53">
        <f>IF(ISNUMBER('Raw Feed'!I157), 'Raw Feed'!I157/100, IF(ISNUMBER($E157),0,NA()))</f>
        <v>6.4800000000000005E-3</v>
      </c>
      <c r="J157" s="53">
        <f>IF(ISNUMBER('Raw Feed'!J157), 'Raw Feed'!J157/100, IF(ISNUMBER($E157),0,NA()))</f>
        <v>8.3400000000000002E-3</v>
      </c>
      <c r="K157" s="53">
        <f>IF(ISNUMBER('Raw Feed'!K157), 'Raw Feed'!K157/100, IF(ISNUMBER($E157),0,NA()))</f>
        <v>1.0240000000000001E-2</v>
      </c>
      <c r="L157" s="53">
        <f>IF(ISNUMBER('Raw Feed'!L157), 'Raw Feed'!L157/100, IF(ISNUMBER($E157),0,NA()))</f>
        <v>1.2019999999999999E-2</v>
      </c>
      <c r="M157" s="53">
        <f>IF(ISNUMBER('Raw Feed'!M157), 'Raw Feed'!M157/100, IF(ISNUMBER($E157),0,NA()))</f>
        <v>1.3650000000000001E-2</v>
      </c>
      <c r="N157" s="53">
        <f>IF(ISNUMBER('Raw Feed'!N157), 'Raw Feed'!N157/100, IF(ISNUMBER($E157),0,NA()))</f>
        <v>1.5089999999999999E-2</v>
      </c>
      <c r="O157" s="53">
        <f>IF(ISNUMBER('Raw Feed'!O157), 'Raw Feed'!O157/100, IF(ISNUMBER($E157),0,NA()))</f>
        <v>1.6390000000000002E-2</v>
      </c>
      <c r="P157" s="53">
        <f>IF(ISNUMBER('Raw Feed'!P157), 'Raw Feed'!P157/100, IF(ISNUMBER($E157),0,NA()))</f>
        <v>1.8600000000000002E-2</v>
      </c>
      <c r="Q157" s="53">
        <f>IF(ISNUMBER('Raw Feed'!Q157), 'Raw Feed'!Q157/100, IF(ISNUMBER($E157),0,NA()))</f>
        <v>2.085E-2</v>
      </c>
      <c r="R157" s="53">
        <f>IF(ISNUMBER('Raw Feed'!R157), 'Raw Feed'!R157/100, IF(ISNUMBER($E157),0,NA()))</f>
        <v>2.2269999999999998E-2</v>
      </c>
      <c r="S157" s="53">
        <f>IF(ISNUMBER('Raw Feed'!S157), 'Raw Feed'!S157/100, IF(ISNUMBER($E157),0,NA()))</f>
        <v>2.2669999999999999E-2</v>
      </c>
      <c r="T157" s="53">
        <f>IF(ISNUMBER('Raw Feed'!T157), 'Raw Feed'!T157/100, IF(ISNUMBER($E157),0,NA()))</f>
        <v>2.283E-2</v>
      </c>
      <c r="U157" s="53">
        <f>IF(ISNUMBER('Raw Feed'!U157), 'Raw Feed'!U157/100, IF(ISNUMBER($E157),0,NA()))</f>
        <v>0</v>
      </c>
      <c r="V157" s="29"/>
    </row>
    <row r="158" spans="5:22">
      <c r="E158" s="36">
        <f>IF(ISNUMBER('Raw Feed'!E158), 'Raw Feed'!E158, NA())</f>
        <v>41248</v>
      </c>
      <c r="F158" s="53">
        <f>IF(ISNUMBER('Raw Feed'!F158), 'Raw Feed'!F158/100, IF(ISNUMBER($E158),0,NA()))</f>
        <v>1.8E-3</v>
      </c>
      <c r="G158" s="53">
        <f>IF(ISNUMBER('Raw Feed'!G158), 'Raw Feed'!G158/100, IF(ISNUMBER($E158),0,NA()))</f>
        <v>3.9100000000000003E-3</v>
      </c>
      <c r="H158" s="53">
        <f>IF(ISNUMBER('Raw Feed'!H158), 'Raw Feed'!H158/100, IF(ISNUMBER($E158),0,NA()))</f>
        <v>5.0000000000000001E-3</v>
      </c>
      <c r="I158" s="53">
        <f>IF(ISNUMBER('Raw Feed'!I158), 'Raw Feed'!I158/100, IF(ISNUMBER($E158),0,NA()))</f>
        <v>6.6E-3</v>
      </c>
      <c r="J158" s="53">
        <f>IF(ISNUMBER('Raw Feed'!J158), 'Raw Feed'!J158/100, IF(ISNUMBER($E158),0,NA()))</f>
        <v>8.4899999999999993E-3</v>
      </c>
      <c r="K158" s="53">
        <f>IF(ISNUMBER('Raw Feed'!K158), 'Raw Feed'!K158/100, IF(ISNUMBER($E158),0,NA()))</f>
        <v>1.0409999999999999E-2</v>
      </c>
      <c r="L158" s="53">
        <f>IF(ISNUMBER('Raw Feed'!L158), 'Raw Feed'!L158/100, IF(ISNUMBER($E158),0,NA()))</f>
        <v>1.222E-2</v>
      </c>
      <c r="M158" s="53">
        <f>IF(ISNUMBER('Raw Feed'!M158), 'Raw Feed'!M158/100, IF(ISNUMBER($E158),0,NA()))</f>
        <v>1.3849999999999999E-2</v>
      </c>
      <c r="N158" s="53">
        <f>IF(ISNUMBER('Raw Feed'!N158), 'Raw Feed'!N158/100, IF(ISNUMBER($E158),0,NA()))</f>
        <v>1.5300000000000001E-2</v>
      </c>
      <c r="O158" s="53">
        <f>IF(ISNUMBER('Raw Feed'!O158), 'Raw Feed'!O158/100, IF(ISNUMBER($E158),0,NA()))</f>
        <v>1.66E-2</v>
      </c>
      <c r="P158" s="53">
        <f>IF(ISNUMBER('Raw Feed'!P158), 'Raw Feed'!P158/100, IF(ISNUMBER($E158),0,NA()))</f>
        <v>1.8799999999999997E-2</v>
      </c>
      <c r="Q158" s="53">
        <f>IF(ISNUMBER('Raw Feed'!Q158), 'Raw Feed'!Q158/100, IF(ISNUMBER($E158),0,NA()))</f>
        <v>2.1019999999999997E-2</v>
      </c>
      <c r="R158" s="53">
        <f>IF(ISNUMBER('Raw Feed'!R158), 'Raw Feed'!R158/100, IF(ISNUMBER($E158),0,NA()))</f>
        <v>2.2409999999999999E-2</v>
      </c>
      <c r="S158" s="53">
        <f>IF(ISNUMBER('Raw Feed'!S158), 'Raw Feed'!S158/100, IF(ISNUMBER($E158),0,NA()))</f>
        <v>2.2770000000000002E-2</v>
      </c>
      <c r="T158" s="53">
        <f>IF(ISNUMBER('Raw Feed'!T158), 'Raw Feed'!T158/100, IF(ISNUMBER($E158),0,NA()))</f>
        <v>2.291E-2</v>
      </c>
      <c r="U158" s="53">
        <f>IF(ISNUMBER('Raw Feed'!U158), 'Raw Feed'!U158/100, IF(ISNUMBER($E158),0,NA()))</f>
        <v>0</v>
      </c>
      <c r="V158" s="29"/>
    </row>
    <row r="159" spans="5:22">
      <c r="E159" s="36">
        <f>IF(ISNUMBER('Raw Feed'!E159), 'Raw Feed'!E159, NA())</f>
        <v>41247</v>
      </c>
      <c r="F159" s="53">
        <f>IF(ISNUMBER('Raw Feed'!F159), 'Raw Feed'!F159/100, IF(ISNUMBER($E159),0,NA()))</f>
        <v>1.97E-3</v>
      </c>
      <c r="G159" s="53">
        <f>IF(ISNUMBER('Raw Feed'!G159), 'Raw Feed'!G159/100, IF(ISNUMBER($E159),0,NA()))</f>
        <v>4.1700000000000001E-3</v>
      </c>
      <c r="H159" s="53">
        <f>IF(ISNUMBER('Raw Feed'!H159), 'Raw Feed'!H159/100, IF(ISNUMBER($E159),0,NA()))</f>
        <v>5.2900000000000004E-3</v>
      </c>
      <c r="I159" s="53">
        <f>IF(ISNUMBER('Raw Feed'!I159), 'Raw Feed'!I159/100, IF(ISNUMBER($E159),0,NA()))</f>
        <v>6.8999999999999999E-3</v>
      </c>
      <c r="J159" s="53">
        <f>IF(ISNUMBER('Raw Feed'!J159), 'Raw Feed'!J159/100, IF(ISNUMBER($E159),0,NA()))</f>
        <v>8.8000000000000005E-3</v>
      </c>
      <c r="K159" s="53">
        <f>IF(ISNUMBER('Raw Feed'!K159), 'Raw Feed'!K159/100, IF(ISNUMBER($E159),0,NA()))</f>
        <v>1.0740000000000001E-2</v>
      </c>
      <c r="L159" s="53">
        <f>IF(ISNUMBER('Raw Feed'!L159), 'Raw Feed'!L159/100, IF(ISNUMBER($E159),0,NA()))</f>
        <v>1.257E-2</v>
      </c>
      <c r="M159" s="53">
        <f>IF(ISNUMBER('Raw Feed'!M159), 'Raw Feed'!M159/100, IF(ISNUMBER($E159),0,NA()))</f>
        <v>1.422E-2</v>
      </c>
      <c r="N159" s="53">
        <f>IF(ISNUMBER('Raw Feed'!N159), 'Raw Feed'!N159/100, IF(ISNUMBER($E159),0,NA()))</f>
        <v>1.5679999999999999E-2</v>
      </c>
      <c r="O159" s="53">
        <f>IF(ISNUMBER('Raw Feed'!O159), 'Raw Feed'!O159/100, IF(ISNUMBER($E159),0,NA()))</f>
        <v>1.6979999999999999E-2</v>
      </c>
      <c r="P159" s="53">
        <f>IF(ISNUMBER('Raw Feed'!P159), 'Raw Feed'!P159/100, IF(ISNUMBER($E159),0,NA()))</f>
        <v>1.9189999999999999E-2</v>
      </c>
      <c r="Q159" s="53">
        <f>IF(ISNUMBER('Raw Feed'!Q159), 'Raw Feed'!Q159/100, IF(ISNUMBER($E159),0,NA()))</f>
        <v>2.1440000000000001E-2</v>
      </c>
      <c r="R159" s="53">
        <f>IF(ISNUMBER('Raw Feed'!R159), 'Raw Feed'!R159/100, IF(ISNUMBER($E159),0,NA()))</f>
        <v>2.282E-2</v>
      </c>
      <c r="S159" s="53">
        <f>IF(ISNUMBER('Raw Feed'!S159), 'Raw Feed'!S159/100, IF(ISNUMBER($E159),0,NA()))</f>
        <v>2.3220000000000001E-2</v>
      </c>
      <c r="T159" s="53">
        <f>IF(ISNUMBER('Raw Feed'!T159), 'Raw Feed'!T159/100, IF(ISNUMBER($E159),0,NA()))</f>
        <v>2.3390000000000001E-2</v>
      </c>
      <c r="U159" s="53">
        <f>IF(ISNUMBER('Raw Feed'!U159), 'Raw Feed'!U159/100, IF(ISNUMBER($E159),0,NA()))</f>
        <v>0</v>
      </c>
      <c r="V159" s="29"/>
    </row>
    <row r="160" spans="5:22">
      <c r="E160" s="36">
        <f>IF(ISNUMBER('Raw Feed'!E160), 'Raw Feed'!E160, NA())</f>
        <v>41246</v>
      </c>
      <c r="F160" s="53">
        <f>IF(ISNUMBER('Raw Feed'!F160), 'Raw Feed'!F160/100, IF(ISNUMBER($E160),0,NA()))</f>
        <v>1.98E-3</v>
      </c>
      <c r="G160" s="53">
        <f>IF(ISNUMBER('Raw Feed'!G160), 'Raw Feed'!G160/100, IF(ISNUMBER($E160),0,NA()))</f>
        <v>4.1199999999999995E-3</v>
      </c>
      <c r="H160" s="53">
        <f>IF(ISNUMBER('Raw Feed'!H160), 'Raw Feed'!H160/100, IF(ISNUMBER($E160),0,NA()))</f>
        <v>5.1800000000000006E-3</v>
      </c>
      <c r="I160" s="53">
        <f>IF(ISNUMBER('Raw Feed'!I160), 'Raw Feed'!I160/100, IF(ISNUMBER($E160),0,NA()))</f>
        <v>6.7600000000000004E-3</v>
      </c>
      <c r="J160" s="53">
        <f>IF(ISNUMBER('Raw Feed'!J160), 'Raw Feed'!J160/100, IF(ISNUMBER($E160),0,NA()))</f>
        <v>8.6300000000000005E-3</v>
      </c>
      <c r="K160" s="53">
        <f>IF(ISNUMBER('Raw Feed'!K160), 'Raw Feed'!K160/100, IF(ISNUMBER($E160),0,NA()))</f>
        <v>1.056E-2</v>
      </c>
      <c r="L160" s="53">
        <f>IF(ISNUMBER('Raw Feed'!L160), 'Raw Feed'!L160/100, IF(ISNUMBER($E160),0,NA()))</f>
        <v>1.2370000000000001E-2</v>
      </c>
      <c r="M160" s="53">
        <f>IF(ISNUMBER('Raw Feed'!M160), 'Raw Feed'!M160/100, IF(ISNUMBER($E160),0,NA()))</f>
        <v>1.3999999999999999E-2</v>
      </c>
      <c r="N160" s="53">
        <f>IF(ISNUMBER('Raw Feed'!N160), 'Raw Feed'!N160/100, IF(ISNUMBER($E160),0,NA()))</f>
        <v>1.5449999999999998E-2</v>
      </c>
      <c r="O160" s="53">
        <f>IF(ISNUMBER('Raw Feed'!O160), 'Raw Feed'!O160/100, IF(ISNUMBER($E160),0,NA()))</f>
        <v>1.6730000000000002E-2</v>
      </c>
      <c r="P160" s="53">
        <f>IF(ISNUMBER('Raw Feed'!P160), 'Raw Feed'!P160/100, IF(ISNUMBER($E160),0,NA()))</f>
        <v>1.8919999999999999E-2</v>
      </c>
      <c r="Q160" s="53">
        <f>IF(ISNUMBER('Raw Feed'!Q160), 'Raw Feed'!Q160/100, IF(ISNUMBER($E160),0,NA()))</f>
        <v>2.1139999999999999E-2</v>
      </c>
      <c r="R160" s="53">
        <f>IF(ISNUMBER('Raw Feed'!R160), 'Raw Feed'!R160/100, IF(ISNUMBER($E160),0,NA()))</f>
        <v>2.2480000000000003E-2</v>
      </c>
      <c r="S160" s="53">
        <f>IF(ISNUMBER('Raw Feed'!S160), 'Raw Feed'!S160/100, IF(ISNUMBER($E160),0,NA()))</f>
        <v>2.2839999999999999E-2</v>
      </c>
      <c r="T160" s="53">
        <f>IF(ISNUMBER('Raw Feed'!T160), 'Raw Feed'!T160/100, IF(ISNUMBER($E160),0,NA()))</f>
        <v>2.298E-2</v>
      </c>
      <c r="U160" s="53">
        <f>IF(ISNUMBER('Raw Feed'!U160), 'Raw Feed'!U160/100, IF(ISNUMBER($E160),0,NA()))</f>
        <v>0</v>
      </c>
      <c r="V160" s="29"/>
    </row>
    <row r="161" spans="5:22">
      <c r="E161" s="36">
        <f>IF(ISNUMBER('Raw Feed'!E161), 'Raw Feed'!E161, NA())</f>
        <v>41243</v>
      </c>
      <c r="F161" s="53">
        <f>IF(ISNUMBER('Raw Feed'!F161), 'Raw Feed'!F161/100, IF(ISNUMBER($E161),0,NA()))</f>
        <v>2.0200000000000001E-3</v>
      </c>
      <c r="G161" s="53">
        <f>IF(ISNUMBER('Raw Feed'!G161), 'Raw Feed'!G161/100, IF(ISNUMBER($E161),0,NA()))</f>
        <v>4.1799999999999997E-3</v>
      </c>
      <c r="H161" s="53">
        <f>IF(ISNUMBER('Raw Feed'!H161), 'Raw Feed'!H161/100, IF(ISNUMBER($E161),0,NA()))</f>
        <v>5.2399999999999999E-3</v>
      </c>
      <c r="I161" s="53">
        <f>IF(ISNUMBER('Raw Feed'!I161), 'Raw Feed'!I161/100, IF(ISNUMBER($E161),0,NA()))</f>
        <v>6.8100000000000001E-3</v>
      </c>
      <c r="J161" s="53">
        <f>IF(ISNUMBER('Raw Feed'!J161), 'Raw Feed'!J161/100, IF(ISNUMBER($E161),0,NA()))</f>
        <v>8.6700000000000006E-3</v>
      </c>
      <c r="K161" s="53">
        <f>IF(ISNUMBER('Raw Feed'!K161), 'Raw Feed'!K161/100, IF(ISNUMBER($E161),0,NA()))</f>
        <v>1.06E-2</v>
      </c>
      <c r="L161" s="53">
        <f>IF(ISNUMBER('Raw Feed'!L161), 'Raw Feed'!L161/100, IF(ISNUMBER($E161),0,NA()))</f>
        <v>1.2390000000000002E-2</v>
      </c>
      <c r="M161" s="53">
        <f>IF(ISNUMBER('Raw Feed'!M161), 'Raw Feed'!M161/100, IF(ISNUMBER($E161),0,NA()))</f>
        <v>1.401E-2</v>
      </c>
      <c r="N161" s="53">
        <f>IF(ISNUMBER('Raw Feed'!N161), 'Raw Feed'!N161/100, IF(ISNUMBER($E161),0,NA()))</f>
        <v>1.5449999999999998E-2</v>
      </c>
      <c r="O161" s="53">
        <f>IF(ISNUMBER('Raw Feed'!O161), 'Raw Feed'!O161/100, IF(ISNUMBER($E161),0,NA()))</f>
        <v>1.6730000000000002E-2</v>
      </c>
      <c r="P161" s="53">
        <f>IF(ISNUMBER('Raw Feed'!P161), 'Raw Feed'!P161/100, IF(ISNUMBER($E161),0,NA()))</f>
        <v>1.8919999999999999E-2</v>
      </c>
      <c r="Q161" s="53">
        <f>IF(ISNUMBER('Raw Feed'!Q161), 'Raw Feed'!Q161/100, IF(ISNUMBER($E161),0,NA()))</f>
        <v>2.1129999999999999E-2</v>
      </c>
      <c r="R161" s="53">
        <f>IF(ISNUMBER('Raw Feed'!R161), 'Raw Feed'!R161/100, IF(ISNUMBER($E161),0,NA()))</f>
        <v>2.247E-2</v>
      </c>
      <c r="S161" s="53">
        <f>IF(ISNUMBER('Raw Feed'!S161), 'Raw Feed'!S161/100, IF(ISNUMBER($E161),0,NA()))</f>
        <v>2.283E-2</v>
      </c>
      <c r="T161" s="53">
        <f>IF(ISNUMBER('Raw Feed'!T161), 'Raw Feed'!T161/100, IF(ISNUMBER($E161),0,NA()))</f>
        <v>2.2970000000000001E-2</v>
      </c>
      <c r="U161" s="53">
        <f>IF(ISNUMBER('Raw Feed'!U161), 'Raw Feed'!U161/100, IF(ISNUMBER($E161),0,NA()))</f>
        <v>0</v>
      </c>
      <c r="V161" s="29"/>
    </row>
    <row r="162" spans="5:22">
      <c r="E162" s="36">
        <f>IF(ISNUMBER('Raw Feed'!E162), 'Raw Feed'!E162, NA())</f>
        <v>41242</v>
      </c>
      <c r="F162" s="53">
        <f>IF(ISNUMBER('Raw Feed'!F162), 'Raw Feed'!F162/100, IF(ISNUMBER($E162),0,NA()))</f>
        <v>1.9300000000000001E-3</v>
      </c>
      <c r="G162" s="53">
        <f>IF(ISNUMBER('Raw Feed'!G162), 'Raw Feed'!G162/100, IF(ISNUMBER($E162),0,NA()))</f>
        <v>4.13E-3</v>
      </c>
      <c r="H162" s="53">
        <f>IF(ISNUMBER('Raw Feed'!H162), 'Raw Feed'!H162/100, IF(ISNUMBER($E162),0,NA()))</f>
        <v>5.2500000000000003E-3</v>
      </c>
      <c r="I162" s="53">
        <f>IF(ISNUMBER('Raw Feed'!I162), 'Raw Feed'!I162/100, IF(ISNUMBER($E162),0,NA()))</f>
        <v>6.8500000000000002E-3</v>
      </c>
      <c r="J162" s="53">
        <f>IF(ISNUMBER('Raw Feed'!J162), 'Raw Feed'!J162/100, IF(ISNUMBER($E162),0,NA()))</f>
        <v>8.7600000000000004E-3</v>
      </c>
      <c r="K162" s="53">
        <f>IF(ISNUMBER('Raw Feed'!K162), 'Raw Feed'!K162/100, IF(ISNUMBER($E162),0,NA()))</f>
        <v>1.0700000000000001E-2</v>
      </c>
      <c r="L162" s="53">
        <f>IF(ISNUMBER('Raw Feed'!L162), 'Raw Feed'!L162/100, IF(ISNUMBER($E162),0,NA()))</f>
        <v>1.2529999999999999E-2</v>
      </c>
      <c r="M162" s="53">
        <f>IF(ISNUMBER('Raw Feed'!M162), 'Raw Feed'!M162/100, IF(ISNUMBER($E162),0,NA()))</f>
        <v>1.417E-2</v>
      </c>
      <c r="N162" s="53">
        <f>IF(ISNUMBER('Raw Feed'!N162), 'Raw Feed'!N162/100, IF(ISNUMBER($E162),0,NA()))</f>
        <v>1.5629999999999998E-2</v>
      </c>
      <c r="O162" s="53">
        <f>IF(ISNUMBER('Raw Feed'!O162), 'Raw Feed'!O162/100, IF(ISNUMBER($E162),0,NA()))</f>
        <v>1.6930000000000001E-2</v>
      </c>
      <c r="P162" s="53">
        <f>IF(ISNUMBER('Raw Feed'!P162), 'Raw Feed'!P162/100, IF(ISNUMBER($E162),0,NA()))</f>
        <v>1.9130000000000001E-2</v>
      </c>
      <c r="Q162" s="53">
        <f>IF(ISNUMBER('Raw Feed'!Q162), 'Raw Feed'!Q162/100, IF(ISNUMBER($E162),0,NA()))</f>
        <v>2.1360000000000001E-2</v>
      </c>
      <c r="R162" s="53">
        <f>IF(ISNUMBER('Raw Feed'!R162), 'Raw Feed'!R162/100, IF(ISNUMBER($E162),0,NA()))</f>
        <v>2.2700000000000001E-2</v>
      </c>
      <c r="S162" s="53">
        <f>IF(ISNUMBER('Raw Feed'!S162), 'Raw Feed'!S162/100, IF(ISNUMBER($E162),0,NA()))</f>
        <v>2.3060000000000001E-2</v>
      </c>
      <c r="T162" s="53">
        <f>IF(ISNUMBER('Raw Feed'!T162), 'Raw Feed'!T162/100, IF(ISNUMBER($E162),0,NA()))</f>
        <v>2.3199999999999998E-2</v>
      </c>
      <c r="U162" s="53">
        <f>IF(ISNUMBER('Raw Feed'!U162), 'Raw Feed'!U162/100, IF(ISNUMBER($E162),0,NA()))</f>
        <v>0</v>
      </c>
      <c r="V162" s="29"/>
    </row>
    <row r="163" spans="5:22">
      <c r="E163" s="36">
        <f>IF(ISNUMBER('Raw Feed'!E163), 'Raw Feed'!E163, NA())</f>
        <v>41241</v>
      </c>
      <c r="F163" s="53">
        <f>IF(ISNUMBER('Raw Feed'!F163), 'Raw Feed'!F163/100, IF(ISNUMBER($E163),0,NA()))</f>
        <v>1.8599999999999999E-3</v>
      </c>
      <c r="G163" s="53">
        <f>IF(ISNUMBER('Raw Feed'!G163), 'Raw Feed'!G163/100, IF(ISNUMBER($E163),0,NA()))</f>
        <v>4.1099999999999999E-3</v>
      </c>
      <c r="H163" s="53">
        <f>IF(ISNUMBER('Raw Feed'!H163), 'Raw Feed'!H163/100, IF(ISNUMBER($E163),0,NA()))</f>
        <v>5.2199999999999998E-3</v>
      </c>
      <c r="I163" s="53">
        <f>IF(ISNUMBER('Raw Feed'!I163), 'Raw Feed'!I163/100, IF(ISNUMBER($E163),0,NA()))</f>
        <v>6.8200000000000005E-3</v>
      </c>
      <c r="J163" s="53">
        <f>IF(ISNUMBER('Raw Feed'!J163), 'Raw Feed'!J163/100, IF(ISNUMBER($E163),0,NA()))</f>
        <v>8.7299999999999999E-3</v>
      </c>
      <c r="K163" s="53">
        <f>IF(ISNUMBER('Raw Feed'!K163), 'Raw Feed'!K163/100, IF(ISNUMBER($E163),0,NA()))</f>
        <v>1.069E-2</v>
      </c>
      <c r="L163" s="53">
        <f>IF(ISNUMBER('Raw Feed'!L163), 'Raw Feed'!L163/100, IF(ISNUMBER($E163),0,NA()))</f>
        <v>1.252E-2</v>
      </c>
      <c r="M163" s="53">
        <f>IF(ISNUMBER('Raw Feed'!M163), 'Raw Feed'!M163/100, IF(ISNUMBER($E163),0,NA()))</f>
        <v>1.417E-2</v>
      </c>
      <c r="N163" s="53">
        <f>IF(ISNUMBER('Raw Feed'!N163), 'Raw Feed'!N163/100, IF(ISNUMBER($E163),0,NA()))</f>
        <v>1.562E-2</v>
      </c>
      <c r="O163" s="53">
        <f>IF(ISNUMBER('Raw Feed'!O163), 'Raw Feed'!O163/100, IF(ISNUMBER($E163),0,NA()))</f>
        <v>1.6910000000000001E-2</v>
      </c>
      <c r="P163" s="53">
        <f>IF(ISNUMBER('Raw Feed'!P163), 'Raw Feed'!P163/100, IF(ISNUMBER($E163),0,NA()))</f>
        <v>1.9099999999999999E-2</v>
      </c>
      <c r="Q163" s="53">
        <f>IF(ISNUMBER('Raw Feed'!Q163), 'Raw Feed'!Q163/100, IF(ISNUMBER($E163),0,NA()))</f>
        <v>2.1299999999999999E-2</v>
      </c>
      <c r="R163" s="53">
        <f>IF(ISNUMBER('Raw Feed'!R163), 'Raw Feed'!R163/100, IF(ISNUMBER($E163),0,NA()))</f>
        <v>2.2610000000000002E-2</v>
      </c>
      <c r="S163" s="53">
        <f>IF(ISNUMBER('Raw Feed'!S163), 'Raw Feed'!S163/100, IF(ISNUMBER($E163),0,NA()))</f>
        <v>2.2940000000000002E-2</v>
      </c>
      <c r="T163" s="53">
        <f>IF(ISNUMBER('Raw Feed'!T163), 'Raw Feed'!T163/100, IF(ISNUMBER($E163),0,NA()))</f>
        <v>2.307E-2</v>
      </c>
      <c r="U163" s="53">
        <f>IF(ISNUMBER('Raw Feed'!U163), 'Raw Feed'!U163/100, IF(ISNUMBER($E163),0,NA()))</f>
        <v>0</v>
      </c>
      <c r="V163" s="29"/>
    </row>
    <row r="164" spans="5:22">
      <c r="E164" s="36">
        <f>IF(ISNUMBER('Raw Feed'!E164), 'Raw Feed'!E164, NA())</f>
        <v>41240</v>
      </c>
      <c r="F164" s="53">
        <f>IF(ISNUMBER('Raw Feed'!F164), 'Raw Feed'!F164/100, IF(ISNUMBER($E164),0,NA()))</f>
        <v>1.98E-3</v>
      </c>
      <c r="G164" s="53">
        <f>IF(ISNUMBER('Raw Feed'!G164), 'Raw Feed'!G164/100, IF(ISNUMBER($E164),0,NA()))</f>
        <v>4.28E-3</v>
      </c>
      <c r="H164" s="53">
        <f>IF(ISNUMBER('Raw Feed'!H164), 'Raw Feed'!H164/100, IF(ISNUMBER($E164),0,NA()))</f>
        <v>5.4300000000000008E-3</v>
      </c>
      <c r="I164" s="53">
        <f>IF(ISNUMBER('Raw Feed'!I164), 'Raw Feed'!I164/100, IF(ISNUMBER($E164),0,NA()))</f>
        <v>7.0699999999999999E-3</v>
      </c>
      <c r="J164" s="53">
        <f>IF(ISNUMBER('Raw Feed'!J164), 'Raw Feed'!J164/100, IF(ISNUMBER($E164),0,NA()))</f>
        <v>9.0100000000000006E-3</v>
      </c>
      <c r="K164" s="53">
        <f>IF(ISNUMBER('Raw Feed'!K164), 'Raw Feed'!K164/100, IF(ISNUMBER($E164),0,NA()))</f>
        <v>1.099E-2</v>
      </c>
      <c r="L164" s="53">
        <f>IF(ISNUMBER('Raw Feed'!L164), 'Raw Feed'!L164/100, IF(ISNUMBER($E164),0,NA()))</f>
        <v>1.2840000000000001E-2</v>
      </c>
      <c r="M164" s="53">
        <f>IF(ISNUMBER('Raw Feed'!M164), 'Raw Feed'!M164/100, IF(ISNUMBER($E164),0,NA()))</f>
        <v>1.451E-2</v>
      </c>
      <c r="N164" s="53">
        <f>IF(ISNUMBER('Raw Feed'!N164), 'Raw Feed'!N164/100, IF(ISNUMBER($E164),0,NA()))</f>
        <v>1.5969999999999998E-2</v>
      </c>
      <c r="O164" s="53">
        <f>IF(ISNUMBER('Raw Feed'!O164), 'Raw Feed'!O164/100, IF(ISNUMBER($E164),0,NA()))</f>
        <v>1.7270000000000001E-2</v>
      </c>
      <c r="P164" s="53">
        <f>IF(ISNUMBER('Raw Feed'!P164), 'Raw Feed'!P164/100, IF(ISNUMBER($E164),0,NA()))</f>
        <v>1.9459999999999998E-2</v>
      </c>
      <c r="Q164" s="53">
        <f>IF(ISNUMBER('Raw Feed'!Q164), 'Raw Feed'!Q164/100, IF(ISNUMBER($E164),0,NA()))</f>
        <v>2.1659999999999999E-2</v>
      </c>
      <c r="R164" s="53">
        <f>IF(ISNUMBER('Raw Feed'!R164), 'Raw Feed'!R164/100, IF(ISNUMBER($E164),0,NA()))</f>
        <v>2.298E-2</v>
      </c>
      <c r="S164" s="53">
        <f>IF(ISNUMBER('Raw Feed'!S164), 'Raw Feed'!S164/100, IF(ISNUMBER($E164),0,NA()))</f>
        <v>2.3300000000000001E-2</v>
      </c>
      <c r="T164" s="53">
        <f>IF(ISNUMBER('Raw Feed'!T164), 'Raw Feed'!T164/100, IF(ISNUMBER($E164),0,NA()))</f>
        <v>2.3429999999999999E-2</v>
      </c>
      <c r="U164" s="53">
        <f>IF(ISNUMBER('Raw Feed'!U164), 'Raw Feed'!U164/100, IF(ISNUMBER($E164),0,NA()))</f>
        <v>0</v>
      </c>
      <c r="V164" s="29"/>
    </row>
    <row r="165" spans="5:22">
      <c r="E165" s="36">
        <f>IF(ISNUMBER('Raw Feed'!E165), 'Raw Feed'!E165, NA())</f>
        <v>41239</v>
      </c>
      <c r="F165" s="53">
        <f>IF(ISNUMBER('Raw Feed'!F165), 'Raw Feed'!F165/100, IF(ISNUMBER($E165),0,NA()))</f>
        <v>1.9400000000000001E-3</v>
      </c>
      <c r="G165" s="53">
        <f>IF(ISNUMBER('Raw Feed'!G165), 'Raw Feed'!G165/100, IF(ISNUMBER($E165),0,NA()))</f>
        <v>4.2599999999999999E-3</v>
      </c>
      <c r="H165" s="53">
        <f>IF(ISNUMBER('Raw Feed'!H165), 'Raw Feed'!H165/100, IF(ISNUMBER($E165),0,NA()))</f>
        <v>5.4400000000000004E-3</v>
      </c>
      <c r="I165" s="53">
        <f>IF(ISNUMBER('Raw Feed'!I165), 'Raw Feed'!I165/100, IF(ISNUMBER($E165),0,NA()))</f>
        <v>7.0999999999999995E-3</v>
      </c>
      <c r="J165" s="53">
        <f>IF(ISNUMBER('Raw Feed'!J165), 'Raw Feed'!J165/100, IF(ISNUMBER($E165),0,NA()))</f>
        <v>9.0600000000000003E-3</v>
      </c>
      <c r="K165" s="53">
        <f>IF(ISNUMBER('Raw Feed'!K165), 'Raw Feed'!K165/100, IF(ISNUMBER($E165),0,NA()))</f>
        <v>1.1049999999999999E-2</v>
      </c>
      <c r="L165" s="53">
        <f>IF(ISNUMBER('Raw Feed'!L165), 'Raw Feed'!L165/100, IF(ISNUMBER($E165),0,NA()))</f>
        <v>1.291E-2</v>
      </c>
      <c r="M165" s="53">
        <f>IF(ISNUMBER('Raw Feed'!M165), 'Raw Feed'!M165/100, IF(ISNUMBER($E165),0,NA()))</f>
        <v>1.4579999999999999E-2</v>
      </c>
      <c r="N165" s="53">
        <f>IF(ISNUMBER('Raw Feed'!N165), 'Raw Feed'!N165/100, IF(ISNUMBER($E165),0,NA()))</f>
        <v>1.6040000000000002E-2</v>
      </c>
      <c r="O165" s="53">
        <f>IF(ISNUMBER('Raw Feed'!O165), 'Raw Feed'!O165/100, IF(ISNUMBER($E165),0,NA()))</f>
        <v>1.7340000000000001E-2</v>
      </c>
      <c r="P165" s="53">
        <f>IF(ISNUMBER('Raw Feed'!P165), 'Raw Feed'!P165/100, IF(ISNUMBER($E165),0,NA()))</f>
        <v>1.9530000000000002E-2</v>
      </c>
      <c r="Q165" s="53">
        <f>IF(ISNUMBER('Raw Feed'!Q165), 'Raw Feed'!Q165/100, IF(ISNUMBER($E165),0,NA()))</f>
        <v>2.1739999999999999E-2</v>
      </c>
      <c r="R165" s="53">
        <f>IF(ISNUMBER('Raw Feed'!R165), 'Raw Feed'!R165/100, IF(ISNUMBER($E165),0,NA()))</f>
        <v>2.3060000000000001E-2</v>
      </c>
      <c r="S165" s="53">
        <f>IF(ISNUMBER('Raw Feed'!S165), 'Raw Feed'!S165/100, IF(ISNUMBER($E165),0,NA()))</f>
        <v>2.3399999999999997E-2</v>
      </c>
      <c r="T165" s="53">
        <f>IF(ISNUMBER('Raw Feed'!T165), 'Raw Feed'!T165/100, IF(ISNUMBER($E165),0,NA()))</f>
        <v>2.3530000000000002E-2</v>
      </c>
      <c r="U165" s="53">
        <f>IF(ISNUMBER('Raw Feed'!U165), 'Raw Feed'!U165/100, IF(ISNUMBER($E165),0,NA()))</f>
        <v>0</v>
      </c>
      <c r="V165" s="29"/>
    </row>
    <row r="166" spans="5:22">
      <c r="E166" s="36">
        <f>IF(ISNUMBER('Raw Feed'!E166), 'Raw Feed'!E166, NA())</f>
        <v>41236</v>
      </c>
      <c r="F166" s="53">
        <f>IF(ISNUMBER('Raw Feed'!F166), 'Raw Feed'!F166/100, IF(ISNUMBER($E166),0,NA()))</f>
        <v>1.9500000000000001E-3</v>
      </c>
      <c r="G166" s="53">
        <f>IF(ISNUMBER('Raw Feed'!G166), 'Raw Feed'!G166/100, IF(ISNUMBER($E166),0,NA()))</f>
        <v>4.2500000000000003E-3</v>
      </c>
      <c r="H166" s="53">
        <f>IF(ISNUMBER('Raw Feed'!H166), 'Raw Feed'!H166/100, IF(ISNUMBER($E166),0,NA()))</f>
        <v>5.4400000000000004E-3</v>
      </c>
      <c r="I166" s="53">
        <f>IF(ISNUMBER('Raw Feed'!I166), 'Raw Feed'!I166/100, IF(ISNUMBER($E166),0,NA()))</f>
        <v>7.0899999999999999E-3</v>
      </c>
      <c r="J166" s="53">
        <f>IF(ISNUMBER('Raw Feed'!J166), 'Raw Feed'!J166/100, IF(ISNUMBER($E166),0,NA()))</f>
        <v>9.0399999999999994E-3</v>
      </c>
      <c r="K166" s="53">
        <f>IF(ISNUMBER('Raw Feed'!K166), 'Raw Feed'!K166/100, IF(ISNUMBER($E166),0,NA()))</f>
        <v>1.103E-2</v>
      </c>
      <c r="L166" s="53">
        <f>IF(ISNUMBER('Raw Feed'!L166), 'Raw Feed'!L166/100, IF(ISNUMBER($E166),0,NA()))</f>
        <v>1.2889999999999999E-2</v>
      </c>
      <c r="M166" s="53">
        <f>IF(ISNUMBER('Raw Feed'!M166), 'Raw Feed'!M166/100, IF(ISNUMBER($E166),0,NA()))</f>
        <v>1.456E-2</v>
      </c>
      <c r="N166" s="53">
        <f>IF(ISNUMBER('Raw Feed'!N166), 'Raw Feed'!N166/100, IF(ISNUMBER($E166),0,NA()))</f>
        <v>1.602E-2</v>
      </c>
      <c r="O166" s="53">
        <f>IF(ISNUMBER('Raw Feed'!O166), 'Raw Feed'!O166/100, IF(ISNUMBER($E166),0,NA()))</f>
        <v>1.7319999999999999E-2</v>
      </c>
      <c r="P166" s="53">
        <f>IF(ISNUMBER('Raw Feed'!P166), 'Raw Feed'!P166/100, IF(ISNUMBER($E166),0,NA()))</f>
        <v>1.95E-2</v>
      </c>
      <c r="Q166" s="53">
        <f>IF(ISNUMBER('Raw Feed'!Q166), 'Raw Feed'!Q166/100, IF(ISNUMBER($E166),0,NA()))</f>
        <v>2.1709999999999997E-2</v>
      </c>
      <c r="R166" s="53">
        <f>IF(ISNUMBER('Raw Feed'!R166), 'Raw Feed'!R166/100, IF(ISNUMBER($E166),0,NA()))</f>
        <v>2.3019999999999999E-2</v>
      </c>
      <c r="S166" s="53">
        <f>IF(ISNUMBER('Raw Feed'!S166), 'Raw Feed'!S166/100, IF(ISNUMBER($E166),0,NA()))</f>
        <v>2.3359999999999999E-2</v>
      </c>
      <c r="T166" s="53">
        <f>IF(ISNUMBER('Raw Feed'!T166), 'Raw Feed'!T166/100, IF(ISNUMBER($E166),0,NA()))</f>
        <v>2.3479999999999997E-2</v>
      </c>
      <c r="U166" s="53">
        <f>IF(ISNUMBER('Raw Feed'!U166), 'Raw Feed'!U166/100, IF(ISNUMBER($E166),0,NA()))</f>
        <v>0</v>
      </c>
      <c r="V166" s="29"/>
    </row>
    <row r="167" spans="5:22">
      <c r="E167" s="36">
        <f>IF(ISNUMBER('Raw Feed'!E167), 'Raw Feed'!E167, NA())</f>
        <v>41235</v>
      </c>
      <c r="F167" s="53">
        <f>IF(ISNUMBER('Raw Feed'!F167), 'Raw Feed'!F167/100, IF(ISNUMBER($E167),0,NA()))</f>
        <v>1.97E-3</v>
      </c>
      <c r="G167" s="53">
        <f>IF(ISNUMBER('Raw Feed'!G167), 'Raw Feed'!G167/100, IF(ISNUMBER($E167),0,NA()))</f>
        <v>4.28E-3</v>
      </c>
      <c r="H167" s="53">
        <f>IF(ISNUMBER('Raw Feed'!H167), 'Raw Feed'!H167/100, IF(ISNUMBER($E167),0,NA()))</f>
        <v>5.47E-3</v>
      </c>
      <c r="I167" s="53">
        <f>IF(ISNUMBER('Raw Feed'!I167), 'Raw Feed'!I167/100, IF(ISNUMBER($E167),0,NA()))</f>
        <v>7.1699999999999993E-3</v>
      </c>
      <c r="J167" s="53">
        <f>IF(ISNUMBER('Raw Feed'!J167), 'Raw Feed'!J167/100, IF(ISNUMBER($E167),0,NA()))</f>
        <v>9.1500000000000001E-3</v>
      </c>
      <c r="K167" s="53">
        <f>IF(ISNUMBER('Raw Feed'!K167), 'Raw Feed'!K167/100, IF(ISNUMBER($E167),0,NA()))</f>
        <v>1.1140000000000001E-2</v>
      </c>
      <c r="L167" s="53">
        <f>IF(ISNUMBER('Raw Feed'!L167), 'Raw Feed'!L167/100, IF(ISNUMBER($E167),0,NA()))</f>
        <v>1.3000000000000001E-2</v>
      </c>
      <c r="M167" s="53">
        <f>IF(ISNUMBER('Raw Feed'!M167), 'Raw Feed'!M167/100, IF(ISNUMBER($E167),0,NA()))</f>
        <v>1.4659999999999999E-2</v>
      </c>
      <c r="N167" s="53">
        <f>IF(ISNUMBER('Raw Feed'!N167), 'Raw Feed'!N167/100, IF(ISNUMBER($E167),0,NA()))</f>
        <v>1.6129999999999999E-2</v>
      </c>
      <c r="O167" s="53">
        <f>IF(ISNUMBER('Raw Feed'!O167), 'Raw Feed'!O167/100, IF(ISNUMBER($E167),0,NA()))</f>
        <v>1.7420000000000001E-2</v>
      </c>
      <c r="P167" s="53">
        <f>IF(ISNUMBER('Raw Feed'!P167), 'Raw Feed'!P167/100, IF(ISNUMBER($E167),0,NA()))</f>
        <v>1.9599999999999999E-2</v>
      </c>
      <c r="Q167" s="53">
        <f>IF(ISNUMBER('Raw Feed'!Q167), 'Raw Feed'!Q167/100, IF(ISNUMBER($E167),0,NA()))</f>
        <v>2.1780000000000001E-2</v>
      </c>
      <c r="R167" s="53">
        <f>IF(ISNUMBER('Raw Feed'!R167), 'Raw Feed'!R167/100, IF(ISNUMBER($E167),0,NA()))</f>
        <v>2.307E-2</v>
      </c>
      <c r="S167" s="53">
        <f>IF(ISNUMBER('Raw Feed'!S167), 'Raw Feed'!S167/100, IF(ISNUMBER($E167),0,NA()))</f>
        <v>2.3399999999999997E-2</v>
      </c>
      <c r="T167" s="53">
        <f>IF(ISNUMBER('Raw Feed'!T167), 'Raw Feed'!T167/100, IF(ISNUMBER($E167),0,NA()))</f>
        <v>2.351E-2</v>
      </c>
      <c r="U167" s="53">
        <f>IF(ISNUMBER('Raw Feed'!U167), 'Raw Feed'!U167/100, IF(ISNUMBER($E167),0,NA()))</f>
        <v>0</v>
      </c>
      <c r="V167" s="29"/>
    </row>
    <row r="168" spans="5:22">
      <c r="E168" s="36">
        <f>IF(ISNUMBER('Raw Feed'!E168), 'Raw Feed'!E168, NA())</f>
        <v>41234</v>
      </c>
      <c r="F168" s="53">
        <f>IF(ISNUMBER('Raw Feed'!F168), 'Raw Feed'!F168/100, IF(ISNUMBER($E168),0,NA()))</f>
        <v>1.8500000000000001E-3</v>
      </c>
      <c r="G168" s="53">
        <f>IF(ISNUMBER('Raw Feed'!G168), 'Raw Feed'!G168/100, IF(ISNUMBER($E168),0,NA()))</f>
        <v>4.13E-3</v>
      </c>
      <c r="H168" s="53">
        <f>IF(ISNUMBER('Raw Feed'!H168), 'Raw Feed'!H168/100, IF(ISNUMBER($E168),0,NA()))</f>
        <v>5.3E-3</v>
      </c>
      <c r="I168" s="53">
        <f>IF(ISNUMBER('Raw Feed'!I168), 'Raw Feed'!I168/100, IF(ISNUMBER($E168),0,NA()))</f>
        <v>6.9799999999999992E-3</v>
      </c>
      <c r="J168" s="53">
        <f>IF(ISNUMBER('Raw Feed'!J168), 'Raw Feed'!J168/100, IF(ISNUMBER($E168),0,NA()))</f>
        <v>8.9499999999999996E-3</v>
      </c>
      <c r="K168" s="53">
        <f>IF(ISNUMBER('Raw Feed'!K168), 'Raw Feed'!K168/100, IF(ISNUMBER($E168),0,NA()))</f>
        <v>1.094E-2</v>
      </c>
      <c r="L168" s="53">
        <f>IF(ISNUMBER('Raw Feed'!L168), 'Raw Feed'!L168/100, IF(ISNUMBER($E168),0,NA()))</f>
        <v>1.2800000000000001E-2</v>
      </c>
      <c r="M168" s="53">
        <f>IF(ISNUMBER('Raw Feed'!M168), 'Raw Feed'!M168/100, IF(ISNUMBER($E168),0,NA()))</f>
        <v>1.4459999999999999E-2</v>
      </c>
      <c r="N168" s="53">
        <f>IF(ISNUMBER('Raw Feed'!N168), 'Raw Feed'!N168/100, IF(ISNUMBER($E168),0,NA()))</f>
        <v>1.592E-2</v>
      </c>
      <c r="O168" s="53">
        <f>IF(ISNUMBER('Raw Feed'!O168), 'Raw Feed'!O168/100, IF(ISNUMBER($E168),0,NA()))</f>
        <v>1.721E-2</v>
      </c>
      <c r="P168" s="53">
        <f>IF(ISNUMBER('Raw Feed'!P168), 'Raw Feed'!P168/100, IF(ISNUMBER($E168),0,NA()))</f>
        <v>1.9379999999999998E-2</v>
      </c>
      <c r="Q168" s="53">
        <f>IF(ISNUMBER('Raw Feed'!Q168), 'Raw Feed'!Q168/100, IF(ISNUMBER($E168),0,NA()))</f>
        <v>2.1560000000000003E-2</v>
      </c>
      <c r="R168" s="53">
        <f>IF(ISNUMBER('Raw Feed'!R168), 'Raw Feed'!R168/100, IF(ISNUMBER($E168),0,NA()))</f>
        <v>2.2839999999999999E-2</v>
      </c>
      <c r="S168" s="53">
        <f>IF(ISNUMBER('Raw Feed'!S168), 'Raw Feed'!S168/100, IF(ISNUMBER($E168),0,NA()))</f>
        <v>2.315E-2</v>
      </c>
      <c r="T168" s="53">
        <f>IF(ISNUMBER('Raw Feed'!T168), 'Raw Feed'!T168/100, IF(ISNUMBER($E168),0,NA()))</f>
        <v>2.3269999999999999E-2</v>
      </c>
      <c r="U168" s="53">
        <f>IF(ISNUMBER('Raw Feed'!U168), 'Raw Feed'!U168/100, IF(ISNUMBER($E168),0,NA()))</f>
        <v>0</v>
      </c>
      <c r="V168" s="29"/>
    </row>
    <row r="169" spans="5:22">
      <c r="E169" s="36">
        <f>IF(ISNUMBER('Raw Feed'!E169), 'Raw Feed'!E169, NA())</f>
        <v>41233</v>
      </c>
      <c r="F169" s="53">
        <f>IF(ISNUMBER('Raw Feed'!F169), 'Raw Feed'!F169/100, IF(ISNUMBER($E169),0,NA()))</f>
        <v>1.83E-3</v>
      </c>
      <c r="G169" s="53">
        <f>IF(ISNUMBER('Raw Feed'!G169), 'Raw Feed'!G169/100, IF(ISNUMBER($E169),0,NA()))</f>
        <v>4.0400000000000002E-3</v>
      </c>
      <c r="H169" s="53">
        <f>IF(ISNUMBER('Raw Feed'!H169), 'Raw Feed'!H169/100, IF(ISNUMBER($E169),0,NA()))</f>
        <v>5.1600000000000005E-3</v>
      </c>
      <c r="I169" s="53">
        <f>IF(ISNUMBER('Raw Feed'!I169), 'Raw Feed'!I169/100, IF(ISNUMBER($E169),0,NA()))</f>
        <v>6.8000000000000005E-3</v>
      </c>
      <c r="J169" s="53">
        <f>IF(ISNUMBER('Raw Feed'!J169), 'Raw Feed'!J169/100, IF(ISNUMBER($E169),0,NA()))</f>
        <v>8.7399999999999995E-3</v>
      </c>
      <c r="K169" s="53">
        <f>IF(ISNUMBER('Raw Feed'!K169), 'Raw Feed'!K169/100, IF(ISNUMBER($E169),0,NA()))</f>
        <v>1.072E-2</v>
      </c>
      <c r="L169" s="53">
        <f>IF(ISNUMBER('Raw Feed'!L169), 'Raw Feed'!L169/100, IF(ISNUMBER($E169),0,NA()))</f>
        <v>1.257E-2</v>
      </c>
      <c r="M169" s="53">
        <f>IF(ISNUMBER('Raw Feed'!M169), 'Raw Feed'!M169/100, IF(ISNUMBER($E169),0,NA()))</f>
        <v>1.423E-2</v>
      </c>
      <c r="N169" s="53">
        <f>IF(ISNUMBER('Raw Feed'!N169), 'Raw Feed'!N169/100, IF(ISNUMBER($E169),0,NA()))</f>
        <v>1.5689999999999999E-2</v>
      </c>
      <c r="O169" s="53">
        <f>IF(ISNUMBER('Raw Feed'!O169), 'Raw Feed'!O169/100, IF(ISNUMBER($E169),0,NA()))</f>
        <v>1.6979999999999999E-2</v>
      </c>
      <c r="P169" s="53">
        <f>IF(ISNUMBER('Raw Feed'!P169), 'Raw Feed'!P169/100, IF(ISNUMBER($E169),0,NA()))</f>
        <v>1.915E-2</v>
      </c>
      <c r="Q169" s="53">
        <f>IF(ISNUMBER('Raw Feed'!Q169), 'Raw Feed'!Q169/100, IF(ISNUMBER($E169),0,NA()))</f>
        <v>2.1330000000000002E-2</v>
      </c>
      <c r="R169" s="53">
        <f>IF(ISNUMBER('Raw Feed'!R169), 'Raw Feed'!R169/100, IF(ISNUMBER($E169),0,NA()))</f>
        <v>2.2629999999999997E-2</v>
      </c>
      <c r="S169" s="53">
        <f>IF(ISNUMBER('Raw Feed'!S169), 'Raw Feed'!S169/100, IF(ISNUMBER($E169),0,NA()))</f>
        <v>2.2959999999999998E-2</v>
      </c>
      <c r="T169" s="53">
        <f>IF(ISNUMBER('Raw Feed'!T169), 'Raw Feed'!T169/100, IF(ISNUMBER($E169),0,NA()))</f>
        <v>2.308E-2</v>
      </c>
      <c r="U169" s="53">
        <f>IF(ISNUMBER('Raw Feed'!U169), 'Raw Feed'!U169/100, IF(ISNUMBER($E169),0,NA()))</f>
        <v>0</v>
      </c>
      <c r="V169" s="29"/>
    </row>
    <row r="170" spans="5:22">
      <c r="E170" s="36">
        <f>IF(ISNUMBER('Raw Feed'!E170), 'Raw Feed'!E170, NA())</f>
        <v>41232</v>
      </c>
      <c r="F170" s="53">
        <f>IF(ISNUMBER('Raw Feed'!F170), 'Raw Feed'!F170/100, IF(ISNUMBER($E170),0,NA()))</f>
        <v>1.81E-3</v>
      </c>
      <c r="G170" s="53">
        <f>IF(ISNUMBER('Raw Feed'!G170), 'Raw Feed'!G170/100, IF(ISNUMBER($E170),0,NA()))</f>
        <v>3.98E-3</v>
      </c>
      <c r="H170" s="53">
        <f>IF(ISNUMBER('Raw Feed'!H170), 'Raw Feed'!H170/100, IF(ISNUMBER($E170),0,NA()))</f>
        <v>5.0499999999999998E-3</v>
      </c>
      <c r="I170" s="53">
        <f>IF(ISNUMBER('Raw Feed'!I170), 'Raw Feed'!I170/100, IF(ISNUMBER($E170),0,NA()))</f>
        <v>6.6500000000000005E-3</v>
      </c>
      <c r="J170" s="53">
        <f>IF(ISNUMBER('Raw Feed'!J170), 'Raw Feed'!J170/100, IF(ISNUMBER($E170),0,NA()))</f>
        <v>8.5699999999999995E-3</v>
      </c>
      <c r="K170" s="53">
        <f>IF(ISNUMBER('Raw Feed'!K170), 'Raw Feed'!K170/100, IF(ISNUMBER($E170),0,NA()))</f>
        <v>1.0529999999999999E-2</v>
      </c>
      <c r="L170" s="53">
        <f>IF(ISNUMBER('Raw Feed'!L170), 'Raw Feed'!L170/100, IF(ISNUMBER($E170),0,NA()))</f>
        <v>1.2350000000000002E-2</v>
      </c>
      <c r="M170" s="53">
        <f>IF(ISNUMBER('Raw Feed'!M170), 'Raw Feed'!M170/100, IF(ISNUMBER($E170),0,NA()))</f>
        <v>1.3999999999999999E-2</v>
      </c>
      <c r="N170" s="53">
        <f>IF(ISNUMBER('Raw Feed'!N170), 'Raw Feed'!N170/100, IF(ISNUMBER($E170),0,NA()))</f>
        <v>1.5449999999999998E-2</v>
      </c>
      <c r="O170" s="53">
        <f>IF(ISNUMBER('Raw Feed'!O170), 'Raw Feed'!O170/100, IF(ISNUMBER($E170),0,NA()))</f>
        <v>1.6730000000000002E-2</v>
      </c>
      <c r="P170" s="53">
        <f>IF(ISNUMBER('Raw Feed'!P170), 'Raw Feed'!P170/100, IF(ISNUMBER($E170),0,NA()))</f>
        <v>1.89E-2</v>
      </c>
      <c r="Q170" s="53">
        <f>IF(ISNUMBER('Raw Feed'!Q170), 'Raw Feed'!Q170/100, IF(ISNUMBER($E170),0,NA()))</f>
        <v>2.1080000000000002E-2</v>
      </c>
      <c r="R170" s="53">
        <f>IF(ISNUMBER('Raw Feed'!R170), 'Raw Feed'!R170/100, IF(ISNUMBER($E170),0,NA()))</f>
        <v>2.2400000000000003E-2</v>
      </c>
      <c r="S170" s="53">
        <f>IF(ISNUMBER('Raw Feed'!S170), 'Raw Feed'!S170/100, IF(ISNUMBER($E170),0,NA()))</f>
        <v>2.2719999999999997E-2</v>
      </c>
      <c r="T170" s="53">
        <f>IF(ISNUMBER('Raw Feed'!T170), 'Raw Feed'!T170/100, IF(ISNUMBER($E170),0,NA()))</f>
        <v>2.2850000000000002E-2</v>
      </c>
      <c r="U170" s="53">
        <f>IF(ISNUMBER('Raw Feed'!U170), 'Raw Feed'!U170/100, IF(ISNUMBER($E170),0,NA()))</f>
        <v>0</v>
      </c>
      <c r="V170" s="29"/>
    </row>
    <row r="171" spans="5:22">
      <c r="E171" s="36">
        <f>IF(ISNUMBER('Raw Feed'!E171), 'Raw Feed'!E171, NA())</f>
        <v>41229</v>
      </c>
      <c r="F171" s="53">
        <f>IF(ISNUMBER('Raw Feed'!F171), 'Raw Feed'!F171/100, IF(ISNUMBER($E171),0,NA()))</f>
        <v>1.7899999999999999E-3</v>
      </c>
      <c r="G171" s="53">
        <f>IF(ISNUMBER('Raw Feed'!G171), 'Raw Feed'!G171/100, IF(ISNUMBER($E171),0,NA()))</f>
        <v>3.8800000000000002E-3</v>
      </c>
      <c r="H171" s="53">
        <f>IF(ISNUMBER('Raw Feed'!H171), 'Raw Feed'!H171/100, IF(ISNUMBER($E171),0,NA()))</f>
        <v>4.9300000000000004E-3</v>
      </c>
      <c r="I171" s="53">
        <f>IF(ISNUMBER('Raw Feed'!I171), 'Raw Feed'!I171/100, IF(ISNUMBER($E171),0,NA()))</f>
        <v>6.5300000000000002E-3</v>
      </c>
      <c r="J171" s="53">
        <f>IF(ISNUMBER('Raw Feed'!J171), 'Raw Feed'!J171/100, IF(ISNUMBER($E171),0,NA()))</f>
        <v>8.4600000000000005E-3</v>
      </c>
      <c r="K171" s="53">
        <f>IF(ISNUMBER('Raw Feed'!K171), 'Raw Feed'!K171/100, IF(ISNUMBER($E171),0,NA()))</f>
        <v>1.044E-2</v>
      </c>
      <c r="L171" s="53">
        <f>IF(ISNUMBER('Raw Feed'!L171), 'Raw Feed'!L171/100, IF(ISNUMBER($E171),0,NA()))</f>
        <v>1.2279999999999999E-2</v>
      </c>
      <c r="M171" s="53">
        <f>IF(ISNUMBER('Raw Feed'!M171), 'Raw Feed'!M171/100, IF(ISNUMBER($E171),0,NA()))</f>
        <v>1.3939999999999999E-2</v>
      </c>
      <c r="N171" s="53">
        <f>IF(ISNUMBER('Raw Feed'!N171), 'Raw Feed'!N171/100, IF(ISNUMBER($E171),0,NA()))</f>
        <v>1.54E-2</v>
      </c>
      <c r="O171" s="53">
        <f>IF(ISNUMBER('Raw Feed'!O171), 'Raw Feed'!O171/100, IF(ISNUMBER($E171),0,NA()))</f>
        <v>1.668E-2</v>
      </c>
      <c r="P171" s="53">
        <f>IF(ISNUMBER('Raw Feed'!P171), 'Raw Feed'!P171/100, IF(ISNUMBER($E171),0,NA()))</f>
        <v>1.8849999999999999E-2</v>
      </c>
      <c r="Q171" s="53">
        <f>IF(ISNUMBER('Raw Feed'!Q171), 'Raw Feed'!Q171/100, IF(ISNUMBER($E171),0,NA()))</f>
        <v>2.104E-2</v>
      </c>
      <c r="R171" s="53">
        <f>IF(ISNUMBER('Raw Feed'!R171), 'Raw Feed'!R171/100, IF(ISNUMBER($E171),0,NA()))</f>
        <v>2.2360000000000001E-2</v>
      </c>
      <c r="S171" s="53">
        <f>IF(ISNUMBER('Raw Feed'!S171), 'Raw Feed'!S171/100, IF(ISNUMBER($E171),0,NA()))</f>
        <v>2.2690000000000002E-2</v>
      </c>
      <c r="T171" s="53">
        <f>IF(ISNUMBER('Raw Feed'!T171), 'Raw Feed'!T171/100, IF(ISNUMBER($E171),0,NA()))</f>
        <v>2.282E-2</v>
      </c>
      <c r="U171" s="53">
        <f>IF(ISNUMBER('Raw Feed'!U171), 'Raw Feed'!U171/100, IF(ISNUMBER($E171),0,NA()))</f>
        <v>0</v>
      </c>
      <c r="V171" s="29"/>
    </row>
    <row r="172" spans="5:22">
      <c r="E172" s="36">
        <f>IF(ISNUMBER('Raw Feed'!E172), 'Raw Feed'!E172, NA())</f>
        <v>41228</v>
      </c>
      <c r="F172" s="53">
        <f>IF(ISNUMBER('Raw Feed'!F172), 'Raw Feed'!F172/100, IF(ISNUMBER($E172),0,NA()))</f>
        <v>1.7399999999999998E-3</v>
      </c>
      <c r="G172" s="53">
        <f>IF(ISNUMBER('Raw Feed'!G172), 'Raw Feed'!G172/100, IF(ISNUMBER($E172),0,NA()))</f>
        <v>3.8800000000000002E-3</v>
      </c>
      <c r="H172" s="53">
        <f>IF(ISNUMBER('Raw Feed'!H172), 'Raw Feed'!H172/100, IF(ISNUMBER($E172),0,NA()))</f>
        <v>4.9399999999999999E-3</v>
      </c>
      <c r="I172" s="53">
        <f>IF(ISNUMBER('Raw Feed'!I172), 'Raw Feed'!I172/100, IF(ISNUMBER($E172),0,NA()))</f>
        <v>6.5500000000000003E-3</v>
      </c>
      <c r="J172" s="53">
        <f>IF(ISNUMBER('Raw Feed'!J172), 'Raw Feed'!J172/100, IF(ISNUMBER($E172),0,NA()))</f>
        <v>8.4799999999999997E-3</v>
      </c>
      <c r="K172" s="53">
        <f>IF(ISNUMBER('Raw Feed'!K172), 'Raw Feed'!K172/100, IF(ISNUMBER($E172),0,NA()))</f>
        <v>1.044E-2</v>
      </c>
      <c r="L172" s="53">
        <f>IF(ISNUMBER('Raw Feed'!L172), 'Raw Feed'!L172/100, IF(ISNUMBER($E172),0,NA()))</f>
        <v>1.2279999999999999E-2</v>
      </c>
      <c r="M172" s="53">
        <f>IF(ISNUMBER('Raw Feed'!M172), 'Raw Feed'!M172/100, IF(ISNUMBER($E172),0,NA()))</f>
        <v>1.393E-2</v>
      </c>
      <c r="N172" s="53">
        <f>IF(ISNUMBER('Raw Feed'!N172), 'Raw Feed'!N172/100, IF(ISNUMBER($E172),0,NA()))</f>
        <v>1.537E-2</v>
      </c>
      <c r="O172" s="53">
        <f>IF(ISNUMBER('Raw Feed'!O172), 'Raw Feed'!O172/100, IF(ISNUMBER($E172),0,NA()))</f>
        <v>1.6650000000000002E-2</v>
      </c>
      <c r="P172" s="53">
        <f>IF(ISNUMBER('Raw Feed'!P172), 'Raw Feed'!P172/100, IF(ISNUMBER($E172),0,NA()))</f>
        <v>1.883E-2</v>
      </c>
      <c r="Q172" s="53">
        <f>IF(ISNUMBER('Raw Feed'!Q172), 'Raw Feed'!Q172/100, IF(ISNUMBER($E172),0,NA()))</f>
        <v>2.1010000000000001E-2</v>
      </c>
      <c r="R172" s="53">
        <f>IF(ISNUMBER('Raw Feed'!R172), 'Raw Feed'!R172/100, IF(ISNUMBER($E172),0,NA()))</f>
        <v>2.2280000000000001E-2</v>
      </c>
      <c r="S172" s="53">
        <f>IF(ISNUMBER('Raw Feed'!S172), 'Raw Feed'!S172/100, IF(ISNUMBER($E172),0,NA()))</f>
        <v>2.2579999999999999E-2</v>
      </c>
      <c r="T172" s="53">
        <f>IF(ISNUMBER('Raw Feed'!T172), 'Raw Feed'!T172/100, IF(ISNUMBER($E172),0,NA()))</f>
        <v>2.2669999999999999E-2</v>
      </c>
      <c r="U172" s="53">
        <f>IF(ISNUMBER('Raw Feed'!U172), 'Raw Feed'!U172/100, IF(ISNUMBER($E172),0,NA()))</f>
        <v>0</v>
      </c>
      <c r="V172" s="29"/>
    </row>
    <row r="173" spans="5:22">
      <c r="E173" s="36">
        <f>IF(ISNUMBER('Raw Feed'!E173), 'Raw Feed'!E173, NA())</f>
        <v>41227</v>
      </c>
      <c r="F173" s="53">
        <f>IF(ISNUMBER('Raw Feed'!F173), 'Raw Feed'!F173/100, IF(ISNUMBER($E173),0,NA()))</f>
        <v>1.7599999999999998E-3</v>
      </c>
      <c r="G173" s="53">
        <f>IF(ISNUMBER('Raw Feed'!G173), 'Raw Feed'!G173/100, IF(ISNUMBER($E173),0,NA()))</f>
        <v>3.9199999999999999E-3</v>
      </c>
      <c r="H173" s="53">
        <f>IF(ISNUMBER('Raw Feed'!H173), 'Raw Feed'!H173/100, IF(ISNUMBER($E173),0,NA()))</f>
        <v>4.9800000000000001E-3</v>
      </c>
      <c r="I173" s="53">
        <f>IF(ISNUMBER('Raw Feed'!I173), 'Raw Feed'!I173/100, IF(ISNUMBER($E173),0,NA()))</f>
        <v>6.5900000000000004E-3</v>
      </c>
      <c r="J173" s="53">
        <f>IF(ISNUMBER('Raw Feed'!J173), 'Raw Feed'!J173/100, IF(ISNUMBER($E173),0,NA()))</f>
        <v>8.5199999999999998E-3</v>
      </c>
      <c r="K173" s="53">
        <f>IF(ISNUMBER('Raw Feed'!K173), 'Raw Feed'!K173/100, IF(ISNUMBER($E173),0,NA()))</f>
        <v>1.0489999999999999E-2</v>
      </c>
      <c r="L173" s="53">
        <f>IF(ISNUMBER('Raw Feed'!L173), 'Raw Feed'!L173/100, IF(ISNUMBER($E173),0,NA()))</f>
        <v>1.2330000000000001E-2</v>
      </c>
      <c r="M173" s="53">
        <f>IF(ISNUMBER('Raw Feed'!M173), 'Raw Feed'!M173/100, IF(ISNUMBER($E173),0,NA()))</f>
        <v>1.397E-2</v>
      </c>
      <c r="N173" s="53">
        <f>IF(ISNUMBER('Raw Feed'!N173), 'Raw Feed'!N173/100, IF(ISNUMBER($E173),0,NA()))</f>
        <v>1.541E-2</v>
      </c>
      <c r="O173" s="53">
        <f>IF(ISNUMBER('Raw Feed'!O173), 'Raw Feed'!O173/100, IF(ISNUMBER($E173),0,NA()))</f>
        <v>1.668E-2</v>
      </c>
      <c r="P173" s="53">
        <f>IF(ISNUMBER('Raw Feed'!P173), 'Raw Feed'!P173/100, IF(ISNUMBER($E173),0,NA()))</f>
        <v>1.8859999999999998E-2</v>
      </c>
      <c r="Q173" s="53">
        <f>IF(ISNUMBER('Raw Feed'!Q173), 'Raw Feed'!Q173/100, IF(ISNUMBER($E173),0,NA()))</f>
        <v>2.1019999999999997E-2</v>
      </c>
      <c r="R173" s="53">
        <f>IF(ISNUMBER('Raw Feed'!R173), 'Raw Feed'!R173/100, IF(ISNUMBER($E173),0,NA()))</f>
        <v>2.2259999999999999E-2</v>
      </c>
      <c r="S173" s="53">
        <f>IF(ISNUMBER('Raw Feed'!S173), 'Raw Feed'!S173/100, IF(ISNUMBER($E173),0,NA()))</f>
        <v>2.2550000000000001E-2</v>
      </c>
      <c r="T173" s="53">
        <f>IF(ISNUMBER('Raw Feed'!T173), 'Raw Feed'!T173/100, IF(ISNUMBER($E173),0,NA()))</f>
        <v>2.2639999999999997E-2</v>
      </c>
      <c r="U173" s="53">
        <f>IF(ISNUMBER('Raw Feed'!U173), 'Raw Feed'!U173/100, IF(ISNUMBER($E173),0,NA()))</f>
        <v>0</v>
      </c>
      <c r="V173" s="29"/>
    </row>
    <row r="174" spans="5:22">
      <c r="E174" s="36">
        <f>IF(ISNUMBER('Raw Feed'!E174), 'Raw Feed'!E174, NA())</f>
        <v>41226</v>
      </c>
      <c r="F174" s="53">
        <f>IF(ISNUMBER('Raw Feed'!F174), 'Raw Feed'!F174/100, IF(ISNUMBER($E174),0,NA()))</f>
        <v>1.7599999999999998E-3</v>
      </c>
      <c r="G174" s="53">
        <f>IF(ISNUMBER('Raw Feed'!G174), 'Raw Feed'!G174/100, IF(ISNUMBER($E174),0,NA()))</f>
        <v>3.8700000000000002E-3</v>
      </c>
      <c r="H174" s="53">
        <f>IF(ISNUMBER('Raw Feed'!H174), 'Raw Feed'!H174/100, IF(ISNUMBER($E174),0,NA()))</f>
        <v>4.8999999999999998E-3</v>
      </c>
      <c r="I174" s="53">
        <f>IF(ISNUMBER('Raw Feed'!I174), 'Raw Feed'!I174/100, IF(ISNUMBER($E174),0,NA()))</f>
        <v>6.4900000000000001E-3</v>
      </c>
      <c r="J174" s="53">
        <f>IF(ISNUMBER('Raw Feed'!J174), 'Raw Feed'!J174/100, IF(ISNUMBER($E174),0,NA()))</f>
        <v>8.4099999999999991E-3</v>
      </c>
      <c r="K174" s="53">
        <f>IF(ISNUMBER('Raw Feed'!K174), 'Raw Feed'!K174/100, IF(ISNUMBER($E174),0,NA()))</f>
        <v>1.038E-2</v>
      </c>
      <c r="L174" s="53">
        <f>IF(ISNUMBER('Raw Feed'!L174), 'Raw Feed'!L174/100, IF(ISNUMBER($E174),0,NA()))</f>
        <v>1.222E-2</v>
      </c>
      <c r="M174" s="53">
        <f>IF(ISNUMBER('Raw Feed'!M174), 'Raw Feed'!M174/100, IF(ISNUMBER($E174),0,NA()))</f>
        <v>1.3859999999999999E-2</v>
      </c>
      <c r="N174" s="53">
        <f>IF(ISNUMBER('Raw Feed'!N174), 'Raw Feed'!N174/100, IF(ISNUMBER($E174),0,NA()))</f>
        <v>1.5300000000000001E-2</v>
      </c>
      <c r="O174" s="53">
        <f>IF(ISNUMBER('Raw Feed'!O174), 'Raw Feed'!O174/100, IF(ISNUMBER($E174),0,NA()))</f>
        <v>1.6559999999999998E-2</v>
      </c>
      <c r="P174" s="53">
        <f>IF(ISNUMBER('Raw Feed'!P174), 'Raw Feed'!P174/100, IF(ISNUMBER($E174),0,NA()))</f>
        <v>1.873E-2</v>
      </c>
      <c r="Q174" s="53">
        <f>IF(ISNUMBER('Raw Feed'!Q174), 'Raw Feed'!Q174/100, IF(ISNUMBER($E174),0,NA()))</f>
        <v>2.0889999999999999E-2</v>
      </c>
      <c r="R174" s="53">
        <f>IF(ISNUMBER('Raw Feed'!R174), 'Raw Feed'!R174/100, IF(ISNUMBER($E174),0,NA()))</f>
        <v>2.213E-2</v>
      </c>
      <c r="S174" s="53">
        <f>IF(ISNUMBER('Raw Feed'!S174), 'Raw Feed'!S174/100, IF(ISNUMBER($E174),0,NA()))</f>
        <v>2.2400000000000003E-2</v>
      </c>
      <c r="T174" s="53">
        <f>IF(ISNUMBER('Raw Feed'!T174), 'Raw Feed'!T174/100, IF(ISNUMBER($E174),0,NA()))</f>
        <v>2.247E-2</v>
      </c>
      <c r="U174" s="53">
        <f>IF(ISNUMBER('Raw Feed'!U174), 'Raw Feed'!U174/100, IF(ISNUMBER($E174),0,NA()))</f>
        <v>0</v>
      </c>
      <c r="V174" s="29"/>
    </row>
    <row r="175" spans="5:22">
      <c r="E175" s="36">
        <f>IF(ISNUMBER('Raw Feed'!E175), 'Raw Feed'!E175, NA())</f>
        <v>41225</v>
      </c>
      <c r="F175" s="53">
        <f>IF(ISNUMBER('Raw Feed'!F175), 'Raw Feed'!F175/100, IF(ISNUMBER($E175),0,NA()))</f>
        <v>1.7699999999999999E-3</v>
      </c>
      <c r="G175" s="53">
        <f>IF(ISNUMBER('Raw Feed'!G175), 'Raw Feed'!G175/100, IF(ISNUMBER($E175),0,NA()))</f>
        <v>3.9199999999999999E-3</v>
      </c>
      <c r="H175" s="53">
        <f>IF(ISNUMBER('Raw Feed'!H175), 'Raw Feed'!H175/100, IF(ISNUMBER($E175),0,NA()))</f>
        <v>4.9699999999999996E-3</v>
      </c>
      <c r="I175" s="53">
        <f>IF(ISNUMBER('Raw Feed'!I175), 'Raw Feed'!I175/100, IF(ISNUMBER($E175),0,NA()))</f>
        <v>6.5799999999999999E-3</v>
      </c>
      <c r="J175" s="53">
        <f>IF(ISNUMBER('Raw Feed'!J175), 'Raw Feed'!J175/100, IF(ISNUMBER($E175),0,NA()))</f>
        <v>8.5299999999999994E-3</v>
      </c>
      <c r="K175" s="53">
        <f>IF(ISNUMBER('Raw Feed'!K175), 'Raw Feed'!K175/100, IF(ISNUMBER($E175),0,NA()))</f>
        <v>1.052E-2</v>
      </c>
      <c r="L175" s="53">
        <f>IF(ISNUMBER('Raw Feed'!L175), 'Raw Feed'!L175/100, IF(ISNUMBER($E175),0,NA()))</f>
        <v>1.238E-2</v>
      </c>
      <c r="M175" s="53">
        <f>IF(ISNUMBER('Raw Feed'!M175), 'Raw Feed'!M175/100, IF(ISNUMBER($E175),0,NA()))</f>
        <v>1.405E-2</v>
      </c>
      <c r="N175" s="53">
        <f>IF(ISNUMBER('Raw Feed'!N175), 'Raw Feed'!N175/100, IF(ISNUMBER($E175),0,NA()))</f>
        <v>1.5489999999999999E-2</v>
      </c>
      <c r="O175" s="53">
        <f>IF(ISNUMBER('Raw Feed'!O175), 'Raw Feed'!O175/100, IF(ISNUMBER($E175),0,NA()))</f>
        <v>1.6760000000000001E-2</v>
      </c>
      <c r="P175" s="53">
        <f>IF(ISNUMBER('Raw Feed'!P175), 'Raw Feed'!P175/100, IF(ISNUMBER($E175),0,NA()))</f>
        <v>1.8929999999999999E-2</v>
      </c>
      <c r="Q175" s="53">
        <f>IF(ISNUMBER('Raw Feed'!Q175), 'Raw Feed'!Q175/100, IF(ISNUMBER($E175),0,NA()))</f>
        <v>2.1070000000000002E-2</v>
      </c>
      <c r="R175" s="53">
        <f>IF(ISNUMBER('Raw Feed'!R175), 'Raw Feed'!R175/100, IF(ISNUMBER($E175),0,NA()))</f>
        <v>2.2280000000000001E-2</v>
      </c>
      <c r="S175" s="53">
        <f>IF(ISNUMBER('Raw Feed'!S175), 'Raw Feed'!S175/100, IF(ISNUMBER($E175),0,NA()))</f>
        <v>2.2540000000000001E-2</v>
      </c>
      <c r="T175" s="53">
        <f>IF(ISNUMBER('Raw Feed'!T175), 'Raw Feed'!T175/100, IF(ISNUMBER($E175),0,NA()))</f>
        <v>2.2620000000000001E-2</v>
      </c>
      <c r="U175" s="53">
        <f>IF(ISNUMBER('Raw Feed'!U175), 'Raw Feed'!U175/100, IF(ISNUMBER($E175),0,NA()))</f>
        <v>0</v>
      </c>
      <c r="V175" s="29"/>
    </row>
    <row r="176" spans="5:22">
      <c r="E176" s="36">
        <f>IF(ISNUMBER('Raw Feed'!E176), 'Raw Feed'!E176, NA())</f>
        <v>41222</v>
      </c>
      <c r="F176" s="53">
        <f>IF(ISNUMBER('Raw Feed'!F176), 'Raw Feed'!F176/100, IF(ISNUMBER($E176),0,NA()))</f>
        <v>1.7299999999999998E-3</v>
      </c>
      <c r="G176" s="53">
        <f>IF(ISNUMBER('Raw Feed'!G176), 'Raw Feed'!G176/100, IF(ISNUMBER($E176),0,NA()))</f>
        <v>3.8700000000000002E-3</v>
      </c>
      <c r="H176" s="53">
        <f>IF(ISNUMBER('Raw Feed'!H176), 'Raw Feed'!H176/100, IF(ISNUMBER($E176),0,NA()))</f>
        <v>4.9100000000000003E-3</v>
      </c>
      <c r="I176" s="53">
        <f>IF(ISNUMBER('Raw Feed'!I176), 'Raw Feed'!I176/100, IF(ISNUMBER($E176),0,NA()))</f>
        <v>6.5200000000000006E-3</v>
      </c>
      <c r="J176" s="53">
        <f>IF(ISNUMBER('Raw Feed'!J176), 'Raw Feed'!J176/100, IF(ISNUMBER($E176),0,NA()))</f>
        <v>8.4600000000000005E-3</v>
      </c>
      <c r="K176" s="53">
        <f>IF(ISNUMBER('Raw Feed'!K176), 'Raw Feed'!K176/100, IF(ISNUMBER($E176),0,NA()))</f>
        <v>1.0460000000000001E-2</v>
      </c>
      <c r="L176" s="53">
        <f>IF(ISNUMBER('Raw Feed'!L176), 'Raw Feed'!L176/100, IF(ISNUMBER($E176),0,NA()))</f>
        <v>1.234E-2</v>
      </c>
      <c r="M176" s="53">
        <f>IF(ISNUMBER('Raw Feed'!M176), 'Raw Feed'!M176/100, IF(ISNUMBER($E176),0,NA()))</f>
        <v>1.3999999999999999E-2</v>
      </c>
      <c r="N176" s="53">
        <f>IF(ISNUMBER('Raw Feed'!N176), 'Raw Feed'!N176/100, IF(ISNUMBER($E176),0,NA()))</f>
        <v>1.546E-2</v>
      </c>
      <c r="O176" s="53">
        <f>IF(ISNUMBER('Raw Feed'!O176), 'Raw Feed'!O176/100, IF(ISNUMBER($E176),0,NA()))</f>
        <v>1.6730000000000002E-2</v>
      </c>
      <c r="P176" s="53">
        <f>IF(ISNUMBER('Raw Feed'!P176), 'Raw Feed'!P176/100, IF(ISNUMBER($E176),0,NA()))</f>
        <v>1.89E-2</v>
      </c>
      <c r="Q176" s="53">
        <f>IF(ISNUMBER('Raw Feed'!Q176), 'Raw Feed'!Q176/100, IF(ISNUMBER($E176),0,NA()))</f>
        <v>2.1030000000000004E-2</v>
      </c>
      <c r="R176" s="53">
        <f>IF(ISNUMBER('Raw Feed'!R176), 'Raw Feed'!R176/100, IF(ISNUMBER($E176),0,NA()))</f>
        <v>2.222E-2</v>
      </c>
      <c r="S176" s="53">
        <f>IF(ISNUMBER('Raw Feed'!S176), 'Raw Feed'!S176/100, IF(ISNUMBER($E176),0,NA()))</f>
        <v>2.247E-2</v>
      </c>
      <c r="T176" s="53">
        <f>IF(ISNUMBER('Raw Feed'!T176), 'Raw Feed'!T176/100, IF(ISNUMBER($E176),0,NA()))</f>
        <v>2.2550000000000001E-2</v>
      </c>
      <c r="U176" s="53">
        <f>IF(ISNUMBER('Raw Feed'!U176), 'Raw Feed'!U176/100, IF(ISNUMBER($E176),0,NA()))</f>
        <v>0</v>
      </c>
      <c r="V176" s="29"/>
    </row>
    <row r="177" spans="5:22">
      <c r="E177" s="36">
        <f>IF(ISNUMBER('Raw Feed'!E177), 'Raw Feed'!E177, NA())</f>
        <v>41221</v>
      </c>
      <c r="F177" s="53">
        <f>IF(ISNUMBER('Raw Feed'!F177), 'Raw Feed'!F177/100, IF(ISNUMBER($E177),0,NA()))</f>
        <v>1.8400000000000001E-3</v>
      </c>
      <c r="G177" s="53">
        <f>IF(ISNUMBER('Raw Feed'!G177), 'Raw Feed'!G177/100, IF(ISNUMBER($E177),0,NA()))</f>
        <v>4.0600000000000002E-3</v>
      </c>
      <c r="H177" s="53">
        <f>IF(ISNUMBER('Raw Feed'!H177), 'Raw Feed'!H177/100, IF(ISNUMBER($E177),0,NA()))</f>
        <v>5.1400000000000005E-3</v>
      </c>
      <c r="I177" s="53">
        <f>IF(ISNUMBER('Raw Feed'!I177), 'Raw Feed'!I177/100, IF(ISNUMBER($E177),0,NA()))</f>
        <v>6.8000000000000005E-3</v>
      </c>
      <c r="J177" s="53">
        <f>IF(ISNUMBER('Raw Feed'!J177), 'Raw Feed'!J177/100, IF(ISNUMBER($E177),0,NA()))</f>
        <v>8.7899999999999992E-3</v>
      </c>
      <c r="K177" s="53">
        <f>IF(ISNUMBER('Raw Feed'!K177), 'Raw Feed'!K177/100, IF(ISNUMBER($E177),0,NA()))</f>
        <v>1.081E-2</v>
      </c>
      <c r="L177" s="53">
        <f>IF(ISNUMBER('Raw Feed'!L177), 'Raw Feed'!L177/100, IF(ISNUMBER($E177),0,NA()))</f>
        <v>1.269E-2</v>
      </c>
      <c r="M177" s="53">
        <f>IF(ISNUMBER('Raw Feed'!M177), 'Raw Feed'!M177/100, IF(ISNUMBER($E177),0,NA()))</f>
        <v>1.436E-2</v>
      </c>
      <c r="N177" s="53">
        <f>IF(ISNUMBER('Raw Feed'!N177), 'Raw Feed'!N177/100, IF(ISNUMBER($E177),0,NA()))</f>
        <v>1.5820000000000001E-2</v>
      </c>
      <c r="O177" s="53">
        <f>IF(ISNUMBER('Raw Feed'!O177), 'Raw Feed'!O177/100, IF(ISNUMBER($E177),0,NA()))</f>
        <v>1.7100000000000001E-2</v>
      </c>
      <c r="P177" s="53">
        <f>IF(ISNUMBER('Raw Feed'!P177), 'Raw Feed'!P177/100, IF(ISNUMBER($E177),0,NA()))</f>
        <v>1.925E-2</v>
      </c>
      <c r="Q177" s="53">
        <f>IF(ISNUMBER('Raw Feed'!Q177), 'Raw Feed'!Q177/100, IF(ISNUMBER($E177),0,NA()))</f>
        <v>2.137E-2</v>
      </c>
      <c r="R177" s="53">
        <f>IF(ISNUMBER('Raw Feed'!R177), 'Raw Feed'!R177/100, IF(ISNUMBER($E177),0,NA()))</f>
        <v>2.2559999999999997E-2</v>
      </c>
      <c r="S177" s="53">
        <f>IF(ISNUMBER('Raw Feed'!S177), 'Raw Feed'!S177/100, IF(ISNUMBER($E177),0,NA()))</f>
        <v>2.2799999999999997E-2</v>
      </c>
      <c r="T177" s="53">
        <f>IF(ISNUMBER('Raw Feed'!T177), 'Raw Feed'!T177/100, IF(ISNUMBER($E177),0,NA()))</f>
        <v>2.2850000000000002E-2</v>
      </c>
      <c r="U177" s="53">
        <f>IF(ISNUMBER('Raw Feed'!U177), 'Raw Feed'!U177/100, IF(ISNUMBER($E177),0,NA()))</f>
        <v>0</v>
      </c>
      <c r="V177" s="29"/>
    </row>
    <row r="178" spans="5:22">
      <c r="E178" s="36">
        <f>IF(ISNUMBER('Raw Feed'!E178), 'Raw Feed'!E178, NA())</f>
        <v>41220</v>
      </c>
      <c r="F178" s="53">
        <f>IF(ISNUMBER('Raw Feed'!F178), 'Raw Feed'!F178/100, IF(ISNUMBER($E178),0,NA()))</f>
        <v>1.9400000000000001E-3</v>
      </c>
      <c r="G178" s="53">
        <f>IF(ISNUMBER('Raw Feed'!G178), 'Raw Feed'!G178/100, IF(ISNUMBER($E178),0,NA()))</f>
        <v>4.2599999999999999E-3</v>
      </c>
      <c r="H178" s="53">
        <f>IF(ISNUMBER('Raw Feed'!H178), 'Raw Feed'!H178/100, IF(ISNUMBER($E178),0,NA()))</f>
        <v>5.4200000000000003E-3</v>
      </c>
      <c r="I178" s="53">
        <f>IF(ISNUMBER('Raw Feed'!I178), 'Raw Feed'!I178/100, IF(ISNUMBER($E178),0,NA()))</f>
        <v>7.0899999999999999E-3</v>
      </c>
      <c r="J178" s="53">
        <f>IF(ISNUMBER('Raw Feed'!J178), 'Raw Feed'!J178/100, IF(ISNUMBER($E178),0,NA()))</f>
        <v>9.0799999999999995E-3</v>
      </c>
      <c r="K178" s="53">
        <f>IF(ISNUMBER('Raw Feed'!K178), 'Raw Feed'!K178/100, IF(ISNUMBER($E178),0,NA()))</f>
        <v>1.111E-2</v>
      </c>
      <c r="L178" s="53">
        <f>IF(ISNUMBER('Raw Feed'!L178), 'Raw Feed'!L178/100, IF(ISNUMBER($E178),0,NA()))</f>
        <v>1.299E-2</v>
      </c>
      <c r="M178" s="53">
        <f>IF(ISNUMBER('Raw Feed'!M178), 'Raw Feed'!M178/100, IF(ISNUMBER($E178),0,NA()))</f>
        <v>1.464E-2</v>
      </c>
      <c r="N178" s="53">
        <f>IF(ISNUMBER('Raw Feed'!N178), 'Raw Feed'!N178/100, IF(ISNUMBER($E178),0,NA()))</f>
        <v>1.61E-2</v>
      </c>
      <c r="O178" s="53">
        <f>IF(ISNUMBER('Raw Feed'!O178), 'Raw Feed'!O178/100, IF(ISNUMBER($E178),0,NA()))</f>
        <v>1.736E-2</v>
      </c>
      <c r="P178" s="53">
        <f>IF(ISNUMBER('Raw Feed'!P178), 'Raw Feed'!P178/100, IF(ISNUMBER($E178),0,NA()))</f>
        <v>1.9480000000000001E-2</v>
      </c>
      <c r="Q178" s="53">
        <f>IF(ISNUMBER('Raw Feed'!Q178), 'Raw Feed'!Q178/100, IF(ISNUMBER($E178),0,NA()))</f>
        <v>2.1530000000000001E-2</v>
      </c>
      <c r="R178" s="53">
        <f>IF(ISNUMBER('Raw Feed'!R178), 'Raw Feed'!R178/100, IF(ISNUMBER($E178),0,NA()))</f>
        <v>2.266E-2</v>
      </c>
      <c r="S178" s="53">
        <f>IF(ISNUMBER('Raw Feed'!S178), 'Raw Feed'!S178/100, IF(ISNUMBER($E178),0,NA()))</f>
        <v>2.2860000000000002E-2</v>
      </c>
      <c r="T178" s="53">
        <f>IF(ISNUMBER('Raw Feed'!T178), 'Raw Feed'!T178/100, IF(ISNUMBER($E178),0,NA()))</f>
        <v>2.2879999999999998E-2</v>
      </c>
      <c r="U178" s="53">
        <f>IF(ISNUMBER('Raw Feed'!U178), 'Raw Feed'!U178/100, IF(ISNUMBER($E178),0,NA()))</f>
        <v>0</v>
      </c>
      <c r="V178" s="29"/>
    </row>
    <row r="179" spans="5:22">
      <c r="E179" s="36">
        <f>IF(ISNUMBER('Raw Feed'!E179), 'Raw Feed'!E179, NA())</f>
        <v>41219</v>
      </c>
      <c r="F179" s="53">
        <f>IF(ISNUMBER('Raw Feed'!F179), 'Raw Feed'!F179/100, IF(ISNUMBER($E179),0,NA()))</f>
        <v>1.98E-3</v>
      </c>
      <c r="G179" s="53">
        <f>IF(ISNUMBER('Raw Feed'!G179), 'Raw Feed'!G179/100, IF(ISNUMBER($E179),0,NA()))</f>
        <v>4.3E-3</v>
      </c>
      <c r="H179" s="53">
        <f>IF(ISNUMBER('Raw Feed'!H179), 'Raw Feed'!H179/100, IF(ISNUMBER($E179),0,NA()))</f>
        <v>5.47E-3</v>
      </c>
      <c r="I179" s="53">
        <f>IF(ISNUMBER('Raw Feed'!I179), 'Raw Feed'!I179/100, IF(ISNUMBER($E179),0,NA()))</f>
        <v>7.1799999999999998E-3</v>
      </c>
      <c r="J179" s="53">
        <f>IF(ISNUMBER('Raw Feed'!J179), 'Raw Feed'!J179/100, IF(ISNUMBER($E179),0,NA()))</f>
        <v>9.1999999999999998E-3</v>
      </c>
      <c r="K179" s="53">
        <f>IF(ISNUMBER('Raw Feed'!K179), 'Raw Feed'!K179/100, IF(ISNUMBER($E179),0,NA()))</f>
        <v>1.123E-2</v>
      </c>
      <c r="L179" s="53">
        <f>IF(ISNUMBER('Raw Feed'!L179), 'Raw Feed'!L179/100, IF(ISNUMBER($E179),0,NA()))</f>
        <v>1.3100000000000001E-2</v>
      </c>
      <c r="M179" s="53">
        <f>IF(ISNUMBER('Raw Feed'!M179), 'Raw Feed'!M179/100, IF(ISNUMBER($E179),0,NA()))</f>
        <v>1.477E-2</v>
      </c>
      <c r="N179" s="53">
        <f>IF(ISNUMBER('Raw Feed'!N179), 'Raw Feed'!N179/100, IF(ISNUMBER($E179),0,NA()))</f>
        <v>1.6209999999999999E-2</v>
      </c>
      <c r="O179" s="53">
        <f>IF(ISNUMBER('Raw Feed'!O179), 'Raw Feed'!O179/100, IF(ISNUMBER($E179),0,NA()))</f>
        <v>1.7479999999999999E-2</v>
      </c>
      <c r="P179" s="53">
        <f>IF(ISNUMBER('Raw Feed'!P179), 'Raw Feed'!P179/100, IF(ISNUMBER($E179),0,NA()))</f>
        <v>1.958E-2</v>
      </c>
      <c r="Q179" s="53">
        <f>IF(ISNUMBER('Raw Feed'!Q179), 'Raw Feed'!Q179/100, IF(ISNUMBER($E179),0,NA()))</f>
        <v>2.1629999999999996E-2</v>
      </c>
      <c r="R179" s="53">
        <f>IF(ISNUMBER('Raw Feed'!R179), 'Raw Feed'!R179/100, IF(ISNUMBER($E179),0,NA()))</f>
        <v>2.2749999999999999E-2</v>
      </c>
      <c r="S179" s="53">
        <f>IF(ISNUMBER('Raw Feed'!S179), 'Raw Feed'!S179/100, IF(ISNUMBER($E179),0,NA()))</f>
        <v>2.2930000000000002E-2</v>
      </c>
      <c r="T179" s="53">
        <f>IF(ISNUMBER('Raw Feed'!T179), 'Raw Feed'!T179/100, IF(ISNUMBER($E179),0,NA()))</f>
        <v>2.2940000000000002E-2</v>
      </c>
      <c r="U179" s="53">
        <f>IF(ISNUMBER('Raw Feed'!U179), 'Raw Feed'!U179/100, IF(ISNUMBER($E179),0,NA()))</f>
        <v>0</v>
      </c>
      <c r="V179" s="29"/>
    </row>
    <row r="180" spans="5:22">
      <c r="E180" s="36">
        <f>IF(ISNUMBER('Raw Feed'!E180), 'Raw Feed'!E180, NA())</f>
        <v>41218</v>
      </c>
      <c r="F180" s="53">
        <f>IF(ISNUMBER('Raw Feed'!F180), 'Raw Feed'!F180/100, IF(ISNUMBER($E180),0,NA()))</f>
        <v>2.0899999999999998E-3</v>
      </c>
      <c r="G180" s="53">
        <f>IF(ISNUMBER('Raw Feed'!G180), 'Raw Feed'!G180/100, IF(ISNUMBER($E180),0,NA()))</f>
        <v>4.4600000000000004E-3</v>
      </c>
      <c r="H180" s="53">
        <f>IF(ISNUMBER('Raw Feed'!H180), 'Raw Feed'!H180/100, IF(ISNUMBER($E180),0,NA()))</f>
        <v>5.6499999999999996E-3</v>
      </c>
      <c r="I180" s="53">
        <f>IF(ISNUMBER('Raw Feed'!I180), 'Raw Feed'!I180/100, IF(ISNUMBER($E180),0,NA()))</f>
        <v>7.3499999999999998E-3</v>
      </c>
      <c r="J180" s="53">
        <f>IF(ISNUMBER('Raw Feed'!J180), 'Raw Feed'!J180/100, IF(ISNUMBER($E180),0,NA()))</f>
        <v>9.3699999999999999E-3</v>
      </c>
      <c r="K180" s="53">
        <f>IF(ISNUMBER('Raw Feed'!K180), 'Raw Feed'!K180/100, IF(ISNUMBER($E180),0,NA()))</f>
        <v>1.1390000000000001E-2</v>
      </c>
      <c r="L180" s="53">
        <f>IF(ISNUMBER('Raw Feed'!L180), 'Raw Feed'!L180/100, IF(ISNUMBER($E180),0,NA()))</f>
        <v>1.324E-2</v>
      </c>
      <c r="M180" s="53">
        <f>IF(ISNUMBER('Raw Feed'!M180), 'Raw Feed'!M180/100, IF(ISNUMBER($E180),0,NA()))</f>
        <v>1.49E-2</v>
      </c>
      <c r="N180" s="53">
        <f>IF(ISNUMBER('Raw Feed'!N180), 'Raw Feed'!N180/100, IF(ISNUMBER($E180),0,NA()))</f>
        <v>1.635E-2</v>
      </c>
      <c r="O180" s="53">
        <f>IF(ISNUMBER('Raw Feed'!O180), 'Raw Feed'!O180/100, IF(ISNUMBER($E180),0,NA()))</f>
        <v>1.7610000000000001E-2</v>
      </c>
      <c r="P180" s="53">
        <f>IF(ISNUMBER('Raw Feed'!P180), 'Raw Feed'!P180/100, IF(ISNUMBER($E180),0,NA()))</f>
        <v>1.9689999999999999E-2</v>
      </c>
      <c r="Q180" s="53">
        <f>IF(ISNUMBER('Raw Feed'!Q180), 'Raw Feed'!Q180/100, IF(ISNUMBER($E180),0,NA()))</f>
        <v>2.1729999999999999E-2</v>
      </c>
      <c r="R180" s="53">
        <f>IF(ISNUMBER('Raw Feed'!R180), 'Raw Feed'!R180/100, IF(ISNUMBER($E180),0,NA()))</f>
        <v>2.2850000000000002E-2</v>
      </c>
      <c r="S180" s="53">
        <f>IF(ISNUMBER('Raw Feed'!S180), 'Raw Feed'!S180/100, IF(ISNUMBER($E180),0,NA()))</f>
        <v>2.3029999999999998E-2</v>
      </c>
      <c r="T180" s="53">
        <f>IF(ISNUMBER('Raw Feed'!T180), 'Raw Feed'!T180/100, IF(ISNUMBER($E180),0,NA()))</f>
        <v>2.3029999999999998E-2</v>
      </c>
      <c r="U180" s="53">
        <f>IF(ISNUMBER('Raw Feed'!U180), 'Raw Feed'!U180/100, IF(ISNUMBER($E180),0,NA()))</f>
        <v>0</v>
      </c>
      <c r="V180" s="29"/>
    </row>
    <row r="181" spans="5:22">
      <c r="E181" s="36">
        <f>IF(ISNUMBER('Raw Feed'!E181), 'Raw Feed'!E181, NA())</f>
        <v>41215</v>
      </c>
      <c r="F181" s="53">
        <f>IF(ISNUMBER('Raw Feed'!F181), 'Raw Feed'!F181/100, IF(ISNUMBER($E181),0,NA()))</f>
        <v>2.2000000000000001E-3</v>
      </c>
      <c r="G181" s="53">
        <f>IF(ISNUMBER('Raw Feed'!G181), 'Raw Feed'!G181/100, IF(ISNUMBER($E181),0,NA()))</f>
        <v>4.5799999999999999E-3</v>
      </c>
      <c r="H181" s="53">
        <f>IF(ISNUMBER('Raw Feed'!H181), 'Raw Feed'!H181/100, IF(ISNUMBER($E181),0,NA()))</f>
        <v>5.77E-3</v>
      </c>
      <c r="I181" s="53">
        <f>IF(ISNUMBER('Raw Feed'!I181), 'Raw Feed'!I181/100, IF(ISNUMBER($E181),0,NA()))</f>
        <v>7.45E-3</v>
      </c>
      <c r="J181" s="53">
        <f>IF(ISNUMBER('Raw Feed'!J181), 'Raw Feed'!J181/100, IF(ISNUMBER($E181),0,NA()))</f>
        <v>9.4399999999999987E-3</v>
      </c>
      <c r="K181" s="53">
        <f>IF(ISNUMBER('Raw Feed'!K181), 'Raw Feed'!K181/100, IF(ISNUMBER($E181),0,NA()))</f>
        <v>1.146E-2</v>
      </c>
      <c r="L181" s="53">
        <f>IF(ISNUMBER('Raw Feed'!L181), 'Raw Feed'!L181/100, IF(ISNUMBER($E181),0,NA()))</f>
        <v>1.3309999999999999E-2</v>
      </c>
      <c r="M181" s="53">
        <f>IF(ISNUMBER('Raw Feed'!M181), 'Raw Feed'!M181/100, IF(ISNUMBER($E181),0,NA()))</f>
        <v>1.4970000000000001E-2</v>
      </c>
      <c r="N181" s="53">
        <f>IF(ISNUMBER('Raw Feed'!N181), 'Raw Feed'!N181/100, IF(ISNUMBER($E181),0,NA()))</f>
        <v>1.6420000000000001E-2</v>
      </c>
      <c r="O181" s="53">
        <f>IF(ISNUMBER('Raw Feed'!O181), 'Raw Feed'!O181/100, IF(ISNUMBER($E181),0,NA()))</f>
        <v>1.7680000000000001E-2</v>
      </c>
      <c r="P181" s="53">
        <f>IF(ISNUMBER('Raw Feed'!P181), 'Raw Feed'!P181/100, IF(ISNUMBER($E181),0,NA()))</f>
        <v>1.9769999999999999E-2</v>
      </c>
      <c r="Q181" s="53">
        <f>IF(ISNUMBER('Raw Feed'!Q181), 'Raw Feed'!Q181/100, IF(ISNUMBER($E181),0,NA()))</f>
        <v>2.1829999999999999E-2</v>
      </c>
      <c r="R181" s="53">
        <f>IF(ISNUMBER('Raw Feed'!R181), 'Raw Feed'!R181/100, IF(ISNUMBER($E181),0,NA()))</f>
        <v>2.2959999999999998E-2</v>
      </c>
      <c r="S181" s="53">
        <f>IF(ISNUMBER('Raw Feed'!S181), 'Raw Feed'!S181/100, IF(ISNUMBER($E181),0,NA()))</f>
        <v>2.316E-2</v>
      </c>
      <c r="T181" s="53">
        <f>IF(ISNUMBER('Raw Feed'!T181), 'Raw Feed'!T181/100, IF(ISNUMBER($E181),0,NA()))</f>
        <v>2.3170000000000003E-2</v>
      </c>
      <c r="U181" s="53">
        <f>IF(ISNUMBER('Raw Feed'!U181), 'Raw Feed'!U181/100, IF(ISNUMBER($E181),0,NA()))</f>
        <v>0</v>
      </c>
      <c r="V181" s="29"/>
    </row>
    <row r="182" spans="5:22">
      <c r="E182" s="36">
        <f>IF(ISNUMBER('Raw Feed'!E182), 'Raw Feed'!E182, NA())</f>
        <v>41214</v>
      </c>
      <c r="F182" s="53">
        <f>IF(ISNUMBER('Raw Feed'!F182), 'Raw Feed'!F182/100, IF(ISNUMBER($E182),0,NA()))</f>
        <v>2.2799999999999999E-3</v>
      </c>
      <c r="G182" s="53">
        <f>IF(ISNUMBER('Raw Feed'!G182), 'Raw Feed'!G182/100, IF(ISNUMBER($E182),0,NA()))</f>
        <v>4.7199999999999994E-3</v>
      </c>
      <c r="H182" s="53">
        <f>IF(ISNUMBER('Raw Feed'!H182), 'Raw Feed'!H182/100, IF(ISNUMBER($E182),0,NA()))</f>
        <v>5.9299999999999995E-3</v>
      </c>
      <c r="I182" s="53">
        <f>IF(ISNUMBER('Raw Feed'!I182), 'Raw Feed'!I182/100, IF(ISNUMBER($E182),0,NA()))</f>
        <v>7.6500000000000005E-3</v>
      </c>
      <c r="J182" s="53">
        <f>IF(ISNUMBER('Raw Feed'!J182), 'Raw Feed'!J182/100, IF(ISNUMBER($E182),0,NA()))</f>
        <v>9.6299999999999997E-3</v>
      </c>
      <c r="K182" s="53">
        <f>IF(ISNUMBER('Raw Feed'!K182), 'Raw Feed'!K182/100, IF(ISNUMBER($E182),0,NA()))</f>
        <v>1.163E-2</v>
      </c>
      <c r="L182" s="53">
        <f>IF(ISNUMBER('Raw Feed'!L182), 'Raw Feed'!L182/100, IF(ISNUMBER($E182),0,NA()))</f>
        <v>1.3480000000000001E-2</v>
      </c>
      <c r="M182" s="53">
        <f>IF(ISNUMBER('Raw Feed'!M182), 'Raw Feed'!M182/100, IF(ISNUMBER($E182),0,NA()))</f>
        <v>1.512E-2</v>
      </c>
      <c r="N182" s="53">
        <f>IF(ISNUMBER('Raw Feed'!N182), 'Raw Feed'!N182/100, IF(ISNUMBER($E182),0,NA()))</f>
        <v>1.6559999999999998E-2</v>
      </c>
      <c r="O182" s="53">
        <f>IF(ISNUMBER('Raw Feed'!O182), 'Raw Feed'!O182/100, IF(ISNUMBER($E182),0,NA()))</f>
        <v>1.7819999999999999E-2</v>
      </c>
      <c r="P182" s="53">
        <f>IF(ISNUMBER('Raw Feed'!P182), 'Raw Feed'!P182/100, IF(ISNUMBER($E182),0,NA()))</f>
        <v>1.992E-2</v>
      </c>
      <c r="Q182" s="53">
        <f>IF(ISNUMBER('Raw Feed'!Q182), 'Raw Feed'!Q182/100, IF(ISNUMBER($E182),0,NA()))</f>
        <v>2.2000000000000002E-2</v>
      </c>
      <c r="R182" s="53">
        <f>IF(ISNUMBER('Raw Feed'!R182), 'Raw Feed'!R182/100, IF(ISNUMBER($E182),0,NA()))</f>
        <v>2.316E-2</v>
      </c>
      <c r="S182" s="53">
        <f>IF(ISNUMBER('Raw Feed'!S182), 'Raw Feed'!S182/100, IF(ISNUMBER($E182),0,NA()))</f>
        <v>2.3390000000000001E-2</v>
      </c>
      <c r="T182" s="53">
        <f>IF(ISNUMBER('Raw Feed'!T182), 'Raw Feed'!T182/100, IF(ISNUMBER($E182),0,NA()))</f>
        <v>2.3439999999999999E-2</v>
      </c>
      <c r="U182" s="53">
        <f>IF(ISNUMBER('Raw Feed'!U182), 'Raw Feed'!U182/100, IF(ISNUMBER($E182),0,NA()))</f>
        <v>0</v>
      </c>
      <c r="V182" s="29"/>
    </row>
    <row r="183" spans="5:22">
      <c r="E183" s="36">
        <f>IF(ISNUMBER('Raw Feed'!E183), 'Raw Feed'!E183, NA())</f>
        <v>41213</v>
      </c>
      <c r="F183" s="53">
        <f>IF(ISNUMBER('Raw Feed'!F183), 'Raw Feed'!F183/100, IF(ISNUMBER($E183),0,NA()))</f>
        <v>2.2500000000000003E-3</v>
      </c>
      <c r="G183" s="53">
        <f>IF(ISNUMBER('Raw Feed'!G183), 'Raw Feed'!G183/100, IF(ISNUMBER($E183),0,NA()))</f>
        <v>4.7599999999999995E-3</v>
      </c>
      <c r="H183" s="53">
        <f>IF(ISNUMBER('Raw Feed'!H183), 'Raw Feed'!H183/100, IF(ISNUMBER($E183),0,NA()))</f>
        <v>6.0400000000000002E-3</v>
      </c>
      <c r="I183" s="53">
        <f>IF(ISNUMBER('Raw Feed'!I183), 'Raw Feed'!I183/100, IF(ISNUMBER($E183),0,NA()))</f>
        <v>7.7600000000000004E-3</v>
      </c>
      <c r="J183" s="53">
        <f>IF(ISNUMBER('Raw Feed'!J183), 'Raw Feed'!J183/100, IF(ISNUMBER($E183),0,NA()))</f>
        <v>9.7400000000000004E-3</v>
      </c>
      <c r="K183" s="53">
        <f>IF(ISNUMBER('Raw Feed'!K183), 'Raw Feed'!K183/100, IF(ISNUMBER($E183),0,NA()))</f>
        <v>1.1739999999999999E-2</v>
      </c>
      <c r="L183" s="53">
        <f>IF(ISNUMBER('Raw Feed'!L183), 'Raw Feed'!L183/100, IF(ISNUMBER($E183),0,NA()))</f>
        <v>1.359E-2</v>
      </c>
      <c r="M183" s="53">
        <f>IF(ISNUMBER('Raw Feed'!M183), 'Raw Feed'!M183/100, IF(ISNUMBER($E183),0,NA()))</f>
        <v>1.524E-2</v>
      </c>
      <c r="N183" s="53">
        <f>IF(ISNUMBER('Raw Feed'!N183), 'Raw Feed'!N183/100, IF(ISNUMBER($E183),0,NA()))</f>
        <v>1.668E-2</v>
      </c>
      <c r="O183" s="53">
        <f>IF(ISNUMBER('Raw Feed'!O183), 'Raw Feed'!O183/100, IF(ISNUMBER($E183),0,NA()))</f>
        <v>1.7950000000000001E-2</v>
      </c>
      <c r="P183" s="53">
        <f>IF(ISNUMBER('Raw Feed'!P183), 'Raw Feed'!P183/100, IF(ISNUMBER($E183),0,NA()))</f>
        <v>2.0080000000000001E-2</v>
      </c>
      <c r="Q183" s="53">
        <f>IF(ISNUMBER('Raw Feed'!Q183), 'Raw Feed'!Q183/100, IF(ISNUMBER($E183),0,NA()))</f>
        <v>2.2200000000000001E-2</v>
      </c>
      <c r="R183" s="53">
        <f>IF(ISNUMBER('Raw Feed'!R183), 'Raw Feed'!R183/100, IF(ISNUMBER($E183),0,NA()))</f>
        <v>2.341E-2</v>
      </c>
      <c r="S183" s="53">
        <f>IF(ISNUMBER('Raw Feed'!S183), 'Raw Feed'!S183/100, IF(ISNUMBER($E183),0,NA()))</f>
        <v>2.368E-2</v>
      </c>
      <c r="T183" s="53">
        <f>IF(ISNUMBER('Raw Feed'!T183), 'Raw Feed'!T183/100, IF(ISNUMBER($E183),0,NA()))</f>
        <v>2.376E-2</v>
      </c>
      <c r="U183" s="53">
        <f>IF(ISNUMBER('Raw Feed'!U183), 'Raw Feed'!U183/100, IF(ISNUMBER($E183),0,NA()))</f>
        <v>0</v>
      </c>
      <c r="V183" s="29"/>
    </row>
    <row r="184" spans="5:22">
      <c r="E184" s="36">
        <f>IF(ISNUMBER('Raw Feed'!E184), 'Raw Feed'!E184, NA())</f>
        <v>41212</v>
      </c>
      <c r="F184" s="53">
        <f>IF(ISNUMBER('Raw Feed'!F184), 'Raw Feed'!F184/100, IF(ISNUMBER($E184),0,NA()))</f>
        <v>2.1800000000000001E-3</v>
      </c>
      <c r="G184" s="53">
        <f>IF(ISNUMBER('Raw Feed'!G184), 'Raw Feed'!G184/100, IF(ISNUMBER($E184),0,NA()))</f>
        <v>4.6700000000000005E-3</v>
      </c>
      <c r="H184" s="53">
        <f>IF(ISNUMBER('Raw Feed'!H184), 'Raw Feed'!H184/100, IF(ISNUMBER($E184),0,NA()))</f>
        <v>5.94E-3</v>
      </c>
      <c r="I184" s="53">
        <f>IF(ISNUMBER('Raw Feed'!I184), 'Raw Feed'!I184/100, IF(ISNUMBER($E184),0,NA()))</f>
        <v>7.6800000000000002E-3</v>
      </c>
      <c r="J184" s="53">
        <f>IF(ISNUMBER('Raw Feed'!J184), 'Raw Feed'!J184/100, IF(ISNUMBER($E184),0,NA()))</f>
        <v>9.6600000000000002E-3</v>
      </c>
      <c r="K184" s="53">
        <f>IF(ISNUMBER('Raw Feed'!K184), 'Raw Feed'!K184/100, IF(ISNUMBER($E184),0,NA()))</f>
        <v>1.1679999999999999E-2</v>
      </c>
      <c r="L184" s="53">
        <f>IF(ISNUMBER('Raw Feed'!L184), 'Raw Feed'!L184/100, IF(ISNUMBER($E184),0,NA()))</f>
        <v>1.3540000000000002E-2</v>
      </c>
      <c r="M184" s="53">
        <f>IF(ISNUMBER('Raw Feed'!M184), 'Raw Feed'!M184/100, IF(ISNUMBER($E184),0,NA()))</f>
        <v>1.521E-2</v>
      </c>
      <c r="N184" s="53">
        <f>IF(ISNUMBER('Raw Feed'!N184), 'Raw Feed'!N184/100, IF(ISNUMBER($E184),0,NA()))</f>
        <v>1.6650000000000002E-2</v>
      </c>
      <c r="O184" s="53">
        <f>IF(ISNUMBER('Raw Feed'!O184), 'Raw Feed'!O184/100, IF(ISNUMBER($E184),0,NA()))</f>
        <v>1.7920000000000002E-2</v>
      </c>
      <c r="P184" s="53">
        <f>IF(ISNUMBER('Raw Feed'!P184), 'Raw Feed'!P184/100, IF(ISNUMBER($E184),0,NA()))</f>
        <v>2.0070000000000001E-2</v>
      </c>
      <c r="Q184" s="53">
        <f>IF(ISNUMBER('Raw Feed'!Q184), 'Raw Feed'!Q184/100, IF(ISNUMBER($E184),0,NA()))</f>
        <v>2.2200000000000001E-2</v>
      </c>
      <c r="R184" s="53">
        <f>IF(ISNUMBER('Raw Feed'!R184), 'Raw Feed'!R184/100, IF(ISNUMBER($E184),0,NA()))</f>
        <v>2.341E-2</v>
      </c>
      <c r="S184" s="53">
        <f>IF(ISNUMBER('Raw Feed'!S184), 'Raw Feed'!S184/100, IF(ISNUMBER($E184),0,NA()))</f>
        <v>2.3690000000000003E-2</v>
      </c>
      <c r="T184" s="53">
        <f>IF(ISNUMBER('Raw Feed'!T184), 'Raw Feed'!T184/100, IF(ISNUMBER($E184),0,NA()))</f>
        <v>2.3789999999999999E-2</v>
      </c>
      <c r="U184" s="53">
        <f>IF(ISNUMBER('Raw Feed'!U184), 'Raw Feed'!U184/100, IF(ISNUMBER($E184),0,NA()))</f>
        <v>0</v>
      </c>
      <c r="V184" s="29"/>
    </row>
    <row r="185" spans="5:22">
      <c r="E185" s="36">
        <f>IF(ISNUMBER('Raw Feed'!E185), 'Raw Feed'!E185, NA())</f>
        <v>41211</v>
      </c>
      <c r="F185" s="53">
        <f>IF(ISNUMBER('Raw Feed'!F185), 'Raw Feed'!F185/100, IF(ISNUMBER($E185),0,NA()))</f>
        <v>2.1199999999999999E-3</v>
      </c>
      <c r="G185" s="53">
        <f>IF(ISNUMBER('Raw Feed'!G185), 'Raw Feed'!G185/100, IF(ISNUMBER($E185),0,NA()))</f>
        <v>4.6300000000000004E-3</v>
      </c>
      <c r="H185" s="53">
        <f>IF(ISNUMBER('Raw Feed'!H185), 'Raw Feed'!H185/100, IF(ISNUMBER($E185),0,NA()))</f>
        <v>5.8899999999999994E-3</v>
      </c>
      <c r="I185" s="53">
        <f>IF(ISNUMBER('Raw Feed'!I185), 'Raw Feed'!I185/100, IF(ISNUMBER($E185),0,NA()))</f>
        <v>7.6300000000000005E-3</v>
      </c>
      <c r="J185" s="53">
        <f>IF(ISNUMBER('Raw Feed'!J185), 'Raw Feed'!J185/100, IF(ISNUMBER($E185),0,NA()))</f>
        <v>9.6200000000000001E-3</v>
      </c>
      <c r="K185" s="53">
        <f>IF(ISNUMBER('Raw Feed'!K185), 'Raw Feed'!K185/100, IF(ISNUMBER($E185),0,NA()))</f>
        <v>1.1619999999999998E-2</v>
      </c>
      <c r="L185" s="53">
        <f>IF(ISNUMBER('Raw Feed'!L185), 'Raw Feed'!L185/100, IF(ISNUMBER($E185),0,NA()))</f>
        <v>1.3469999999999999E-2</v>
      </c>
      <c r="M185" s="53">
        <f>IF(ISNUMBER('Raw Feed'!M185), 'Raw Feed'!M185/100, IF(ISNUMBER($E185),0,NA()))</f>
        <v>1.512E-2</v>
      </c>
      <c r="N185" s="53">
        <f>IF(ISNUMBER('Raw Feed'!N185), 'Raw Feed'!N185/100, IF(ISNUMBER($E185),0,NA()))</f>
        <v>1.6559999999999998E-2</v>
      </c>
      <c r="O185" s="53">
        <f>IF(ISNUMBER('Raw Feed'!O185), 'Raw Feed'!O185/100, IF(ISNUMBER($E185),0,NA()))</f>
        <v>1.7829999999999999E-2</v>
      </c>
      <c r="P185" s="53">
        <f>IF(ISNUMBER('Raw Feed'!P185), 'Raw Feed'!P185/100, IF(ISNUMBER($E185),0,NA()))</f>
        <v>1.9959999999999999E-2</v>
      </c>
      <c r="Q185" s="53">
        <f>IF(ISNUMBER('Raw Feed'!Q185), 'Raw Feed'!Q185/100, IF(ISNUMBER($E185),0,NA()))</f>
        <v>2.2080000000000002E-2</v>
      </c>
      <c r="R185" s="53">
        <f>IF(ISNUMBER('Raw Feed'!R185), 'Raw Feed'!R185/100, IF(ISNUMBER($E185),0,NA()))</f>
        <v>2.3279999999999999E-2</v>
      </c>
      <c r="S185" s="53">
        <f>IF(ISNUMBER('Raw Feed'!S185), 'Raw Feed'!S185/100, IF(ISNUMBER($E185),0,NA()))</f>
        <v>2.3559999999999998E-2</v>
      </c>
      <c r="T185" s="53">
        <f>IF(ISNUMBER('Raw Feed'!T185), 'Raw Feed'!T185/100, IF(ISNUMBER($E185),0,NA()))</f>
        <v>2.3650000000000001E-2</v>
      </c>
      <c r="U185" s="53">
        <f>IF(ISNUMBER('Raw Feed'!U185), 'Raw Feed'!U185/100, IF(ISNUMBER($E185),0,NA()))</f>
        <v>0</v>
      </c>
      <c r="V185" s="29"/>
    </row>
    <row r="186" spans="5:22">
      <c r="E186" s="36">
        <f>IF(ISNUMBER('Raw Feed'!E186), 'Raw Feed'!E186, NA())</f>
        <v>41208</v>
      </c>
      <c r="F186" s="53">
        <f>IF(ISNUMBER('Raw Feed'!F186), 'Raw Feed'!F186/100, IF(ISNUMBER($E186),0,NA()))</f>
        <v>2.2100000000000002E-3</v>
      </c>
      <c r="G186" s="53">
        <f>IF(ISNUMBER('Raw Feed'!G186), 'Raw Feed'!G186/100, IF(ISNUMBER($E186),0,NA()))</f>
        <v>4.7999999999999996E-3</v>
      </c>
      <c r="H186" s="53">
        <f>IF(ISNUMBER('Raw Feed'!H186), 'Raw Feed'!H186/100, IF(ISNUMBER($E186),0,NA()))</f>
        <v>6.1199999999999996E-3</v>
      </c>
      <c r="I186" s="53">
        <f>IF(ISNUMBER('Raw Feed'!I186), 'Raw Feed'!I186/100, IF(ISNUMBER($E186),0,NA()))</f>
        <v>7.8700000000000003E-3</v>
      </c>
      <c r="J186" s="53">
        <f>IF(ISNUMBER('Raw Feed'!J186), 'Raw Feed'!J186/100, IF(ISNUMBER($E186),0,NA()))</f>
        <v>9.8600000000000007E-3</v>
      </c>
      <c r="K186" s="53">
        <f>IF(ISNUMBER('Raw Feed'!K186), 'Raw Feed'!K186/100, IF(ISNUMBER($E186),0,NA()))</f>
        <v>1.1859999999999999E-2</v>
      </c>
      <c r="L186" s="53">
        <f>IF(ISNUMBER('Raw Feed'!L186), 'Raw Feed'!L186/100, IF(ISNUMBER($E186),0,NA()))</f>
        <v>1.3720000000000001E-2</v>
      </c>
      <c r="M186" s="53">
        <f>IF(ISNUMBER('Raw Feed'!M186), 'Raw Feed'!M186/100, IF(ISNUMBER($E186),0,NA()))</f>
        <v>1.537E-2</v>
      </c>
      <c r="N186" s="53">
        <f>IF(ISNUMBER('Raw Feed'!N186), 'Raw Feed'!N186/100, IF(ISNUMBER($E186),0,NA()))</f>
        <v>1.6810000000000002E-2</v>
      </c>
      <c r="O186" s="53">
        <f>IF(ISNUMBER('Raw Feed'!O186), 'Raw Feed'!O186/100, IF(ISNUMBER($E186),0,NA()))</f>
        <v>1.8079999999999999E-2</v>
      </c>
      <c r="P186" s="53">
        <f>IF(ISNUMBER('Raw Feed'!P186), 'Raw Feed'!P186/100, IF(ISNUMBER($E186),0,NA()))</f>
        <v>2.0209999999999999E-2</v>
      </c>
      <c r="Q186" s="53">
        <f>IF(ISNUMBER('Raw Feed'!Q186), 'Raw Feed'!Q186/100, IF(ISNUMBER($E186),0,NA()))</f>
        <v>2.2320000000000003E-2</v>
      </c>
      <c r="R186" s="53">
        <f>IF(ISNUMBER('Raw Feed'!R186), 'Raw Feed'!R186/100, IF(ISNUMBER($E186),0,NA()))</f>
        <v>2.3530000000000002E-2</v>
      </c>
      <c r="S186" s="53">
        <f>IF(ISNUMBER('Raw Feed'!S186), 'Raw Feed'!S186/100, IF(ISNUMBER($E186),0,NA()))</f>
        <v>2.3799999999999998E-2</v>
      </c>
      <c r="T186" s="53">
        <f>IF(ISNUMBER('Raw Feed'!T186), 'Raw Feed'!T186/100, IF(ISNUMBER($E186),0,NA()))</f>
        <v>2.3900000000000001E-2</v>
      </c>
      <c r="U186" s="53">
        <f>IF(ISNUMBER('Raw Feed'!U186), 'Raw Feed'!U186/100, IF(ISNUMBER($E186),0,NA()))</f>
        <v>0</v>
      </c>
      <c r="V186" s="29"/>
    </row>
    <row r="187" spans="5:22">
      <c r="E187" s="36">
        <f>IF(ISNUMBER('Raw Feed'!E187), 'Raw Feed'!E187, NA())</f>
        <v>41207</v>
      </c>
      <c r="F187" s="53">
        <f>IF(ISNUMBER('Raw Feed'!F187), 'Raw Feed'!F187/100, IF(ISNUMBER($E187),0,NA()))</f>
        <v>2.3599999999999997E-3</v>
      </c>
      <c r="G187" s="53">
        <f>IF(ISNUMBER('Raw Feed'!G187), 'Raw Feed'!G187/100, IF(ISNUMBER($E187),0,NA()))</f>
        <v>5.0499999999999998E-3</v>
      </c>
      <c r="H187" s="53">
        <f>IF(ISNUMBER('Raw Feed'!H187), 'Raw Feed'!H187/100, IF(ISNUMBER($E187),0,NA()))</f>
        <v>6.4600000000000005E-3</v>
      </c>
      <c r="I187" s="53">
        <f>IF(ISNUMBER('Raw Feed'!I187), 'Raw Feed'!I187/100, IF(ISNUMBER($E187),0,NA()))</f>
        <v>8.26E-3</v>
      </c>
      <c r="J187" s="53">
        <f>IF(ISNUMBER('Raw Feed'!J187), 'Raw Feed'!J187/100, IF(ISNUMBER($E187),0,NA()))</f>
        <v>1.0280000000000001E-2</v>
      </c>
      <c r="K187" s="53">
        <f>IF(ISNUMBER('Raw Feed'!K187), 'Raw Feed'!K187/100, IF(ISNUMBER($E187),0,NA()))</f>
        <v>1.2319999999999999E-2</v>
      </c>
      <c r="L187" s="53">
        <f>IF(ISNUMBER('Raw Feed'!L187), 'Raw Feed'!L187/100, IF(ISNUMBER($E187),0,NA()))</f>
        <v>1.421E-2</v>
      </c>
      <c r="M187" s="53">
        <f>IF(ISNUMBER('Raw Feed'!M187), 'Raw Feed'!M187/100, IF(ISNUMBER($E187),0,NA()))</f>
        <v>1.5900000000000001E-2</v>
      </c>
      <c r="N187" s="53">
        <f>IF(ISNUMBER('Raw Feed'!N187), 'Raw Feed'!N187/100, IF(ISNUMBER($E187),0,NA()))</f>
        <v>1.737E-2</v>
      </c>
      <c r="O187" s="53">
        <f>IF(ISNUMBER('Raw Feed'!O187), 'Raw Feed'!O187/100, IF(ISNUMBER($E187),0,NA()))</f>
        <v>1.8669999999999999E-2</v>
      </c>
      <c r="P187" s="53">
        <f>IF(ISNUMBER('Raw Feed'!P187), 'Raw Feed'!P187/100, IF(ISNUMBER($E187),0,NA()))</f>
        <v>2.0819999999999998E-2</v>
      </c>
      <c r="Q187" s="53">
        <f>IF(ISNUMBER('Raw Feed'!Q187), 'Raw Feed'!Q187/100, IF(ISNUMBER($E187),0,NA()))</f>
        <v>2.2949999999999998E-2</v>
      </c>
      <c r="R187" s="53">
        <f>IF(ISNUMBER('Raw Feed'!R187), 'Raw Feed'!R187/100, IF(ISNUMBER($E187),0,NA()))</f>
        <v>2.4169999999999997E-2</v>
      </c>
      <c r="S187" s="53">
        <f>IF(ISNUMBER('Raw Feed'!S187), 'Raw Feed'!S187/100, IF(ISNUMBER($E187),0,NA()))</f>
        <v>2.4470000000000002E-2</v>
      </c>
      <c r="T187" s="53">
        <f>IF(ISNUMBER('Raw Feed'!T187), 'Raw Feed'!T187/100, IF(ISNUMBER($E187),0,NA()))</f>
        <v>2.4590000000000001E-2</v>
      </c>
      <c r="U187" s="53">
        <f>IF(ISNUMBER('Raw Feed'!U187), 'Raw Feed'!U187/100, IF(ISNUMBER($E187),0,NA()))</f>
        <v>0</v>
      </c>
      <c r="V187" s="29"/>
    </row>
    <row r="188" spans="5:22">
      <c r="E188" s="36">
        <f>IF(ISNUMBER('Raw Feed'!E188), 'Raw Feed'!E188, NA())</f>
        <v>41206</v>
      </c>
      <c r="F188" s="53">
        <f>IF(ISNUMBER('Raw Feed'!F188), 'Raw Feed'!F188/100, IF(ISNUMBER($E188),0,NA()))</f>
        <v>2.33E-3</v>
      </c>
      <c r="G188" s="53">
        <f>IF(ISNUMBER('Raw Feed'!G188), 'Raw Feed'!G188/100, IF(ISNUMBER($E188),0,NA()))</f>
        <v>5.0000000000000001E-3</v>
      </c>
      <c r="H188" s="53">
        <f>IF(ISNUMBER('Raw Feed'!H188), 'Raw Feed'!H188/100, IF(ISNUMBER($E188),0,NA()))</f>
        <v>6.3499999999999997E-3</v>
      </c>
      <c r="I188" s="53">
        <f>IF(ISNUMBER('Raw Feed'!I188), 'Raw Feed'!I188/100, IF(ISNUMBER($E188),0,NA()))</f>
        <v>8.1200000000000005E-3</v>
      </c>
      <c r="J188" s="53">
        <f>IF(ISNUMBER('Raw Feed'!J188), 'Raw Feed'!J188/100, IF(ISNUMBER($E188),0,NA()))</f>
        <v>1.0109999999999999E-2</v>
      </c>
      <c r="K188" s="53">
        <f>IF(ISNUMBER('Raw Feed'!K188), 'Raw Feed'!K188/100, IF(ISNUMBER($E188),0,NA()))</f>
        <v>1.2119999999999999E-2</v>
      </c>
      <c r="L188" s="53">
        <f>IF(ISNUMBER('Raw Feed'!L188), 'Raw Feed'!L188/100, IF(ISNUMBER($E188),0,NA()))</f>
        <v>1.397E-2</v>
      </c>
      <c r="M188" s="53">
        <f>IF(ISNUMBER('Raw Feed'!M188), 'Raw Feed'!M188/100, IF(ISNUMBER($E188),0,NA()))</f>
        <v>1.562E-2</v>
      </c>
      <c r="N188" s="53">
        <f>IF(ISNUMBER('Raw Feed'!N188), 'Raw Feed'!N188/100, IF(ISNUMBER($E188),0,NA()))</f>
        <v>1.7059999999999999E-2</v>
      </c>
      <c r="O188" s="53">
        <f>IF(ISNUMBER('Raw Feed'!O188), 'Raw Feed'!O188/100, IF(ISNUMBER($E188),0,NA()))</f>
        <v>1.8329999999999999E-2</v>
      </c>
      <c r="P188" s="53">
        <f>IF(ISNUMBER('Raw Feed'!P188), 'Raw Feed'!P188/100, IF(ISNUMBER($E188),0,NA()))</f>
        <v>2.0449999999999999E-2</v>
      </c>
      <c r="Q188" s="53">
        <f>IF(ISNUMBER('Raw Feed'!Q188), 'Raw Feed'!Q188/100, IF(ISNUMBER($E188),0,NA()))</f>
        <v>2.2550000000000001E-2</v>
      </c>
      <c r="R188" s="53">
        <f>IF(ISNUMBER('Raw Feed'!R188), 'Raw Feed'!R188/100, IF(ISNUMBER($E188),0,NA()))</f>
        <v>2.3709999999999998E-2</v>
      </c>
      <c r="S188" s="53">
        <f>IF(ISNUMBER('Raw Feed'!S188), 'Raw Feed'!S188/100, IF(ISNUMBER($E188),0,NA()))</f>
        <v>2.3980000000000001E-2</v>
      </c>
      <c r="T188" s="53">
        <f>IF(ISNUMBER('Raw Feed'!T188), 'Raw Feed'!T188/100, IF(ISNUMBER($E188),0,NA()))</f>
        <v>2.4070000000000001E-2</v>
      </c>
      <c r="U188" s="53">
        <f>IF(ISNUMBER('Raw Feed'!U188), 'Raw Feed'!U188/100, IF(ISNUMBER($E188),0,NA()))</f>
        <v>0</v>
      </c>
      <c r="V188" s="29"/>
    </row>
    <row r="189" spans="5:22">
      <c r="E189" s="36">
        <f>IF(ISNUMBER('Raw Feed'!E189), 'Raw Feed'!E189, NA())</f>
        <v>41205</v>
      </c>
      <c r="F189" s="53">
        <f>IF(ISNUMBER('Raw Feed'!F189), 'Raw Feed'!F189/100, IF(ISNUMBER($E189),0,NA()))</f>
        <v>2.4199999999999998E-3</v>
      </c>
      <c r="G189" s="53">
        <f>IF(ISNUMBER('Raw Feed'!G189), 'Raw Feed'!G189/100, IF(ISNUMBER($E189),0,NA()))</f>
        <v>5.1700000000000001E-3</v>
      </c>
      <c r="H189" s="53">
        <f>IF(ISNUMBER('Raw Feed'!H189), 'Raw Feed'!H189/100, IF(ISNUMBER($E189),0,NA()))</f>
        <v>6.5900000000000004E-3</v>
      </c>
      <c r="I189" s="53">
        <f>IF(ISNUMBER('Raw Feed'!I189), 'Raw Feed'!I189/100, IF(ISNUMBER($E189),0,NA()))</f>
        <v>8.3599999999999994E-3</v>
      </c>
      <c r="J189" s="53">
        <f>IF(ISNUMBER('Raw Feed'!J189), 'Raw Feed'!J189/100, IF(ISNUMBER($E189),0,NA()))</f>
        <v>1.0360000000000001E-2</v>
      </c>
      <c r="K189" s="53">
        <f>IF(ISNUMBER('Raw Feed'!K189), 'Raw Feed'!K189/100, IF(ISNUMBER($E189),0,NA()))</f>
        <v>1.2359999999999999E-2</v>
      </c>
      <c r="L189" s="53">
        <f>IF(ISNUMBER('Raw Feed'!L189), 'Raw Feed'!L189/100, IF(ISNUMBER($E189),0,NA()))</f>
        <v>1.4190000000000001E-2</v>
      </c>
      <c r="M189" s="53">
        <f>IF(ISNUMBER('Raw Feed'!M189), 'Raw Feed'!M189/100, IF(ISNUMBER($E189),0,NA()))</f>
        <v>1.5820000000000001E-2</v>
      </c>
      <c r="N189" s="53">
        <f>IF(ISNUMBER('Raw Feed'!N189), 'Raw Feed'!N189/100, IF(ISNUMBER($E189),0,NA()))</f>
        <v>1.7239999999999998E-2</v>
      </c>
      <c r="O189" s="53">
        <f>IF(ISNUMBER('Raw Feed'!O189), 'Raw Feed'!O189/100, IF(ISNUMBER($E189),0,NA()))</f>
        <v>1.8500000000000003E-2</v>
      </c>
      <c r="P189" s="53">
        <f>IF(ISNUMBER('Raw Feed'!P189), 'Raw Feed'!P189/100, IF(ISNUMBER($E189),0,NA()))</f>
        <v>2.0630000000000003E-2</v>
      </c>
      <c r="Q189" s="53">
        <f>IF(ISNUMBER('Raw Feed'!Q189), 'Raw Feed'!Q189/100, IF(ISNUMBER($E189),0,NA()))</f>
        <v>2.2709999999999998E-2</v>
      </c>
      <c r="R189" s="53">
        <f>IF(ISNUMBER('Raw Feed'!R189), 'Raw Feed'!R189/100, IF(ISNUMBER($E189),0,NA()))</f>
        <v>2.3849999999999996E-2</v>
      </c>
      <c r="S189" s="53">
        <f>IF(ISNUMBER('Raw Feed'!S189), 'Raw Feed'!S189/100, IF(ISNUMBER($E189),0,NA()))</f>
        <v>2.4080000000000001E-2</v>
      </c>
      <c r="T189" s="53">
        <f>IF(ISNUMBER('Raw Feed'!T189), 'Raw Feed'!T189/100, IF(ISNUMBER($E189),0,NA()))</f>
        <v>2.4150000000000001E-2</v>
      </c>
      <c r="U189" s="53">
        <f>IF(ISNUMBER('Raw Feed'!U189), 'Raw Feed'!U189/100, IF(ISNUMBER($E189),0,NA()))</f>
        <v>0</v>
      </c>
      <c r="V189" s="29"/>
    </row>
    <row r="190" spans="5:22">
      <c r="E190" s="36">
        <f>IF(ISNUMBER('Raw Feed'!E190), 'Raw Feed'!E190, NA())</f>
        <v>41204</v>
      </c>
      <c r="F190" s="53">
        <f>IF(ISNUMBER('Raw Feed'!F190), 'Raw Feed'!F190/100, IF(ISNUMBER($E190),0,NA()))</f>
        <v>2.4499999999999999E-3</v>
      </c>
      <c r="G190" s="53">
        <f>IF(ISNUMBER('Raw Feed'!G190), 'Raw Feed'!G190/100, IF(ISNUMBER($E190),0,NA()))</f>
        <v>5.2300000000000003E-3</v>
      </c>
      <c r="H190" s="53">
        <f>IF(ISNUMBER('Raw Feed'!H190), 'Raw Feed'!H190/100, IF(ISNUMBER($E190),0,NA()))</f>
        <v>6.6100000000000004E-3</v>
      </c>
      <c r="I190" s="53">
        <f>IF(ISNUMBER('Raw Feed'!I190), 'Raw Feed'!I190/100, IF(ISNUMBER($E190),0,NA()))</f>
        <v>8.3400000000000002E-3</v>
      </c>
      <c r="J190" s="53">
        <f>IF(ISNUMBER('Raw Feed'!J190), 'Raw Feed'!J190/100, IF(ISNUMBER($E190),0,NA()))</f>
        <v>1.034E-2</v>
      </c>
      <c r="K190" s="53">
        <f>IF(ISNUMBER('Raw Feed'!K190), 'Raw Feed'!K190/100, IF(ISNUMBER($E190),0,NA()))</f>
        <v>1.234E-2</v>
      </c>
      <c r="L190" s="53">
        <f>IF(ISNUMBER('Raw Feed'!L190), 'Raw Feed'!L190/100, IF(ISNUMBER($E190),0,NA()))</f>
        <v>1.417E-2</v>
      </c>
      <c r="M190" s="53">
        <f>IF(ISNUMBER('Raw Feed'!M190), 'Raw Feed'!M190/100, IF(ISNUMBER($E190),0,NA()))</f>
        <v>1.5820000000000001E-2</v>
      </c>
      <c r="N190" s="53">
        <f>IF(ISNUMBER('Raw Feed'!N190), 'Raw Feed'!N190/100, IF(ISNUMBER($E190),0,NA()))</f>
        <v>1.7250000000000001E-2</v>
      </c>
      <c r="O190" s="53">
        <f>IF(ISNUMBER('Raw Feed'!O190), 'Raw Feed'!O190/100, IF(ISNUMBER($E190),0,NA()))</f>
        <v>1.8509999999999999E-2</v>
      </c>
      <c r="P190" s="53">
        <f>IF(ISNUMBER('Raw Feed'!P190), 'Raw Feed'!P190/100, IF(ISNUMBER($E190),0,NA()))</f>
        <v>2.0640000000000002E-2</v>
      </c>
      <c r="Q190" s="53">
        <f>IF(ISNUMBER('Raw Feed'!Q190), 'Raw Feed'!Q190/100, IF(ISNUMBER($E190),0,NA()))</f>
        <v>2.2759999999999999E-2</v>
      </c>
      <c r="R190" s="53">
        <f>IF(ISNUMBER('Raw Feed'!R190), 'Raw Feed'!R190/100, IF(ISNUMBER($E190),0,NA()))</f>
        <v>2.392E-2</v>
      </c>
      <c r="S190" s="53">
        <f>IF(ISNUMBER('Raw Feed'!S190), 'Raw Feed'!S190/100, IF(ISNUMBER($E190),0,NA()))</f>
        <v>2.419E-2</v>
      </c>
      <c r="T190" s="53">
        <f>IF(ISNUMBER('Raw Feed'!T190), 'Raw Feed'!T190/100, IF(ISNUMBER($E190),0,NA()))</f>
        <v>2.4279999999999999E-2</v>
      </c>
      <c r="U190" s="53">
        <f>IF(ISNUMBER('Raw Feed'!U190), 'Raw Feed'!U190/100, IF(ISNUMBER($E190),0,NA()))</f>
        <v>0</v>
      </c>
      <c r="V190" s="29"/>
    </row>
    <row r="191" spans="5:22">
      <c r="E191" s="36">
        <f>IF(ISNUMBER('Raw Feed'!E191), 'Raw Feed'!E191, NA())</f>
        <v>41201</v>
      </c>
      <c r="F191" s="53">
        <f>IF(ISNUMBER('Raw Feed'!F191), 'Raw Feed'!F191/100, IF(ISNUMBER($E191),0,NA()))</f>
        <v>2.3499999999999997E-3</v>
      </c>
      <c r="G191" s="53">
        <f>IF(ISNUMBER('Raw Feed'!G191), 'Raw Feed'!G191/100, IF(ISNUMBER($E191),0,NA()))</f>
        <v>5.0400000000000002E-3</v>
      </c>
      <c r="H191" s="53">
        <f>IF(ISNUMBER('Raw Feed'!H191), 'Raw Feed'!H191/100, IF(ISNUMBER($E191),0,NA()))</f>
        <v>6.3800000000000003E-3</v>
      </c>
      <c r="I191" s="53">
        <f>IF(ISNUMBER('Raw Feed'!I191), 'Raw Feed'!I191/100, IF(ISNUMBER($E191),0,NA()))</f>
        <v>8.1599999999999989E-3</v>
      </c>
      <c r="J191" s="53">
        <f>IF(ISNUMBER('Raw Feed'!J191), 'Raw Feed'!J191/100, IF(ISNUMBER($E191),0,NA()))</f>
        <v>1.0200000000000001E-2</v>
      </c>
      <c r="K191" s="53">
        <f>IF(ISNUMBER('Raw Feed'!K191), 'Raw Feed'!K191/100, IF(ISNUMBER($E191),0,NA()))</f>
        <v>1.2230000000000001E-2</v>
      </c>
      <c r="L191" s="53">
        <f>IF(ISNUMBER('Raw Feed'!L191), 'Raw Feed'!L191/100, IF(ISNUMBER($E191),0,NA()))</f>
        <v>1.4079999999999999E-2</v>
      </c>
      <c r="M191" s="53">
        <f>IF(ISNUMBER('Raw Feed'!M191), 'Raw Feed'!M191/100, IF(ISNUMBER($E191),0,NA()))</f>
        <v>1.5740000000000001E-2</v>
      </c>
      <c r="N191" s="53">
        <f>IF(ISNUMBER('Raw Feed'!N191), 'Raw Feed'!N191/100, IF(ISNUMBER($E191),0,NA()))</f>
        <v>1.719E-2</v>
      </c>
      <c r="O191" s="53">
        <f>IF(ISNUMBER('Raw Feed'!O191), 'Raw Feed'!O191/100, IF(ISNUMBER($E191),0,NA()))</f>
        <v>1.847E-2</v>
      </c>
      <c r="P191" s="53">
        <f>IF(ISNUMBER('Raw Feed'!P191), 'Raw Feed'!P191/100, IF(ISNUMBER($E191),0,NA()))</f>
        <v>2.0619999999999999E-2</v>
      </c>
      <c r="Q191" s="53">
        <f>IF(ISNUMBER('Raw Feed'!Q191), 'Raw Feed'!Q191/100, IF(ISNUMBER($E191),0,NA()))</f>
        <v>2.2770000000000002E-2</v>
      </c>
      <c r="R191" s="53">
        <f>IF(ISNUMBER('Raw Feed'!R191), 'Raw Feed'!R191/100, IF(ISNUMBER($E191),0,NA()))</f>
        <v>2.3969999999999998E-2</v>
      </c>
      <c r="S191" s="53">
        <f>IF(ISNUMBER('Raw Feed'!S191), 'Raw Feed'!S191/100, IF(ISNUMBER($E191),0,NA()))</f>
        <v>2.4279999999999999E-2</v>
      </c>
      <c r="T191" s="53">
        <f>IF(ISNUMBER('Raw Feed'!T191), 'Raw Feed'!T191/100, IF(ISNUMBER($E191),0,NA()))</f>
        <v>2.443E-2</v>
      </c>
      <c r="U191" s="53">
        <f>IF(ISNUMBER('Raw Feed'!U191), 'Raw Feed'!U191/100, IF(ISNUMBER($E191),0,NA()))</f>
        <v>0</v>
      </c>
      <c r="V191" s="29"/>
    </row>
    <row r="192" spans="5:22">
      <c r="E192" s="36">
        <f>IF(ISNUMBER('Raw Feed'!E192), 'Raw Feed'!E192, NA())</f>
        <v>41200</v>
      </c>
      <c r="F192" s="53">
        <f>IF(ISNUMBER('Raw Feed'!F192), 'Raw Feed'!F192/100, IF(ISNUMBER($E192),0,NA()))</f>
        <v>2.31E-3</v>
      </c>
      <c r="G192" s="53">
        <f>IF(ISNUMBER('Raw Feed'!G192), 'Raw Feed'!G192/100, IF(ISNUMBER($E192),0,NA()))</f>
        <v>5.0400000000000002E-3</v>
      </c>
      <c r="H192" s="53">
        <f>IF(ISNUMBER('Raw Feed'!H192), 'Raw Feed'!H192/100, IF(ISNUMBER($E192),0,NA()))</f>
        <v>6.4200000000000004E-3</v>
      </c>
      <c r="I192" s="53">
        <f>IF(ISNUMBER('Raw Feed'!I192), 'Raw Feed'!I192/100, IF(ISNUMBER($E192),0,NA()))</f>
        <v>8.2199999999999999E-3</v>
      </c>
      <c r="J192" s="53">
        <f>IF(ISNUMBER('Raw Feed'!J192), 'Raw Feed'!J192/100, IF(ISNUMBER($E192),0,NA()))</f>
        <v>1.0289999999999999E-2</v>
      </c>
      <c r="K192" s="53">
        <f>IF(ISNUMBER('Raw Feed'!K192), 'Raw Feed'!K192/100, IF(ISNUMBER($E192),0,NA()))</f>
        <v>1.234E-2</v>
      </c>
      <c r="L192" s="53">
        <f>IF(ISNUMBER('Raw Feed'!L192), 'Raw Feed'!L192/100, IF(ISNUMBER($E192),0,NA()))</f>
        <v>1.423E-2</v>
      </c>
      <c r="M192" s="53">
        <f>IF(ISNUMBER('Raw Feed'!M192), 'Raw Feed'!M192/100, IF(ISNUMBER($E192),0,NA()))</f>
        <v>1.592E-2</v>
      </c>
      <c r="N192" s="53">
        <f>IF(ISNUMBER('Raw Feed'!N192), 'Raw Feed'!N192/100, IF(ISNUMBER($E192),0,NA()))</f>
        <v>1.738E-2</v>
      </c>
      <c r="O192" s="53">
        <f>IF(ISNUMBER('Raw Feed'!O192), 'Raw Feed'!O192/100, IF(ISNUMBER($E192),0,NA()))</f>
        <v>1.8680000000000002E-2</v>
      </c>
      <c r="P192" s="53">
        <f>IF(ISNUMBER('Raw Feed'!P192), 'Raw Feed'!P192/100, IF(ISNUMBER($E192),0,NA()))</f>
        <v>2.086E-2</v>
      </c>
      <c r="Q192" s="53">
        <f>IF(ISNUMBER('Raw Feed'!Q192), 'Raw Feed'!Q192/100, IF(ISNUMBER($E192),0,NA()))</f>
        <v>2.3050000000000001E-2</v>
      </c>
      <c r="R192" s="53">
        <f>IF(ISNUMBER('Raw Feed'!R192), 'Raw Feed'!R192/100, IF(ISNUMBER($E192),0,NA()))</f>
        <v>2.4300000000000002E-2</v>
      </c>
      <c r="S192" s="53">
        <f>IF(ISNUMBER('Raw Feed'!S192), 'Raw Feed'!S192/100, IF(ISNUMBER($E192),0,NA()))</f>
        <v>2.4629999999999999E-2</v>
      </c>
      <c r="T192" s="53">
        <f>IF(ISNUMBER('Raw Feed'!T192), 'Raw Feed'!T192/100, IF(ISNUMBER($E192),0,NA()))</f>
        <v>2.4799999999999999E-2</v>
      </c>
      <c r="U192" s="53">
        <f>IF(ISNUMBER('Raw Feed'!U192), 'Raw Feed'!U192/100, IF(ISNUMBER($E192),0,NA()))</f>
        <v>0</v>
      </c>
      <c r="V192" s="29"/>
    </row>
    <row r="193" spans="5:22">
      <c r="E193" s="36">
        <f>IF(ISNUMBER('Raw Feed'!E193), 'Raw Feed'!E193, NA())</f>
        <v>41199</v>
      </c>
      <c r="F193" s="53">
        <f>IF(ISNUMBER('Raw Feed'!F193), 'Raw Feed'!F193/100, IF(ISNUMBER($E193),0,NA()))</f>
        <v>2.3400000000000001E-3</v>
      </c>
      <c r="G193" s="53">
        <f>IF(ISNUMBER('Raw Feed'!G193), 'Raw Feed'!G193/100, IF(ISNUMBER($E193),0,NA()))</f>
        <v>5.0000000000000001E-3</v>
      </c>
      <c r="H193" s="53">
        <f>IF(ISNUMBER('Raw Feed'!H193), 'Raw Feed'!H193/100, IF(ISNUMBER($E193),0,NA()))</f>
        <v>6.2599999999999999E-3</v>
      </c>
      <c r="I193" s="53">
        <f>IF(ISNUMBER('Raw Feed'!I193), 'Raw Feed'!I193/100, IF(ISNUMBER($E193),0,NA()))</f>
        <v>7.980000000000001E-3</v>
      </c>
      <c r="J193" s="53">
        <f>IF(ISNUMBER('Raw Feed'!J193), 'Raw Feed'!J193/100, IF(ISNUMBER($E193),0,NA()))</f>
        <v>1.004E-2</v>
      </c>
      <c r="K193" s="53">
        <f>IF(ISNUMBER('Raw Feed'!K193), 'Raw Feed'!K193/100, IF(ISNUMBER($E193),0,NA()))</f>
        <v>1.21E-2</v>
      </c>
      <c r="L193" s="53">
        <f>IF(ISNUMBER('Raw Feed'!L193), 'Raw Feed'!L193/100, IF(ISNUMBER($E193),0,NA()))</f>
        <v>1.401E-2</v>
      </c>
      <c r="M193" s="53">
        <f>IF(ISNUMBER('Raw Feed'!M193), 'Raw Feed'!M193/100, IF(ISNUMBER($E193),0,NA()))</f>
        <v>1.5709999999999998E-2</v>
      </c>
      <c r="N193" s="53">
        <f>IF(ISNUMBER('Raw Feed'!N193), 'Raw Feed'!N193/100, IF(ISNUMBER($E193),0,NA()))</f>
        <v>1.721E-2</v>
      </c>
      <c r="O193" s="53">
        <f>IF(ISNUMBER('Raw Feed'!O193), 'Raw Feed'!O193/100, IF(ISNUMBER($E193),0,NA()))</f>
        <v>1.8520000000000002E-2</v>
      </c>
      <c r="P193" s="53">
        <f>IF(ISNUMBER('Raw Feed'!P193), 'Raw Feed'!P193/100, IF(ISNUMBER($E193),0,NA()))</f>
        <v>2.07E-2</v>
      </c>
      <c r="Q193" s="53">
        <f>IF(ISNUMBER('Raw Feed'!Q193), 'Raw Feed'!Q193/100, IF(ISNUMBER($E193),0,NA()))</f>
        <v>2.2890000000000001E-2</v>
      </c>
      <c r="R193" s="53">
        <f>IF(ISNUMBER('Raw Feed'!R193), 'Raw Feed'!R193/100, IF(ISNUMBER($E193),0,NA()))</f>
        <v>2.4140000000000002E-2</v>
      </c>
      <c r="S193" s="53">
        <f>IF(ISNUMBER('Raw Feed'!S193), 'Raw Feed'!S193/100, IF(ISNUMBER($E193),0,NA()))</f>
        <v>2.4470000000000002E-2</v>
      </c>
      <c r="T193" s="53">
        <f>IF(ISNUMBER('Raw Feed'!T193), 'Raw Feed'!T193/100, IF(ISNUMBER($E193),0,NA()))</f>
        <v>2.4629999999999999E-2</v>
      </c>
      <c r="U193" s="53">
        <f>IF(ISNUMBER('Raw Feed'!U193), 'Raw Feed'!U193/100, IF(ISNUMBER($E193),0,NA()))</f>
        <v>0</v>
      </c>
      <c r="V193" s="29"/>
    </row>
    <row r="194" spans="5:22">
      <c r="E194" s="36">
        <f>IF(ISNUMBER('Raw Feed'!E194), 'Raw Feed'!E194, NA())</f>
        <v>41198</v>
      </c>
      <c r="F194" s="53">
        <f>IF(ISNUMBER('Raw Feed'!F194), 'Raw Feed'!F194/100, IF(ISNUMBER($E194),0,NA()))</f>
        <v>2.3E-3</v>
      </c>
      <c r="G194" s="53">
        <f>IF(ISNUMBER('Raw Feed'!G194), 'Raw Feed'!G194/100, IF(ISNUMBER($E194),0,NA()))</f>
        <v>4.9300000000000004E-3</v>
      </c>
      <c r="H194" s="53">
        <f>IF(ISNUMBER('Raw Feed'!H194), 'Raw Feed'!H194/100, IF(ISNUMBER($E194),0,NA()))</f>
        <v>6.0699999999999999E-3</v>
      </c>
      <c r="I194" s="53">
        <f>IF(ISNUMBER('Raw Feed'!I194), 'Raw Feed'!I194/100, IF(ISNUMBER($E194),0,NA()))</f>
        <v>7.6800000000000002E-3</v>
      </c>
      <c r="J194" s="53">
        <f>IF(ISNUMBER('Raw Feed'!J194), 'Raw Feed'!J194/100, IF(ISNUMBER($E194),0,NA()))</f>
        <v>9.6299999999999997E-3</v>
      </c>
      <c r="K194" s="53">
        <f>IF(ISNUMBER('Raw Feed'!K194), 'Raw Feed'!K194/100, IF(ISNUMBER($E194),0,NA()))</f>
        <v>1.1610000000000001E-2</v>
      </c>
      <c r="L194" s="53">
        <f>IF(ISNUMBER('Raw Feed'!L194), 'Raw Feed'!L194/100, IF(ISNUMBER($E194),0,NA()))</f>
        <v>1.3460000000000001E-2</v>
      </c>
      <c r="M194" s="53">
        <f>IF(ISNUMBER('Raw Feed'!M194), 'Raw Feed'!M194/100, IF(ISNUMBER($E194),0,NA()))</f>
        <v>1.5109999999999998E-2</v>
      </c>
      <c r="N194" s="53">
        <f>IF(ISNUMBER('Raw Feed'!N194), 'Raw Feed'!N194/100, IF(ISNUMBER($E194),0,NA()))</f>
        <v>1.6559999999999998E-2</v>
      </c>
      <c r="O194" s="53">
        <f>IF(ISNUMBER('Raw Feed'!O194), 'Raw Feed'!O194/100, IF(ISNUMBER($E194),0,NA()))</f>
        <v>1.7829999999999999E-2</v>
      </c>
      <c r="P194" s="53">
        <f>IF(ISNUMBER('Raw Feed'!P194), 'Raw Feed'!P194/100, IF(ISNUMBER($E194),0,NA()))</f>
        <v>2.001E-2</v>
      </c>
      <c r="Q194" s="53">
        <f>IF(ISNUMBER('Raw Feed'!Q194), 'Raw Feed'!Q194/100, IF(ISNUMBER($E194),0,NA()))</f>
        <v>2.2210000000000001E-2</v>
      </c>
      <c r="R194" s="53">
        <f>IF(ISNUMBER('Raw Feed'!R194), 'Raw Feed'!R194/100, IF(ISNUMBER($E194),0,NA()))</f>
        <v>2.3470000000000001E-2</v>
      </c>
      <c r="S194" s="53">
        <f>IF(ISNUMBER('Raw Feed'!S194), 'Raw Feed'!S194/100, IF(ISNUMBER($E194),0,NA()))</f>
        <v>2.3799999999999998E-2</v>
      </c>
      <c r="T194" s="53">
        <f>IF(ISNUMBER('Raw Feed'!T194), 'Raw Feed'!T194/100, IF(ISNUMBER($E194),0,NA()))</f>
        <v>2.3959999999999999E-2</v>
      </c>
      <c r="U194" s="53">
        <f>IF(ISNUMBER('Raw Feed'!U194), 'Raw Feed'!U194/100, IF(ISNUMBER($E194),0,NA()))</f>
        <v>0</v>
      </c>
      <c r="V194" s="29"/>
    </row>
    <row r="195" spans="5:22">
      <c r="E195" s="36">
        <f>IF(ISNUMBER('Raw Feed'!E195), 'Raw Feed'!E195, NA())</f>
        <v>41197</v>
      </c>
      <c r="F195" s="53">
        <f>IF(ISNUMBER('Raw Feed'!F195), 'Raw Feed'!F195/100, IF(ISNUMBER($E195),0,NA()))</f>
        <v>2.1900000000000001E-3</v>
      </c>
      <c r="G195" s="53">
        <f>IF(ISNUMBER('Raw Feed'!G195), 'Raw Feed'!G195/100, IF(ISNUMBER($E195),0,NA()))</f>
        <v>4.7199999999999994E-3</v>
      </c>
      <c r="H195" s="53">
        <f>IF(ISNUMBER('Raw Feed'!H195), 'Raw Feed'!H195/100, IF(ISNUMBER($E195),0,NA()))</f>
        <v>5.8099999999999992E-3</v>
      </c>
      <c r="I195" s="53">
        <f>IF(ISNUMBER('Raw Feed'!I195), 'Raw Feed'!I195/100, IF(ISNUMBER($E195),0,NA()))</f>
        <v>7.3800000000000003E-3</v>
      </c>
      <c r="J195" s="53">
        <f>IF(ISNUMBER('Raw Feed'!J195), 'Raw Feed'!J195/100, IF(ISNUMBER($E195),0,NA()))</f>
        <v>9.300000000000001E-3</v>
      </c>
      <c r="K195" s="53">
        <f>IF(ISNUMBER('Raw Feed'!K195), 'Raw Feed'!K195/100, IF(ISNUMBER($E195),0,NA()))</f>
        <v>1.1270000000000001E-2</v>
      </c>
      <c r="L195" s="53">
        <f>IF(ISNUMBER('Raw Feed'!L195), 'Raw Feed'!L195/100, IF(ISNUMBER($E195),0,NA()))</f>
        <v>1.311E-2</v>
      </c>
      <c r="M195" s="53">
        <f>IF(ISNUMBER('Raw Feed'!M195), 'Raw Feed'!M195/100, IF(ISNUMBER($E195),0,NA()))</f>
        <v>1.4760000000000001E-2</v>
      </c>
      <c r="N195" s="53">
        <f>IF(ISNUMBER('Raw Feed'!N195), 'Raw Feed'!N195/100, IF(ISNUMBER($E195),0,NA()))</f>
        <v>1.6200000000000003E-2</v>
      </c>
      <c r="O195" s="53">
        <f>IF(ISNUMBER('Raw Feed'!O195), 'Raw Feed'!O195/100, IF(ISNUMBER($E195),0,NA()))</f>
        <v>1.746E-2</v>
      </c>
      <c r="P195" s="53">
        <f>IF(ISNUMBER('Raw Feed'!P195), 'Raw Feed'!P195/100, IF(ISNUMBER($E195),0,NA()))</f>
        <v>1.9599999999999999E-2</v>
      </c>
      <c r="Q195" s="53">
        <f>IF(ISNUMBER('Raw Feed'!Q195), 'Raw Feed'!Q195/100, IF(ISNUMBER($E195),0,NA()))</f>
        <v>2.1760000000000002E-2</v>
      </c>
      <c r="R195" s="53">
        <f>IF(ISNUMBER('Raw Feed'!R195), 'Raw Feed'!R195/100, IF(ISNUMBER($E195),0,NA()))</f>
        <v>2.3010000000000003E-2</v>
      </c>
      <c r="S195" s="53">
        <f>IF(ISNUMBER('Raw Feed'!S195), 'Raw Feed'!S195/100, IF(ISNUMBER($E195),0,NA()))</f>
        <v>2.3319999999999997E-2</v>
      </c>
      <c r="T195" s="53">
        <f>IF(ISNUMBER('Raw Feed'!T195), 'Raw Feed'!T195/100, IF(ISNUMBER($E195),0,NA()))</f>
        <v>2.3470000000000001E-2</v>
      </c>
      <c r="U195" s="53">
        <f>IF(ISNUMBER('Raw Feed'!U195), 'Raw Feed'!U195/100, IF(ISNUMBER($E195),0,NA()))</f>
        <v>0</v>
      </c>
      <c r="V195" s="29"/>
    </row>
    <row r="196" spans="5:22">
      <c r="E196" s="36">
        <f>IF(ISNUMBER('Raw Feed'!E196), 'Raw Feed'!E196, NA())</f>
        <v>41194</v>
      </c>
      <c r="F196" s="53">
        <f>IF(ISNUMBER('Raw Feed'!F196), 'Raw Feed'!F196/100, IF(ISNUMBER($E196),0,NA()))</f>
        <v>2.2000000000000001E-3</v>
      </c>
      <c r="G196" s="53">
        <f>IF(ISNUMBER('Raw Feed'!G196), 'Raw Feed'!G196/100, IF(ISNUMBER($E196),0,NA()))</f>
        <v>4.7299999999999998E-3</v>
      </c>
      <c r="H196" s="53">
        <f>IF(ISNUMBER('Raw Feed'!H196), 'Raw Feed'!H196/100, IF(ISNUMBER($E196),0,NA()))</f>
        <v>5.7999999999999996E-3</v>
      </c>
      <c r="I196" s="53">
        <f>IF(ISNUMBER('Raw Feed'!I196), 'Raw Feed'!I196/100, IF(ISNUMBER($E196),0,NA()))</f>
        <v>7.3699999999999998E-3</v>
      </c>
      <c r="J196" s="53">
        <f>IF(ISNUMBER('Raw Feed'!J196), 'Raw Feed'!J196/100, IF(ISNUMBER($E196),0,NA()))</f>
        <v>9.2899999999999996E-3</v>
      </c>
      <c r="K196" s="53">
        <f>IF(ISNUMBER('Raw Feed'!K196), 'Raw Feed'!K196/100, IF(ISNUMBER($E196),0,NA()))</f>
        <v>1.129E-2</v>
      </c>
      <c r="L196" s="53">
        <f>IF(ISNUMBER('Raw Feed'!L196), 'Raw Feed'!L196/100, IF(ISNUMBER($E196),0,NA()))</f>
        <v>1.3140000000000001E-2</v>
      </c>
      <c r="M196" s="53">
        <f>IF(ISNUMBER('Raw Feed'!M196), 'Raw Feed'!M196/100, IF(ISNUMBER($E196),0,NA()))</f>
        <v>1.4790000000000001E-2</v>
      </c>
      <c r="N196" s="53">
        <f>IF(ISNUMBER('Raw Feed'!N196), 'Raw Feed'!N196/100, IF(ISNUMBER($E196),0,NA()))</f>
        <v>1.6240000000000001E-2</v>
      </c>
      <c r="O196" s="53">
        <f>IF(ISNUMBER('Raw Feed'!O196), 'Raw Feed'!O196/100, IF(ISNUMBER($E196),0,NA()))</f>
        <v>1.7509999999999998E-2</v>
      </c>
      <c r="P196" s="53">
        <f>IF(ISNUMBER('Raw Feed'!P196), 'Raw Feed'!P196/100, IF(ISNUMBER($E196),0,NA()))</f>
        <v>1.966E-2</v>
      </c>
      <c r="Q196" s="53">
        <f>IF(ISNUMBER('Raw Feed'!Q196), 'Raw Feed'!Q196/100, IF(ISNUMBER($E196),0,NA()))</f>
        <v>2.181E-2</v>
      </c>
      <c r="R196" s="53">
        <f>IF(ISNUMBER('Raw Feed'!R196), 'Raw Feed'!R196/100, IF(ISNUMBER($E196),0,NA()))</f>
        <v>2.3039999999999998E-2</v>
      </c>
      <c r="S196" s="53">
        <f>IF(ISNUMBER('Raw Feed'!S196), 'Raw Feed'!S196/100, IF(ISNUMBER($E196),0,NA()))</f>
        <v>2.3370000000000002E-2</v>
      </c>
      <c r="T196" s="53">
        <f>IF(ISNUMBER('Raw Feed'!T196), 'Raw Feed'!T196/100, IF(ISNUMBER($E196),0,NA()))</f>
        <v>2.3519999999999999E-2</v>
      </c>
      <c r="U196" s="53">
        <f>IF(ISNUMBER('Raw Feed'!U196), 'Raw Feed'!U196/100, IF(ISNUMBER($E196),0,NA()))</f>
        <v>0</v>
      </c>
      <c r="V196" s="29"/>
    </row>
    <row r="197" spans="5:22">
      <c r="E197" s="36">
        <f>IF(ISNUMBER('Raw Feed'!E197), 'Raw Feed'!E197, NA())</f>
        <v>41193</v>
      </c>
      <c r="F197" s="53">
        <f>IF(ISNUMBER('Raw Feed'!F197), 'Raw Feed'!F197/100, IF(ISNUMBER($E197),0,NA()))</f>
        <v>2.0799999999999998E-3</v>
      </c>
      <c r="G197" s="53">
        <f>IF(ISNUMBER('Raw Feed'!G197), 'Raw Feed'!G197/100, IF(ISNUMBER($E197),0,NA()))</f>
        <v>4.5500000000000002E-3</v>
      </c>
      <c r="H197" s="53">
        <f>IF(ISNUMBER('Raw Feed'!H197), 'Raw Feed'!H197/100, IF(ISNUMBER($E197),0,NA()))</f>
        <v>5.6299999999999996E-3</v>
      </c>
      <c r="I197" s="53">
        <f>IF(ISNUMBER('Raw Feed'!I197), 'Raw Feed'!I197/100, IF(ISNUMBER($E197),0,NA()))</f>
        <v>7.2299999999999994E-3</v>
      </c>
      <c r="J197" s="53">
        <f>IF(ISNUMBER('Raw Feed'!J197), 'Raw Feed'!J197/100, IF(ISNUMBER($E197),0,NA()))</f>
        <v>9.1999999999999998E-3</v>
      </c>
      <c r="K197" s="53">
        <f>IF(ISNUMBER('Raw Feed'!K197), 'Raw Feed'!K197/100, IF(ISNUMBER($E197),0,NA()))</f>
        <v>1.1200000000000002E-2</v>
      </c>
      <c r="L197" s="53">
        <f>IF(ISNUMBER('Raw Feed'!L197), 'Raw Feed'!L197/100, IF(ISNUMBER($E197),0,NA()))</f>
        <v>1.306E-2</v>
      </c>
      <c r="M197" s="53">
        <f>IF(ISNUMBER('Raw Feed'!M197), 'Raw Feed'!M197/100, IF(ISNUMBER($E197),0,NA()))</f>
        <v>1.472E-2</v>
      </c>
      <c r="N197" s="53">
        <f>IF(ISNUMBER('Raw Feed'!N197), 'Raw Feed'!N197/100, IF(ISNUMBER($E197),0,NA()))</f>
        <v>1.617E-2</v>
      </c>
      <c r="O197" s="53">
        <f>IF(ISNUMBER('Raw Feed'!O197), 'Raw Feed'!O197/100, IF(ISNUMBER($E197),0,NA()))</f>
        <v>1.745E-2</v>
      </c>
      <c r="P197" s="53">
        <f>IF(ISNUMBER('Raw Feed'!P197), 'Raw Feed'!P197/100, IF(ISNUMBER($E197),0,NA()))</f>
        <v>1.959E-2</v>
      </c>
      <c r="Q197" s="53">
        <f>IF(ISNUMBER('Raw Feed'!Q197), 'Raw Feed'!Q197/100, IF(ISNUMBER($E197),0,NA()))</f>
        <v>2.1720000000000003E-2</v>
      </c>
      <c r="R197" s="53">
        <f>IF(ISNUMBER('Raw Feed'!R197), 'Raw Feed'!R197/100, IF(ISNUMBER($E197),0,NA()))</f>
        <v>2.2959999999999998E-2</v>
      </c>
      <c r="S197" s="53">
        <f>IF(ISNUMBER('Raw Feed'!S197), 'Raw Feed'!S197/100, IF(ISNUMBER($E197),0,NA()))</f>
        <v>2.3300000000000001E-2</v>
      </c>
      <c r="T197" s="53">
        <f>IF(ISNUMBER('Raw Feed'!T197), 'Raw Feed'!T197/100, IF(ISNUMBER($E197),0,NA()))</f>
        <v>2.3460000000000002E-2</v>
      </c>
      <c r="U197" s="53">
        <f>IF(ISNUMBER('Raw Feed'!U197), 'Raw Feed'!U197/100, IF(ISNUMBER($E197),0,NA()))</f>
        <v>0</v>
      </c>
      <c r="V197" s="29"/>
    </row>
    <row r="198" spans="5:22">
      <c r="E198" s="36">
        <f>IF(ISNUMBER('Raw Feed'!E198), 'Raw Feed'!E198, NA())</f>
        <v>41192</v>
      </c>
      <c r="F198" s="53">
        <f>IF(ISNUMBER('Raw Feed'!F198), 'Raw Feed'!F198/100, IF(ISNUMBER($E198),0,NA()))</f>
        <v>2.0499999999999997E-3</v>
      </c>
      <c r="G198" s="53">
        <f>IF(ISNUMBER('Raw Feed'!G198), 'Raw Feed'!G198/100, IF(ISNUMBER($E198),0,NA()))</f>
        <v>4.5199999999999997E-3</v>
      </c>
      <c r="H198" s="53">
        <f>IF(ISNUMBER('Raw Feed'!H198), 'Raw Feed'!H198/100, IF(ISNUMBER($E198),0,NA()))</f>
        <v>5.6000000000000008E-3</v>
      </c>
      <c r="I198" s="53">
        <f>IF(ISNUMBER('Raw Feed'!I198), 'Raw Feed'!I198/100, IF(ISNUMBER($E198),0,NA()))</f>
        <v>7.2099999999999994E-3</v>
      </c>
      <c r="J198" s="53">
        <f>IF(ISNUMBER('Raw Feed'!J198), 'Raw Feed'!J198/100, IF(ISNUMBER($E198),0,NA()))</f>
        <v>9.1700000000000011E-3</v>
      </c>
      <c r="K198" s="53">
        <f>IF(ISNUMBER('Raw Feed'!K198), 'Raw Feed'!K198/100, IF(ISNUMBER($E198),0,NA()))</f>
        <v>1.1180000000000001E-2</v>
      </c>
      <c r="L198" s="53">
        <f>IF(ISNUMBER('Raw Feed'!L198), 'Raw Feed'!L198/100, IF(ISNUMBER($E198),0,NA()))</f>
        <v>1.306E-2</v>
      </c>
      <c r="M198" s="53">
        <f>IF(ISNUMBER('Raw Feed'!M198), 'Raw Feed'!M198/100, IF(ISNUMBER($E198),0,NA()))</f>
        <v>1.472E-2</v>
      </c>
      <c r="N198" s="53">
        <f>IF(ISNUMBER('Raw Feed'!N198), 'Raw Feed'!N198/100, IF(ISNUMBER($E198),0,NA()))</f>
        <v>1.618E-2</v>
      </c>
      <c r="O198" s="53">
        <f>IF(ISNUMBER('Raw Feed'!O198), 'Raw Feed'!O198/100, IF(ISNUMBER($E198),0,NA()))</f>
        <v>1.7469999999999999E-2</v>
      </c>
      <c r="P198" s="53">
        <f>IF(ISNUMBER('Raw Feed'!P198), 'Raw Feed'!P198/100, IF(ISNUMBER($E198),0,NA()))</f>
        <v>1.9599999999999999E-2</v>
      </c>
      <c r="Q198" s="53">
        <f>IF(ISNUMBER('Raw Feed'!Q198), 'Raw Feed'!Q198/100, IF(ISNUMBER($E198),0,NA()))</f>
        <v>2.1720000000000003E-2</v>
      </c>
      <c r="R198" s="53">
        <f>IF(ISNUMBER('Raw Feed'!R198), 'Raw Feed'!R198/100, IF(ISNUMBER($E198),0,NA()))</f>
        <v>2.2930000000000002E-2</v>
      </c>
      <c r="S198" s="53">
        <f>IF(ISNUMBER('Raw Feed'!S198), 'Raw Feed'!S198/100, IF(ISNUMBER($E198),0,NA()))</f>
        <v>2.3250000000000003E-2</v>
      </c>
      <c r="T198" s="53">
        <f>IF(ISNUMBER('Raw Feed'!T198), 'Raw Feed'!T198/100, IF(ISNUMBER($E198),0,NA()))</f>
        <v>2.342E-2</v>
      </c>
      <c r="U198" s="53">
        <f>IF(ISNUMBER('Raw Feed'!U198), 'Raw Feed'!U198/100, IF(ISNUMBER($E198),0,NA()))</f>
        <v>0</v>
      </c>
      <c r="V198" s="29"/>
    </row>
    <row r="199" spans="5:22" ht="12.75" customHeight="1">
      <c r="E199" s="36">
        <f>IF(ISNUMBER('Raw Feed'!E199), 'Raw Feed'!E199, NA())</f>
        <v>41191</v>
      </c>
      <c r="F199" s="53">
        <f>IF(ISNUMBER('Raw Feed'!F199), 'Raw Feed'!F199/100, IF(ISNUMBER($E199),0,NA()))</f>
        <v>2.0899999999999998E-3</v>
      </c>
      <c r="G199" s="53">
        <f>IF(ISNUMBER('Raw Feed'!G199), 'Raw Feed'!G199/100, IF(ISNUMBER($E199),0,NA()))</f>
        <v>4.5799999999999999E-3</v>
      </c>
      <c r="H199" s="53">
        <f>IF(ISNUMBER('Raw Feed'!H199), 'Raw Feed'!H199/100, IF(ISNUMBER($E199),0,NA()))</f>
        <v>5.7099999999999998E-3</v>
      </c>
      <c r="I199" s="53">
        <f>IF(ISNUMBER('Raw Feed'!I199), 'Raw Feed'!I199/100, IF(ISNUMBER($E199),0,NA()))</f>
        <v>7.3499999999999998E-3</v>
      </c>
      <c r="J199" s="53">
        <f>IF(ISNUMBER('Raw Feed'!J199), 'Raw Feed'!J199/100, IF(ISNUMBER($E199),0,NA()))</f>
        <v>9.3500000000000007E-3</v>
      </c>
      <c r="K199" s="53">
        <f>IF(ISNUMBER('Raw Feed'!K199), 'Raw Feed'!K199/100, IF(ISNUMBER($E199),0,NA()))</f>
        <v>1.1379999999999999E-2</v>
      </c>
      <c r="L199" s="53">
        <f>IF(ISNUMBER('Raw Feed'!L199), 'Raw Feed'!L199/100, IF(ISNUMBER($E199),0,NA()))</f>
        <v>1.3260000000000001E-2</v>
      </c>
      <c r="M199" s="53">
        <f>IF(ISNUMBER('Raw Feed'!M199), 'Raw Feed'!M199/100, IF(ISNUMBER($E199),0,NA()))</f>
        <v>1.494E-2</v>
      </c>
      <c r="N199" s="53">
        <f>IF(ISNUMBER('Raw Feed'!N199), 'Raw Feed'!N199/100, IF(ISNUMBER($E199),0,NA()))</f>
        <v>1.6390000000000002E-2</v>
      </c>
      <c r="O199" s="53">
        <f>IF(ISNUMBER('Raw Feed'!O199), 'Raw Feed'!O199/100, IF(ISNUMBER($E199),0,NA()))</f>
        <v>1.7680000000000001E-2</v>
      </c>
      <c r="P199" s="53">
        <f>IF(ISNUMBER('Raw Feed'!P199), 'Raw Feed'!P199/100, IF(ISNUMBER($E199),0,NA()))</f>
        <v>1.9810000000000001E-2</v>
      </c>
      <c r="Q199" s="53">
        <f>IF(ISNUMBER('Raw Feed'!Q199), 'Raw Feed'!Q199/100, IF(ISNUMBER($E199),0,NA()))</f>
        <v>2.1930000000000002E-2</v>
      </c>
      <c r="R199" s="53">
        <f>IF(ISNUMBER('Raw Feed'!R199), 'Raw Feed'!R199/100, IF(ISNUMBER($E199),0,NA()))</f>
        <v>2.3189999999999999E-2</v>
      </c>
      <c r="S199" s="53">
        <f>IF(ISNUMBER('Raw Feed'!S199), 'Raw Feed'!S199/100, IF(ISNUMBER($E199),0,NA()))</f>
        <v>2.351E-2</v>
      </c>
      <c r="T199" s="53">
        <f>IF(ISNUMBER('Raw Feed'!T199), 'Raw Feed'!T199/100, IF(ISNUMBER($E199),0,NA()))</f>
        <v>2.368E-2</v>
      </c>
      <c r="U199" s="53">
        <f>IF(ISNUMBER('Raw Feed'!U199), 'Raw Feed'!U199/100, IF(ISNUMBER($E199),0,NA()))</f>
        <v>0</v>
      </c>
      <c r="V199" s="29"/>
    </row>
    <row r="200" spans="5:22">
      <c r="E200" s="36">
        <f>IF(ISNUMBER('Raw Feed'!E200), 'Raw Feed'!E200, NA())</f>
        <v>41190</v>
      </c>
      <c r="F200" s="53">
        <f>IF(ISNUMBER('Raw Feed'!F200), 'Raw Feed'!F200/100, IF(ISNUMBER($E200),0,NA()))</f>
        <v>2.14E-3</v>
      </c>
      <c r="G200" s="53">
        <f>IF(ISNUMBER('Raw Feed'!G200), 'Raw Feed'!G200/100, IF(ISNUMBER($E200),0,NA()))</f>
        <v>4.6300000000000004E-3</v>
      </c>
      <c r="H200" s="53">
        <f>IF(ISNUMBER('Raw Feed'!H200), 'Raw Feed'!H200/100, IF(ISNUMBER($E200),0,NA()))</f>
        <v>5.7599999999999995E-3</v>
      </c>
      <c r="I200" s="53">
        <f>IF(ISNUMBER('Raw Feed'!I200), 'Raw Feed'!I200/100, IF(ISNUMBER($E200),0,NA()))</f>
        <v>7.4099999999999999E-3</v>
      </c>
      <c r="J200" s="53">
        <f>IF(ISNUMBER('Raw Feed'!J200), 'Raw Feed'!J200/100, IF(ISNUMBER($E200),0,NA()))</f>
        <v>9.3999999999999986E-3</v>
      </c>
      <c r="K200" s="53">
        <f>IF(ISNUMBER('Raw Feed'!K200), 'Raw Feed'!K200/100, IF(ISNUMBER($E200),0,NA()))</f>
        <v>1.1430000000000001E-2</v>
      </c>
      <c r="L200" s="53">
        <f>IF(ISNUMBER('Raw Feed'!L200), 'Raw Feed'!L200/100, IF(ISNUMBER($E200),0,NA()))</f>
        <v>1.3300000000000001E-2</v>
      </c>
      <c r="M200" s="53">
        <f>IF(ISNUMBER('Raw Feed'!M200), 'Raw Feed'!M200/100, IF(ISNUMBER($E200),0,NA()))</f>
        <v>1.4970000000000001E-2</v>
      </c>
      <c r="N200" s="53">
        <f>IF(ISNUMBER('Raw Feed'!N200), 'Raw Feed'!N200/100, IF(ISNUMBER($E200),0,NA()))</f>
        <v>1.6410000000000001E-2</v>
      </c>
      <c r="O200" s="53">
        <f>IF(ISNUMBER('Raw Feed'!O200), 'Raw Feed'!O200/100, IF(ISNUMBER($E200),0,NA()))</f>
        <v>1.7680000000000001E-2</v>
      </c>
      <c r="P200" s="53">
        <f>IF(ISNUMBER('Raw Feed'!P200), 'Raw Feed'!P200/100, IF(ISNUMBER($E200),0,NA()))</f>
        <v>1.9790000000000002E-2</v>
      </c>
      <c r="Q200" s="53">
        <f>IF(ISNUMBER('Raw Feed'!Q200), 'Raw Feed'!Q200/100, IF(ISNUMBER($E200),0,NA()))</f>
        <v>2.1899999999999999E-2</v>
      </c>
      <c r="R200" s="53">
        <f>IF(ISNUMBER('Raw Feed'!R200), 'Raw Feed'!R200/100, IF(ISNUMBER($E200),0,NA()))</f>
        <v>2.3109999999999999E-2</v>
      </c>
      <c r="S200" s="53">
        <f>IF(ISNUMBER('Raw Feed'!S200), 'Raw Feed'!S200/100, IF(ISNUMBER($E200),0,NA()))</f>
        <v>2.3429999999999999E-2</v>
      </c>
      <c r="T200" s="53">
        <f>IF(ISNUMBER('Raw Feed'!T200), 'Raw Feed'!T200/100, IF(ISNUMBER($E200),0,NA()))</f>
        <v>2.358E-2</v>
      </c>
      <c r="U200" s="53">
        <f>IF(ISNUMBER('Raw Feed'!U200), 'Raw Feed'!U200/100, IF(ISNUMBER($E200),0,NA()))</f>
        <v>0</v>
      </c>
      <c r="V200" s="29"/>
    </row>
    <row r="201" spans="5:22">
      <c r="E201" s="36">
        <f>IF(ISNUMBER('Raw Feed'!E201), 'Raw Feed'!E201, NA())</f>
        <v>41187</v>
      </c>
      <c r="F201" s="53">
        <f>IF(ISNUMBER('Raw Feed'!F201), 'Raw Feed'!F201/100, IF(ISNUMBER($E201),0,NA()))</f>
        <v>2.15E-3</v>
      </c>
      <c r="G201" s="53">
        <f>IF(ISNUMBER('Raw Feed'!G201), 'Raw Feed'!G201/100, IF(ISNUMBER($E201),0,NA()))</f>
        <v>4.6700000000000005E-3</v>
      </c>
      <c r="H201" s="53">
        <f>IF(ISNUMBER('Raw Feed'!H201), 'Raw Feed'!H201/100, IF(ISNUMBER($E201),0,NA()))</f>
        <v>5.7999999999999996E-3</v>
      </c>
      <c r="I201" s="53">
        <f>IF(ISNUMBER('Raw Feed'!I201), 'Raw Feed'!I201/100, IF(ISNUMBER($E201),0,NA()))</f>
        <v>7.4900000000000001E-3</v>
      </c>
      <c r="J201" s="53">
        <f>IF(ISNUMBER('Raw Feed'!J201), 'Raw Feed'!J201/100, IF(ISNUMBER($E201),0,NA()))</f>
        <v>9.4999999999999998E-3</v>
      </c>
      <c r="K201" s="53">
        <f>IF(ISNUMBER('Raw Feed'!K201), 'Raw Feed'!K201/100, IF(ISNUMBER($E201),0,NA()))</f>
        <v>1.154E-2</v>
      </c>
      <c r="L201" s="53">
        <f>IF(ISNUMBER('Raw Feed'!L201), 'Raw Feed'!L201/100, IF(ISNUMBER($E201),0,NA()))</f>
        <v>1.341E-2</v>
      </c>
      <c r="M201" s="53">
        <f>IF(ISNUMBER('Raw Feed'!M201), 'Raw Feed'!M201/100, IF(ISNUMBER($E201),0,NA()))</f>
        <v>1.5069999999999998E-2</v>
      </c>
      <c r="N201" s="53">
        <f>IF(ISNUMBER('Raw Feed'!N201), 'Raw Feed'!N201/100, IF(ISNUMBER($E201),0,NA()))</f>
        <v>1.652E-2</v>
      </c>
      <c r="O201" s="53">
        <f>IF(ISNUMBER('Raw Feed'!O201), 'Raw Feed'!O201/100, IF(ISNUMBER($E201),0,NA()))</f>
        <v>1.779E-2</v>
      </c>
      <c r="P201" s="53">
        <f>IF(ISNUMBER('Raw Feed'!P201), 'Raw Feed'!P201/100, IF(ISNUMBER($E201),0,NA()))</f>
        <v>1.992E-2</v>
      </c>
      <c r="Q201" s="53">
        <f>IF(ISNUMBER('Raw Feed'!Q201), 'Raw Feed'!Q201/100, IF(ISNUMBER($E201),0,NA()))</f>
        <v>2.205E-2</v>
      </c>
      <c r="R201" s="53">
        <f>IF(ISNUMBER('Raw Feed'!R201), 'Raw Feed'!R201/100, IF(ISNUMBER($E201),0,NA()))</f>
        <v>2.3269999999999999E-2</v>
      </c>
      <c r="S201" s="53">
        <f>IF(ISNUMBER('Raw Feed'!S201), 'Raw Feed'!S201/100, IF(ISNUMBER($E201),0,NA()))</f>
        <v>2.3599999999999999E-2</v>
      </c>
      <c r="T201" s="53">
        <f>IF(ISNUMBER('Raw Feed'!T201), 'Raw Feed'!T201/100, IF(ISNUMBER($E201),0,NA()))</f>
        <v>2.376E-2</v>
      </c>
      <c r="U201" s="53">
        <f>IF(ISNUMBER('Raw Feed'!U201), 'Raw Feed'!U201/100, IF(ISNUMBER($E201),0,NA()))</f>
        <v>0</v>
      </c>
      <c r="V201" s="29"/>
    </row>
    <row r="202" spans="5:22">
      <c r="E202" s="36">
        <f>IF(ISNUMBER('Raw Feed'!E202), 'Raw Feed'!E202, NA())</f>
        <v>41186</v>
      </c>
      <c r="F202" s="53">
        <f>IF(ISNUMBER('Raw Feed'!F202), 'Raw Feed'!F202/100, IF(ISNUMBER($E202),0,NA()))</f>
        <v>2.0799999999999998E-3</v>
      </c>
      <c r="G202" s="53">
        <f>IF(ISNUMBER('Raw Feed'!G202), 'Raw Feed'!G202/100, IF(ISNUMBER($E202),0,NA()))</f>
        <v>4.5500000000000002E-3</v>
      </c>
      <c r="H202" s="53">
        <f>IF(ISNUMBER('Raw Feed'!H202), 'Raw Feed'!H202/100, IF(ISNUMBER($E202),0,NA()))</f>
        <v>5.6599999999999992E-3</v>
      </c>
      <c r="I202" s="53">
        <f>IF(ISNUMBER('Raw Feed'!I202), 'Raw Feed'!I202/100, IF(ISNUMBER($E202),0,NA()))</f>
        <v>7.3499999999999998E-3</v>
      </c>
      <c r="J202" s="53">
        <f>IF(ISNUMBER('Raw Feed'!J202), 'Raw Feed'!J202/100, IF(ISNUMBER($E202),0,NA()))</f>
        <v>9.3400000000000011E-3</v>
      </c>
      <c r="K202" s="53">
        <f>IF(ISNUMBER('Raw Feed'!K202), 'Raw Feed'!K202/100, IF(ISNUMBER($E202),0,NA()))</f>
        <v>1.1350000000000001E-2</v>
      </c>
      <c r="L202" s="53">
        <f>IF(ISNUMBER('Raw Feed'!L202), 'Raw Feed'!L202/100, IF(ISNUMBER($E202),0,NA()))</f>
        <v>1.319E-2</v>
      </c>
      <c r="M202" s="53">
        <f>IF(ISNUMBER('Raw Feed'!M202), 'Raw Feed'!M202/100, IF(ISNUMBER($E202),0,NA()))</f>
        <v>1.482E-2</v>
      </c>
      <c r="N202" s="53">
        <f>IF(ISNUMBER('Raw Feed'!N202), 'Raw Feed'!N202/100, IF(ISNUMBER($E202),0,NA()))</f>
        <v>1.6250000000000001E-2</v>
      </c>
      <c r="O202" s="53">
        <f>IF(ISNUMBER('Raw Feed'!O202), 'Raw Feed'!O202/100, IF(ISNUMBER($E202),0,NA()))</f>
        <v>1.7500000000000002E-2</v>
      </c>
      <c r="P202" s="53">
        <f>IF(ISNUMBER('Raw Feed'!P202), 'Raw Feed'!P202/100, IF(ISNUMBER($E202),0,NA()))</f>
        <v>1.9599999999999999E-2</v>
      </c>
      <c r="Q202" s="53">
        <f>IF(ISNUMBER('Raw Feed'!Q202), 'Raw Feed'!Q202/100, IF(ISNUMBER($E202),0,NA()))</f>
        <v>2.1709999999999997E-2</v>
      </c>
      <c r="R202" s="53">
        <f>IF(ISNUMBER('Raw Feed'!R202), 'Raw Feed'!R202/100, IF(ISNUMBER($E202),0,NA()))</f>
        <v>2.2919999999999999E-2</v>
      </c>
      <c r="S202" s="53">
        <f>IF(ISNUMBER('Raw Feed'!S202), 'Raw Feed'!S202/100, IF(ISNUMBER($E202),0,NA()))</f>
        <v>2.3210000000000001E-2</v>
      </c>
      <c r="T202" s="53">
        <f>IF(ISNUMBER('Raw Feed'!T202), 'Raw Feed'!T202/100, IF(ISNUMBER($E202),0,NA()))</f>
        <v>2.3349999999999999E-2</v>
      </c>
      <c r="U202" s="53">
        <f>IF(ISNUMBER('Raw Feed'!U202), 'Raw Feed'!U202/100, IF(ISNUMBER($E202),0,NA()))</f>
        <v>0</v>
      </c>
      <c r="V202" s="29"/>
    </row>
    <row r="203" spans="5:22">
      <c r="E203" s="36">
        <f>IF(ISNUMBER('Raw Feed'!E203), 'Raw Feed'!E203, NA())</f>
        <v>41185</v>
      </c>
      <c r="F203" s="53">
        <f>IF(ISNUMBER('Raw Feed'!F203), 'Raw Feed'!F203/100, IF(ISNUMBER($E203),0,NA()))</f>
        <v>2.14E-3</v>
      </c>
      <c r="G203" s="53">
        <f>IF(ISNUMBER('Raw Feed'!G203), 'Raw Feed'!G203/100, IF(ISNUMBER($E203),0,NA()))</f>
        <v>4.6300000000000004E-3</v>
      </c>
      <c r="H203" s="53">
        <f>IF(ISNUMBER('Raw Feed'!H203), 'Raw Feed'!H203/100, IF(ISNUMBER($E203),0,NA()))</f>
        <v>5.7499999999999999E-3</v>
      </c>
      <c r="I203" s="53">
        <f>IF(ISNUMBER('Raw Feed'!I203), 'Raw Feed'!I203/100, IF(ISNUMBER($E203),0,NA()))</f>
        <v>7.4399999999999996E-3</v>
      </c>
      <c r="J203" s="53">
        <f>IF(ISNUMBER('Raw Feed'!J203), 'Raw Feed'!J203/100, IF(ISNUMBER($E203),0,NA()))</f>
        <v>9.4199999999999996E-3</v>
      </c>
      <c r="K203" s="53">
        <f>IF(ISNUMBER('Raw Feed'!K203), 'Raw Feed'!K203/100, IF(ISNUMBER($E203),0,NA()))</f>
        <v>1.1430000000000001E-2</v>
      </c>
      <c r="L203" s="53">
        <f>IF(ISNUMBER('Raw Feed'!L203), 'Raw Feed'!L203/100, IF(ISNUMBER($E203),0,NA()))</f>
        <v>1.3269999999999999E-2</v>
      </c>
      <c r="M203" s="53">
        <f>IF(ISNUMBER('Raw Feed'!M203), 'Raw Feed'!M203/100, IF(ISNUMBER($E203),0,NA()))</f>
        <v>1.489E-2</v>
      </c>
      <c r="N203" s="53">
        <f>IF(ISNUMBER('Raw Feed'!N203), 'Raw Feed'!N203/100, IF(ISNUMBER($E203),0,NA()))</f>
        <v>1.6319999999999998E-2</v>
      </c>
      <c r="O203" s="53">
        <f>IF(ISNUMBER('Raw Feed'!O203), 'Raw Feed'!O203/100, IF(ISNUMBER($E203),0,NA()))</f>
        <v>1.7559999999999999E-2</v>
      </c>
      <c r="P203" s="53">
        <f>IF(ISNUMBER('Raw Feed'!P203), 'Raw Feed'!P203/100, IF(ISNUMBER($E203),0,NA()))</f>
        <v>1.9699999999999999E-2</v>
      </c>
      <c r="Q203" s="53">
        <f>IF(ISNUMBER('Raw Feed'!Q203), 'Raw Feed'!Q203/100, IF(ISNUMBER($E203),0,NA()))</f>
        <v>2.1850000000000001E-2</v>
      </c>
      <c r="R203" s="53">
        <f>IF(ISNUMBER('Raw Feed'!R203), 'Raw Feed'!R203/100, IF(ISNUMBER($E203),0,NA()))</f>
        <v>2.3060000000000001E-2</v>
      </c>
      <c r="S203" s="53">
        <f>IF(ISNUMBER('Raw Feed'!S203), 'Raw Feed'!S203/100, IF(ISNUMBER($E203),0,NA()))</f>
        <v>2.341E-2</v>
      </c>
      <c r="T203" s="53">
        <f>IF(ISNUMBER('Raw Feed'!T203), 'Raw Feed'!T203/100, IF(ISNUMBER($E203),0,NA()))</f>
        <v>2.3610000000000003E-2</v>
      </c>
      <c r="U203" s="53">
        <f>IF(ISNUMBER('Raw Feed'!U203), 'Raw Feed'!U203/100, IF(ISNUMBER($E203),0,NA()))</f>
        <v>0</v>
      </c>
      <c r="V203" s="29"/>
    </row>
    <row r="204" spans="5:22">
      <c r="E204" s="36">
        <f>IF(ISNUMBER('Raw Feed'!E204), 'Raw Feed'!E204, NA())</f>
        <v>41184</v>
      </c>
      <c r="F204" s="53">
        <f>IF(ISNUMBER('Raw Feed'!F204), 'Raw Feed'!F204/100, IF(ISNUMBER($E204),0,NA()))</f>
        <v>2.2400000000000002E-3</v>
      </c>
      <c r="G204" s="53">
        <f>IF(ISNUMBER('Raw Feed'!G204), 'Raw Feed'!G204/100, IF(ISNUMBER($E204),0,NA()))</f>
        <v>4.7799999999999995E-3</v>
      </c>
      <c r="H204" s="53">
        <f>IF(ISNUMBER('Raw Feed'!H204), 'Raw Feed'!H204/100, IF(ISNUMBER($E204),0,NA()))</f>
        <v>5.94E-3</v>
      </c>
      <c r="I204" s="53">
        <f>IF(ISNUMBER('Raw Feed'!I204), 'Raw Feed'!I204/100, IF(ISNUMBER($E204),0,NA()))</f>
        <v>7.6300000000000005E-3</v>
      </c>
      <c r="J204" s="53">
        <f>IF(ISNUMBER('Raw Feed'!J204), 'Raw Feed'!J204/100, IF(ISNUMBER($E204),0,NA()))</f>
        <v>9.5999999999999992E-3</v>
      </c>
      <c r="K204" s="53">
        <f>IF(ISNUMBER('Raw Feed'!K204), 'Raw Feed'!K204/100, IF(ISNUMBER($E204),0,NA()))</f>
        <v>1.1599999999999999E-2</v>
      </c>
      <c r="L204" s="53">
        <f>IF(ISNUMBER('Raw Feed'!L204), 'Raw Feed'!L204/100, IF(ISNUMBER($E204),0,NA()))</f>
        <v>1.345E-2</v>
      </c>
      <c r="M204" s="53">
        <f>IF(ISNUMBER('Raw Feed'!M204), 'Raw Feed'!M204/100, IF(ISNUMBER($E204),0,NA()))</f>
        <v>1.5069999999999998E-2</v>
      </c>
      <c r="N204" s="53">
        <f>IF(ISNUMBER('Raw Feed'!N204), 'Raw Feed'!N204/100, IF(ISNUMBER($E204),0,NA()))</f>
        <v>1.6490000000000001E-2</v>
      </c>
      <c r="O204" s="53">
        <f>IF(ISNUMBER('Raw Feed'!O204), 'Raw Feed'!O204/100, IF(ISNUMBER($E204),0,NA()))</f>
        <v>1.7729999999999999E-2</v>
      </c>
      <c r="P204" s="53">
        <f>IF(ISNUMBER('Raw Feed'!P204), 'Raw Feed'!P204/100, IF(ISNUMBER($E204),0,NA()))</f>
        <v>1.9879999999999998E-2</v>
      </c>
      <c r="Q204" s="53">
        <f>IF(ISNUMBER('Raw Feed'!Q204), 'Raw Feed'!Q204/100, IF(ISNUMBER($E204),0,NA()))</f>
        <v>2.2019999999999998E-2</v>
      </c>
      <c r="R204" s="53">
        <f>IF(ISNUMBER('Raw Feed'!R204), 'Raw Feed'!R204/100, IF(ISNUMBER($E204),0,NA()))</f>
        <v>2.3220000000000001E-2</v>
      </c>
      <c r="S204" s="53">
        <f>IF(ISNUMBER('Raw Feed'!S204), 'Raw Feed'!S204/100, IF(ISNUMBER($E204),0,NA()))</f>
        <v>2.3570000000000001E-2</v>
      </c>
      <c r="T204" s="53">
        <f>IF(ISNUMBER('Raw Feed'!T204), 'Raw Feed'!T204/100, IF(ISNUMBER($E204),0,NA()))</f>
        <v>2.376E-2</v>
      </c>
      <c r="U204" s="53">
        <f>IF(ISNUMBER('Raw Feed'!U204), 'Raw Feed'!U204/100, IF(ISNUMBER($E204),0,NA()))</f>
        <v>0</v>
      </c>
      <c r="V204" s="29"/>
    </row>
    <row r="205" spans="5:22">
      <c r="E205" s="36">
        <f>IF(ISNUMBER('Raw Feed'!E205), 'Raw Feed'!E205, NA())</f>
        <v>41183</v>
      </c>
      <c r="F205" s="53">
        <f>IF(ISNUMBER('Raw Feed'!F205), 'Raw Feed'!F205/100, IF(ISNUMBER($E205),0,NA()))</f>
        <v>2.2300000000000002E-3</v>
      </c>
      <c r="G205" s="53">
        <f>IF(ISNUMBER('Raw Feed'!G205), 'Raw Feed'!G205/100, IF(ISNUMBER($E205),0,NA()))</f>
        <v>4.7699999999999999E-3</v>
      </c>
      <c r="H205" s="53">
        <f>IF(ISNUMBER('Raw Feed'!H205), 'Raw Feed'!H205/100, IF(ISNUMBER($E205),0,NA()))</f>
        <v>5.94E-3</v>
      </c>
      <c r="I205" s="53">
        <f>IF(ISNUMBER('Raw Feed'!I205), 'Raw Feed'!I205/100, IF(ISNUMBER($E205),0,NA()))</f>
        <v>7.5900000000000004E-3</v>
      </c>
      <c r="J205" s="53">
        <f>IF(ISNUMBER('Raw Feed'!J205), 'Raw Feed'!J205/100, IF(ISNUMBER($E205),0,NA()))</f>
        <v>9.5499999999999995E-3</v>
      </c>
      <c r="K205" s="53">
        <f>IF(ISNUMBER('Raw Feed'!K205), 'Raw Feed'!K205/100, IF(ISNUMBER($E205),0,NA()))</f>
        <v>1.154E-2</v>
      </c>
      <c r="L205" s="53">
        <f>IF(ISNUMBER('Raw Feed'!L205), 'Raw Feed'!L205/100, IF(ISNUMBER($E205),0,NA()))</f>
        <v>1.336E-2</v>
      </c>
      <c r="M205" s="53">
        <f>IF(ISNUMBER('Raw Feed'!M205), 'Raw Feed'!M205/100, IF(ISNUMBER($E205),0,NA()))</f>
        <v>1.498E-2</v>
      </c>
      <c r="N205" s="53">
        <f>IF(ISNUMBER('Raw Feed'!N205), 'Raw Feed'!N205/100, IF(ISNUMBER($E205),0,NA()))</f>
        <v>1.6379999999999999E-2</v>
      </c>
      <c r="O205" s="53">
        <f>IF(ISNUMBER('Raw Feed'!O205), 'Raw Feed'!O205/100, IF(ISNUMBER($E205),0,NA()))</f>
        <v>1.7600000000000001E-2</v>
      </c>
      <c r="P205" s="53">
        <f>IF(ISNUMBER('Raw Feed'!P205), 'Raw Feed'!P205/100, IF(ISNUMBER($E205),0,NA()))</f>
        <v>1.9710000000000002E-2</v>
      </c>
      <c r="Q205" s="53">
        <f>IF(ISNUMBER('Raw Feed'!Q205), 'Raw Feed'!Q205/100, IF(ISNUMBER($E205),0,NA()))</f>
        <v>2.1789999999999997E-2</v>
      </c>
      <c r="R205" s="53">
        <f>IF(ISNUMBER('Raw Feed'!R205), 'Raw Feed'!R205/100, IF(ISNUMBER($E205),0,NA()))</f>
        <v>2.291E-2</v>
      </c>
      <c r="S205" s="53">
        <f>IF(ISNUMBER('Raw Feed'!S205), 'Raw Feed'!S205/100, IF(ISNUMBER($E205),0,NA()))</f>
        <v>2.3250000000000003E-2</v>
      </c>
      <c r="T205" s="53">
        <f>IF(ISNUMBER('Raw Feed'!T205), 'Raw Feed'!T205/100, IF(ISNUMBER($E205),0,NA()))</f>
        <v>2.3439999999999999E-2</v>
      </c>
      <c r="U205" s="53">
        <f>IF(ISNUMBER('Raw Feed'!U205), 'Raw Feed'!U205/100, IF(ISNUMBER($E205),0,NA()))</f>
        <v>0</v>
      </c>
      <c r="V205" s="29"/>
    </row>
    <row r="206" spans="5:22">
      <c r="E206" s="36">
        <f>IF(ISNUMBER('Raw Feed'!E206), 'Raw Feed'!E206, NA())</f>
        <v>41180</v>
      </c>
      <c r="F206" s="53">
        <f>IF(ISNUMBER('Raw Feed'!F206), 'Raw Feed'!F206/100, IF(ISNUMBER($E206),0,NA()))</f>
        <v>2.0200000000000001E-3</v>
      </c>
      <c r="G206" s="53">
        <f>IF(ISNUMBER('Raw Feed'!G206), 'Raw Feed'!G206/100, IF(ISNUMBER($E206),0,NA()))</f>
        <v>4.4900000000000001E-3</v>
      </c>
      <c r="H206" s="53">
        <f>IF(ISNUMBER('Raw Feed'!H206), 'Raw Feed'!H206/100, IF(ISNUMBER($E206),0,NA()))</f>
        <v>5.6299999999999996E-3</v>
      </c>
      <c r="I206" s="53">
        <f>IF(ISNUMBER('Raw Feed'!I206), 'Raw Feed'!I206/100, IF(ISNUMBER($E206),0,NA()))</f>
        <v>7.3000000000000001E-3</v>
      </c>
      <c r="J206" s="53">
        <f>IF(ISNUMBER('Raw Feed'!J206), 'Raw Feed'!J206/100, IF(ISNUMBER($E206),0,NA()))</f>
        <v>9.2600000000000009E-3</v>
      </c>
      <c r="K206" s="53">
        <f>IF(ISNUMBER('Raw Feed'!K206), 'Raw Feed'!K206/100, IF(ISNUMBER($E206),0,NA()))</f>
        <v>1.123E-2</v>
      </c>
      <c r="L206" s="53">
        <f>IF(ISNUMBER('Raw Feed'!L206), 'Raw Feed'!L206/100, IF(ISNUMBER($E206),0,NA()))</f>
        <v>1.303E-2</v>
      </c>
      <c r="M206" s="53">
        <f>IF(ISNUMBER('Raw Feed'!M206), 'Raw Feed'!M206/100, IF(ISNUMBER($E206),0,NA()))</f>
        <v>1.4619999999999999E-2</v>
      </c>
      <c r="N206" s="53">
        <f>IF(ISNUMBER('Raw Feed'!N206), 'Raw Feed'!N206/100, IF(ISNUMBER($E206),0,NA()))</f>
        <v>1.6E-2</v>
      </c>
      <c r="O206" s="53">
        <f>IF(ISNUMBER('Raw Feed'!O206), 'Raw Feed'!O206/100, IF(ISNUMBER($E206),0,NA()))</f>
        <v>1.721E-2</v>
      </c>
      <c r="P206" s="53">
        <f>IF(ISNUMBER('Raw Feed'!P206), 'Raw Feed'!P206/100, IF(ISNUMBER($E206),0,NA()))</f>
        <v>1.9299999999999998E-2</v>
      </c>
      <c r="Q206" s="53">
        <f>IF(ISNUMBER('Raw Feed'!Q206), 'Raw Feed'!Q206/100, IF(ISNUMBER($E206),0,NA()))</f>
        <v>2.1349999999999997E-2</v>
      </c>
      <c r="R206" s="53">
        <f>IF(ISNUMBER('Raw Feed'!R206), 'Raw Feed'!R206/100, IF(ISNUMBER($E206),0,NA()))</f>
        <v>2.2440000000000002E-2</v>
      </c>
      <c r="S206" s="53">
        <f>IF(ISNUMBER('Raw Feed'!S206), 'Raw Feed'!S206/100, IF(ISNUMBER($E206),0,NA()))</f>
        <v>2.2749999999999999E-2</v>
      </c>
      <c r="T206" s="53">
        <f>IF(ISNUMBER('Raw Feed'!T206), 'Raw Feed'!T206/100, IF(ISNUMBER($E206),0,NA()))</f>
        <v>2.2930000000000002E-2</v>
      </c>
      <c r="U206" s="53">
        <f>IF(ISNUMBER('Raw Feed'!U206), 'Raw Feed'!U206/100, IF(ISNUMBER($E206),0,NA()))</f>
        <v>0</v>
      </c>
      <c r="V206" s="29"/>
    </row>
    <row r="207" spans="5:22">
      <c r="E207" s="36">
        <f>IF(ISNUMBER('Raw Feed'!E207), 'Raw Feed'!E207, NA())</f>
        <v>41179</v>
      </c>
      <c r="F207" s="53">
        <f>IF(ISNUMBER('Raw Feed'!F207), 'Raw Feed'!F207/100, IF(ISNUMBER($E207),0,NA()))</f>
        <v>2.2100000000000002E-3</v>
      </c>
      <c r="G207" s="53">
        <f>IF(ISNUMBER('Raw Feed'!G207), 'Raw Feed'!G207/100, IF(ISNUMBER($E207),0,NA()))</f>
        <v>4.8199999999999996E-3</v>
      </c>
      <c r="H207" s="53">
        <f>IF(ISNUMBER('Raw Feed'!H207), 'Raw Feed'!H207/100, IF(ISNUMBER($E207),0,NA()))</f>
        <v>5.9499999999999996E-3</v>
      </c>
      <c r="I207" s="53">
        <f>IF(ISNUMBER('Raw Feed'!I207), 'Raw Feed'!I207/100, IF(ISNUMBER($E207),0,NA()))</f>
        <v>7.6E-3</v>
      </c>
      <c r="J207" s="53">
        <f>IF(ISNUMBER('Raw Feed'!J207), 'Raw Feed'!J207/100, IF(ISNUMBER($E207),0,NA()))</f>
        <v>9.5300000000000003E-3</v>
      </c>
      <c r="K207" s="53">
        <f>IF(ISNUMBER('Raw Feed'!K207), 'Raw Feed'!K207/100, IF(ISNUMBER($E207),0,NA()))</f>
        <v>1.149E-2</v>
      </c>
      <c r="L207" s="53">
        <f>IF(ISNUMBER('Raw Feed'!L207), 'Raw Feed'!L207/100, IF(ISNUMBER($E207),0,NA()))</f>
        <v>1.328E-2</v>
      </c>
      <c r="M207" s="53">
        <f>IF(ISNUMBER('Raw Feed'!M207), 'Raw Feed'!M207/100, IF(ISNUMBER($E207),0,NA()))</f>
        <v>1.486E-2</v>
      </c>
      <c r="N207" s="53">
        <f>IF(ISNUMBER('Raw Feed'!N207), 'Raw Feed'!N207/100, IF(ISNUMBER($E207),0,NA()))</f>
        <v>1.6230000000000001E-2</v>
      </c>
      <c r="O207" s="53">
        <f>IF(ISNUMBER('Raw Feed'!O207), 'Raw Feed'!O207/100, IF(ISNUMBER($E207),0,NA()))</f>
        <v>1.7440000000000001E-2</v>
      </c>
      <c r="P207" s="53">
        <f>IF(ISNUMBER('Raw Feed'!P207), 'Raw Feed'!P207/100, IF(ISNUMBER($E207),0,NA()))</f>
        <v>1.9480000000000001E-2</v>
      </c>
      <c r="Q207" s="53">
        <f>IF(ISNUMBER('Raw Feed'!Q207), 'Raw Feed'!Q207/100, IF(ISNUMBER($E207),0,NA()))</f>
        <v>2.1480000000000003E-2</v>
      </c>
      <c r="R207" s="53">
        <f>IF(ISNUMBER('Raw Feed'!R207), 'Raw Feed'!R207/100, IF(ISNUMBER($E207),0,NA()))</f>
        <v>2.2499999999999999E-2</v>
      </c>
      <c r="S207" s="53">
        <f>IF(ISNUMBER('Raw Feed'!S207), 'Raw Feed'!S207/100, IF(ISNUMBER($E207),0,NA()))</f>
        <v>2.2770000000000002E-2</v>
      </c>
      <c r="T207" s="53">
        <f>IF(ISNUMBER('Raw Feed'!T207), 'Raw Feed'!T207/100, IF(ISNUMBER($E207),0,NA()))</f>
        <v>2.291E-2</v>
      </c>
      <c r="U207" s="53">
        <f>IF(ISNUMBER('Raw Feed'!U207), 'Raw Feed'!U207/100, IF(ISNUMBER($E207),0,NA()))</f>
        <v>0</v>
      </c>
      <c r="V207" s="29"/>
    </row>
    <row r="208" spans="5:22">
      <c r="E208" s="36">
        <f>IF(ISNUMBER('Raw Feed'!E208), 'Raw Feed'!E208, NA())</f>
        <v>41178</v>
      </c>
      <c r="F208" s="53">
        <f>IF(ISNUMBER('Raw Feed'!F208), 'Raw Feed'!F208/100, IF(ISNUMBER($E208),0,NA()))</f>
        <v>2.2500000000000003E-3</v>
      </c>
      <c r="G208" s="53">
        <f>IF(ISNUMBER('Raw Feed'!G208), 'Raw Feed'!G208/100, IF(ISNUMBER($E208),0,NA()))</f>
        <v>4.7999999999999996E-3</v>
      </c>
      <c r="H208" s="53">
        <f>IF(ISNUMBER('Raw Feed'!H208), 'Raw Feed'!H208/100, IF(ISNUMBER($E208),0,NA()))</f>
        <v>5.9800000000000001E-3</v>
      </c>
      <c r="I208" s="53">
        <f>IF(ISNUMBER('Raw Feed'!I208), 'Raw Feed'!I208/100, IF(ISNUMBER($E208),0,NA()))</f>
        <v>7.6800000000000002E-3</v>
      </c>
      <c r="J208" s="53">
        <f>IF(ISNUMBER('Raw Feed'!J208), 'Raw Feed'!J208/100, IF(ISNUMBER($E208),0,NA()))</f>
        <v>9.6799999999999994E-3</v>
      </c>
      <c r="K208" s="53">
        <f>IF(ISNUMBER('Raw Feed'!K208), 'Raw Feed'!K208/100, IF(ISNUMBER($E208),0,NA()))</f>
        <v>1.1690000000000001E-2</v>
      </c>
      <c r="L208" s="53">
        <f>IF(ISNUMBER('Raw Feed'!L208), 'Raw Feed'!L208/100, IF(ISNUMBER($E208),0,NA()))</f>
        <v>1.3520000000000001E-2</v>
      </c>
      <c r="M208" s="53">
        <f>IF(ISNUMBER('Raw Feed'!M208), 'Raw Feed'!M208/100, IF(ISNUMBER($E208),0,NA()))</f>
        <v>1.5129999999999999E-2</v>
      </c>
      <c r="N208" s="53">
        <f>IF(ISNUMBER('Raw Feed'!N208), 'Raw Feed'!N208/100, IF(ISNUMBER($E208),0,NA()))</f>
        <v>1.653E-2</v>
      </c>
      <c r="O208" s="53">
        <f>IF(ISNUMBER('Raw Feed'!O208), 'Raw Feed'!O208/100, IF(ISNUMBER($E208),0,NA()))</f>
        <v>1.7749999999999998E-2</v>
      </c>
      <c r="P208" s="53">
        <f>IF(ISNUMBER('Raw Feed'!P208), 'Raw Feed'!P208/100, IF(ISNUMBER($E208),0,NA()))</f>
        <v>1.985E-2</v>
      </c>
      <c r="Q208" s="53">
        <f>IF(ISNUMBER('Raw Feed'!Q208), 'Raw Feed'!Q208/100, IF(ISNUMBER($E208),0,NA()))</f>
        <v>2.1899999999999999E-2</v>
      </c>
      <c r="R208" s="53">
        <f>IF(ISNUMBER('Raw Feed'!R208), 'Raw Feed'!R208/100, IF(ISNUMBER($E208),0,NA()))</f>
        <v>2.299E-2</v>
      </c>
      <c r="S208" s="53">
        <f>IF(ISNUMBER('Raw Feed'!S208), 'Raw Feed'!S208/100, IF(ISNUMBER($E208),0,NA()))</f>
        <v>2.3300000000000001E-2</v>
      </c>
      <c r="T208" s="53">
        <f>IF(ISNUMBER('Raw Feed'!T208), 'Raw Feed'!T208/100, IF(ISNUMBER($E208),0,NA()))</f>
        <v>2.3479999999999997E-2</v>
      </c>
      <c r="U208" s="53">
        <f>IF(ISNUMBER('Raw Feed'!U208), 'Raw Feed'!U208/100, IF(ISNUMBER($E208),0,NA()))</f>
        <v>0</v>
      </c>
      <c r="V208" s="29"/>
    </row>
    <row r="209" spans="5:22">
      <c r="E209" s="36">
        <f>IF(ISNUMBER('Raw Feed'!E209), 'Raw Feed'!E209, NA())</f>
        <v>41177</v>
      </c>
      <c r="F209" s="53">
        <f>IF(ISNUMBER('Raw Feed'!F209), 'Raw Feed'!F209/100, IF(ISNUMBER($E209),0,NA()))</f>
        <v>1.98E-3</v>
      </c>
      <c r="G209" s="53">
        <f>IF(ISNUMBER('Raw Feed'!G209), 'Raw Feed'!G209/100, IF(ISNUMBER($E209),0,NA()))</f>
        <v>4.3299999999999996E-3</v>
      </c>
      <c r="H209" s="53">
        <f>IF(ISNUMBER('Raw Feed'!H209), 'Raw Feed'!H209/100, IF(ISNUMBER($E209),0,NA()))</f>
        <v>5.4200000000000003E-3</v>
      </c>
      <c r="I209" s="53">
        <f>IF(ISNUMBER('Raw Feed'!I209), 'Raw Feed'!I209/100, IF(ISNUMBER($E209),0,NA()))</f>
        <v>7.1199999999999996E-3</v>
      </c>
      <c r="J209" s="53">
        <f>IF(ISNUMBER('Raw Feed'!J209), 'Raw Feed'!J209/100, IF(ISNUMBER($E209),0,NA()))</f>
        <v>9.1599999999999997E-3</v>
      </c>
      <c r="K209" s="53">
        <f>IF(ISNUMBER('Raw Feed'!K209), 'Raw Feed'!K209/100, IF(ISNUMBER($E209),0,NA()))</f>
        <v>1.123E-2</v>
      </c>
      <c r="L209" s="53">
        <f>IF(ISNUMBER('Raw Feed'!L209), 'Raw Feed'!L209/100, IF(ISNUMBER($E209),0,NA()))</f>
        <v>1.3129999999999999E-2</v>
      </c>
      <c r="M209" s="53">
        <f>IF(ISNUMBER('Raw Feed'!M209), 'Raw Feed'!M209/100, IF(ISNUMBER($E209),0,NA()))</f>
        <v>1.4800000000000001E-2</v>
      </c>
      <c r="N209" s="53">
        <f>IF(ISNUMBER('Raw Feed'!N209), 'Raw Feed'!N209/100, IF(ISNUMBER($E209),0,NA()))</f>
        <v>1.6250000000000001E-2</v>
      </c>
      <c r="O209" s="53">
        <f>IF(ISNUMBER('Raw Feed'!O209), 'Raw Feed'!O209/100, IF(ISNUMBER($E209),0,NA()))</f>
        <v>1.7520000000000001E-2</v>
      </c>
      <c r="P209" s="53">
        <f>IF(ISNUMBER('Raw Feed'!P209), 'Raw Feed'!P209/100, IF(ISNUMBER($E209),0,NA()))</f>
        <v>1.967E-2</v>
      </c>
      <c r="Q209" s="53">
        <f>IF(ISNUMBER('Raw Feed'!Q209), 'Raw Feed'!Q209/100, IF(ISNUMBER($E209),0,NA()))</f>
        <v>2.1770000000000001E-2</v>
      </c>
      <c r="R209" s="53">
        <f>IF(ISNUMBER('Raw Feed'!R209), 'Raw Feed'!R209/100, IF(ISNUMBER($E209),0,NA()))</f>
        <v>2.29E-2</v>
      </c>
      <c r="S209" s="53">
        <f>IF(ISNUMBER('Raw Feed'!S209), 'Raw Feed'!S209/100, IF(ISNUMBER($E209),0,NA()))</f>
        <v>2.3290000000000002E-2</v>
      </c>
      <c r="T209" s="53">
        <f>IF(ISNUMBER('Raw Feed'!T209), 'Raw Feed'!T209/100, IF(ISNUMBER($E209),0,NA()))</f>
        <v>2.3559999999999998E-2</v>
      </c>
      <c r="U209" s="53">
        <f>IF(ISNUMBER('Raw Feed'!U209), 'Raw Feed'!U209/100, IF(ISNUMBER($E209),0,NA()))</f>
        <v>0</v>
      </c>
      <c r="V209" s="29"/>
    </row>
    <row r="210" spans="5:22">
      <c r="E210" s="36">
        <f>IF(ISNUMBER('Raw Feed'!E210), 'Raw Feed'!E210, NA())</f>
        <v>41176</v>
      </c>
      <c r="F210" s="53">
        <f>IF(ISNUMBER('Raw Feed'!F210), 'Raw Feed'!F210/100, IF(ISNUMBER($E210),0,NA()))</f>
        <v>1.91E-3</v>
      </c>
      <c r="G210" s="53">
        <f>IF(ISNUMBER('Raw Feed'!G210), 'Raw Feed'!G210/100, IF(ISNUMBER($E210),0,NA()))</f>
        <v>4.2199999999999998E-3</v>
      </c>
      <c r="H210" s="53">
        <f>IF(ISNUMBER('Raw Feed'!H210), 'Raw Feed'!H210/100, IF(ISNUMBER($E210),0,NA()))</f>
        <v>5.3800000000000002E-3</v>
      </c>
      <c r="I210" s="53">
        <f>IF(ISNUMBER('Raw Feed'!I210), 'Raw Feed'!I210/100, IF(ISNUMBER($E210),0,NA()))</f>
        <v>7.1399999999999996E-3</v>
      </c>
      <c r="J210" s="53">
        <f>IF(ISNUMBER('Raw Feed'!J210), 'Raw Feed'!J210/100, IF(ISNUMBER($E210),0,NA()))</f>
        <v>9.2399999999999999E-3</v>
      </c>
      <c r="K210" s="53">
        <f>IF(ISNUMBER('Raw Feed'!K210), 'Raw Feed'!K210/100, IF(ISNUMBER($E210),0,NA()))</f>
        <v>1.1350000000000001E-2</v>
      </c>
      <c r="L210" s="53">
        <f>IF(ISNUMBER('Raw Feed'!L210), 'Raw Feed'!L210/100, IF(ISNUMBER($E210),0,NA()))</f>
        <v>1.329E-2</v>
      </c>
      <c r="M210" s="53">
        <f>IF(ISNUMBER('Raw Feed'!M210), 'Raw Feed'!M210/100, IF(ISNUMBER($E210),0,NA()))</f>
        <v>1.4990000000000002E-2</v>
      </c>
      <c r="N210" s="53">
        <f>IF(ISNUMBER('Raw Feed'!N210), 'Raw Feed'!N210/100, IF(ISNUMBER($E210),0,NA()))</f>
        <v>1.6459999999999999E-2</v>
      </c>
      <c r="O210" s="53">
        <f>IF(ISNUMBER('Raw Feed'!O210), 'Raw Feed'!O210/100, IF(ISNUMBER($E210),0,NA()))</f>
        <v>1.7749999999999998E-2</v>
      </c>
      <c r="P210" s="53">
        <f>IF(ISNUMBER('Raw Feed'!P210), 'Raw Feed'!P210/100, IF(ISNUMBER($E210),0,NA()))</f>
        <v>1.9970000000000002E-2</v>
      </c>
      <c r="Q210" s="53">
        <f>IF(ISNUMBER('Raw Feed'!Q210), 'Raw Feed'!Q210/100, IF(ISNUMBER($E210),0,NA()))</f>
        <v>2.214E-2</v>
      </c>
      <c r="R210" s="53">
        <f>IF(ISNUMBER('Raw Feed'!R210), 'Raw Feed'!R210/100, IF(ISNUMBER($E210),0,NA()))</f>
        <v>2.3349999999999999E-2</v>
      </c>
      <c r="S210" s="53">
        <f>IF(ISNUMBER('Raw Feed'!S210), 'Raw Feed'!S210/100, IF(ISNUMBER($E210),0,NA()))</f>
        <v>2.3809999999999998E-2</v>
      </c>
      <c r="T210" s="53">
        <f>IF(ISNUMBER('Raw Feed'!T210), 'Raw Feed'!T210/100, IF(ISNUMBER($E210),0,NA()))</f>
        <v>2.4160000000000001E-2</v>
      </c>
      <c r="U210" s="53">
        <f>IF(ISNUMBER('Raw Feed'!U210), 'Raw Feed'!U210/100, IF(ISNUMBER($E210),0,NA()))</f>
        <v>0</v>
      </c>
      <c r="V210" s="29"/>
    </row>
    <row r="211" spans="5:22">
      <c r="E211" s="36">
        <f>IF(ISNUMBER('Raw Feed'!E211), 'Raw Feed'!E211, NA())</f>
        <v>41173</v>
      </c>
      <c r="F211" s="53">
        <f>IF(ISNUMBER('Raw Feed'!F211), 'Raw Feed'!F211/100, IF(ISNUMBER($E211),0,NA()))</f>
        <v>1.9400000000000001E-3</v>
      </c>
      <c r="G211" s="53">
        <f>IF(ISNUMBER('Raw Feed'!G211), 'Raw Feed'!G211/100, IF(ISNUMBER($E211),0,NA()))</f>
        <v>4.3499999999999997E-3</v>
      </c>
      <c r="H211" s="53">
        <f>IF(ISNUMBER('Raw Feed'!H211), 'Raw Feed'!H211/100, IF(ISNUMBER($E211),0,NA()))</f>
        <v>5.5600000000000007E-3</v>
      </c>
      <c r="I211" s="53">
        <f>IF(ISNUMBER('Raw Feed'!I211), 'Raw Feed'!I211/100, IF(ISNUMBER($E211),0,NA()))</f>
        <v>7.4000000000000003E-3</v>
      </c>
      <c r="J211" s="53">
        <f>IF(ISNUMBER('Raw Feed'!J211), 'Raw Feed'!J211/100, IF(ISNUMBER($E211),0,NA()))</f>
        <v>9.5599999999999991E-3</v>
      </c>
      <c r="K211" s="53">
        <f>IF(ISNUMBER('Raw Feed'!K211), 'Raw Feed'!K211/100, IF(ISNUMBER($E211),0,NA()))</f>
        <v>1.172E-2</v>
      </c>
      <c r="L211" s="53">
        <f>IF(ISNUMBER('Raw Feed'!L211), 'Raw Feed'!L211/100, IF(ISNUMBER($E211),0,NA()))</f>
        <v>1.37E-2</v>
      </c>
      <c r="M211" s="53">
        <f>IF(ISNUMBER('Raw Feed'!M211), 'Raw Feed'!M211/100, IF(ISNUMBER($E211),0,NA()))</f>
        <v>1.5440000000000001E-2</v>
      </c>
      <c r="N211" s="53">
        <f>IF(ISNUMBER('Raw Feed'!N211), 'Raw Feed'!N211/100, IF(ISNUMBER($E211),0,NA()))</f>
        <v>1.695E-2</v>
      </c>
      <c r="O211" s="53">
        <f>IF(ISNUMBER('Raw Feed'!O211), 'Raw Feed'!O211/100, IF(ISNUMBER($E211),0,NA()))</f>
        <v>1.8249999999999999E-2</v>
      </c>
      <c r="P211" s="53">
        <f>IF(ISNUMBER('Raw Feed'!P211), 'Raw Feed'!P211/100, IF(ISNUMBER($E211),0,NA()))</f>
        <v>2.044E-2</v>
      </c>
      <c r="Q211" s="53">
        <f>IF(ISNUMBER('Raw Feed'!Q211), 'Raw Feed'!Q211/100, IF(ISNUMBER($E211),0,NA()))</f>
        <v>2.257E-2</v>
      </c>
      <c r="R211" s="53">
        <f>IF(ISNUMBER('Raw Feed'!R211), 'Raw Feed'!R211/100, IF(ISNUMBER($E211),0,NA()))</f>
        <v>2.3629999999999998E-2</v>
      </c>
      <c r="S211" s="53">
        <f>IF(ISNUMBER('Raw Feed'!S211), 'Raw Feed'!S211/100, IF(ISNUMBER($E211),0,NA()))</f>
        <v>2.4E-2</v>
      </c>
      <c r="T211" s="53">
        <f>IF(ISNUMBER('Raw Feed'!T211), 'Raw Feed'!T211/100, IF(ISNUMBER($E211),0,NA()))</f>
        <v>2.426E-2</v>
      </c>
      <c r="U211" s="53">
        <f>IF(ISNUMBER('Raw Feed'!U211), 'Raw Feed'!U211/100, IF(ISNUMBER($E211),0,NA()))</f>
        <v>0</v>
      </c>
      <c r="V211" s="29"/>
    </row>
    <row r="212" spans="5:22">
      <c r="E212" s="36">
        <f>IF(ISNUMBER('Raw Feed'!E212), 'Raw Feed'!E212, NA())</f>
        <v>41172</v>
      </c>
      <c r="F212" s="53">
        <f>IF(ISNUMBER('Raw Feed'!F212), 'Raw Feed'!F212/100, IF(ISNUMBER($E212),0,NA()))</f>
        <v>2.0499999999999997E-3</v>
      </c>
      <c r="G212" s="53">
        <f>IF(ISNUMBER('Raw Feed'!G212), 'Raw Feed'!G212/100, IF(ISNUMBER($E212),0,NA()))</f>
        <v>4.5300000000000002E-3</v>
      </c>
      <c r="H212" s="53">
        <f>IF(ISNUMBER('Raw Feed'!H212), 'Raw Feed'!H212/100, IF(ISNUMBER($E212),0,NA()))</f>
        <v>5.7399999999999994E-3</v>
      </c>
      <c r="I212" s="53">
        <f>IF(ISNUMBER('Raw Feed'!I212), 'Raw Feed'!I212/100, IF(ISNUMBER($E212),0,NA()))</f>
        <v>7.5700000000000003E-3</v>
      </c>
      <c r="J212" s="53">
        <f>IF(ISNUMBER('Raw Feed'!J212), 'Raw Feed'!J212/100, IF(ISNUMBER($E212),0,NA()))</f>
        <v>9.7099999999999999E-3</v>
      </c>
      <c r="K212" s="53">
        <f>IF(ISNUMBER('Raw Feed'!K212), 'Raw Feed'!K212/100, IF(ISNUMBER($E212),0,NA()))</f>
        <v>1.1819999999999999E-2</v>
      </c>
      <c r="L212" s="53">
        <f>IF(ISNUMBER('Raw Feed'!L212), 'Raw Feed'!L212/100, IF(ISNUMBER($E212),0,NA()))</f>
        <v>1.3720000000000001E-2</v>
      </c>
      <c r="M212" s="53">
        <f>IF(ISNUMBER('Raw Feed'!M212), 'Raw Feed'!M212/100, IF(ISNUMBER($E212),0,NA()))</f>
        <v>1.5389999999999999E-2</v>
      </c>
      <c r="N212" s="53">
        <f>IF(ISNUMBER('Raw Feed'!N212), 'Raw Feed'!N212/100, IF(ISNUMBER($E212),0,NA()))</f>
        <v>1.6840000000000001E-2</v>
      </c>
      <c r="O212" s="53">
        <f>IF(ISNUMBER('Raw Feed'!O212), 'Raw Feed'!O212/100, IF(ISNUMBER($E212),0,NA()))</f>
        <v>1.8110000000000001E-2</v>
      </c>
      <c r="P212" s="53">
        <f>IF(ISNUMBER('Raw Feed'!P212), 'Raw Feed'!P212/100, IF(ISNUMBER($E212),0,NA()))</f>
        <v>2.027E-2</v>
      </c>
      <c r="Q212" s="53">
        <f>IF(ISNUMBER('Raw Feed'!Q212), 'Raw Feed'!Q212/100, IF(ISNUMBER($E212),0,NA()))</f>
        <v>2.2380000000000001E-2</v>
      </c>
      <c r="R212" s="53">
        <f>IF(ISNUMBER('Raw Feed'!R212), 'Raw Feed'!R212/100, IF(ISNUMBER($E212),0,NA()))</f>
        <v>2.342E-2</v>
      </c>
      <c r="S212" s="53">
        <f>IF(ISNUMBER('Raw Feed'!S212), 'Raw Feed'!S212/100, IF(ISNUMBER($E212),0,NA()))</f>
        <v>2.3780000000000003E-2</v>
      </c>
      <c r="T212" s="53">
        <f>IF(ISNUMBER('Raw Feed'!T212), 'Raw Feed'!T212/100, IF(ISNUMBER($E212),0,NA()))</f>
        <v>2.4029999999999999E-2</v>
      </c>
      <c r="U212" s="53">
        <f>IF(ISNUMBER('Raw Feed'!U212), 'Raw Feed'!U212/100, IF(ISNUMBER($E212),0,NA()))</f>
        <v>0</v>
      </c>
      <c r="V212" s="29"/>
    </row>
    <row r="213" spans="5:22">
      <c r="E213" s="36">
        <f>IF(ISNUMBER('Raw Feed'!E213), 'Raw Feed'!E213, NA())</f>
        <v>41171</v>
      </c>
      <c r="F213" s="53">
        <f>IF(ISNUMBER('Raw Feed'!F213), 'Raw Feed'!F213/100, IF(ISNUMBER($E213),0,NA()))</f>
        <v>2.2599999999999999E-3</v>
      </c>
      <c r="G213" s="53">
        <f>IF(ISNUMBER('Raw Feed'!G213), 'Raw Feed'!G213/100, IF(ISNUMBER($E213),0,NA()))</f>
        <v>4.8799999999999998E-3</v>
      </c>
      <c r="H213" s="53">
        <f>IF(ISNUMBER('Raw Feed'!H213), 'Raw Feed'!H213/100, IF(ISNUMBER($E213),0,NA()))</f>
        <v>6.1199999999999996E-3</v>
      </c>
      <c r="I213" s="53">
        <f>IF(ISNUMBER('Raw Feed'!I213), 'Raw Feed'!I213/100, IF(ISNUMBER($E213),0,NA()))</f>
        <v>7.9299999999999995E-3</v>
      </c>
      <c r="J213" s="53">
        <f>IF(ISNUMBER('Raw Feed'!J213), 'Raw Feed'!J213/100, IF(ISNUMBER($E213),0,NA()))</f>
        <v>1.004E-2</v>
      </c>
      <c r="K213" s="53">
        <f>IF(ISNUMBER('Raw Feed'!K213), 'Raw Feed'!K213/100, IF(ISNUMBER($E213),0,NA()))</f>
        <v>1.214E-2</v>
      </c>
      <c r="L213" s="53">
        <f>IF(ISNUMBER('Raw Feed'!L213), 'Raw Feed'!L213/100, IF(ISNUMBER($E213),0,NA()))</f>
        <v>1.4039999999999999E-2</v>
      </c>
      <c r="M213" s="53">
        <f>IF(ISNUMBER('Raw Feed'!M213), 'Raw Feed'!M213/100, IF(ISNUMBER($E213),0,NA()))</f>
        <v>1.5689999999999999E-2</v>
      </c>
      <c r="N213" s="53">
        <f>IF(ISNUMBER('Raw Feed'!N213), 'Raw Feed'!N213/100, IF(ISNUMBER($E213),0,NA()))</f>
        <v>1.7129999999999999E-2</v>
      </c>
      <c r="O213" s="53">
        <f>IF(ISNUMBER('Raw Feed'!O213), 'Raw Feed'!O213/100, IF(ISNUMBER($E213),0,NA()))</f>
        <v>1.839E-2</v>
      </c>
      <c r="P213" s="53">
        <f>IF(ISNUMBER('Raw Feed'!P213), 'Raw Feed'!P213/100, IF(ISNUMBER($E213),0,NA()))</f>
        <v>2.053E-2</v>
      </c>
      <c r="Q213" s="53">
        <f>IF(ISNUMBER('Raw Feed'!Q213), 'Raw Feed'!Q213/100, IF(ISNUMBER($E213),0,NA()))</f>
        <v>2.2610000000000002E-2</v>
      </c>
      <c r="R213" s="53">
        <f>IF(ISNUMBER('Raw Feed'!R213), 'Raw Feed'!R213/100, IF(ISNUMBER($E213),0,NA()))</f>
        <v>2.3620000000000002E-2</v>
      </c>
      <c r="S213" s="53">
        <f>IF(ISNUMBER('Raw Feed'!S213), 'Raw Feed'!S213/100, IF(ISNUMBER($E213),0,NA()))</f>
        <v>2.3959999999999999E-2</v>
      </c>
      <c r="T213" s="53">
        <f>IF(ISNUMBER('Raw Feed'!T213), 'Raw Feed'!T213/100, IF(ISNUMBER($E213),0,NA()))</f>
        <v>2.418E-2</v>
      </c>
      <c r="U213" s="53">
        <f>IF(ISNUMBER('Raw Feed'!U213), 'Raw Feed'!U213/100, IF(ISNUMBER($E213),0,NA()))</f>
        <v>0</v>
      </c>
      <c r="V213" s="29"/>
    </row>
    <row r="214" spans="5:22">
      <c r="E214" s="36">
        <f>IF(ISNUMBER('Raw Feed'!E214), 'Raw Feed'!E214, NA())</f>
        <v>41170</v>
      </c>
      <c r="F214" s="53">
        <f>IF(ISNUMBER('Raw Feed'!F214), 'Raw Feed'!F214/100, IF(ISNUMBER($E214),0,NA()))</f>
        <v>2.4299999999999999E-3</v>
      </c>
      <c r="G214" s="53">
        <f>IF(ISNUMBER('Raw Feed'!G214), 'Raw Feed'!G214/100, IF(ISNUMBER($E214),0,NA()))</f>
        <v>5.1200000000000004E-3</v>
      </c>
      <c r="H214" s="53">
        <f>IF(ISNUMBER('Raw Feed'!H214), 'Raw Feed'!H214/100, IF(ISNUMBER($E214),0,NA()))</f>
        <v>6.4600000000000005E-3</v>
      </c>
      <c r="I214" s="53">
        <f>IF(ISNUMBER('Raw Feed'!I214), 'Raw Feed'!I214/100, IF(ISNUMBER($E214),0,NA()))</f>
        <v>8.3599999999999994E-3</v>
      </c>
      <c r="J214" s="53">
        <f>IF(ISNUMBER('Raw Feed'!J214), 'Raw Feed'!J214/100, IF(ISNUMBER($E214),0,NA()))</f>
        <v>1.0540000000000001E-2</v>
      </c>
      <c r="K214" s="53">
        <f>IF(ISNUMBER('Raw Feed'!K214), 'Raw Feed'!K214/100, IF(ISNUMBER($E214),0,NA()))</f>
        <v>1.265E-2</v>
      </c>
      <c r="L214" s="53">
        <f>IF(ISNUMBER('Raw Feed'!L214), 'Raw Feed'!L214/100, IF(ISNUMBER($E214),0,NA()))</f>
        <v>1.4530000000000001E-2</v>
      </c>
      <c r="M214" s="53">
        <f>IF(ISNUMBER('Raw Feed'!M214), 'Raw Feed'!M214/100, IF(ISNUMBER($E214),0,NA()))</f>
        <v>1.6200000000000003E-2</v>
      </c>
      <c r="N214" s="53">
        <f>IF(ISNUMBER('Raw Feed'!N214), 'Raw Feed'!N214/100, IF(ISNUMBER($E214),0,NA()))</f>
        <v>1.763E-2</v>
      </c>
      <c r="O214" s="53">
        <f>IF(ISNUMBER('Raw Feed'!O214), 'Raw Feed'!O214/100, IF(ISNUMBER($E214),0,NA()))</f>
        <v>1.8890000000000001E-2</v>
      </c>
      <c r="P214" s="53">
        <f>IF(ISNUMBER('Raw Feed'!P214), 'Raw Feed'!P214/100, IF(ISNUMBER($E214),0,NA()))</f>
        <v>2.1019999999999997E-2</v>
      </c>
      <c r="Q214" s="53">
        <f>IF(ISNUMBER('Raw Feed'!Q214), 'Raw Feed'!Q214/100, IF(ISNUMBER($E214),0,NA()))</f>
        <v>2.307E-2</v>
      </c>
      <c r="R214" s="53">
        <f>IF(ISNUMBER('Raw Feed'!R214), 'Raw Feed'!R214/100, IF(ISNUMBER($E214),0,NA()))</f>
        <v>2.4049999999999998E-2</v>
      </c>
      <c r="S214" s="53">
        <f>IF(ISNUMBER('Raw Feed'!S214), 'Raw Feed'!S214/100, IF(ISNUMBER($E214),0,NA()))</f>
        <v>2.436E-2</v>
      </c>
      <c r="T214" s="53">
        <f>IF(ISNUMBER('Raw Feed'!T214), 'Raw Feed'!T214/100, IF(ISNUMBER($E214),0,NA()))</f>
        <v>2.4559999999999998E-2</v>
      </c>
      <c r="U214" s="53">
        <f>IF(ISNUMBER('Raw Feed'!U214), 'Raw Feed'!U214/100, IF(ISNUMBER($E214),0,NA()))</f>
        <v>0</v>
      </c>
      <c r="V214" s="29"/>
    </row>
    <row r="215" spans="5:22">
      <c r="E215" s="36">
        <f>IF(ISNUMBER('Raw Feed'!E215), 'Raw Feed'!E215, NA())</f>
        <v>41169</v>
      </c>
      <c r="F215" s="53">
        <f>IF(ISNUMBER('Raw Feed'!F215), 'Raw Feed'!F215/100, IF(ISNUMBER($E215),0,NA()))</f>
        <v>2.5200000000000001E-3</v>
      </c>
      <c r="G215" s="53">
        <f>IF(ISNUMBER('Raw Feed'!G215), 'Raw Feed'!G215/100, IF(ISNUMBER($E215),0,NA()))</f>
        <v>5.2900000000000004E-3</v>
      </c>
      <c r="H215" s="53">
        <f>IF(ISNUMBER('Raw Feed'!H215), 'Raw Feed'!H215/100, IF(ISNUMBER($E215),0,NA()))</f>
        <v>6.6900000000000006E-3</v>
      </c>
      <c r="I215" s="53">
        <f>IF(ISNUMBER('Raw Feed'!I215), 'Raw Feed'!I215/100, IF(ISNUMBER($E215),0,NA()))</f>
        <v>8.6E-3</v>
      </c>
      <c r="J215" s="53">
        <f>IF(ISNUMBER('Raw Feed'!J215), 'Raw Feed'!J215/100, IF(ISNUMBER($E215),0,NA()))</f>
        <v>1.0780000000000001E-2</v>
      </c>
      <c r="K215" s="53">
        <f>IF(ISNUMBER('Raw Feed'!K215), 'Raw Feed'!K215/100, IF(ISNUMBER($E215),0,NA()))</f>
        <v>1.2889999999999999E-2</v>
      </c>
      <c r="L215" s="53">
        <f>IF(ISNUMBER('Raw Feed'!L215), 'Raw Feed'!L215/100, IF(ISNUMBER($E215),0,NA()))</f>
        <v>1.478E-2</v>
      </c>
      <c r="M215" s="53">
        <f>IF(ISNUMBER('Raw Feed'!M215), 'Raw Feed'!M215/100, IF(ISNUMBER($E215),0,NA()))</f>
        <v>1.6449999999999999E-2</v>
      </c>
      <c r="N215" s="53">
        <f>IF(ISNUMBER('Raw Feed'!N215), 'Raw Feed'!N215/100, IF(ISNUMBER($E215),0,NA()))</f>
        <v>1.789E-2</v>
      </c>
      <c r="O215" s="53">
        <f>IF(ISNUMBER('Raw Feed'!O215), 'Raw Feed'!O215/100, IF(ISNUMBER($E215),0,NA()))</f>
        <v>1.916E-2</v>
      </c>
      <c r="P215" s="53">
        <f>IF(ISNUMBER('Raw Feed'!P215), 'Raw Feed'!P215/100, IF(ISNUMBER($E215),0,NA()))</f>
        <v>2.1269999999999997E-2</v>
      </c>
      <c r="Q215" s="53">
        <f>IF(ISNUMBER('Raw Feed'!Q215), 'Raw Feed'!Q215/100, IF(ISNUMBER($E215),0,NA()))</f>
        <v>2.3300000000000001E-2</v>
      </c>
      <c r="R215" s="53">
        <f>IF(ISNUMBER('Raw Feed'!R215), 'Raw Feed'!R215/100, IF(ISNUMBER($E215),0,NA()))</f>
        <v>2.4279999999999999E-2</v>
      </c>
      <c r="S215" s="53">
        <f>IF(ISNUMBER('Raw Feed'!S215), 'Raw Feed'!S215/100, IF(ISNUMBER($E215),0,NA()))</f>
        <v>2.4569999999999998E-2</v>
      </c>
      <c r="T215" s="53">
        <f>IF(ISNUMBER('Raw Feed'!T215), 'Raw Feed'!T215/100, IF(ISNUMBER($E215),0,NA()))</f>
        <v>2.4760000000000001E-2</v>
      </c>
      <c r="U215" s="53">
        <f>IF(ISNUMBER('Raw Feed'!U215), 'Raw Feed'!U215/100, IF(ISNUMBER($E215),0,NA()))</f>
        <v>0</v>
      </c>
      <c r="V215" s="29"/>
    </row>
    <row r="216" spans="5:22">
      <c r="E216" s="36">
        <f>IF(ISNUMBER('Raw Feed'!E216), 'Raw Feed'!E216, NA())</f>
        <v>41166</v>
      </c>
      <c r="F216" s="53">
        <f>IF(ISNUMBER('Raw Feed'!F216), 'Raw Feed'!F216/100, IF(ISNUMBER($E216),0,NA()))</f>
        <v>2.49E-3</v>
      </c>
      <c r="G216" s="53">
        <f>IF(ISNUMBER('Raw Feed'!G216), 'Raw Feed'!G216/100, IF(ISNUMBER($E216),0,NA()))</f>
        <v>5.1999999999999998E-3</v>
      </c>
      <c r="H216" s="53">
        <f>IF(ISNUMBER('Raw Feed'!H216), 'Raw Feed'!H216/100, IF(ISNUMBER($E216),0,NA()))</f>
        <v>6.5200000000000006E-3</v>
      </c>
      <c r="I216" s="53">
        <f>IF(ISNUMBER('Raw Feed'!I216), 'Raw Feed'!I216/100, IF(ISNUMBER($E216),0,NA()))</f>
        <v>8.4099999999999991E-3</v>
      </c>
      <c r="J216" s="53">
        <f>IF(ISNUMBER('Raw Feed'!J216), 'Raw Feed'!J216/100, IF(ISNUMBER($E216),0,NA()))</f>
        <v>1.057E-2</v>
      </c>
      <c r="K216" s="53">
        <f>IF(ISNUMBER('Raw Feed'!K216), 'Raw Feed'!K216/100, IF(ISNUMBER($E216),0,NA()))</f>
        <v>1.268E-2</v>
      </c>
      <c r="L216" s="53">
        <f>IF(ISNUMBER('Raw Feed'!L216), 'Raw Feed'!L216/100, IF(ISNUMBER($E216),0,NA()))</f>
        <v>1.4579999999999999E-2</v>
      </c>
      <c r="M216" s="53">
        <f>IF(ISNUMBER('Raw Feed'!M216), 'Raw Feed'!M216/100, IF(ISNUMBER($E216),0,NA()))</f>
        <v>1.6250000000000001E-2</v>
      </c>
      <c r="N216" s="53">
        <f>IF(ISNUMBER('Raw Feed'!N216), 'Raw Feed'!N216/100, IF(ISNUMBER($E216),0,NA()))</f>
        <v>1.77E-2</v>
      </c>
      <c r="O216" s="53">
        <f>IF(ISNUMBER('Raw Feed'!O216), 'Raw Feed'!O216/100, IF(ISNUMBER($E216),0,NA()))</f>
        <v>1.8970000000000001E-2</v>
      </c>
      <c r="P216" s="53">
        <f>IF(ISNUMBER('Raw Feed'!P216), 'Raw Feed'!P216/100, IF(ISNUMBER($E216),0,NA()))</f>
        <v>2.1129999999999999E-2</v>
      </c>
      <c r="Q216" s="53">
        <f>IF(ISNUMBER('Raw Feed'!Q216), 'Raw Feed'!Q216/100, IF(ISNUMBER($E216),0,NA()))</f>
        <v>2.3230000000000001E-2</v>
      </c>
      <c r="R216" s="53">
        <f>IF(ISNUMBER('Raw Feed'!R216), 'Raw Feed'!R216/100, IF(ISNUMBER($E216),0,NA()))</f>
        <v>2.4289999999999999E-2</v>
      </c>
      <c r="S216" s="53">
        <f>IF(ISNUMBER('Raw Feed'!S216), 'Raw Feed'!S216/100, IF(ISNUMBER($E216),0,NA()))</f>
        <v>2.4639999999999999E-2</v>
      </c>
      <c r="T216" s="53">
        <f>IF(ISNUMBER('Raw Feed'!T216), 'Raw Feed'!T216/100, IF(ISNUMBER($E216),0,NA()))</f>
        <v>2.4889999999999999E-2</v>
      </c>
      <c r="U216" s="53">
        <f>IF(ISNUMBER('Raw Feed'!U216), 'Raw Feed'!U216/100, IF(ISNUMBER($E216),0,NA()))</f>
        <v>0</v>
      </c>
      <c r="V216" s="29"/>
    </row>
    <row r="217" spans="5:22">
      <c r="E217" s="36">
        <f>IF(ISNUMBER('Raw Feed'!E217), 'Raw Feed'!E217, NA())</f>
        <v>41165</v>
      </c>
      <c r="F217" s="53">
        <f>IF(ISNUMBER('Raw Feed'!F217), 'Raw Feed'!F217/100, IF(ISNUMBER($E217),0,NA()))</f>
        <v>2.49E-3</v>
      </c>
      <c r="G217" s="53">
        <f>IF(ISNUMBER('Raw Feed'!G217), 'Raw Feed'!G217/100, IF(ISNUMBER($E217),0,NA()))</f>
        <v>5.1700000000000001E-3</v>
      </c>
      <c r="H217" s="53">
        <f>IF(ISNUMBER('Raw Feed'!H217), 'Raw Feed'!H217/100, IF(ISNUMBER($E217),0,NA()))</f>
        <v>6.4000000000000003E-3</v>
      </c>
      <c r="I217" s="53">
        <f>IF(ISNUMBER('Raw Feed'!I217), 'Raw Feed'!I217/100, IF(ISNUMBER($E217),0,NA()))</f>
        <v>8.2199999999999999E-3</v>
      </c>
      <c r="J217" s="53">
        <f>IF(ISNUMBER('Raw Feed'!J217), 'Raw Feed'!J217/100, IF(ISNUMBER($E217),0,NA()))</f>
        <v>1.031E-2</v>
      </c>
      <c r="K217" s="53">
        <f>IF(ISNUMBER('Raw Feed'!K217), 'Raw Feed'!K217/100, IF(ISNUMBER($E217),0,NA()))</f>
        <v>1.2359999999999999E-2</v>
      </c>
      <c r="L217" s="53">
        <f>IF(ISNUMBER('Raw Feed'!L217), 'Raw Feed'!L217/100, IF(ISNUMBER($E217),0,NA()))</f>
        <v>1.421E-2</v>
      </c>
      <c r="M217" s="53">
        <f>IF(ISNUMBER('Raw Feed'!M217), 'Raw Feed'!M217/100, IF(ISNUMBER($E217),0,NA()))</f>
        <v>1.585E-2</v>
      </c>
      <c r="N217" s="53">
        <f>IF(ISNUMBER('Raw Feed'!N217), 'Raw Feed'!N217/100, IF(ISNUMBER($E217),0,NA()))</f>
        <v>1.7250000000000001E-2</v>
      </c>
      <c r="O217" s="53">
        <f>IF(ISNUMBER('Raw Feed'!O217), 'Raw Feed'!O217/100, IF(ISNUMBER($E217),0,NA()))</f>
        <v>1.8500000000000003E-2</v>
      </c>
      <c r="P217" s="53">
        <f>IF(ISNUMBER('Raw Feed'!P217), 'Raw Feed'!P217/100, IF(ISNUMBER($E217),0,NA()))</f>
        <v>2.061E-2</v>
      </c>
      <c r="Q217" s="53">
        <f>IF(ISNUMBER('Raw Feed'!Q217), 'Raw Feed'!Q217/100, IF(ISNUMBER($E217),0,NA()))</f>
        <v>2.2629999999999997E-2</v>
      </c>
      <c r="R217" s="53">
        <f>IF(ISNUMBER('Raw Feed'!R217), 'Raw Feed'!R217/100, IF(ISNUMBER($E217),0,NA()))</f>
        <v>2.367E-2</v>
      </c>
      <c r="S217" s="53">
        <f>IF(ISNUMBER('Raw Feed'!S217), 'Raw Feed'!S217/100, IF(ISNUMBER($E217),0,NA()))</f>
        <v>2.4009999999999997E-2</v>
      </c>
      <c r="T217" s="53">
        <f>IF(ISNUMBER('Raw Feed'!T217), 'Raw Feed'!T217/100, IF(ISNUMBER($E217),0,NA()))</f>
        <v>2.4220000000000002E-2</v>
      </c>
      <c r="U217" s="53">
        <f>IF(ISNUMBER('Raw Feed'!U217), 'Raw Feed'!U217/100, IF(ISNUMBER($E217),0,NA()))</f>
        <v>0</v>
      </c>
      <c r="V217" s="29"/>
    </row>
    <row r="218" spans="5:22">
      <c r="E218" s="36">
        <f>IF(ISNUMBER('Raw Feed'!E218), 'Raw Feed'!E218, NA())</f>
        <v>41164</v>
      </c>
      <c r="F218" s="53">
        <f>IF(ISNUMBER('Raw Feed'!F218), 'Raw Feed'!F218/100, IF(ISNUMBER($E218),0,NA()))</f>
        <v>2.4399999999999999E-3</v>
      </c>
      <c r="G218" s="53">
        <f>IF(ISNUMBER('Raw Feed'!G218), 'Raw Feed'!G218/100, IF(ISNUMBER($E218),0,NA()))</f>
        <v>5.1999999999999998E-3</v>
      </c>
      <c r="H218" s="53">
        <f>IF(ISNUMBER('Raw Feed'!H218), 'Raw Feed'!H218/100, IF(ISNUMBER($E218),0,NA()))</f>
        <v>6.4700000000000001E-3</v>
      </c>
      <c r="I218" s="53">
        <f>IF(ISNUMBER('Raw Feed'!I218), 'Raw Feed'!I218/100, IF(ISNUMBER($E218),0,NA()))</f>
        <v>8.3899999999999999E-3</v>
      </c>
      <c r="J218" s="53">
        <f>IF(ISNUMBER('Raw Feed'!J218), 'Raw Feed'!J218/100, IF(ISNUMBER($E218),0,NA()))</f>
        <v>1.0580000000000001E-2</v>
      </c>
      <c r="K218" s="53">
        <f>IF(ISNUMBER('Raw Feed'!K218), 'Raw Feed'!K218/100, IF(ISNUMBER($E218),0,NA()))</f>
        <v>1.268E-2</v>
      </c>
      <c r="L218" s="53">
        <f>IF(ISNUMBER('Raw Feed'!L218), 'Raw Feed'!L218/100, IF(ISNUMBER($E218),0,NA()))</f>
        <v>1.46E-2</v>
      </c>
      <c r="M218" s="53">
        <f>IF(ISNUMBER('Raw Feed'!M218), 'Raw Feed'!M218/100, IF(ISNUMBER($E218),0,NA()))</f>
        <v>1.627E-2</v>
      </c>
      <c r="N218" s="53">
        <f>IF(ISNUMBER('Raw Feed'!N218), 'Raw Feed'!N218/100, IF(ISNUMBER($E218),0,NA()))</f>
        <v>1.772E-2</v>
      </c>
      <c r="O218" s="53">
        <f>IF(ISNUMBER('Raw Feed'!O218), 'Raw Feed'!O218/100, IF(ISNUMBER($E218),0,NA()))</f>
        <v>1.899E-2</v>
      </c>
      <c r="P218" s="53">
        <f>IF(ISNUMBER('Raw Feed'!P218), 'Raw Feed'!P218/100, IF(ISNUMBER($E218),0,NA()))</f>
        <v>2.1139999999999999E-2</v>
      </c>
      <c r="Q218" s="53">
        <f>IF(ISNUMBER('Raw Feed'!Q218), 'Raw Feed'!Q218/100, IF(ISNUMBER($E218),0,NA()))</f>
        <v>2.3189999999999999E-2</v>
      </c>
      <c r="R218" s="53">
        <f>IF(ISNUMBER('Raw Feed'!R218), 'Raw Feed'!R218/100, IF(ISNUMBER($E218),0,NA()))</f>
        <v>2.4289999999999999E-2</v>
      </c>
      <c r="S218" s="53">
        <f>IF(ISNUMBER('Raw Feed'!S218), 'Raw Feed'!S218/100, IF(ISNUMBER($E218),0,NA()))</f>
        <v>2.4660000000000001E-2</v>
      </c>
      <c r="T218" s="53">
        <f>IF(ISNUMBER('Raw Feed'!T218), 'Raw Feed'!T218/100, IF(ISNUMBER($E218),0,NA()))</f>
        <v>2.4910000000000002E-2</v>
      </c>
      <c r="U218" s="53">
        <f>IF(ISNUMBER('Raw Feed'!U218), 'Raw Feed'!U218/100, IF(ISNUMBER($E218),0,NA()))</f>
        <v>0</v>
      </c>
      <c r="V218" s="29"/>
    </row>
    <row r="219" spans="5:22">
      <c r="E219" s="36">
        <f>IF(ISNUMBER('Raw Feed'!E219), 'Raw Feed'!E219, NA())</f>
        <v>41163</v>
      </c>
      <c r="F219" s="53">
        <f>IF(ISNUMBER('Raw Feed'!F219), 'Raw Feed'!F219/100, IF(ISNUMBER($E219),0,NA()))</f>
        <v>2.32E-3</v>
      </c>
      <c r="G219" s="53">
        <f>IF(ISNUMBER('Raw Feed'!G219), 'Raw Feed'!G219/100, IF(ISNUMBER($E219),0,NA()))</f>
        <v>4.96E-3</v>
      </c>
      <c r="H219" s="53">
        <f>IF(ISNUMBER('Raw Feed'!H219), 'Raw Feed'!H219/100, IF(ISNUMBER($E219),0,NA()))</f>
        <v>6.0400000000000002E-3</v>
      </c>
      <c r="I219" s="53">
        <f>IF(ISNUMBER('Raw Feed'!I219), 'Raw Feed'!I219/100, IF(ISNUMBER($E219),0,NA()))</f>
        <v>7.79E-3</v>
      </c>
      <c r="J219" s="53">
        <f>IF(ISNUMBER('Raw Feed'!J219), 'Raw Feed'!J219/100, IF(ISNUMBER($E219),0,NA()))</f>
        <v>9.8499999999999994E-3</v>
      </c>
      <c r="K219" s="53">
        <f>IF(ISNUMBER('Raw Feed'!K219), 'Raw Feed'!K219/100, IF(ISNUMBER($E219),0,NA()))</f>
        <v>1.187E-2</v>
      </c>
      <c r="L219" s="53">
        <f>IF(ISNUMBER('Raw Feed'!L219), 'Raw Feed'!L219/100, IF(ISNUMBER($E219),0,NA()))</f>
        <v>1.371E-2</v>
      </c>
      <c r="M219" s="53">
        <f>IF(ISNUMBER('Raw Feed'!M219), 'Raw Feed'!M219/100, IF(ISNUMBER($E219),0,NA()))</f>
        <v>1.532E-2</v>
      </c>
      <c r="N219" s="53">
        <f>IF(ISNUMBER('Raw Feed'!N219), 'Raw Feed'!N219/100, IF(ISNUMBER($E219),0,NA()))</f>
        <v>1.6709999999999999E-2</v>
      </c>
      <c r="O219" s="53">
        <f>IF(ISNUMBER('Raw Feed'!O219), 'Raw Feed'!O219/100, IF(ISNUMBER($E219),0,NA()))</f>
        <v>1.7940000000000001E-2</v>
      </c>
      <c r="P219" s="53">
        <f>IF(ISNUMBER('Raw Feed'!P219), 'Raw Feed'!P219/100, IF(ISNUMBER($E219),0,NA()))</f>
        <v>2.0030000000000003E-2</v>
      </c>
      <c r="Q219" s="53">
        <f>IF(ISNUMBER('Raw Feed'!Q219), 'Raw Feed'!Q219/100, IF(ISNUMBER($E219),0,NA()))</f>
        <v>2.2019999999999998E-2</v>
      </c>
      <c r="R219" s="53">
        <f>IF(ISNUMBER('Raw Feed'!R219), 'Raw Feed'!R219/100, IF(ISNUMBER($E219),0,NA()))</f>
        <v>2.3090000000000003E-2</v>
      </c>
      <c r="S219" s="53">
        <f>IF(ISNUMBER('Raw Feed'!S219), 'Raw Feed'!S219/100, IF(ISNUMBER($E219),0,NA()))</f>
        <v>2.3429999999999999E-2</v>
      </c>
      <c r="T219" s="53">
        <f>IF(ISNUMBER('Raw Feed'!T219), 'Raw Feed'!T219/100, IF(ISNUMBER($E219),0,NA()))</f>
        <v>2.366E-2</v>
      </c>
      <c r="U219" s="53">
        <f>IF(ISNUMBER('Raw Feed'!U219), 'Raw Feed'!U219/100, IF(ISNUMBER($E219),0,NA()))</f>
        <v>0</v>
      </c>
      <c r="V219" s="29"/>
    </row>
    <row r="220" spans="5:22">
      <c r="E220" s="36">
        <f>IF(ISNUMBER('Raw Feed'!E220), 'Raw Feed'!E220, NA())</f>
        <v>41162</v>
      </c>
      <c r="F220" s="53">
        <f>IF(ISNUMBER('Raw Feed'!F220), 'Raw Feed'!F220/100, IF(ISNUMBER($E220),0,NA()))</f>
        <v>2.3999999999999998E-3</v>
      </c>
      <c r="G220" s="53">
        <f>IF(ISNUMBER('Raw Feed'!G220), 'Raw Feed'!G220/100, IF(ISNUMBER($E220),0,NA()))</f>
        <v>5.1000000000000004E-3</v>
      </c>
      <c r="H220" s="53">
        <f>IF(ISNUMBER('Raw Feed'!H220), 'Raw Feed'!H220/100, IF(ISNUMBER($E220),0,NA()))</f>
        <v>6.2100000000000002E-3</v>
      </c>
      <c r="I220" s="53">
        <f>IF(ISNUMBER('Raw Feed'!I220), 'Raw Feed'!I220/100, IF(ISNUMBER($E220),0,NA()))</f>
        <v>7.9699999999999997E-3</v>
      </c>
      <c r="J220" s="53">
        <f>IF(ISNUMBER('Raw Feed'!J220), 'Raw Feed'!J220/100, IF(ISNUMBER($E220),0,NA()))</f>
        <v>1.0019999999999999E-2</v>
      </c>
      <c r="K220" s="53">
        <f>IF(ISNUMBER('Raw Feed'!K220), 'Raw Feed'!K220/100, IF(ISNUMBER($E220),0,NA()))</f>
        <v>1.204E-2</v>
      </c>
      <c r="L220" s="53">
        <f>IF(ISNUMBER('Raw Feed'!L220), 'Raw Feed'!L220/100, IF(ISNUMBER($E220),0,NA()))</f>
        <v>1.387E-2</v>
      </c>
      <c r="M220" s="53">
        <f>IF(ISNUMBER('Raw Feed'!M220), 'Raw Feed'!M220/100, IF(ISNUMBER($E220),0,NA()))</f>
        <v>1.5480000000000001E-2</v>
      </c>
      <c r="N220" s="53">
        <f>IF(ISNUMBER('Raw Feed'!N220), 'Raw Feed'!N220/100, IF(ISNUMBER($E220),0,NA()))</f>
        <v>1.6879999999999999E-2</v>
      </c>
      <c r="O220" s="53">
        <f>IF(ISNUMBER('Raw Feed'!O220), 'Raw Feed'!O220/100, IF(ISNUMBER($E220),0,NA()))</f>
        <v>1.8100000000000002E-2</v>
      </c>
      <c r="P220" s="53">
        <f>IF(ISNUMBER('Raw Feed'!P220), 'Raw Feed'!P220/100, IF(ISNUMBER($E220),0,NA()))</f>
        <v>2.0160000000000001E-2</v>
      </c>
      <c r="Q220" s="53">
        <f>IF(ISNUMBER('Raw Feed'!Q220), 'Raw Feed'!Q220/100, IF(ISNUMBER($E220),0,NA()))</f>
        <v>2.2109999999999998E-2</v>
      </c>
      <c r="R220" s="53">
        <f>IF(ISNUMBER('Raw Feed'!R220), 'Raw Feed'!R220/100, IF(ISNUMBER($E220),0,NA()))</f>
        <v>2.3109999999999999E-2</v>
      </c>
      <c r="S220" s="53">
        <f>IF(ISNUMBER('Raw Feed'!S220), 'Raw Feed'!S220/100, IF(ISNUMBER($E220),0,NA()))</f>
        <v>2.342E-2</v>
      </c>
      <c r="T220" s="53">
        <f>IF(ISNUMBER('Raw Feed'!T220), 'Raw Feed'!T220/100, IF(ISNUMBER($E220),0,NA()))</f>
        <v>2.3620000000000002E-2</v>
      </c>
      <c r="U220" s="53">
        <f>IF(ISNUMBER('Raw Feed'!U220), 'Raw Feed'!U220/100, IF(ISNUMBER($E220),0,NA()))</f>
        <v>0</v>
      </c>
      <c r="V220" s="29"/>
    </row>
    <row r="221" spans="5:22">
      <c r="E221" s="36">
        <f>IF(ISNUMBER('Raw Feed'!E221), 'Raw Feed'!E221, NA())</f>
        <v>41159</v>
      </c>
      <c r="F221" s="53">
        <f>IF(ISNUMBER('Raw Feed'!F221), 'Raw Feed'!F221/100, IF(ISNUMBER($E221),0,NA()))</f>
        <v>2.6099999999999999E-3</v>
      </c>
      <c r="G221" s="53">
        <f>IF(ISNUMBER('Raw Feed'!G221), 'Raw Feed'!G221/100, IF(ISNUMBER($E221),0,NA()))</f>
        <v>5.5000000000000005E-3</v>
      </c>
      <c r="H221" s="53">
        <f>IF(ISNUMBER('Raw Feed'!H221), 'Raw Feed'!H221/100, IF(ISNUMBER($E221),0,NA()))</f>
        <v>6.7700000000000008E-3</v>
      </c>
      <c r="I221" s="53">
        <f>IF(ISNUMBER('Raw Feed'!I221), 'Raw Feed'!I221/100, IF(ISNUMBER($E221),0,NA()))</f>
        <v>8.6199999999999992E-3</v>
      </c>
      <c r="J221" s="53">
        <f>IF(ISNUMBER('Raw Feed'!J221), 'Raw Feed'!J221/100, IF(ISNUMBER($E221),0,NA()))</f>
        <v>1.0709999999999999E-2</v>
      </c>
      <c r="K221" s="53">
        <f>IF(ISNUMBER('Raw Feed'!K221), 'Raw Feed'!K221/100, IF(ISNUMBER($E221),0,NA()))</f>
        <v>1.278E-2</v>
      </c>
      <c r="L221" s="53">
        <f>IF(ISNUMBER('Raw Feed'!L221), 'Raw Feed'!L221/100, IF(ISNUMBER($E221),0,NA()))</f>
        <v>1.4659999999999999E-2</v>
      </c>
      <c r="M221" s="53">
        <f>IF(ISNUMBER('Raw Feed'!M221), 'Raw Feed'!M221/100, IF(ISNUMBER($E221),0,NA()))</f>
        <v>1.6299999999999999E-2</v>
      </c>
      <c r="N221" s="53">
        <f>IF(ISNUMBER('Raw Feed'!N221), 'Raw Feed'!N221/100, IF(ISNUMBER($E221),0,NA()))</f>
        <v>1.7729999999999999E-2</v>
      </c>
      <c r="O221" s="53">
        <f>IF(ISNUMBER('Raw Feed'!O221), 'Raw Feed'!O221/100, IF(ISNUMBER($E221),0,NA()))</f>
        <v>1.8959999999999998E-2</v>
      </c>
      <c r="P221" s="53">
        <f>IF(ISNUMBER('Raw Feed'!P221), 'Raw Feed'!P221/100, IF(ISNUMBER($E221),0,NA()))</f>
        <v>2.1019999999999997E-2</v>
      </c>
      <c r="Q221" s="53">
        <f>IF(ISNUMBER('Raw Feed'!Q221), 'Raw Feed'!Q221/100, IF(ISNUMBER($E221),0,NA()))</f>
        <v>2.2959999999999998E-2</v>
      </c>
      <c r="R221" s="53">
        <f>IF(ISNUMBER('Raw Feed'!R221), 'Raw Feed'!R221/100, IF(ISNUMBER($E221),0,NA()))</f>
        <v>2.3929999999999996E-2</v>
      </c>
      <c r="S221" s="53">
        <f>IF(ISNUMBER('Raw Feed'!S221), 'Raw Feed'!S221/100, IF(ISNUMBER($E221),0,NA()))</f>
        <v>2.4220000000000002E-2</v>
      </c>
      <c r="T221" s="53">
        <f>IF(ISNUMBER('Raw Feed'!T221), 'Raw Feed'!T221/100, IF(ISNUMBER($E221),0,NA()))</f>
        <v>2.4399999999999998E-2</v>
      </c>
      <c r="U221" s="53">
        <f>IF(ISNUMBER('Raw Feed'!U221), 'Raw Feed'!U221/100, IF(ISNUMBER($E221),0,NA()))</f>
        <v>0</v>
      </c>
      <c r="V221" s="29"/>
    </row>
    <row r="222" spans="5:22">
      <c r="E222" s="36">
        <f>IF(ISNUMBER('Raw Feed'!E222), 'Raw Feed'!E222, NA())</f>
        <v>41158</v>
      </c>
      <c r="F222" s="53">
        <f>IF(ISNUMBER('Raw Feed'!F222), 'Raw Feed'!F222/100, IF(ISNUMBER($E222),0,NA()))</f>
        <v>2.3699999999999997E-3</v>
      </c>
      <c r="G222" s="53">
        <f>IF(ISNUMBER('Raw Feed'!G222), 'Raw Feed'!G222/100, IF(ISNUMBER($E222),0,NA()))</f>
        <v>5.11E-3</v>
      </c>
      <c r="H222" s="53">
        <f>IF(ISNUMBER('Raw Feed'!H222), 'Raw Feed'!H222/100, IF(ISNUMBER($E222),0,NA()))</f>
        <v>6.2100000000000002E-3</v>
      </c>
      <c r="I222" s="53">
        <f>IF(ISNUMBER('Raw Feed'!I222), 'Raw Feed'!I222/100, IF(ISNUMBER($E222),0,NA()))</f>
        <v>7.9400000000000009E-3</v>
      </c>
      <c r="J222" s="53">
        <f>IF(ISNUMBER('Raw Feed'!J222), 'Raw Feed'!J222/100, IF(ISNUMBER($E222),0,NA()))</f>
        <v>9.9299999999999996E-3</v>
      </c>
      <c r="K222" s="53">
        <f>IF(ISNUMBER('Raw Feed'!K222), 'Raw Feed'!K222/100, IF(ISNUMBER($E222),0,NA()))</f>
        <v>1.1950000000000001E-2</v>
      </c>
      <c r="L222" s="53">
        <f>IF(ISNUMBER('Raw Feed'!L222), 'Raw Feed'!L222/100, IF(ISNUMBER($E222),0,NA()))</f>
        <v>1.38E-2</v>
      </c>
      <c r="M222" s="53">
        <f>IF(ISNUMBER('Raw Feed'!M222), 'Raw Feed'!M222/100, IF(ISNUMBER($E222),0,NA()))</f>
        <v>1.542E-2</v>
      </c>
      <c r="N222" s="53">
        <f>IF(ISNUMBER('Raw Feed'!N222), 'Raw Feed'!N222/100, IF(ISNUMBER($E222),0,NA()))</f>
        <v>1.6819999999999998E-2</v>
      </c>
      <c r="O222" s="53">
        <f>IF(ISNUMBER('Raw Feed'!O222), 'Raw Feed'!O222/100, IF(ISNUMBER($E222),0,NA()))</f>
        <v>1.804E-2</v>
      </c>
      <c r="P222" s="53">
        <f>IF(ISNUMBER('Raw Feed'!P222), 'Raw Feed'!P222/100, IF(ISNUMBER($E222),0,NA()))</f>
        <v>2.009E-2</v>
      </c>
      <c r="Q222" s="53">
        <f>IF(ISNUMBER('Raw Feed'!Q222), 'Raw Feed'!Q222/100, IF(ISNUMBER($E222),0,NA()))</f>
        <v>2.2029999999999998E-2</v>
      </c>
      <c r="R222" s="53">
        <f>IF(ISNUMBER('Raw Feed'!R222), 'Raw Feed'!R222/100, IF(ISNUMBER($E222),0,NA()))</f>
        <v>2.3E-2</v>
      </c>
      <c r="S222" s="53">
        <f>IF(ISNUMBER('Raw Feed'!S222), 'Raw Feed'!S222/100, IF(ISNUMBER($E222),0,NA()))</f>
        <v>2.3290000000000002E-2</v>
      </c>
      <c r="T222" s="53">
        <f>IF(ISNUMBER('Raw Feed'!T222), 'Raw Feed'!T222/100, IF(ISNUMBER($E222),0,NA()))</f>
        <v>2.3460000000000002E-2</v>
      </c>
      <c r="U222" s="53">
        <f>IF(ISNUMBER('Raw Feed'!U222), 'Raw Feed'!U222/100, IF(ISNUMBER($E222),0,NA()))</f>
        <v>0</v>
      </c>
      <c r="V222" s="29"/>
    </row>
    <row r="223" spans="5:22">
      <c r="E223" s="36">
        <f>IF(ISNUMBER('Raw Feed'!E223), 'Raw Feed'!E223, NA())</f>
        <v>41157</v>
      </c>
      <c r="F223" s="53">
        <f>IF(ISNUMBER('Raw Feed'!F223), 'Raw Feed'!F223/100, IF(ISNUMBER($E223),0,NA()))</f>
        <v>2.31E-3</v>
      </c>
      <c r="G223" s="53">
        <f>IF(ISNUMBER('Raw Feed'!G223), 'Raw Feed'!G223/100, IF(ISNUMBER($E223),0,NA()))</f>
        <v>4.96E-3</v>
      </c>
      <c r="H223" s="53">
        <f>IF(ISNUMBER('Raw Feed'!H223), 'Raw Feed'!H223/100, IF(ISNUMBER($E223),0,NA()))</f>
        <v>5.96E-3</v>
      </c>
      <c r="I223" s="53">
        <f>IF(ISNUMBER('Raw Feed'!I223), 'Raw Feed'!I223/100, IF(ISNUMBER($E223),0,NA()))</f>
        <v>7.62E-3</v>
      </c>
      <c r="J223" s="53">
        <f>IF(ISNUMBER('Raw Feed'!J223), 'Raw Feed'!J223/100, IF(ISNUMBER($E223),0,NA()))</f>
        <v>9.58E-3</v>
      </c>
      <c r="K223" s="53">
        <f>IF(ISNUMBER('Raw Feed'!K223), 'Raw Feed'!K223/100, IF(ISNUMBER($E223),0,NA()))</f>
        <v>1.157E-2</v>
      </c>
      <c r="L223" s="53">
        <f>IF(ISNUMBER('Raw Feed'!L223), 'Raw Feed'!L223/100, IF(ISNUMBER($E223),0,NA()))</f>
        <v>1.34E-2</v>
      </c>
      <c r="M223" s="53">
        <f>IF(ISNUMBER('Raw Feed'!M223), 'Raw Feed'!M223/100, IF(ISNUMBER($E223),0,NA()))</f>
        <v>1.4999999999999999E-2</v>
      </c>
      <c r="N223" s="53">
        <f>IF(ISNUMBER('Raw Feed'!N223), 'Raw Feed'!N223/100, IF(ISNUMBER($E223),0,NA()))</f>
        <v>1.6369999999999999E-2</v>
      </c>
      <c r="O223" s="53">
        <f>IF(ISNUMBER('Raw Feed'!O223), 'Raw Feed'!O223/100, IF(ISNUMBER($E223),0,NA()))</f>
        <v>1.7579999999999998E-2</v>
      </c>
      <c r="P223" s="53">
        <f>IF(ISNUMBER('Raw Feed'!P223), 'Raw Feed'!P223/100, IF(ISNUMBER($E223),0,NA()))</f>
        <v>1.958E-2</v>
      </c>
      <c r="Q223" s="53">
        <f>IF(ISNUMBER('Raw Feed'!Q223), 'Raw Feed'!Q223/100, IF(ISNUMBER($E223),0,NA()))</f>
        <v>2.147E-2</v>
      </c>
      <c r="R223" s="53">
        <f>IF(ISNUMBER('Raw Feed'!R223), 'Raw Feed'!R223/100, IF(ISNUMBER($E223),0,NA()))</f>
        <v>2.231E-2</v>
      </c>
      <c r="S223" s="53">
        <f>IF(ISNUMBER('Raw Feed'!S223), 'Raw Feed'!S223/100, IF(ISNUMBER($E223),0,NA()))</f>
        <v>2.2540000000000001E-2</v>
      </c>
      <c r="T223" s="53">
        <f>IF(ISNUMBER('Raw Feed'!T223), 'Raw Feed'!T223/100, IF(ISNUMBER($E223),0,NA()))</f>
        <v>2.2679999999999999E-2</v>
      </c>
      <c r="U223" s="53">
        <f>IF(ISNUMBER('Raw Feed'!U223), 'Raw Feed'!U223/100, IF(ISNUMBER($E223),0,NA()))</f>
        <v>0</v>
      </c>
      <c r="V223" s="29"/>
    </row>
    <row r="224" spans="5:22">
      <c r="E224" s="36">
        <f>IF(ISNUMBER('Raw Feed'!E224), 'Raw Feed'!E224, NA())</f>
        <v>41156</v>
      </c>
      <c r="F224" s="53">
        <f>IF(ISNUMBER('Raw Feed'!F224), 'Raw Feed'!F224/100, IF(ISNUMBER($E224),0,NA()))</f>
        <v>2.4599999999999999E-3</v>
      </c>
      <c r="G224" s="53">
        <f>IF(ISNUMBER('Raw Feed'!G224), 'Raw Feed'!G224/100, IF(ISNUMBER($E224),0,NA()))</f>
        <v>5.0899999999999999E-3</v>
      </c>
      <c r="H224" s="53">
        <f>IF(ISNUMBER('Raw Feed'!H224), 'Raw Feed'!H224/100, IF(ISNUMBER($E224),0,NA()))</f>
        <v>6.0899999999999999E-3</v>
      </c>
      <c r="I224" s="53">
        <f>IF(ISNUMBER('Raw Feed'!I224), 'Raw Feed'!I224/100, IF(ISNUMBER($E224),0,NA()))</f>
        <v>7.7499999999999999E-3</v>
      </c>
      <c r="J224" s="53">
        <f>IF(ISNUMBER('Raw Feed'!J224), 'Raw Feed'!J224/100, IF(ISNUMBER($E224),0,NA()))</f>
        <v>9.7199999999999995E-3</v>
      </c>
      <c r="K224" s="53">
        <f>IF(ISNUMBER('Raw Feed'!K224), 'Raw Feed'!K224/100, IF(ISNUMBER($E224),0,NA()))</f>
        <v>1.1679999999999999E-2</v>
      </c>
      <c r="L224" s="53">
        <f>IF(ISNUMBER('Raw Feed'!L224), 'Raw Feed'!L224/100, IF(ISNUMBER($E224),0,NA()))</f>
        <v>1.3480000000000001E-2</v>
      </c>
      <c r="M224" s="53">
        <f>IF(ISNUMBER('Raw Feed'!M224), 'Raw Feed'!M224/100, IF(ISNUMBER($E224),0,NA()))</f>
        <v>1.5049999999999999E-2</v>
      </c>
      <c r="N224" s="53">
        <f>IF(ISNUMBER('Raw Feed'!N224), 'Raw Feed'!N224/100, IF(ISNUMBER($E224),0,NA()))</f>
        <v>1.6410000000000001E-2</v>
      </c>
      <c r="O224" s="53">
        <f>IF(ISNUMBER('Raw Feed'!O224), 'Raw Feed'!O224/100, IF(ISNUMBER($E224),0,NA()))</f>
        <v>1.7589999999999998E-2</v>
      </c>
      <c r="P224" s="53">
        <f>IF(ISNUMBER('Raw Feed'!P224), 'Raw Feed'!P224/100, IF(ISNUMBER($E224),0,NA()))</f>
        <v>1.9550000000000001E-2</v>
      </c>
      <c r="Q224" s="53">
        <f>IF(ISNUMBER('Raw Feed'!Q224), 'Raw Feed'!Q224/100, IF(ISNUMBER($E224),0,NA()))</f>
        <v>2.1389999999999999E-2</v>
      </c>
      <c r="R224" s="53">
        <f>IF(ISNUMBER('Raw Feed'!R224), 'Raw Feed'!R224/100, IF(ISNUMBER($E224),0,NA()))</f>
        <v>2.2160000000000003E-2</v>
      </c>
      <c r="S224" s="53">
        <f>IF(ISNUMBER('Raw Feed'!S224), 'Raw Feed'!S224/100, IF(ISNUMBER($E224),0,NA()))</f>
        <v>2.2330000000000003E-2</v>
      </c>
      <c r="T224" s="53">
        <f>IF(ISNUMBER('Raw Feed'!T224), 'Raw Feed'!T224/100, IF(ISNUMBER($E224),0,NA()))</f>
        <v>2.2429999999999999E-2</v>
      </c>
      <c r="U224" s="53">
        <f>IF(ISNUMBER('Raw Feed'!U224), 'Raw Feed'!U224/100, IF(ISNUMBER($E224),0,NA()))</f>
        <v>0</v>
      </c>
      <c r="V224" s="29"/>
    </row>
    <row r="225" spans="5:22">
      <c r="E225" s="36">
        <f>IF(ISNUMBER('Raw Feed'!E225), 'Raw Feed'!E225, NA())</f>
        <v>41155</v>
      </c>
      <c r="F225" s="53">
        <f>IF(ISNUMBER('Raw Feed'!F225), 'Raw Feed'!F225/100, IF(ISNUMBER($E225),0,NA()))</f>
        <v>2.4499999999999999E-3</v>
      </c>
      <c r="G225" s="53">
        <f>IF(ISNUMBER('Raw Feed'!G225), 'Raw Feed'!G225/100, IF(ISNUMBER($E225),0,NA()))</f>
        <v>5.0299999999999997E-3</v>
      </c>
      <c r="H225" s="53">
        <f>IF(ISNUMBER('Raw Feed'!H225), 'Raw Feed'!H225/100, IF(ISNUMBER($E225),0,NA()))</f>
        <v>5.9499999999999996E-3</v>
      </c>
      <c r="I225" s="53">
        <f>IF(ISNUMBER('Raw Feed'!I225), 'Raw Feed'!I225/100, IF(ISNUMBER($E225),0,NA()))</f>
        <v>7.5300000000000002E-3</v>
      </c>
      <c r="J225" s="53">
        <f>IF(ISNUMBER('Raw Feed'!J225), 'Raw Feed'!J225/100, IF(ISNUMBER($E225),0,NA()))</f>
        <v>9.3999999999999986E-3</v>
      </c>
      <c r="K225" s="53">
        <f>IF(ISNUMBER('Raw Feed'!K225), 'Raw Feed'!K225/100, IF(ISNUMBER($E225),0,NA()))</f>
        <v>1.1319999999999998E-2</v>
      </c>
      <c r="L225" s="53">
        <f>IF(ISNUMBER('Raw Feed'!L225), 'Raw Feed'!L225/100, IF(ISNUMBER($E225),0,NA()))</f>
        <v>1.307E-2</v>
      </c>
      <c r="M225" s="53">
        <f>IF(ISNUMBER('Raw Feed'!M225), 'Raw Feed'!M225/100, IF(ISNUMBER($E225),0,NA()))</f>
        <v>1.4610000000000001E-2</v>
      </c>
      <c r="N225" s="53">
        <f>IF(ISNUMBER('Raw Feed'!N225), 'Raw Feed'!N225/100, IF(ISNUMBER($E225),0,NA()))</f>
        <v>1.593E-2</v>
      </c>
      <c r="O225" s="53">
        <f>IF(ISNUMBER('Raw Feed'!O225), 'Raw Feed'!O225/100, IF(ISNUMBER($E225),0,NA()))</f>
        <v>1.7079999999999998E-2</v>
      </c>
      <c r="P225" s="53">
        <f>IF(ISNUMBER('Raw Feed'!P225), 'Raw Feed'!P225/100, IF(ISNUMBER($E225),0,NA()))</f>
        <v>1.9009999999999999E-2</v>
      </c>
      <c r="Q225" s="53">
        <f>IF(ISNUMBER('Raw Feed'!Q225), 'Raw Feed'!Q225/100, IF(ISNUMBER($E225),0,NA()))</f>
        <v>2.0830000000000001E-2</v>
      </c>
      <c r="R225" s="53">
        <f>IF(ISNUMBER('Raw Feed'!R225), 'Raw Feed'!R225/100, IF(ISNUMBER($E225),0,NA()))</f>
        <v>2.1569999999999999E-2</v>
      </c>
      <c r="S225" s="53">
        <f>IF(ISNUMBER('Raw Feed'!S225), 'Raw Feed'!S225/100, IF(ISNUMBER($E225),0,NA()))</f>
        <v>2.1739999999999999E-2</v>
      </c>
      <c r="T225" s="53">
        <f>IF(ISNUMBER('Raw Feed'!T225), 'Raw Feed'!T225/100, IF(ISNUMBER($E225),0,NA()))</f>
        <v>2.1819999999999999E-2</v>
      </c>
      <c r="U225" s="53">
        <f>IF(ISNUMBER('Raw Feed'!U225), 'Raw Feed'!U225/100, IF(ISNUMBER($E225),0,NA()))</f>
        <v>0</v>
      </c>
      <c r="V225" s="29"/>
    </row>
    <row r="226" spans="5:22">
      <c r="E226" s="36">
        <f>IF(ISNUMBER('Raw Feed'!E226), 'Raw Feed'!E226, NA())</f>
        <v>41152</v>
      </c>
      <c r="F226" s="53">
        <f>IF(ISNUMBER('Raw Feed'!F226), 'Raw Feed'!F226/100, IF(ISNUMBER($E226),0,NA()))</f>
        <v>2.4199999999999998E-3</v>
      </c>
      <c r="G226" s="53">
        <f>IF(ISNUMBER('Raw Feed'!G226), 'Raw Feed'!G226/100, IF(ISNUMBER($E226),0,NA()))</f>
        <v>5.0200000000000002E-3</v>
      </c>
      <c r="H226" s="53">
        <f>IF(ISNUMBER('Raw Feed'!H226), 'Raw Feed'!H226/100, IF(ISNUMBER($E226),0,NA()))</f>
        <v>6.0099999999999997E-3</v>
      </c>
      <c r="I226" s="53">
        <f>IF(ISNUMBER('Raw Feed'!I226), 'Raw Feed'!I226/100, IF(ISNUMBER($E226),0,NA()))</f>
        <v>7.6300000000000005E-3</v>
      </c>
      <c r="J226" s="53">
        <f>IF(ISNUMBER('Raw Feed'!J226), 'Raw Feed'!J226/100, IF(ISNUMBER($E226),0,NA()))</f>
        <v>9.5300000000000003E-3</v>
      </c>
      <c r="K226" s="53">
        <f>IF(ISNUMBER('Raw Feed'!K226), 'Raw Feed'!K226/100, IF(ISNUMBER($E226),0,NA()))</f>
        <v>1.1439999999999999E-2</v>
      </c>
      <c r="L226" s="53">
        <f>IF(ISNUMBER('Raw Feed'!L226), 'Raw Feed'!L226/100, IF(ISNUMBER($E226),0,NA()))</f>
        <v>1.32E-2</v>
      </c>
      <c r="M226" s="53">
        <f>IF(ISNUMBER('Raw Feed'!M226), 'Raw Feed'!M226/100, IF(ISNUMBER($E226),0,NA()))</f>
        <v>1.474E-2</v>
      </c>
      <c r="N226" s="53">
        <f>IF(ISNUMBER('Raw Feed'!N226), 'Raw Feed'!N226/100, IF(ISNUMBER($E226),0,NA()))</f>
        <v>1.6060000000000001E-2</v>
      </c>
      <c r="O226" s="53">
        <f>IF(ISNUMBER('Raw Feed'!O226), 'Raw Feed'!O226/100, IF(ISNUMBER($E226),0,NA()))</f>
        <v>1.721E-2</v>
      </c>
      <c r="P226" s="53">
        <f>IF(ISNUMBER('Raw Feed'!P226), 'Raw Feed'!P226/100, IF(ISNUMBER($E226),0,NA()))</f>
        <v>1.915E-2</v>
      </c>
      <c r="Q226" s="53">
        <f>IF(ISNUMBER('Raw Feed'!Q226), 'Raw Feed'!Q226/100, IF(ISNUMBER($E226),0,NA()))</f>
        <v>2.0950000000000003E-2</v>
      </c>
      <c r="R226" s="53">
        <f>IF(ISNUMBER('Raw Feed'!R226), 'Raw Feed'!R226/100, IF(ISNUMBER($E226),0,NA()))</f>
        <v>2.1720000000000003E-2</v>
      </c>
      <c r="S226" s="53">
        <f>IF(ISNUMBER('Raw Feed'!S226), 'Raw Feed'!S226/100, IF(ISNUMBER($E226),0,NA()))</f>
        <v>2.1860000000000001E-2</v>
      </c>
      <c r="T226" s="53">
        <f>IF(ISNUMBER('Raw Feed'!T226), 'Raw Feed'!T226/100, IF(ISNUMBER($E226),0,NA()))</f>
        <v>2.1940000000000001E-2</v>
      </c>
      <c r="U226" s="53">
        <f>IF(ISNUMBER('Raw Feed'!U226), 'Raw Feed'!U226/100, IF(ISNUMBER($E226),0,NA()))</f>
        <v>0</v>
      </c>
      <c r="V226" s="29"/>
    </row>
    <row r="227" spans="5:22">
      <c r="E227" s="36">
        <f>IF(ISNUMBER('Raw Feed'!E227), 'Raw Feed'!E227, NA())</f>
        <v>41151</v>
      </c>
      <c r="F227" s="53">
        <f>IF(ISNUMBER('Raw Feed'!F227), 'Raw Feed'!F227/100, IF(ISNUMBER($E227),0,NA()))</f>
        <v>2.4599999999999999E-3</v>
      </c>
      <c r="G227" s="53">
        <f>IF(ISNUMBER('Raw Feed'!G227), 'Raw Feed'!G227/100, IF(ISNUMBER($E227),0,NA()))</f>
        <v>5.13E-3</v>
      </c>
      <c r="H227" s="53">
        <f>IF(ISNUMBER('Raw Feed'!H227), 'Raw Feed'!H227/100, IF(ISNUMBER($E227),0,NA()))</f>
        <v>6.11E-3</v>
      </c>
      <c r="I227" s="53">
        <f>IF(ISNUMBER('Raw Feed'!I227), 'Raw Feed'!I227/100, IF(ISNUMBER($E227),0,NA()))</f>
        <v>7.6699999999999997E-3</v>
      </c>
      <c r="J227" s="53">
        <f>IF(ISNUMBER('Raw Feed'!J227), 'Raw Feed'!J227/100, IF(ISNUMBER($E227),0,NA()))</f>
        <v>9.5199999999999989E-3</v>
      </c>
      <c r="K227" s="53">
        <f>IF(ISNUMBER('Raw Feed'!K227), 'Raw Feed'!K227/100, IF(ISNUMBER($E227),0,NA()))</f>
        <v>1.1430000000000001E-2</v>
      </c>
      <c r="L227" s="53">
        <f>IF(ISNUMBER('Raw Feed'!L227), 'Raw Feed'!L227/100, IF(ISNUMBER($E227),0,NA()))</f>
        <v>1.3169999999999999E-2</v>
      </c>
      <c r="M227" s="53">
        <f>IF(ISNUMBER('Raw Feed'!M227), 'Raw Feed'!M227/100, IF(ISNUMBER($E227),0,NA()))</f>
        <v>1.4710000000000001E-2</v>
      </c>
      <c r="N227" s="53">
        <f>IF(ISNUMBER('Raw Feed'!N227), 'Raw Feed'!N227/100, IF(ISNUMBER($E227),0,NA()))</f>
        <v>1.602E-2</v>
      </c>
      <c r="O227" s="53">
        <f>IF(ISNUMBER('Raw Feed'!O227), 'Raw Feed'!O227/100, IF(ISNUMBER($E227),0,NA()))</f>
        <v>1.7180000000000001E-2</v>
      </c>
      <c r="P227" s="53">
        <f>IF(ISNUMBER('Raw Feed'!P227), 'Raw Feed'!P227/100, IF(ISNUMBER($E227),0,NA()))</f>
        <v>1.9119999999999998E-2</v>
      </c>
      <c r="Q227" s="53">
        <f>IF(ISNUMBER('Raw Feed'!Q227), 'Raw Feed'!Q227/100, IF(ISNUMBER($E227),0,NA()))</f>
        <v>2.0920000000000001E-2</v>
      </c>
      <c r="R227" s="53">
        <f>IF(ISNUMBER('Raw Feed'!R227), 'Raw Feed'!R227/100, IF(ISNUMBER($E227),0,NA()))</f>
        <v>2.1659999999999999E-2</v>
      </c>
      <c r="S227" s="53">
        <f>IF(ISNUMBER('Raw Feed'!S227), 'Raw Feed'!S227/100, IF(ISNUMBER($E227),0,NA()))</f>
        <v>2.1789999999999997E-2</v>
      </c>
      <c r="T227" s="53">
        <f>IF(ISNUMBER('Raw Feed'!T227), 'Raw Feed'!T227/100, IF(ISNUMBER($E227),0,NA()))</f>
        <v>2.1860000000000001E-2</v>
      </c>
      <c r="U227" s="53">
        <f>IF(ISNUMBER('Raw Feed'!U227), 'Raw Feed'!U227/100, IF(ISNUMBER($E227),0,NA()))</f>
        <v>0</v>
      </c>
      <c r="V227" s="29"/>
    </row>
    <row r="228" spans="5:22">
      <c r="E228" s="36">
        <f>IF(ISNUMBER('Raw Feed'!E228), 'Raw Feed'!E228, NA())</f>
        <v>41150</v>
      </c>
      <c r="F228" s="53">
        <f>IF(ISNUMBER('Raw Feed'!F228), 'Raw Feed'!F228/100, IF(ISNUMBER($E228),0,NA()))</f>
        <v>2.5300000000000001E-3</v>
      </c>
      <c r="G228" s="53">
        <f>IF(ISNUMBER('Raw Feed'!G228), 'Raw Feed'!G228/100, IF(ISNUMBER($E228),0,NA()))</f>
        <v>5.1200000000000004E-3</v>
      </c>
      <c r="H228" s="53">
        <f>IF(ISNUMBER('Raw Feed'!H228), 'Raw Feed'!H228/100, IF(ISNUMBER($E228),0,NA()))</f>
        <v>6.0400000000000002E-3</v>
      </c>
      <c r="I228" s="53">
        <f>IF(ISNUMBER('Raw Feed'!I228), 'Raw Feed'!I228/100, IF(ISNUMBER($E228),0,NA()))</f>
        <v>7.5399999999999998E-3</v>
      </c>
      <c r="J228" s="53">
        <f>IF(ISNUMBER('Raw Feed'!J228), 'Raw Feed'!J228/100, IF(ISNUMBER($E228),0,NA()))</f>
        <v>9.3699999999999999E-3</v>
      </c>
      <c r="K228" s="53">
        <f>IF(ISNUMBER('Raw Feed'!K228), 'Raw Feed'!K228/100, IF(ISNUMBER($E228),0,NA()))</f>
        <v>1.1270000000000001E-2</v>
      </c>
      <c r="L228" s="53">
        <f>IF(ISNUMBER('Raw Feed'!L228), 'Raw Feed'!L228/100, IF(ISNUMBER($E228),0,NA()))</f>
        <v>1.3009999999999999E-2</v>
      </c>
      <c r="M228" s="53">
        <f>IF(ISNUMBER('Raw Feed'!M228), 'Raw Feed'!M228/100, IF(ISNUMBER($E228),0,NA()))</f>
        <v>1.4530000000000001E-2</v>
      </c>
      <c r="N228" s="53">
        <f>IF(ISNUMBER('Raw Feed'!N228), 'Raw Feed'!N228/100, IF(ISNUMBER($E228),0,NA()))</f>
        <v>1.583E-2</v>
      </c>
      <c r="O228" s="53">
        <f>IF(ISNUMBER('Raw Feed'!O228), 'Raw Feed'!O228/100, IF(ISNUMBER($E228),0,NA()))</f>
        <v>1.6969999999999999E-2</v>
      </c>
      <c r="P228" s="53">
        <f>IF(ISNUMBER('Raw Feed'!P228), 'Raw Feed'!P228/100, IF(ISNUMBER($E228),0,NA()))</f>
        <v>1.8890000000000001E-2</v>
      </c>
      <c r="Q228" s="53">
        <f>IF(ISNUMBER('Raw Feed'!Q228), 'Raw Feed'!Q228/100, IF(ISNUMBER($E228),0,NA()))</f>
        <v>2.069E-2</v>
      </c>
      <c r="R228" s="53">
        <f>IF(ISNUMBER('Raw Feed'!R228), 'Raw Feed'!R228/100, IF(ISNUMBER($E228),0,NA()))</f>
        <v>2.137E-2</v>
      </c>
      <c r="S228" s="53">
        <f>IF(ISNUMBER('Raw Feed'!S228), 'Raw Feed'!S228/100, IF(ISNUMBER($E228),0,NA()))</f>
        <v>2.1489999999999999E-2</v>
      </c>
      <c r="T228" s="53">
        <f>IF(ISNUMBER('Raw Feed'!T228), 'Raw Feed'!T228/100, IF(ISNUMBER($E228),0,NA()))</f>
        <v>2.1560000000000003E-2</v>
      </c>
      <c r="U228" s="53">
        <f>IF(ISNUMBER('Raw Feed'!U228), 'Raw Feed'!U228/100, IF(ISNUMBER($E228),0,NA()))</f>
        <v>0</v>
      </c>
      <c r="V228" s="29"/>
    </row>
    <row r="229" spans="5:22">
      <c r="E229" s="36">
        <f>IF(ISNUMBER('Raw Feed'!E229), 'Raw Feed'!E229, NA())</f>
        <v>41149</v>
      </c>
      <c r="F229" s="53">
        <f>IF(ISNUMBER('Raw Feed'!F229), 'Raw Feed'!F229/100, IF(ISNUMBER($E229),0,NA()))</f>
        <v>2.5300000000000001E-3</v>
      </c>
      <c r="G229" s="53">
        <f>IF(ISNUMBER('Raw Feed'!G229), 'Raw Feed'!G229/100, IF(ISNUMBER($E229),0,NA()))</f>
        <v>5.1999999999999998E-3</v>
      </c>
      <c r="H229" s="53">
        <f>IF(ISNUMBER('Raw Feed'!H229), 'Raw Feed'!H229/100, IF(ISNUMBER($E229),0,NA()))</f>
        <v>6.1999999999999998E-3</v>
      </c>
      <c r="I229" s="53">
        <f>IF(ISNUMBER('Raw Feed'!I229), 'Raw Feed'!I229/100, IF(ISNUMBER($E229),0,NA()))</f>
        <v>7.7800000000000005E-3</v>
      </c>
      <c r="J229" s="53">
        <f>IF(ISNUMBER('Raw Feed'!J229), 'Raw Feed'!J229/100, IF(ISNUMBER($E229),0,NA()))</f>
        <v>9.6699999999999998E-3</v>
      </c>
      <c r="K229" s="53">
        <f>IF(ISNUMBER('Raw Feed'!K229), 'Raw Feed'!K229/100, IF(ISNUMBER($E229),0,NA()))</f>
        <v>1.1610000000000001E-2</v>
      </c>
      <c r="L229" s="53">
        <f>IF(ISNUMBER('Raw Feed'!L229), 'Raw Feed'!L229/100, IF(ISNUMBER($E229),0,NA()))</f>
        <v>1.34E-2</v>
      </c>
      <c r="M229" s="53">
        <f>IF(ISNUMBER('Raw Feed'!M229), 'Raw Feed'!M229/100, IF(ISNUMBER($E229),0,NA()))</f>
        <v>1.4950000000000001E-2</v>
      </c>
      <c r="N229" s="53">
        <f>IF(ISNUMBER('Raw Feed'!N229), 'Raw Feed'!N229/100, IF(ISNUMBER($E229),0,NA()))</f>
        <v>1.626E-2</v>
      </c>
      <c r="O229" s="53">
        <f>IF(ISNUMBER('Raw Feed'!O229), 'Raw Feed'!O229/100, IF(ISNUMBER($E229),0,NA()))</f>
        <v>1.7420000000000001E-2</v>
      </c>
      <c r="P229" s="53">
        <f>IF(ISNUMBER('Raw Feed'!P229), 'Raw Feed'!P229/100, IF(ISNUMBER($E229),0,NA()))</f>
        <v>1.9370000000000002E-2</v>
      </c>
      <c r="Q229" s="53">
        <f>IF(ISNUMBER('Raw Feed'!Q229), 'Raw Feed'!Q229/100, IF(ISNUMBER($E229),0,NA()))</f>
        <v>2.1179999999999997E-2</v>
      </c>
      <c r="R229" s="53">
        <f>IF(ISNUMBER('Raw Feed'!R229), 'Raw Feed'!R229/100, IF(ISNUMBER($E229),0,NA()))</f>
        <v>2.1920000000000002E-2</v>
      </c>
      <c r="S229" s="53">
        <f>IF(ISNUMBER('Raw Feed'!S229), 'Raw Feed'!S229/100, IF(ISNUMBER($E229),0,NA()))</f>
        <v>2.2069999999999999E-2</v>
      </c>
      <c r="T229" s="53">
        <f>IF(ISNUMBER('Raw Feed'!T229), 'Raw Feed'!T229/100, IF(ISNUMBER($E229),0,NA()))</f>
        <v>2.2160000000000003E-2</v>
      </c>
      <c r="U229" s="53">
        <f>IF(ISNUMBER('Raw Feed'!U229), 'Raw Feed'!U229/100, IF(ISNUMBER($E229),0,NA()))</f>
        <v>0</v>
      </c>
      <c r="V229" s="29"/>
    </row>
    <row r="230" spans="5:22">
      <c r="E230" s="36">
        <f>IF(ISNUMBER('Raw Feed'!E230), 'Raw Feed'!E230, NA())</f>
        <v>41148</v>
      </c>
      <c r="F230" s="53">
        <f>IF(ISNUMBER('Raw Feed'!F230), 'Raw Feed'!F230/100, IF(ISNUMBER($E230),0,NA()))</f>
        <v>2.5100000000000001E-3</v>
      </c>
      <c r="G230" s="53">
        <f>IF(ISNUMBER('Raw Feed'!G230), 'Raw Feed'!G230/100, IF(ISNUMBER($E230),0,NA()))</f>
        <v>5.2199999999999998E-3</v>
      </c>
      <c r="H230" s="53">
        <f>IF(ISNUMBER('Raw Feed'!H230), 'Raw Feed'!H230/100, IF(ISNUMBER($E230),0,NA()))</f>
        <v>6.2399999999999999E-3</v>
      </c>
      <c r="I230" s="53">
        <f>IF(ISNUMBER('Raw Feed'!I230), 'Raw Feed'!I230/100, IF(ISNUMBER($E230),0,NA()))</f>
        <v>7.7800000000000005E-3</v>
      </c>
      <c r="J230" s="53">
        <f>IF(ISNUMBER('Raw Feed'!J230), 'Raw Feed'!J230/100, IF(ISNUMBER($E230),0,NA()))</f>
        <v>9.6299999999999997E-3</v>
      </c>
      <c r="K230" s="53">
        <f>IF(ISNUMBER('Raw Feed'!K230), 'Raw Feed'!K230/100, IF(ISNUMBER($E230),0,NA()))</f>
        <v>1.157E-2</v>
      </c>
      <c r="L230" s="53">
        <f>IF(ISNUMBER('Raw Feed'!L230), 'Raw Feed'!L230/100, IF(ISNUMBER($E230),0,NA()))</f>
        <v>1.337E-2</v>
      </c>
      <c r="M230" s="53">
        <f>IF(ISNUMBER('Raw Feed'!M230), 'Raw Feed'!M230/100, IF(ISNUMBER($E230),0,NA()))</f>
        <v>1.4910000000000001E-2</v>
      </c>
      <c r="N230" s="53">
        <f>IF(ISNUMBER('Raw Feed'!N230), 'Raw Feed'!N230/100, IF(ISNUMBER($E230),0,NA()))</f>
        <v>1.6240000000000001E-2</v>
      </c>
      <c r="O230" s="53">
        <f>IF(ISNUMBER('Raw Feed'!O230), 'Raw Feed'!O230/100, IF(ISNUMBER($E230),0,NA()))</f>
        <v>1.7390000000000003E-2</v>
      </c>
      <c r="P230" s="53">
        <f>IF(ISNUMBER('Raw Feed'!P230), 'Raw Feed'!P230/100, IF(ISNUMBER($E230),0,NA()))</f>
        <v>1.932E-2</v>
      </c>
      <c r="Q230" s="53">
        <f>IF(ISNUMBER('Raw Feed'!Q230), 'Raw Feed'!Q230/100, IF(ISNUMBER($E230),0,NA()))</f>
        <v>2.1099999999999997E-2</v>
      </c>
      <c r="R230" s="53">
        <f>IF(ISNUMBER('Raw Feed'!R230), 'Raw Feed'!R230/100, IF(ISNUMBER($E230),0,NA()))</f>
        <v>2.18E-2</v>
      </c>
      <c r="S230" s="53">
        <f>IF(ISNUMBER('Raw Feed'!S230), 'Raw Feed'!S230/100, IF(ISNUMBER($E230),0,NA()))</f>
        <v>2.1949999999999997E-2</v>
      </c>
      <c r="T230" s="53">
        <f>IF(ISNUMBER('Raw Feed'!T230), 'Raw Feed'!T230/100, IF(ISNUMBER($E230),0,NA()))</f>
        <v>2.2040000000000001E-2</v>
      </c>
      <c r="U230" s="53">
        <f>IF(ISNUMBER('Raw Feed'!U230), 'Raw Feed'!U230/100, IF(ISNUMBER($E230),0,NA()))</f>
        <v>0</v>
      </c>
      <c r="V230" s="29"/>
    </row>
    <row r="231" spans="5:22">
      <c r="E231" s="36">
        <f>IF(ISNUMBER('Raw Feed'!E231), 'Raw Feed'!E231, NA())</f>
        <v>41145</v>
      </c>
      <c r="F231" s="53">
        <f>IF(ISNUMBER('Raw Feed'!F231), 'Raw Feed'!F231/100, IF(ISNUMBER($E231),0,NA()))</f>
        <v>2.3499999999999997E-3</v>
      </c>
      <c r="G231" s="53">
        <f>IF(ISNUMBER('Raw Feed'!G231), 'Raw Feed'!G231/100, IF(ISNUMBER($E231),0,NA()))</f>
        <v>5.11E-3</v>
      </c>
      <c r="H231" s="53">
        <f>IF(ISNUMBER('Raw Feed'!H231), 'Raw Feed'!H231/100, IF(ISNUMBER($E231),0,NA()))</f>
        <v>6.11E-3</v>
      </c>
      <c r="I231" s="53">
        <f>IF(ISNUMBER('Raw Feed'!I231), 'Raw Feed'!I231/100, IF(ISNUMBER($E231),0,NA()))</f>
        <v>7.7099999999999998E-3</v>
      </c>
      <c r="J231" s="53">
        <f>IF(ISNUMBER('Raw Feed'!J231), 'Raw Feed'!J231/100, IF(ISNUMBER($E231),0,NA()))</f>
        <v>9.5899999999999996E-3</v>
      </c>
      <c r="K231" s="53">
        <f>IF(ISNUMBER('Raw Feed'!K231), 'Raw Feed'!K231/100, IF(ISNUMBER($E231),0,NA()))</f>
        <v>1.1519999999999999E-2</v>
      </c>
      <c r="L231" s="53">
        <f>IF(ISNUMBER('Raw Feed'!L231), 'Raw Feed'!L231/100, IF(ISNUMBER($E231),0,NA()))</f>
        <v>1.3300000000000001E-2</v>
      </c>
      <c r="M231" s="53">
        <f>IF(ISNUMBER('Raw Feed'!M231), 'Raw Feed'!M231/100, IF(ISNUMBER($E231),0,NA()))</f>
        <v>1.4839999999999999E-2</v>
      </c>
      <c r="N231" s="53">
        <f>IF(ISNUMBER('Raw Feed'!N231), 'Raw Feed'!N231/100, IF(ISNUMBER($E231),0,NA()))</f>
        <v>1.6160000000000001E-2</v>
      </c>
      <c r="O231" s="53">
        <f>IF(ISNUMBER('Raw Feed'!O231), 'Raw Feed'!O231/100, IF(ISNUMBER($E231),0,NA()))</f>
        <v>1.7299999999999999E-2</v>
      </c>
      <c r="P231" s="53">
        <f>IF(ISNUMBER('Raw Feed'!P231), 'Raw Feed'!P231/100, IF(ISNUMBER($E231),0,NA()))</f>
        <v>1.924E-2</v>
      </c>
      <c r="Q231" s="53">
        <f>IF(ISNUMBER('Raw Feed'!Q231), 'Raw Feed'!Q231/100, IF(ISNUMBER($E231),0,NA()))</f>
        <v>2.1019999999999997E-2</v>
      </c>
      <c r="R231" s="53">
        <f>IF(ISNUMBER('Raw Feed'!R231), 'Raw Feed'!R231/100, IF(ISNUMBER($E231),0,NA()))</f>
        <v>2.1749999999999999E-2</v>
      </c>
      <c r="S231" s="53">
        <f>IF(ISNUMBER('Raw Feed'!S231), 'Raw Feed'!S231/100, IF(ISNUMBER($E231),0,NA()))</f>
        <v>2.1909999999999999E-2</v>
      </c>
      <c r="T231" s="53">
        <f>IF(ISNUMBER('Raw Feed'!T231), 'Raw Feed'!T231/100, IF(ISNUMBER($E231),0,NA()))</f>
        <v>2.2000000000000002E-2</v>
      </c>
      <c r="U231" s="53">
        <f>IF(ISNUMBER('Raw Feed'!U231), 'Raw Feed'!U231/100, IF(ISNUMBER($E231),0,NA()))</f>
        <v>0</v>
      </c>
      <c r="V231" s="29"/>
    </row>
    <row r="232" spans="5:22">
      <c r="E232" s="36">
        <f>IF(ISNUMBER('Raw Feed'!E232), 'Raw Feed'!E232, NA())</f>
        <v>41144</v>
      </c>
      <c r="F232" s="53">
        <f>IF(ISNUMBER('Raw Feed'!F232), 'Raw Feed'!F232/100, IF(ISNUMBER($E232),0,NA()))</f>
        <v>2.48E-3</v>
      </c>
      <c r="G232" s="53">
        <f>IF(ISNUMBER('Raw Feed'!G232), 'Raw Feed'!G232/100, IF(ISNUMBER($E232),0,NA()))</f>
        <v>5.4800000000000005E-3</v>
      </c>
      <c r="H232" s="53">
        <f>IF(ISNUMBER('Raw Feed'!H232), 'Raw Feed'!H232/100, IF(ISNUMBER($E232),0,NA()))</f>
        <v>6.4900000000000001E-3</v>
      </c>
      <c r="I232" s="53">
        <f>IF(ISNUMBER('Raw Feed'!I232), 'Raw Feed'!I232/100, IF(ISNUMBER($E232),0,NA()))</f>
        <v>8.1700000000000002E-3</v>
      </c>
      <c r="J232" s="53">
        <f>IF(ISNUMBER('Raw Feed'!J232), 'Raw Feed'!J232/100, IF(ISNUMBER($E232),0,NA()))</f>
        <v>1.0109999999999999E-2</v>
      </c>
      <c r="K232" s="53">
        <f>IF(ISNUMBER('Raw Feed'!K232), 'Raw Feed'!K232/100, IF(ISNUMBER($E232),0,NA()))</f>
        <v>1.21E-2</v>
      </c>
      <c r="L232" s="53">
        <f>IF(ISNUMBER('Raw Feed'!L232), 'Raw Feed'!L232/100, IF(ISNUMBER($E232),0,NA()))</f>
        <v>1.3919999999999998E-2</v>
      </c>
      <c r="M232" s="53">
        <f>IF(ISNUMBER('Raw Feed'!M232), 'Raw Feed'!M232/100, IF(ISNUMBER($E232),0,NA()))</f>
        <v>1.5509999999999999E-2</v>
      </c>
      <c r="N232" s="53">
        <f>IF(ISNUMBER('Raw Feed'!N232), 'Raw Feed'!N232/100, IF(ISNUMBER($E232),0,NA()))</f>
        <v>1.685E-2</v>
      </c>
      <c r="O232" s="53">
        <f>IF(ISNUMBER('Raw Feed'!O232), 'Raw Feed'!O232/100, IF(ISNUMBER($E232),0,NA()))</f>
        <v>1.8030000000000001E-2</v>
      </c>
      <c r="P232" s="53">
        <f>IF(ISNUMBER('Raw Feed'!P232), 'Raw Feed'!P232/100, IF(ISNUMBER($E232),0,NA()))</f>
        <v>1.9970000000000002E-2</v>
      </c>
      <c r="Q232" s="53">
        <f>IF(ISNUMBER('Raw Feed'!Q232), 'Raw Feed'!Q232/100, IF(ISNUMBER($E232),0,NA()))</f>
        <v>2.1760000000000002E-2</v>
      </c>
      <c r="R232" s="53">
        <f>IF(ISNUMBER('Raw Feed'!R232), 'Raw Feed'!R232/100, IF(ISNUMBER($E232),0,NA()))</f>
        <v>2.2530000000000001E-2</v>
      </c>
      <c r="S232" s="53">
        <f>IF(ISNUMBER('Raw Feed'!S232), 'Raw Feed'!S232/100, IF(ISNUMBER($E232),0,NA()))</f>
        <v>2.2679999999999999E-2</v>
      </c>
      <c r="T232" s="53">
        <f>IF(ISNUMBER('Raw Feed'!T232), 'Raw Feed'!T232/100, IF(ISNUMBER($E232),0,NA()))</f>
        <v>2.2789999999999998E-2</v>
      </c>
      <c r="U232" s="53">
        <f>IF(ISNUMBER('Raw Feed'!U232), 'Raw Feed'!U232/100, IF(ISNUMBER($E232),0,NA()))</f>
        <v>0</v>
      </c>
      <c r="V232" s="29"/>
    </row>
    <row r="233" spans="5:22">
      <c r="E233" s="36">
        <f>IF(ISNUMBER('Raw Feed'!E233), 'Raw Feed'!E233, NA())</f>
        <v>41143</v>
      </c>
      <c r="F233" s="53">
        <f>IF(ISNUMBER('Raw Feed'!F233), 'Raw Feed'!F233/100, IF(ISNUMBER($E233),0,NA()))</f>
        <v>2.5500000000000002E-3</v>
      </c>
      <c r="G233" s="53">
        <f>IF(ISNUMBER('Raw Feed'!G233), 'Raw Feed'!G233/100, IF(ISNUMBER($E233),0,NA()))</f>
        <v>5.5700000000000003E-3</v>
      </c>
      <c r="H233" s="53">
        <f>IF(ISNUMBER('Raw Feed'!H233), 'Raw Feed'!H233/100, IF(ISNUMBER($E233),0,NA()))</f>
        <v>6.6700000000000006E-3</v>
      </c>
      <c r="I233" s="53">
        <f>IF(ISNUMBER('Raw Feed'!I233), 'Raw Feed'!I233/100, IF(ISNUMBER($E233),0,NA()))</f>
        <v>8.43E-3</v>
      </c>
      <c r="J233" s="53">
        <f>IF(ISNUMBER('Raw Feed'!J233), 'Raw Feed'!J233/100, IF(ISNUMBER($E233),0,NA()))</f>
        <v>1.047E-2</v>
      </c>
      <c r="K233" s="53">
        <f>IF(ISNUMBER('Raw Feed'!K233), 'Raw Feed'!K233/100, IF(ISNUMBER($E233),0,NA()))</f>
        <v>1.2540000000000001E-2</v>
      </c>
      <c r="L233" s="53">
        <f>IF(ISNUMBER('Raw Feed'!L233), 'Raw Feed'!L233/100, IF(ISNUMBER($E233),0,NA()))</f>
        <v>1.4410000000000001E-2</v>
      </c>
      <c r="M233" s="53">
        <f>IF(ISNUMBER('Raw Feed'!M233), 'Raw Feed'!M233/100, IF(ISNUMBER($E233),0,NA()))</f>
        <v>1.6029999999999999E-2</v>
      </c>
      <c r="N233" s="53">
        <f>IF(ISNUMBER('Raw Feed'!N233), 'Raw Feed'!N233/100, IF(ISNUMBER($E233),0,NA()))</f>
        <v>1.7399999999999999E-2</v>
      </c>
      <c r="O233" s="53">
        <f>IF(ISNUMBER('Raw Feed'!O233), 'Raw Feed'!O233/100, IF(ISNUMBER($E233),0,NA()))</f>
        <v>1.8610000000000002E-2</v>
      </c>
      <c r="P233" s="53">
        <f>IF(ISNUMBER('Raw Feed'!P233), 'Raw Feed'!P233/100, IF(ISNUMBER($E233),0,NA()))</f>
        <v>2.0579999999999998E-2</v>
      </c>
      <c r="Q233" s="53">
        <f>IF(ISNUMBER('Raw Feed'!Q233), 'Raw Feed'!Q233/100, IF(ISNUMBER($E233),0,NA()))</f>
        <v>2.239E-2</v>
      </c>
      <c r="R233" s="53">
        <f>IF(ISNUMBER('Raw Feed'!R233), 'Raw Feed'!R233/100, IF(ISNUMBER($E233),0,NA()))</f>
        <v>2.3199999999999998E-2</v>
      </c>
      <c r="S233" s="53">
        <f>IF(ISNUMBER('Raw Feed'!S233), 'Raw Feed'!S233/100, IF(ISNUMBER($E233),0,NA()))</f>
        <v>2.3370000000000002E-2</v>
      </c>
      <c r="T233" s="53">
        <f>IF(ISNUMBER('Raw Feed'!T233), 'Raw Feed'!T233/100, IF(ISNUMBER($E233),0,NA()))</f>
        <v>2.349E-2</v>
      </c>
      <c r="U233" s="53">
        <f>IF(ISNUMBER('Raw Feed'!U233), 'Raw Feed'!U233/100, IF(ISNUMBER($E233),0,NA()))</f>
        <v>0</v>
      </c>
      <c r="V233" s="29"/>
    </row>
    <row r="234" spans="5:22">
      <c r="E234" s="36">
        <f>IF(ISNUMBER('Raw Feed'!E234), 'Raw Feed'!E234, NA())</f>
        <v>41142</v>
      </c>
      <c r="F234" s="53">
        <f>IF(ISNUMBER('Raw Feed'!F234), 'Raw Feed'!F234/100, IF(ISNUMBER($E234),0,NA()))</f>
        <v>2.5200000000000001E-3</v>
      </c>
      <c r="G234" s="53">
        <f>IF(ISNUMBER('Raw Feed'!G234), 'Raw Feed'!G234/100, IF(ISNUMBER($E234),0,NA()))</f>
        <v>5.4600000000000004E-3</v>
      </c>
      <c r="H234" s="53">
        <f>IF(ISNUMBER('Raw Feed'!H234), 'Raw Feed'!H234/100, IF(ISNUMBER($E234),0,NA()))</f>
        <v>6.5900000000000004E-3</v>
      </c>
      <c r="I234" s="53">
        <f>IF(ISNUMBER('Raw Feed'!I234), 'Raw Feed'!I234/100, IF(ISNUMBER($E234),0,NA()))</f>
        <v>8.43E-3</v>
      </c>
      <c r="J234" s="53">
        <f>IF(ISNUMBER('Raw Feed'!J234), 'Raw Feed'!J234/100, IF(ISNUMBER($E234),0,NA()))</f>
        <v>1.052E-2</v>
      </c>
      <c r="K234" s="53">
        <f>IF(ISNUMBER('Raw Feed'!K234), 'Raw Feed'!K234/100, IF(ISNUMBER($E234),0,NA()))</f>
        <v>1.26E-2</v>
      </c>
      <c r="L234" s="53">
        <f>IF(ISNUMBER('Raw Feed'!L234), 'Raw Feed'!L234/100, IF(ISNUMBER($E234),0,NA()))</f>
        <v>1.447E-2</v>
      </c>
      <c r="M234" s="53">
        <f>IF(ISNUMBER('Raw Feed'!M234), 'Raw Feed'!M234/100, IF(ISNUMBER($E234),0,NA()))</f>
        <v>1.609E-2</v>
      </c>
      <c r="N234" s="53">
        <f>IF(ISNUMBER('Raw Feed'!N234), 'Raw Feed'!N234/100, IF(ISNUMBER($E234),0,NA()))</f>
        <v>1.746E-2</v>
      </c>
      <c r="O234" s="53">
        <f>IF(ISNUMBER('Raw Feed'!O234), 'Raw Feed'!O234/100, IF(ISNUMBER($E234),0,NA()))</f>
        <v>1.865E-2</v>
      </c>
      <c r="P234" s="53">
        <f>IF(ISNUMBER('Raw Feed'!P234), 'Raw Feed'!P234/100, IF(ISNUMBER($E234),0,NA()))</f>
        <v>2.061E-2</v>
      </c>
      <c r="Q234" s="53">
        <f>IF(ISNUMBER('Raw Feed'!Q234), 'Raw Feed'!Q234/100, IF(ISNUMBER($E234),0,NA()))</f>
        <v>2.2380000000000001E-2</v>
      </c>
      <c r="R234" s="53">
        <f>IF(ISNUMBER('Raw Feed'!R234), 'Raw Feed'!R234/100, IF(ISNUMBER($E234),0,NA()))</f>
        <v>2.315E-2</v>
      </c>
      <c r="S234" s="53">
        <f>IF(ISNUMBER('Raw Feed'!S234), 'Raw Feed'!S234/100, IF(ISNUMBER($E234),0,NA()))</f>
        <v>2.3310000000000001E-2</v>
      </c>
      <c r="T234" s="53">
        <f>IF(ISNUMBER('Raw Feed'!T234), 'Raw Feed'!T234/100, IF(ISNUMBER($E234),0,NA()))</f>
        <v>2.342E-2</v>
      </c>
      <c r="U234" s="53">
        <f>IF(ISNUMBER('Raw Feed'!U234), 'Raw Feed'!U234/100, IF(ISNUMBER($E234),0,NA()))</f>
        <v>0</v>
      </c>
      <c r="V234" s="29"/>
    </row>
    <row r="235" spans="5:22">
      <c r="E235" s="36">
        <f>IF(ISNUMBER('Raw Feed'!E235), 'Raw Feed'!E235, NA())</f>
        <v>41141</v>
      </c>
      <c r="F235" s="53">
        <f>IF(ISNUMBER('Raw Feed'!F235), 'Raw Feed'!F235/100, IF(ISNUMBER($E235),0,NA()))</f>
        <v>2.5700000000000002E-3</v>
      </c>
      <c r="G235" s="53">
        <f>IF(ISNUMBER('Raw Feed'!G235), 'Raw Feed'!G235/100, IF(ISNUMBER($E235),0,NA()))</f>
        <v>5.6100000000000004E-3</v>
      </c>
      <c r="H235" s="53">
        <f>IF(ISNUMBER('Raw Feed'!H235), 'Raw Feed'!H235/100, IF(ISNUMBER($E235),0,NA()))</f>
        <v>6.8200000000000005E-3</v>
      </c>
      <c r="I235" s="53">
        <f>IF(ISNUMBER('Raw Feed'!I235), 'Raw Feed'!I235/100, IF(ISNUMBER($E235),0,NA()))</f>
        <v>8.7799999999999996E-3</v>
      </c>
      <c r="J235" s="53">
        <f>IF(ISNUMBER('Raw Feed'!J235), 'Raw Feed'!J235/100, IF(ISNUMBER($E235),0,NA()))</f>
        <v>1.094E-2</v>
      </c>
      <c r="K235" s="53">
        <f>IF(ISNUMBER('Raw Feed'!K235), 'Raw Feed'!K235/100, IF(ISNUMBER($E235),0,NA()))</f>
        <v>1.3009999999999999E-2</v>
      </c>
      <c r="L235" s="53">
        <f>IF(ISNUMBER('Raw Feed'!L235), 'Raw Feed'!L235/100, IF(ISNUMBER($E235),0,NA()))</f>
        <v>1.486E-2</v>
      </c>
      <c r="M235" s="53">
        <f>IF(ISNUMBER('Raw Feed'!M235), 'Raw Feed'!M235/100, IF(ISNUMBER($E235),0,NA()))</f>
        <v>1.6459999999999999E-2</v>
      </c>
      <c r="N235" s="53">
        <f>IF(ISNUMBER('Raw Feed'!N235), 'Raw Feed'!N235/100, IF(ISNUMBER($E235),0,NA()))</f>
        <v>1.7819999999999999E-2</v>
      </c>
      <c r="O235" s="53">
        <f>IF(ISNUMBER('Raw Feed'!O235), 'Raw Feed'!O235/100, IF(ISNUMBER($E235),0,NA()))</f>
        <v>1.9009999999999999E-2</v>
      </c>
      <c r="P235" s="53">
        <f>IF(ISNUMBER('Raw Feed'!P235), 'Raw Feed'!P235/100, IF(ISNUMBER($E235),0,NA()))</f>
        <v>2.094E-2</v>
      </c>
      <c r="Q235" s="53">
        <f>IF(ISNUMBER('Raw Feed'!Q235), 'Raw Feed'!Q235/100, IF(ISNUMBER($E235),0,NA()))</f>
        <v>2.2679999999999999E-2</v>
      </c>
      <c r="R235" s="53">
        <f>IF(ISNUMBER('Raw Feed'!R235), 'Raw Feed'!R235/100, IF(ISNUMBER($E235),0,NA()))</f>
        <v>2.342E-2</v>
      </c>
      <c r="S235" s="53">
        <f>IF(ISNUMBER('Raw Feed'!S235), 'Raw Feed'!S235/100, IF(ISNUMBER($E235),0,NA()))</f>
        <v>2.3559999999999998E-2</v>
      </c>
      <c r="T235" s="53">
        <f>IF(ISNUMBER('Raw Feed'!T235), 'Raw Feed'!T235/100, IF(ISNUMBER($E235),0,NA()))</f>
        <v>2.366E-2</v>
      </c>
      <c r="U235" s="53">
        <f>IF(ISNUMBER('Raw Feed'!U235), 'Raw Feed'!U235/100, IF(ISNUMBER($E235),0,NA()))</f>
        <v>0</v>
      </c>
      <c r="V235" s="29"/>
    </row>
    <row r="236" spans="5:22">
      <c r="E236" s="36">
        <f>IF(ISNUMBER('Raw Feed'!E236), 'Raw Feed'!E236, NA())</f>
        <v>41138</v>
      </c>
      <c r="F236" s="53">
        <f>IF(ISNUMBER('Raw Feed'!F236), 'Raw Feed'!F236/100, IF(ISNUMBER($E236),0,NA()))</f>
        <v>2.8000000000000004E-3</v>
      </c>
      <c r="G236" s="53">
        <f>IF(ISNUMBER('Raw Feed'!G236), 'Raw Feed'!G236/100, IF(ISNUMBER($E236),0,NA()))</f>
        <v>5.8899999999999994E-3</v>
      </c>
      <c r="H236" s="53">
        <f>IF(ISNUMBER('Raw Feed'!H236), 'Raw Feed'!H236/100, IF(ISNUMBER($E236),0,NA()))</f>
        <v>7.1199999999999996E-3</v>
      </c>
      <c r="I236" s="53">
        <f>IF(ISNUMBER('Raw Feed'!I236), 'Raw Feed'!I236/100, IF(ISNUMBER($E236),0,NA()))</f>
        <v>8.9800000000000001E-3</v>
      </c>
      <c r="J236" s="53">
        <f>IF(ISNUMBER('Raw Feed'!J236), 'Raw Feed'!J236/100, IF(ISNUMBER($E236),0,NA()))</f>
        <v>1.1080000000000001E-2</v>
      </c>
      <c r="K236" s="53">
        <f>IF(ISNUMBER('Raw Feed'!K236), 'Raw Feed'!K236/100, IF(ISNUMBER($E236),0,NA()))</f>
        <v>1.3129999999999999E-2</v>
      </c>
      <c r="L236" s="53">
        <f>IF(ISNUMBER('Raw Feed'!L236), 'Raw Feed'!L236/100, IF(ISNUMBER($E236),0,NA()))</f>
        <v>1.4970000000000001E-2</v>
      </c>
      <c r="M236" s="53">
        <f>IF(ISNUMBER('Raw Feed'!M236), 'Raw Feed'!M236/100, IF(ISNUMBER($E236),0,NA()))</f>
        <v>1.6549999999999999E-2</v>
      </c>
      <c r="N236" s="53">
        <f>IF(ISNUMBER('Raw Feed'!N236), 'Raw Feed'!N236/100, IF(ISNUMBER($E236),0,NA()))</f>
        <v>1.7909999999999999E-2</v>
      </c>
      <c r="O236" s="53">
        <f>IF(ISNUMBER('Raw Feed'!O236), 'Raw Feed'!O236/100, IF(ISNUMBER($E236),0,NA()))</f>
        <v>1.908E-2</v>
      </c>
      <c r="P236" s="53">
        <f>IF(ISNUMBER('Raw Feed'!P236), 'Raw Feed'!P236/100, IF(ISNUMBER($E236),0,NA()))</f>
        <v>2.1000000000000001E-2</v>
      </c>
      <c r="Q236" s="53">
        <f>IF(ISNUMBER('Raw Feed'!Q236), 'Raw Feed'!Q236/100, IF(ISNUMBER($E236),0,NA()))</f>
        <v>2.2749999999999999E-2</v>
      </c>
      <c r="R236" s="53">
        <f>IF(ISNUMBER('Raw Feed'!R236), 'Raw Feed'!R236/100, IF(ISNUMBER($E236),0,NA()))</f>
        <v>2.3450000000000002E-2</v>
      </c>
      <c r="S236" s="53">
        <f>IF(ISNUMBER('Raw Feed'!S236), 'Raw Feed'!S236/100, IF(ISNUMBER($E236),0,NA()))</f>
        <v>2.3599999999999999E-2</v>
      </c>
      <c r="T236" s="53">
        <f>IF(ISNUMBER('Raw Feed'!T236), 'Raw Feed'!T236/100, IF(ISNUMBER($E236),0,NA()))</f>
        <v>2.3709999999999998E-2</v>
      </c>
      <c r="U236" s="53">
        <f>IF(ISNUMBER('Raw Feed'!U236), 'Raw Feed'!U236/100, IF(ISNUMBER($E236),0,NA()))</f>
        <v>0</v>
      </c>
      <c r="V236" s="29"/>
    </row>
    <row r="237" spans="5:22">
      <c r="E237" s="36">
        <f>IF(ISNUMBER('Raw Feed'!E237), 'Raw Feed'!E237, NA())</f>
        <v>41137</v>
      </c>
      <c r="F237" s="53">
        <f>IF(ISNUMBER('Raw Feed'!F237), 'Raw Feed'!F237/100, IF(ISNUMBER($E237),0,NA()))</f>
        <v>2.9199999999999999E-3</v>
      </c>
      <c r="G237" s="53">
        <f>IF(ISNUMBER('Raw Feed'!G237), 'Raw Feed'!G237/100, IF(ISNUMBER($E237),0,NA()))</f>
        <v>6.0099999999999997E-3</v>
      </c>
      <c r="H237" s="53">
        <f>IF(ISNUMBER('Raw Feed'!H237), 'Raw Feed'!H237/100, IF(ISNUMBER($E237),0,NA()))</f>
        <v>7.2099999999999994E-3</v>
      </c>
      <c r="I237" s="53">
        <f>IF(ISNUMBER('Raw Feed'!I237), 'Raw Feed'!I237/100, IF(ISNUMBER($E237),0,NA()))</f>
        <v>9.0399999999999994E-3</v>
      </c>
      <c r="J237" s="53">
        <f>IF(ISNUMBER('Raw Feed'!J237), 'Raw Feed'!J237/100, IF(ISNUMBER($E237),0,NA()))</f>
        <v>1.111E-2</v>
      </c>
      <c r="K237" s="53">
        <f>IF(ISNUMBER('Raw Feed'!K237), 'Raw Feed'!K237/100, IF(ISNUMBER($E237),0,NA()))</f>
        <v>1.315E-2</v>
      </c>
      <c r="L237" s="53">
        <f>IF(ISNUMBER('Raw Feed'!L237), 'Raw Feed'!L237/100, IF(ISNUMBER($E237),0,NA()))</f>
        <v>1.4999999999999999E-2</v>
      </c>
      <c r="M237" s="53">
        <f>IF(ISNUMBER('Raw Feed'!M237), 'Raw Feed'!M237/100, IF(ISNUMBER($E237),0,NA()))</f>
        <v>1.6579999999999998E-2</v>
      </c>
      <c r="N237" s="53">
        <f>IF(ISNUMBER('Raw Feed'!N237), 'Raw Feed'!N237/100, IF(ISNUMBER($E237),0,NA()))</f>
        <v>1.7929999999999998E-2</v>
      </c>
      <c r="O237" s="53">
        <f>IF(ISNUMBER('Raw Feed'!O237), 'Raw Feed'!O237/100, IF(ISNUMBER($E237),0,NA()))</f>
        <v>1.9110000000000002E-2</v>
      </c>
      <c r="P237" s="53">
        <f>IF(ISNUMBER('Raw Feed'!P237), 'Raw Feed'!P237/100, IF(ISNUMBER($E237),0,NA()))</f>
        <v>2.1030000000000004E-2</v>
      </c>
      <c r="Q237" s="53">
        <f>IF(ISNUMBER('Raw Feed'!Q237), 'Raw Feed'!Q237/100, IF(ISNUMBER($E237),0,NA()))</f>
        <v>2.2780000000000002E-2</v>
      </c>
      <c r="R237" s="53">
        <f>IF(ISNUMBER('Raw Feed'!R237), 'Raw Feed'!R237/100, IF(ISNUMBER($E237),0,NA()))</f>
        <v>2.3479999999999997E-2</v>
      </c>
      <c r="S237" s="53">
        <f>IF(ISNUMBER('Raw Feed'!S237), 'Raw Feed'!S237/100, IF(ISNUMBER($E237),0,NA()))</f>
        <v>2.3639999999999998E-2</v>
      </c>
      <c r="T237" s="53">
        <f>IF(ISNUMBER('Raw Feed'!T237), 'Raw Feed'!T237/100, IF(ISNUMBER($E237),0,NA()))</f>
        <v>2.375E-2</v>
      </c>
      <c r="U237" s="53">
        <f>IF(ISNUMBER('Raw Feed'!U237), 'Raw Feed'!U237/100, IF(ISNUMBER($E237),0,NA()))</f>
        <v>0</v>
      </c>
      <c r="V237" s="29"/>
    </row>
    <row r="238" spans="5:22">
      <c r="E238" s="36">
        <f>IF(ISNUMBER('Raw Feed'!E238), 'Raw Feed'!E238, NA())</f>
        <v>41136</v>
      </c>
      <c r="F238" s="53">
        <f>IF(ISNUMBER('Raw Feed'!F238), 'Raw Feed'!F238/100, IF(ISNUMBER($E238),0,NA()))</f>
        <v>2.8999999999999998E-3</v>
      </c>
      <c r="G238" s="53">
        <f>IF(ISNUMBER('Raw Feed'!G238), 'Raw Feed'!G238/100, IF(ISNUMBER($E238),0,NA()))</f>
        <v>5.9800000000000001E-3</v>
      </c>
      <c r="H238" s="53">
        <f>IF(ISNUMBER('Raw Feed'!H238), 'Raw Feed'!H238/100, IF(ISNUMBER($E238),0,NA()))</f>
        <v>7.1300000000000001E-3</v>
      </c>
      <c r="I238" s="53">
        <f>IF(ISNUMBER('Raw Feed'!I238), 'Raw Feed'!I238/100, IF(ISNUMBER($E238),0,NA()))</f>
        <v>8.8999999999999999E-3</v>
      </c>
      <c r="J238" s="53">
        <f>IF(ISNUMBER('Raw Feed'!J238), 'Raw Feed'!J238/100, IF(ISNUMBER($E238),0,NA()))</f>
        <v>1.0970000000000001E-2</v>
      </c>
      <c r="K238" s="53">
        <f>IF(ISNUMBER('Raw Feed'!K238), 'Raw Feed'!K238/100, IF(ISNUMBER($E238),0,NA()))</f>
        <v>1.3000000000000001E-2</v>
      </c>
      <c r="L238" s="53">
        <f>IF(ISNUMBER('Raw Feed'!L238), 'Raw Feed'!L238/100, IF(ISNUMBER($E238),0,NA()))</f>
        <v>1.4830000000000001E-2</v>
      </c>
      <c r="M238" s="53">
        <f>IF(ISNUMBER('Raw Feed'!M238), 'Raw Feed'!M238/100, IF(ISNUMBER($E238),0,NA()))</f>
        <v>1.6410000000000001E-2</v>
      </c>
      <c r="N238" s="53">
        <f>IF(ISNUMBER('Raw Feed'!N238), 'Raw Feed'!N238/100, IF(ISNUMBER($E238),0,NA()))</f>
        <v>1.7749999999999998E-2</v>
      </c>
      <c r="O238" s="53">
        <f>IF(ISNUMBER('Raw Feed'!O238), 'Raw Feed'!O238/100, IF(ISNUMBER($E238),0,NA()))</f>
        <v>1.8919999999999999E-2</v>
      </c>
      <c r="P238" s="53">
        <f>IF(ISNUMBER('Raw Feed'!P238), 'Raw Feed'!P238/100, IF(ISNUMBER($E238),0,NA()))</f>
        <v>2.086E-2</v>
      </c>
      <c r="Q238" s="53">
        <f>IF(ISNUMBER('Raw Feed'!Q238), 'Raw Feed'!Q238/100, IF(ISNUMBER($E238),0,NA()))</f>
        <v>2.2620000000000001E-2</v>
      </c>
      <c r="R238" s="53">
        <f>IF(ISNUMBER('Raw Feed'!R238), 'Raw Feed'!R238/100, IF(ISNUMBER($E238),0,NA()))</f>
        <v>2.3290000000000002E-2</v>
      </c>
      <c r="S238" s="53">
        <f>IF(ISNUMBER('Raw Feed'!S238), 'Raw Feed'!S238/100, IF(ISNUMBER($E238),0,NA()))</f>
        <v>2.3450000000000002E-2</v>
      </c>
      <c r="T238" s="53">
        <f>IF(ISNUMBER('Raw Feed'!T238), 'Raw Feed'!T238/100, IF(ISNUMBER($E238),0,NA()))</f>
        <v>2.3559999999999998E-2</v>
      </c>
      <c r="U238" s="53">
        <f>IF(ISNUMBER('Raw Feed'!U238), 'Raw Feed'!U238/100, IF(ISNUMBER($E238),0,NA()))</f>
        <v>0</v>
      </c>
      <c r="V238" s="29"/>
    </row>
    <row r="239" spans="5:22">
      <c r="E239" s="36">
        <f>IF(ISNUMBER('Raw Feed'!E239), 'Raw Feed'!E239, NA())</f>
        <v>41135</v>
      </c>
      <c r="F239" s="53">
        <f>IF(ISNUMBER('Raw Feed'!F239), 'Raw Feed'!F239/100, IF(ISNUMBER($E239),0,NA()))</f>
        <v>2.8499999999999997E-3</v>
      </c>
      <c r="G239" s="53">
        <f>IF(ISNUMBER('Raw Feed'!G239), 'Raw Feed'!G239/100, IF(ISNUMBER($E239),0,NA()))</f>
        <v>5.8199999999999997E-3</v>
      </c>
      <c r="H239" s="53">
        <f>IF(ISNUMBER('Raw Feed'!H239), 'Raw Feed'!H239/100, IF(ISNUMBER($E239),0,NA()))</f>
        <v>6.7800000000000004E-3</v>
      </c>
      <c r="I239" s="53">
        <f>IF(ISNUMBER('Raw Feed'!I239), 'Raw Feed'!I239/100, IF(ISNUMBER($E239),0,NA()))</f>
        <v>8.4200000000000004E-3</v>
      </c>
      <c r="J239" s="53">
        <f>IF(ISNUMBER('Raw Feed'!J239), 'Raw Feed'!J239/100, IF(ISNUMBER($E239),0,NA()))</f>
        <v>1.039E-2</v>
      </c>
      <c r="K239" s="53">
        <f>IF(ISNUMBER('Raw Feed'!K239), 'Raw Feed'!K239/100, IF(ISNUMBER($E239),0,NA()))</f>
        <v>1.2390000000000002E-2</v>
      </c>
      <c r="L239" s="53">
        <f>IF(ISNUMBER('Raw Feed'!L239), 'Raw Feed'!L239/100, IF(ISNUMBER($E239),0,NA()))</f>
        <v>1.4199999999999999E-2</v>
      </c>
      <c r="M239" s="53">
        <f>IF(ISNUMBER('Raw Feed'!M239), 'Raw Feed'!M239/100, IF(ISNUMBER($E239),0,NA()))</f>
        <v>1.576E-2</v>
      </c>
      <c r="N239" s="53">
        <f>IF(ISNUMBER('Raw Feed'!N239), 'Raw Feed'!N239/100, IF(ISNUMBER($E239),0,NA()))</f>
        <v>1.7079999999999998E-2</v>
      </c>
      <c r="O239" s="53">
        <f>IF(ISNUMBER('Raw Feed'!O239), 'Raw Feed'!O239/100, IF(ISNUMBER($E239),0,NA()))</f>
        <v>1.8239999999999999E-2</v>
      </c>
      <c r="P239" s="53">
        <f>IF(ISNUMBER('Raw Feed'!P239), 'Raw Feed'!P239/100, IF(ISNUMBER($E239),0,NA()))</f>
        <v>2.0150000000000001E-2</v>
      </c>
      <c r="Q239" s="53">
        <f>IF(ISNUMBER('Raw Feed'!Q239), 'Raw Feed'!Q239/100, IF(ISNUMBER($E239),0,NA()))</f>
        <v>2.189E-2</v>
      </c>
      <c r="R239" s="53">
        <f>IF(ISNUMBER('Raw Feed'!R239), 'Raw Feed'!R239/100, IF(ISNUMBER($E239),0,NA()))</f>
        <v>2.2589999999999999E-2</v>
      </c>
      <c r="S239" s="53">
        <f>IF(ISNUMBER('Raw Feed'!S239), 'Raw Feed'!S239/100, IF(ISNUMBER($E239),0,NA()))</f>
        <v>2.2749999999999999E-2</v>
      </c>
      <c r="T239" s="53">
        <f>IF(ISNUMBER('Raw Feed'!T239), 'Raw Feed'!T239/100, IF(ISNUMBER($E239),0,NA()))</f>
        <v>2.2869999999999998E-2</v>
      </c>
      <c r="U239" s="53">
        <f>IF(ISNUMBER('Raw Feed'!U239), 'Raw Feed'!U239/100, IF(ISNUMBER($E239),0,NA()))</f>
        <v>0</v>
      </c>
      <c r="V239" s="29"/>
    </row>
    <row r="240" spans="5:22">
      <c r="E240" s="36">
        <f>IF(ISNUMBER('Raw Feed'!E240), 'Raw Feed'!E240, NA())</f>
        <v>41134</v>
      </c>
      <c r="F240" s="53">
        <f>IF(ISNUMBER('Raw Feed'!F240), 'Raw Feed'!F240/100, IF(ISNUMBER($E240),0,NA()))</f>
        <v>2.8699999999999997E-3</v>
      </c>
      <c r="G240" s="53">
        <f>IF(ISNUMBER('Raw Feed'!G240), 'Raw Feed'!G240/100, IF(ISNUMBER($E240),0,NA()))</f>
        <v>5.8399999999999997E-3</v>
      </c>
      <c r="H240" s="53">
        <f>IF(ISNUMBER('Raw Feed'!H240), 'Raw Feed'!H240/100, IF(ISNUMBER($E240),0,NA()))</f>
        <v>6.8100000000000001E-3</v>
      </c>
      <c r="I240" s="53">
        <f>IF(ISNUMBER('Raw Feed'!I240), 'Raw Feed'!I240/100, IF(ISNUMBER($E240),0,NA()))</f>
        <v>8.43E-3</v>
      </c>
      <c r="J240" s="53">
        <f>IF(ISNUMBER('Raw Feed'!J240), 'Raw Feed'!J240/100, IF(ISNUMBER($E240),0,NA()))</f>
        <v>1.0369999999999999E-2</v>
      </c>
      <c r="K240" s="53">
        <f>IF(ISNUMBER('Raw Feed'!K240), 'Raw Feed'!K240/100, IF(ISNUMBER($E240),0,NA()))</f>
        <v>1.2350000000000002E-2</v>
      </c>
      <c r="L240" s="53">
        <f>IF(ISNUMBER('Raw Feed'!L240), 'Raw Feed'!L240/100, IF(ISNUMBER($E240),0,NA()))</f>
        <v>1.414E-2</v>
      </c>
      <c r="M240" s="53">
        <f>IF(ISNUMBER('Raw Feed'!M240), 'Raw Feed'!M240/100, IF(ISNUMBER($E240),0,NA()))</f>
        <v>1.5679999999999999E-2</v>
      </c>
      <c r="N240" s="53">
        <f>IF(ISNUMBER('Raw Feed'!N240), 'Raw Feed'!N240/100, IF(ISNUMBER($E240),0,NA()))</f>
        <v>1.6990000000000002E-2</v>
      </c>
      <c r="O240" s="53">
        <f>IF(ISNUMBER('Raw Feed'!O240), 'Raw Feed'!O240/100, IF(ISNUMBER($E240),0,NA()))</f>
        <v>1.8149999999999999E-2</v>
      </c>
      <c r="P240" s="53">
        <f>IF(ISNUMBER('Raw Feed'!P240), 'Raw Feed'!P240/100, IF(ISNUMBER($E240),0,NA()))</f>
        <v>2.0030000000000003E-2</v>
      </c>
      <c r="Q240" s="53">
        <f>IF(ISNUMBER('Raw Feed'!Q240), 'Raw Feed'!Q240/100, IF(ISNUMBER($E240),0,NA()))</f>
        <v>2.1739999999999999E-2</v>
      </c>
      <c r="R240" s="53">
        <f>IF(ISNUMBER('Raw Feed'!R240), 'Raw Feed'!R240/100, IF(ISNUMBER($E240),0,NA()))</f>
        <v>2.2400000000000003E-2</v>
      </c>
      <c r="S240" s="53">
        <f>IF(ISNUMBER('Raw Feed'!S240), 'Raw Feed'!S240/100, IF(ISNUMBER($E240),0,NA()))</f>
        <v>2.2540000000000001E-2</v>
      </c>
      <c r="T240" s="53">
        <f>IF(ISNUMBER('Raw Feed'!T240), 'Raw Feed'!T240/100, IF(ISNUMBER($E240),0,NA()))</f>
        <v>2.2629999999999997E-2</v>
      </c>
      <c r="U240" s="53">
        <f>IF(ISNUMBER('Raw Feed'!U240), 'Raw Feed'!U240/100, IF(ISNUMBER($E240),0,NA()))</f>
        <v>0</v>
      </c>
      <c r="V240" s="29"/>
    </row>
    <row r="241" spans="5:22">
      <c r="E241" s="36">
        <f>IF(ISNUMBER('Raw Feed'!E241), 'Raw Feed'!E241, NA())</f>
        <v>41131</v>
      </c>
      <c r="F241" s="53">
        <f>IF(ISNUMBER('Raw Feed'!F241), 'Raw Feed'!F241/100, IF(ISNUMBER($E241),0,NA()))</f>
        <v>2.7600000000000003E-3</v>
      </c>
      <c r="G241" s="53">
        <f>IF(ISNUMBER('Raw Feed'!G241), 'Raw Feed'!G241/100, IF(ISNUMBER($E241),0,NA()))</f>
        <v>5.7999999999999996E-3</v>
      </c>
      <c r="H241" s="53">
        <f>IF(ISNUMBER('Raw Feed'!H241), 'Raw Feed'!H241/100, IF(ISNUMBER($E241),0,NA()))</f>
        <v>6.7800000000000004E-3</v>
      </c>
      <c r="I241" s="53">
        <f>IF(ISNUMBER('Raw Feed'!I241), 'Raw Feed'!I241/100, IF(ISNUMBER($E241),0,NA()))</f>
        <v>8.369999999999999E-3</v>
      </c>
      <c r="J241" s="53">
        <f>IF(ISNUMBER('Raw Feed'!J241), 'Raw Feed'!J241/100, IF(ISNUMBER($E241),0,NA()))</f>
        <v>1.0289999999999999E-2</v>
      </c>
      <c r="K241" s="53">
        <f>IF(ISNUMBER('Raw Feed'!K241), 'Raw Feed'!K241/100, IF(ISNUMBER($E241),0,NA()))</f>
        <v>1.2270000000000001E-2</v>
      </c>
      <c r="L241" s="53">
        <f>IF(ISNUMBER('Raw Feed'!L241), 'Raw Feed'!L241/100, IF(ISNUMBER($E241),0,NA()))</f>
        <v>1.405E-2</v>
      </c>
      <c r="M241" s="53">
        <f>IF(ISNUMBER('Raw Feed'!M241), 'Raw Feed'!M241/100, IF(ISNUMBER($E241),0,NA()))</f>
        <v>1.559E-2</v>
      </c>
      <c r="N241" s="53">
        <f>IF(ISNUMBER('Raw Feed'!N241), 'Raw Feed'!N241/100, IF(ISNUMBER($E241),0,NA()))</f>
        <v>1.6899999999999998E-2</v>
      </c>
      <c r="O241" s="53">
        <f>IF(ISNUMBER('Raw Feed'!O241), 'Raw Feed'!O241/100, IF(ISNUMBER($E241),0,NA()))</f>
        <v>1.804E-2</v>
      </c>
      <c r="P241" s="53">
        <f>IF(ISNUMBER('Raw Feed'!P241), 'Raw Feed'!P241/100, IF(ISNUMBER($E241),0,NA()))</f>
        <v>1.9910000000000001E-2</v>
      </c>
      <c r="Q241" s="53">
        <f>IF(ISNUMBER('Raw Feed'!Q241), 'Raw Feed'!Q241/100, IF(ISNUMBER($E241),0,NA()))</f>
        <v>2.1629999999999996E-2</v>
      </c>
      <c r="R241" s="53">
        <f>IF(ISNUMBER('Raw Feed'!R241), 'Raw Feed'!R241/100, IF(ISNUMBER($E241),0,NA()))</f>
        <v>2.2280000000000001E-2</v>
      </c>
      <c r="S241" s="53">
        <f>IF(ISNUMBER('Raw Feed'!S241), 'Raw Feed'!S241/100, IF(ISNUMBER($E241),0,NA()))</f>
        <v>2.2419999999999999E-2</v>
      </c>
      <c r="T241" s="53">
        <f>IF(ISNUMBER('Raw Feed'!T241), 'Raw Feed'!T241/100, IF(ISNUMBER($E241),0,NA()))</f>
        <v>2.2509999999999999E-2</v>
      </c>
      <c r="U241" s="53">
        <f>IF(ISNUMBER('Raw Feed'!U241), 'Raw Feed'!U241/100, IF(ISNUMBER($E241),0,NA()))</f>
        <v>0</v>
      </c>
      <c r="V241" s="29"/>
    </row>
    <row r="242" spans="5:22">
      <c r="E242" s="36">
        <f>IF(ISNUMBER('Raw Feed'!E242), 'Raw Feed'!E242, NA())</f>
        <v>41130</v>
      </c>
      <c r="F242" s="53">
        <f>IF(ISNUMBER('Raw Feed'!F242), 'Raw Feed'!F242/100, IF(ISNUMBER($E242),0,NA()))</f>
        <v>2.9499999999999999E-3</v>
      </c>
      <c r="G242" s="53">
        <f>IF(ISNUMBER('Raw Feed'!G242), 'Raw Feed'!G242/100, IF(ISNUMBER($E242),0,NA()))</f>
        <v>6.11E-3</v>
      </c>
      <c r="H242" s="53">
        <f>IF(ISNUMBER('Raw Feed'!H242), 'Raw Feed'!H242/100, IF(ISNUMBER($E242),0,NA()))</f>
        <v>7.1799999999999998E-3</v>
      </c>
      <c r="I242" s="53">
        <f>IF(ISNUMBER('Raw Feed'!I242), 'Raw Feed'!I242/100, IF(ISNUMBER($E242),0,NA()))</f>
        <v>8.8699999999999994E-3</v>
      </c>
      <c r="J242" s="53">
        <f>IF(ISNUMBER('Raw Feed'!J242), 'Raw Feed'!J242/100, IF(ISNUMBER($E242),0,NA()))</f>
        <v>1.0880000000000001E-2</v>
      </c>
      <c r="K242" s="53">
        <f>IF(ISNUMBER('Raw Feed'!K242), 'Raw Feed'!K242/100, IF(ISNUMBER($E242),0,NA()))</f>
        <v>1.29E-2</v>
      </c>
      <c r="L242" s="53">
        <f>IF(ISNUMBER('Raw Feed'!L242), 'Raw Feed'!L242/100, IF(ISNUMBER($E242),0,NA()))</f>
        <v>1.4710000000000001E-2</v>
      </c>
      <c r="M242" s="53">
        <f>IF(ISNUMBER('Raw Feed'!M242), 'Raw Feed'!M242/100, IF(ISNUMBER($E242),0,NA()))</f>
        <v>1.6279999999999999E-2</v>
      </c>
      <c r="N242" s="53">
        <f>IF(ISNUMBER('Raw Feed'!N242), 'Raw Feed'!N242/100, IF(ISNUMBER($E242),0,NA()))</f>
        <v>1.7600000000000001E-2</v>
      </c>
      <c r="O242" s="53">
        <f>IF(ISNUMBER('Raw Feed'!O242), 'Raw Feed'!O242/100, IF(ISNUMBER($E242),0,NA()))</f>
        <v>1.8759999999999999E-2</v>
      </c>
      <c r="P242" s="53">
        <f>IF(ISNUMBER('Raw Feed'!P242), 'Raw Feed'!P242/100, IF(ISNUMBER($E242),0,NA()))</f>
        <v>2.0630000000000003E-2</v>
      </c>
      <c r="Q242" s="53">
        <f>IF(ISNUMBER('Raw Feed'!Q242), 'Raw Feed'!Q242/100, IF(ISNUMBER($E242),0,NA()))</f>
        <v>2.2330000000000003E-2</v>
      </c>
      <c r="R242" s="53">
        <f>IF(ISNUMBER('Raw Feed'!R242), 'Raw Feed'!R242/100, IF(ISNUMBER($E242),0,NA()))</f>
        <v>2.3E-2</v>
      </c>
      <c r="S242" s="53">
        <f>IF(ISNUMBER('Raw Feed'!S242), 'Raw Feed'!S242/100, IF(ISNUMBER($E242),0,NA()))</f>
        <v>2.315E-2</v>
      </c>
      <c r="T242" s="53">
        <f>IF(ISNUMBER('Raw Feed'!T242), 'Raw Feed'!T242/100, IF(ISNUMBER($E242),0,NA()))</f>
        <v>2.3269999999999999E-2</v>
      </c>
      <c r="U242" s="53">
        <f>IF(ISNUMBER('Raw Feed'!U242), 'Raw Feed'!U242/100, IF(ISNUMBER($E242),0,NA()))</f>
        <v>0</v>
      </c>
      <c r="V242" s="29"/>
    </row>
    <row r="243" spans="5:22">
      <c r="E243" s="36">
        <f>IF(ISNUMBER('Raw Feed'!E243), 'Raw Feed'!E243, NA())</f>
        <v>41129</v>
      </c>
      <c r="F243" s="53">
        <f>IF(ISNUMBER('Raw Feed'!F243), 'Raw Feed'!F243/100, IF(ISNUMBER($E243),0,NA()))</f>
        <v>3.0799999999999998E-3</v>
      </c>
      <c r="G243" s="53">
        <f>IF(ISNUMBER('Raw Feed'!G243), 'Raw Feed'!G243/100, IF(ISNUMBER($E243),0,NA()))</f>
        <v>6.1900000000000002E-3</v>
      </c>
      <c r="H243" s="53">
        <f>IF(ISNUMBER('Raw Feed'!H243), 'Raw Feed'!H243/100, IF(ISNUMBER($E243),0,NA()))</f>
        <v>7.1999999999999998E-3</v>
      </c>
      <c r="I243" s="53">
        <f>IF(ISNUMBER('Raw Feed'!I243), 'Raw Feed'!I243/100, IF(ISNUMBER($E243),0,NA()))</f>
        <v>8.8500000000000002E-3</v>
      </c>
      <c r="J243" s="53">
        <f>IF(ISNUMBER('Raw Feed'!J243), 'Raw Feed'!J243/100, IF(ISNUMBER($E243),0,NA()))</f>
        <v>1.0840000000000001E-2</v>
      </c>
      <c r="K243" s="53">
        <f>IF(ISNUMBER('Raw Feed'!K243), 'Raw Feed'!K243/100, IF(ISNUMBER($E243),0,NA()))</f>
        <v>1.2849999999999999E-2</v>
      </c>
      <c r="L243" s="53">
        <f>IF(ISNUMBER('Raw Feed'!L243), 'Raw Feed'!L243/100, IF(ISNUMBER($E243),0,NA()))</f>
        <v>1.4659999999999999E-2</v>
      </c>
      <c r="M243" s="53">
        <f>IF(ISNUMBER('Raw Feed'!M243), 'Raw Feed'!M243/100, IF(ISNUMBER($E243),0,NA()))</f>
        <v>1.6209999999999999E-2</v>
      </c>
      <c r="N243" s="53">
        <f>IF(ISNUMBER('Raw Feed'!N243), 'Raw Feed'!N243/100, IF(ISNUMBER($E243),0,NA()))</f>
        <v>1.753E-2</v>
      </c>
      <c r="O243" s="53">
        <f>IF(ISNUMBER('Raw Feed'!O243), 'Raw Feed'!O243/100, IF(ISNUMBER($E243),0,NA()))</f>
        <v>1.8689999999999998E-2</v>
      </c>
      <c r="P243" s="53">
        <f>IF(ISNUMBER('Raw Feed'!P243), 'Raw Feed'!P243/100, IF(ISNUMBER($E243),0,NA()))</f>
        <v>2.0569999999999998E-2</v>
      </c>
      <c r="Q243" s="53">
        <f>IF(ISNUMBER('Raw Feed'!Q243), 'Raw Feed'!Q243/100, IF(ISNUMBER($E243),0,NA()))</f>
        <v>2.2290000000000001E-2</v>
      </c>
      <c r="R243" s="53">
        <f>IF(ISNUMBER('Raw Feed'!R243), 'Raw Feed'!R243/100, IF(ISNUMBER($E243),0,NA()))</f>
        <v>2.2959999999999998E-2</v>
      </c>
      <c r="S243" s="53">
        <f>IF(ISNUMBER('Raw Feed'!S243), 'Raw Feed'!S243/100, IF(ISNUMBER($E243),0,NA()))</f>
        <v>2.3140000000000001E-2</v>
      </c>
      <c r="T243" s="53">
        <f>IF(ISNUMBER('Raw Feed'!T243), 'Raw Feed'!T243/100, IF(ISNUMBER($E243),0,NA()))</f>
        <v>2.3279999999999999E-2</v>
      </c>
      <c r="U243" s="53">
        <f>IF(ISNUMBER('Raw Feed'!U243), 'Raw Feed'!U243/100, IF(ISNUMBER($E243),0,NA()))</f>
        <v>0</v>
      </c>
      <c r="V243" s="29"/>
    </row>
    <row r="244" spans="5:22">
      <c r="E244" s="36">
        <f>IF(ISNUMBER('Raw Feed'!E244), 'Raw Feed'!E244, NA())</f>
        <v>41128</v>
      </c>
      <c r="F244" s="53">
        <f>IF(ISNUMBER('Raw Feed'!F244), 'Raw Feed'!F244/100, IF(ISNUMBER($E244),0,NA()))</f>
        <v>3.0899999999999999E-3</v>
      </c>
      <c r="G244" s="53">
        <f>IF(ISNUMBER('Raw Feed'!G244), 'Raw Feed'!G244/100, IF(ISNUMBER($E244),0,NA()))</f>
        <v>6.13E-3</v>
      </c>
      <c r="H244" s="53">
        <f>IF(ISNUMBER('Raw Feed'!H244), 'Raw Feed'!H244/100, IF(ISNUMBER($E244),0,NA()))</f>
        <v>7.1300000000000001E-3</v>
      </c>
      <c r="I244" s="53">
        <f>IF(ISNUMBER('Raw Feed'!I244), 'Raw Feed'!I244/100, IF(ISNUMBER($E244),0,NA()))</f>
        <v>8.8000000000000005E-3</v>
      </c>
      <c r="J244" s="53">
        <f>IF(ISNUMBER('Raw Feed'!J244), 'Raw Feed'!J244/100, IF(ISNUMBER($E244),0,NA()))</f>
        <v>1.0780000000000001E-2</v>
      </c>
      <c r="K244" s="53">
        <f>IF(ISNUMBER('Raw Feed'!K244), 'Raw Feed'!K244/100, IF(ISNUMBER($E244),0,NA()))</f>
        <v>1.2760000000000001E-2</v>
      </c>
      <c r="L244" s="53">
        <f>IF(ISNUMBER('Raw Feed'!L244), 'Raw Feed'!L244/100, IF(ISNUMBER($E244),0,NA()))</f>
        <v>1.452E-2</v>
      </c>
      <c r="M244" s="53">
        <f>IF(ISNUMBER('Raw Feed'!M244), 'Raw Feed'!M244/100, IF(ISNUMBER($E244),0,NA()))</f>
        <v>1.6049999999999998E-2</v>
      </c>
      <c r="N244" s="53">
        <f>IF(ISNUMBER('Raw Feed'!N244), 'Raw Feed'!N244/100, IF(ISNUMBER($E244),0,NA()))</f>
        <v>1.7340000000000001E-2</v>
      </c>
      <c r="O244" s="53">
        <f>IF(ISNUMBER('Raw Feed'!O244), 'Raw Feed'!O244/100, IF(ISNUMBER($E244),0,NA()))</f>
        <v>1.848E-2</v>
      </c>
      <c r="P244" s="53">
        <f>IF(ISNUMBER('Raw Feed'!P244), 'Raw Feed'!P244/100, IF(ISNUMBER($E244),0,NA()))</f>
        <v>2.0369999999999999E-2</v>
      </c>
      <c r="Q244" s="53">
        <f>IF(ISNUMBER('Raw Feed'!Q244), 'Raw Feed'!Q244/100, IF(ISNUMBER($E244),0,NA()))</f>
        <v>2.2120000000000001E-2</v>
      </c>
      <c r="R244" s="53">
        <f>IF(ISNUMBER('Raw Feed'!R244), 'Raw Feed'!R244/100, IF(ISNUMBER($E244),0,NA()))</f>
        <v>2.2850000000000002E-2</v>
      </c>
      <c r="S244" s="53">
        <f>IF(ISNUMBER('Raw Feed'!S244), 'Raw Feed'!S244/100, IF(ISNUMBER($E244),0,NA()))</f>
        <v>2.307E-2</v>
      </c>
      <c r="T244" s="53">
        <f>IF(ISNUMBER('Raw Feed'!T244), 'Raw Feed'!T244/100, IF(ISNUMBER($E244),0,NA()))</f>
        <v>2.3239999999999997E-2</v>
      </c>
      <c r="U244" s="53">
        <f>IF(ISNUMBER('Raw Feed'!U244), 'Raw Feed'!U244/100, IF(ISNUMBER($E244),0,NA()))</f>
        <v>0</v>
      </c>
      <c r="V244" s="29"/>
    </row>
    <row r="245" spans="5:22">
      <c r="E245" s="36">
        <f>IF(ISNUMBER('Raw Feed'!E245), 'Raw Feed'!E245, NA())</f>
        <v>41127</v>
      </c>
      <c r="F245" s="53">
        <f>IF(ISNUMBER('Raw Feed'!F245), 'Raw Feed'!F245/100, IF(ISNUMBER($E245),0,NA()))</f>
        <v>3.2100000000000002E-3</v>
      </c>
      <c r="G245" s="53">
        <f>IF(ISNUMBER('Raw Feed'!G245), 'Raw Feed'!G245/100, IF(ISNUMBER($E245),0,NA()))</f>
        <v>6.2100000000000002E-3</v>
      </c>
      <c r="H245" s="53">
        <f>IF(ISNUMBER('Raw Feed'!H245), 'Raw Feed'!H245/100, IF(ISNUMBER($E245),0,NA()))</f>
        <v>7.1799999999999998E-3</v>
      </c>
      <c r="I245" s="53">
        <f>IF(ISNUMBER('Raw Feed'!I245), 'Raw Feed'!I245/100, IF(ISNUMBER($E245),0,NA()))</f>
        <v>8.8299999999999993E-3</v>
      </c>
      <c r="J245" s="53">
        <f>IF(ISNUMBER('Raw Feed'!J245), 'Raw Feed'!J245/100, IF(ISNUMBER($E245),0,NA()))</f>
        <v>1.0789999999999999E-2</v>
      </c>
      <c r="K245" s="53">
        <f>IF(ISNUMBER('Raw Feed'!K245), 'Raw Feed'!K245/100, IF(ISNUMBER($E245),0,NA()))</f>
        <v>1.2749999999999999E-2</v>
      </c>
      <c r="L245" s="53">
        <f>IF(ISNUMBER('Raw Feed'!L245), 'Raw Feed'!L245/100, IF(ISNUMBER($E245),0,NA()))</f>
        <v>1.4490000000000001E-2</v>
      </c>
      <c r="M245" s="53">
        <f>IF(ISNUMBER('Raw Feed'!M245), 'Raw Feed'!M245/100, IF(ISNUMBER($E245),0,NA()))</f>
        <v>1.6E-2</v>
      </c>
      <c r="N245" s="53">
        <f>IF(ISNUMBER('Raw Feed'!N245), 'Raw Feed'!N245/100, IF(ISNUMBER($E245),0,NA()))</f>
        <v>1.728E-2</v>
      </c>
      <c r="O245" s="53">
        <f>IF(ISNUMBER('Raw Feed'!O245), 'Raw Feed'!O245/100, IF(ISNUMBER($E245),0,NA()))</f>
        <v>1.84E-2</v>
      </c>
      <c r="P245" s="53">
        <f>IF(ISNUMBER('Raw Feed'!P245), 'Raw Feed'!P245/100, IF(ISNUMBER($E245),0,NA()))</f>
        <v>2.0230000000000001E-2</v>
      </c>
      <c r="Q245" s="53">
        <f>IF(ISNUMBER('Raw Feed'!Q245), 'Raw Feed'!Q245/100, IF(ISNUMBER($E245),0,NA()))</f>
        <v>2.1899999999999999E-2</v>
      </c>
      <c r="R245" s="53">
        <f>IF(ISNUMBER('Raw Feed'!R245), 'Raw Feed'!R245/100, IF(ISNUMBER($E245),0,NA()))</f>
        <v>2.2530000000000001E-2</v>
      </c>
      <c r="S245" s="53">
        <f>IF(ISNUMBER('Raw Feed'!S245), 'Raw Feed'!S245/100, IF(ISNUMBER($E245),0,NA()))</f>
        <v>2.2639999999999997E-2</v>
      </c>
      <c r="T245" s="53">
        <f>IF(ISNUMBER('Raw Feed'!T245), 'Raw Feed'!T245/100, IF(ISNUMBER($E245),0,NA()))</f>
        <v>2.2719999999999997E-2</v>
      </c>
      <c r="U245" s="53">
        <f>IF(ISNUMBER('Raw Feed'!U245), 'Raw Feed'!U245/100, IF(ISNUMBER($E245),0,NA()))</f>
        <v>0</v>
      </c>
      <c r="V245" s="29"/>
    </row>
    <row r="246" spans="5:22">
      <c r="E246" s="36">
        <f>IF(ISNUMBER('Raw Feed'!E246), 'Raw Feed'!E246, NA())</f>
        <v>41124</v>
      </c>
      <c r="F246" s="53">
        <f>IF(ISNUMBER('Raw Feed'!F246), 'Raw Feed'!F246/100, IF(ISNUMBER($E246),0,NA()))</f>
        <v>3.3300000000000001E-3</v>
      </c>
      <c r="G246" s="53">
        <f>IF(ISNUMBER('Raw Feed'!G246), 'Raw Feed'!G246/100, IF(ISNUMBER($E246),0,NA()))</f>
        <v>6.3099999999999996E-3</v>
      </c>
      <c r="H246" s="53">
        <f>IF(ISNUMBER('Raw Feed'!H246), 'Raw Feed'!H246/100, IF(ISNUMBER($E246),0,NA()))</f>
        <v>7.2099999999999994E-3</v>
      </c>
      <c r="I246" s="53">
        <f>IF(ISNUMBER('Raw Feed'!I246), 'Raw Feed'!I246/100, IF(ISNUMBER($E246),0,NA()))</f>
        <v>8.7600000000000004E-3</v>
      </c>
      <c r="J246" s="53">
        <f>IF(ISNUMBER('Raw Feed'!J246), 'Raw Feed'!J246/100, IF(ISNUMBER($E246),0,NA()))</f>
        <v>1.0660000000000001E-2</v>
      </c>
      <c r="K246" s="53">
        <f>IF(ISNUMBER('Raw Feed'!K246), 'Raw Feed'!K246/100, IF(ISNUMBER($E246),0,NA()))</f>
        <v>1.2529999999999999E-2</v>
      </c>
      <c r="L246" s="53">
        <f>IF(ISNUMBER('Raw Feed'!L246), 'Raw Feed'!L246/100, IF(ISNUMBER($E246),0,NA()))</f>
        <v>1.4190000000000001E-2</v>
      </c>
      <c r="M246" s="53">
        <f>IF(ISNUMBER('Raw Feed'!M246), 'Raw Feed'!M246/100, IF(ISNUMBER($E246),0,NA()))</f>
        <v>1.562E-2</v>
      </c>
      <c r="N246" s="53">
        <f>IF(ISNUMBER('Raw Feed'!N246), 'Raw Feed'!N246/100, IF(ISNUMBER($E246),0,NA()))</f>
        <v>1.685E-2</v>
      </c>
      <c r="O246" s="53">
        <f>IF(ISNUMBER('Raw Feed'!O246), 'Raw Feed'!O246/100, IF(ISNUMBER($E246),0,NA()))</f>
        <v>1.7929999999999998E-2</v>
      </c>
      <c r="P246" s="53">
        <f>IF(ISNUMBER('Raw Feed'!P246), 'Raw Feed'!P246/100, IF(ISNUMBER($E246),0,NA()))</f>
        <v>1.9740000000000001E-2</v>
      </c>
      <c r="Q246" s="53">
        <f>IF(ISNUMBER('Raw Feed'!Q246), 'Raw Feed'!Q246/100, IF(ISNUMBER($E246),0,NA()))</f>
        <v>2.1409999999999998E-2</v>
      </c>
      <c r="R246" s="53">
        <f>IF(ISNUMBER('Raw Feed'!R246), 'Raw Feed'!R246/100, IF(ISNUMBER($E246),0,NA()))</f>
        <v>2.1989999999999999E-2</v>
      </c>
      <c r="S246" s="53">
        <f>IF(ISNUMBER('Raw Feed'!S246), 'Raw Feed'!S246/100, IF(ISNUMBER($E246),0,NA()))</f>
        <v>2.2109999999999998E-2</v>
      </c>
      <c r="T246" s="53">
        <f>IF(ISNUMBER('Raw Feed'!T246), 'Raw Feed'!T246/100, IF(ISNUMBER($E246),0,NA()))</f>
        <v>2.2179999999999998E-2</v>
      </c>
      <c r="U246" s="53">
        <f>IF(ISNUMBER('Raw Feed'!U246), 'Raw Feed'!U246/100, IF(ISNUMBER($E246),0,NA()))</f>
        <v>0</v>
      </c>
      <c r="V246" s="29"/>
    </row>
    <row r="247" spans="5:22">
      <c r="E247" s="36">
        <f>IF(ISNUMBER('Raw Feed'!E247), 'Raw Feed'!E247, NA())</f>
        <v>41123</v>
      </c>
      <c r="F247" s="53">
        <f>IF(ISNUMBER('Raw Feed'!F247), 'Raw Feed'!F247/100, IF(ISNUMBER($E247),0,NA()))</f>
        <v>2.96E-3</v>
      </c>
      <c r="G247" s="53">
        <f>IF(ISNUMBER('Raw Feed'!G247), 'Raw Feed'!G247/100, IF(ISNUMBER($E247),0,NA()))</f>
        <v>6.0699999999999999E-3</v>
      </c>
      <c r="H247" s="53">
        <f>IF(ISNUMBER('Raw Feed'!H247), 'Raw Feed'!H247/100, IF(ISNUMBER($E247),0,NA()))</f>
        <v>7.0099999999999997E-3</v>
      </c>
      <c r="I247" s="53">
        <f>IF(ISNUMBER('Raw Feed'!I247), 'Raw Feed'!I247/100, IF(ISNUMBER($E247),0,NA()))</f>
        <v>8.6099999999999996E-3</v>
      </c>
      <c r="J247" s="53">
        <f>IF(ISNUMBER('Raw Feed'!J247), 'Raw Feed'!J247/100, IF(ISNUMBER($E247),0,NA()))</f>
        <v>1.056E-2</v>
      </c>
      <c r="K247" s="53">
        <f>IF(ISNUMBER('Raw Feed'!K247), 'Raw Feed'!K247/100, IF(ISNUMBER($E247),0,NA()))</f>
        <v>1.2529999999999999E-2</v>
      </c>
      <c r="L247" s="53">
        <f>IF(ISNUMBER('Raw Feed'!L247), 'Raw Feed'!L247/100, IF(ISNUMBER($E247),0,NA()))</f>
        <v>1.4290000000000001E-2</v>
      </c>
      <c r="M247" s="53">
        <f>IF(ISNUMBER('Raw Feed'!M247), 'Raw Feed'!M247/100, IF(ISNUMBER($E247),0,NA()))</f>
        <v>1.5810000000000001E-2</v>
      </c>
      <c r="N247" s="53">
        <f>IF(ISNUMBER('Raw Feed'!N247), 'Raw Feed'!N247/100, IF(ISNUMBER($E247),0,NA()))</f>
        <v>1.711E-2</v>
      </c>
      <c r="O247" s="53">
        <f>IF(ISNUMBER('Raw Feed'!O247), 'Raw Feed'!O247/100, IF(ISNUMBER($E247),0,NA()))</f>
        <v>1.8249999999999999E-2</v>
      </c>
      <c r="P247" s="53">
        <f>IF(ISNUMBER('Raw Feed'!P247), 'Raw Feed'!P247/100, IF(ISNUMBER($E247),0,NA()))</f>
        <v>2.0099999999999996E-2</v>
      </c>
      <c r="Q247" s="53">
        <f>IF(ISNUMBER('Raw Feed'!Q247), 'Raw Feed'!Q247/100, IF(ISNUMBER($E247),0,NA()))</f>
        <v>2.1780000000000001E-2</v>
      </c>
      <c r="R247" s="53">
        <f>IF(ISNUMBER('Raw Feed'!R247), 'Raw Feed'!R247/100, IF(ISNUMBER($E247),0,NA()))</f>
        <v>2.2370000000000001E-2</v>
      </c>
      <c r="S247" s="53">
        <f>IF(ISNUMBER('Raw Feed'!S247), 'Raw Feed'!S247/100, IF(ISNUMBER($E247),0,NA()))</f>
        <v>2.2460000000000001E-2</v>
      </c>
      <c r="T247" s="53">
        <f>IF(ISNUMBER('Raw Feed'!T247), 'Raw Feed'!T247/100, IF(ISNUMBER($E247),0,NA()))</f>
        <v>2.249E-2</v>
      </c>
      <c r="U247" s="53">
        <f>IF(ISNUMBER('Raw Feed'!U247), 'Raw Feed'!U247/100, IF(ISNUMBER($E247),0,NA()))</f>
        <v>0</v>
      </c>
      <c r="V247" s="29"/>
    </row>
    <row r="248" spans="5:22">
      <c r="E248" s="36">
        <f>IF(ISNUMBER('Raw Feed'!E248), 'Raw Feed'!E248, NA())</f>
        <v>41122</v>
      </c>
      <c r="F248" s="53">
        <f>IF(ISNUMBER('Raw Feed'!F248), 'Raw Feed'!F248/100, IF(ISNUMBER($E248),0,NA()))</f>
        <v>3.0599999999999998E-3</v>
      </c>
      <c r="G248" s="53">
        <f>IF(ISNUMBER('Raw Feed'!G248), 'Raw Feed'!G248/100, IF(ISNUMBER($E248),0,NA()))</f>
        <v>6.0299999999999998E-3</v>
      </c>
      <c r="H248" s="53">
        <f>IF(ISNUMBER('Raw Feed'!H248), 'Raw Feed'!H248/100, IF(ISNUMBER($E248),0,NA()))</f>
        <v>6.8500000000000002E-3</v>
      </c>
      <c r="I248" s="53">
        <f>IF(ISNUMBER('Raw Feed'!I248), 'Raw Feed'!I248/100, IF(ISNUMBER($E248),0,NA()))</f>
        <v>8.4099999999999991E-3</v>
      </c>
      <c r="J248" s="53">
        <f>IF(ISNUMBER('Raw Feed'!J248), 'Raw Feed'!J248/100, IF(ISNUMBER($E248),0,NA()))</f>
        <v>1.0329999999999999E-2</v>
      </c>
      <c r="K248" s="53">
        <f>IF(ISNUMBER('Raw Feed'!K248), 'Raw Feed'!K248/100, IF(ISNUMBER($E248),0,NA()))</f>
        <v>1.23E-2</v>
      </c>
      <c r="L248" s="53">
        <f>IF(ISNUMBER('Raw Feed'!L248), 'Raw Feed'!L248/100, IF(ISNUMBER($E248),0,NA()))</f>
        <v>1.4079999999999999E-2</v>
      </c>
      <c r="M248" s="53">
        <f>IF(ISNUMBER('Raw Feed'!M248), 'Raw Feed'!M248/100, IF(ISNUMBER($E248),0,NA()))</f>
        <v>1.5600000000000001E-2</v>
      </c>
      <c r="N248" s="53">
        <f>IF(ISNUMBER('Raw Feed'!N248), 'Raw Feed'!N248/100, IF(ISNUMBER($E248),0,NA()))</f>
        <v>1.6910000000000001E-2</v>
      </c>
      <c r="O248" s="53">
        <f>IF(ISNUMBER('Raw Feed'!O248), 'Raw Feed'!O248/100, IF(ISNUMBER($E248),0,NA()))</f>
        <v>1.806E-2</v>
      </c>
      <c r="P248" s="53">
        <f>IF(ISNUMBER('Raw Feed'!P248), 'Raw Feed'!P248/100, IF(ISNUMBER($E248),0,NA()))</f>
        <v>1.992E-2</v>
      </c>
      <c r="Q248" s="53">
        <f>IF(ISNUMBER('Raw Feed'!Q248), 'Raw Feed'!Q248/100, IF(ISNUMBER($E248),0,NA()))</f>
        <v>2.162E-2</v>
      </c>
      <c r="R248" s="53">
        <f>IF(ISNUMBER('Raw Feed'!R248), 'Raw Feed'!R248/100, IF(ISNUMBER($E248),0,NA()))</f>
        <v>2.223E-2</v>
      </c>
      <c r="S248" s="53">
        <f>IF(ISNUMBER('Raw Feed'!S248), 'Raw Feed'!S248/100, IF(ISNUMBER($E248),0,NA()))</f>
        <v>2.2400000000000003E-2</v>
      </c>
      <c r="T248" s="53">
        <f>IF(ISNUMBER('Raw Feed'!T248), 'Raw Feed'!T248/100, IF(ISNUMBER($E248),0,NA()))</f>
        <v>2.2519999999999998E-2</v>
      </c>
      <c r="U248" s="53">
        <f>IF(ISNUMBER('Raw Feed'!U248), 'Raw Feed'!U248/100, IF(ISNUMBER($E248),0,NA()))</f>
        <v>0</v>
      </c>
      <c r="V248" s="29"/>
    </row>
    <row r="249" spans="5:22">
      <c r="E249" s="36">
        <f>IF(ISNUMBER('Raw Feed'!E249), 'Raw Feed'!E249, NA())</f>
        <v>41121</v>
      </c>
      <c r="F249" s="53">
        <f>IF(ISNUMBER('Raw Feed'!F249), 'Raw Feed'!F249/100, IF(ISNUMBER($E249),0,NA()))</f>
        <v>3.0000000000000001E-3</v>
      </c>
      <c r="G249" s="53">
        <f>IF(ISNUMBER('Raw Feed'!G249), 'Raw Feed'!G249/100, IF(ISNUMBER($E249),0,NA()))</f>
        <v>6.0400000000000002E-3</v>
      </c>
      <c r="H249" s="53">
        <f>IF(ISNUMBER('Raw Feed'!H249), 'Raw Feed'!H249/100, IF(ISNUMBER($E249),0,NA()))</f>
        <v>6.9399999999999991E-3</v>
      </c>
      <c r="I249" s="53">
        <f>IF(ISNUMBER('Raw Feed'!I249), 'Raw Feed'!I249/100, IF(ISNUMBER($E249),0,NA()))</f>
        <v>8.5699999999999995E-3</v>
      </c>
      <c r="J249" s="53">
        <f>IF(ISNUMBER('Raw Feed'!J249), 'Raw Feed'!J249/100, IF(ISNUMBER($E249),0,NA()))</f>
        <v>1.0540000000000001E-2</v>
      </c>
      <c r="K249" s="53">
        <f>IF(ISNUMBER('Raw Feed'!K249), 'Raw Feed'!K249/100, IF(ISNUMBER($E249),0,NA()))</f>
        <v>1.252E-2</v>
      </c>
      <c r="L249" s="53">
        <f>IF(ISNUMBER('Raw Feed'!L249), 'Raw Feed'!L249/100, IF(ISNUMBER($E249),0,NA()))</f>
        <v>1.4290000000000001E-2</v>
      </c>
      <c r="M249" s="53">
        <f>IF(ISNUMBER('Raw Feed'!M249), 'Raw Feed'!M249/100, IF(ISNUMBER($E249),0,NA()))</f>
        <v>1.5820000000000001E-2</v>
      </c>
      <c r="N249" s="53">
        <f>IF(ISNUMBER('Raw Feed'!N249), 'Raw Feed'!N249/100, IF(ISNUMBER($E249),0,NA()))</f>
        <v>1.712E-2</v>
      </c>
      <c r="O249" s="53">
        <f>IF(ISNUMBER('Raw Feed'!O249), 'Raw Feed'!O249/100, IF(ISNUMBER($E249),0,NA()))</f>
        <v>1.8269999999999998E-2</v>
      </c>
      <c r="P249" s="53">
        <f>IF(ISNUMBER('Raw Feed'!P249), 'Raw Feed'!P249/100, IF(ISNUMBER($E249),0,NA()))</f>
        <v>2.0160000000000001E-2</v>
      </c>
      <c r="Q249" s="53">
        <f>IF(ISNUMBER('Raw Feed'!Q249), 'Raw Feed'!Q249/100, IF(ISNUMBER($E249),0,NA()))</f>
        <v>2.1869999999999997E-2</v>
      </c>
      <c r="R249" s="53">
        <f>IF(ISNUMBER('Raw Feed'!R249), 'Raw Feed'!R249/100, IF(ISNUMBER($E249),0,NA()))</f>
        <v>2.2480000000000003E-2</v>
      </c>
      <c r="S249" s="53">
        <f>IF(ISNUMBER('Raw Feed'!S249), 'Raw Feed'!S249/100, IF(ISNUMBER($E249),0,NA()))</f>
        <v>2.2669999999999999E-2</v>
      </c>
      <c r="T249" s="53">
        <f>IF(ISNUMBER('Raw Feed'!T249), 'Raw Feed'!T249/100, IF(ISNUMBER($E249),0,NA()))</f>
        <v>2.283E-2</v>
      </c>
      <c r="U249" s="53">
        <f>IF(ISNUMBER('Raw Feed'!U249), 'Raw Feed'!U249/100, IF(ISNUMBER($E249),0,NA()))</f>
        <v>0</v>
      </c>
      <c r="V249" s="29"/>
    </row>
    <row r="250" spans="5:22">
      <c r="E250" s="36">
        <f>IF(ISNUMBER('Raw Feed'!E250), 'Raw Feed'!E250, NA())</f>
        <v>41120</v>
      </c>
      <c r="F250" s="53">
        <f>IF(ISNUMBER('Raw Feed'!F250), 'Raw Feed'!F250/100, IF(ISNUMBER($E250),0,NA()))</f>
        <v>3.0899999999999999E-3</v>
      </c>
      <c r="G250" s="53">
        <f>IF(ISNUMBER('Raw Feed'!G250), 'Raw Feed'!G250/100, IF(ISNUMBER($E250),0,NA()))</f>
        <v>6.0999999999999995E-3</v>
      </c>
      <c r="H250" s="53">
        <f>IF(ISNUMBER('Raw Feed'!H250), 'Raw Feed'!H250/100, IF(ISNUMBER($E250),0,NA()))</f>
        <v>6.9999999999999993E-3</v>
      </c>
      <c r="I250" s="53">
        <f>IF(ISNUMBER('Raw Feed'!I250), 'Raw Feed'!I250/100, IF(ISNUMBER($E250),0,NA()))</f>
        <v>8.6199999999999992E-3</v>
      </c>
      <c r="J250" s="53">
        <f>IF(ISNUMBER('Raw Feed'!J250), 'Raw Feed'!J250/100, IF(ISNUMBER($E250),0,NA()))</f>
        <v>1.0589999999999999E-2</v>
      </c>
      <c r="K250" s="53">
        <f>IF(ISNUMBER('Raw Feed'!K250), 'Raw Feed'!K250/100, IF(ISNUMBER($E250),0,NA()))</f>
        <v>1.2549999999999999E-2</v>
      </c>
      <c r="L250" s="53">
        <f>IF(ISNUMBER('Raw Feed'!L250), 'Raw Feed'!L250/100, IF(ISNUMBER($E250),0,NA()))</f>
        <v>1.4319999999999999E-2</v>
      </c>
      <c r="M250" s="53">
        <f>IF(ISNUMBER('Raw Feed'!M250), 'Raw Feed'!M250/100, IF(ISNUMBER($E250),0,NA()))</f>
        <v>1.584E-2</v>
      </c>
      <c r="N250" s="53">
        <f>IF(ISNUMBER('Raw Feed'!N250), 'Raw Feed'!N250/100, IF(ISNUMBER($E250),0,NA()))</f>
        <v>1.7139999999999999E-2</v>
      </c>
      <c r="O250" s="53">
        <f>IF(ISNUMBER('Raw Feed'!O250), 'Raw Feed'!O250/100, IF(ISNUMBER($E250),0,NA()))</f>
        <v>1.8269999999999998E-2</v>
      </c>
      <c r="P250" s="53">
        <f>IF(ISNUMBER('Raw Feed'!P250), 'Raw Feed'!P250/100, IF(ISNUMBER($E250),0,NA()))</f>
        <v>2.0110000000000003E-2</v>
      </c>
      <c r="Q250" s="53">
        <f>IF(ISNUMBER('Raw Feed'!Q250), 'Raw Feed'!Q250/100, IF(ISNUMBER($E250),0,NA()))</f>
        <v>2.1770000000000001E-2</v>
      </c>
      <c r="R250" s="53">
        <f>IF(ISNUMBER('Raw Feed'!R250), 'Raw Feed'!R250/100, IF(ISNUMBER($E250),0,NA()))</f>
        <v>2.2360000000000001E-2</v>
      </c>
      <c r="S250" s="53">
        <f>IF(ISNUMBER('Raw Feed'!S250), 'Raw Feed'!S250/100, IF(ISNUMBER($E250),0,NA()))</f>
        <v>2.257E-2</v>
      </c>
      <c r="T250" s="53">
        <f>IF(ISNUMBER('Raw Feed'!T250), 'Raw Feed'!T250/100, IF(ISNUMBER($E250),0,NA()))</f>
        <v>2.2749999999999999E-2</v>
      </c>
      <c r="U250" s="53">
        <f>IF(ISNUMBER('Raw Feed'!U250), 'Raw Feed'!U250/100, IF(ISNUMBER($E250),0,NA()))</f>
        <v>0</v>
      </c>
      <c r="V250" s="29"/>
    </row>
    <row r="251" spans="5:22">
      <c r="E251" s="36">
        <f>IF(ISNUMBER('Raw Feed'!E251), 'Raw Feed'!E251, NA())</f>
        <v>41117</v>
      </c>
      <c r="F251" s="53">
        <f>IF(ISNUMBER('Raw Feed'!F251), 'Raw Feed'!F251/100, IF(ISNUMBER($E251),0,NA()))</f>
        <v>3.6099999999999999E-3</v>
      </c>
      <c r="G251" s="53">
        <f>IF(ISNUMBER('Raw Feed'!G251), 'Raw Feed'!G251/100, IF(ISNUMBER($E251),0,NA()))</f>
        <v>6.6800000000000002E-3</v>
      </c>
      <c r="H251" s="53">
        <f>IF(ISNUMBER('Raw Feed'!H251), 'Raw Feed'!H251/100, IF(ISNUMBER($E251),0,NA()))</f>
        <v>7.5199999999999998E-3</v>
      </c>
      <c r="I251" s="53">
        <f>IF(ISNUMBER('Raw Feed'!I251), 'Raw Feed'!I251/100, IF(ISNUMBER($E251),0,NA()))</f>
        <v>9.0100000000000006E-3</v>
      </c>
      <c r="J251" s="53">
        <f>IF(ISNUMBER('Raw Feed'!J251), 'Raw Feed'!J251/100, IF(ISNUMBER($E251),0,NA()))</f>
        <v>1.0840000000000001E-2</v>
      </c>
      <c r="K251" s="53">
        <f>IF(ISNUMBER('Raw Feed'!K251), 'Raw Feed'!K251/100, IF(ISNUMBER($E251),0,NA()))</f>
        <v>1.269E-2</v>
      </c>
      <c r="L251" s="53">
        <f>IF(ISNUMBER('Raw Feed'!L251), 'Raw Feed'!L251/100, IF(ISNUMBER($E251),0,NA()))</f>
        <v>1.435E-2</v>
      </c>
      <c r="M251" s="53">
        <f>IF(ISNUMBER('Raw Feed'!M251), 'Raw Feed'!M251/100, IF(ISNUMBER($E251),0,NA()))</f>
        <v>1.5780000000000002E-2</v>
      </c>
      <c r="N251" s="53">
        <f>IF(ISNUMBER('Raw Feed'!N251), 'Raw Feed'!N251/100, IF(ISNUMBER($E251),0,NA()))</f>
        <v>1.7000000000000001E-2</v>
      </c>
      <c r="O251" s="53">
        <f>IF(ISNUMBER('Raw Feed'!O251), 'Raw Feed'!O251/100, IF(ISNUMBER($E251),0,NA()))</f>
        <v>1.8089999999999998E-2</v>
      </c>
      <c r="P251" s="53">
        <f>IF(ISNUMBER('Raw Feed'!P251), 'Raw Feed'!P251/100, IF(ISNUMBER($E251),0,NA()))</f>
        <v>1.9879999999999998E-2</v>
      </c>
      <c r="Q251" s="53">
        <f>IF(ISNUMBER('Raw Feed'!Q251), 'Raw Feed'!Q251/100, IF(ISNUMBER($E251),0,NA()))</f>
        <v>2.1530000000000001E-2</v>
      </c>
      <c r="R251" s="53">
        <f>IF(ISNUMBER('Raw Feed'!R251), 'Raw Feed'!R251/100, IF(ISNUMBER($E251),0,NA()))</f>
        <v>2.214E-2</v>
      </c>
      <c r="S251" s="53">
        <f>IF(ISNUMBER('Raw Feed'!S251), 'Raw Feed'!S251/100, IF(ISNUMBER($E251),0,NA()))</f>
        <v>2.239E-2</v>
      </c>
      <c r="T251" s="53">
        <f>IF(ISNUMBER('Raw Feed'!T251), 'Raw Feed'!T251/100, IF(ISNUMBER($E251),0,NA()))</f>
        <v>2.2589999999999999E-2</v>
      </c>
      <c r="U251" s="53">
        <f>IF(ISNUMBER('Raw Feed'!U251), 'Raw Feed'!U251/100, IF(ISNUMBER($E251),0,NA()))</f>
        <v>0</v>
      </c>
      <c r="V251" s="29"/>
    </row>
    <row r="252" spans="5:22">
      <c r="E252" s="36">
        <f>IF(ISNUMBER('Raw Feed'!E252), 'Raw Feed'!E252, NA())</f>
        <v>41116</v>
      </c>
      <c r="F252" s="53">
        <f>IF(ISNUMBER('Raw Feed'!F252), 'Raw Feed'!F252/100, IF(ISNUMBER($E252),0,NA()))</f>
        <v>3.7099999999999998E-3</v>
      </c>
      <c r="G252" s="53">
        <f>IF(ISNUMBER('Raw Feed'!G252), 'Raw Feed'!G252/100, IF(ISNUMBER($E252),0,NA()))</f>
        <v>6.6500000000000005E-3</v>
      </c>
      <c r="H252" s="53">
        <f>IF(ISNUMBER('Raw Feed'!H252), 'Raw Feed'!H252/100, IF(ISNUMBER($E252),0,NA()))</f>
        <v>7.3499999999999998E-3</v>
      </c>
      <c r="I252" s="53">
        <f>IF(ISNUMBER('Raw Feed'!I252), 'Raw Feed'!I252/100, IF(ISNUMBER($E252),0,NA()))</f>
        <v>8.7100000000000007E-3</v>
      </c>
      <c r="J252" s="53">
        <f>IF(ISNUMBER('Raw Feed'!J252), 'Raw Feed'!J252/100, IF(ISNUMBER($E252),0,NA()))</f>
        <v>1.0449999999999999E-2</v>
      </c>
      <c r="K252" s="53">
        <f>IF(ISNUMBER('Raw Feed'!K252), 'Raw Feed'!K252/100, IF(ISNUMBER($E252),0,NA()))</f>
        <v>1.2199999999999999E-2</v>
      </c>
      <c r="L252" s="53">
        <f>IF(ISNUMBER('Raw Feed'!L252), 'Raw Feed'!L252/100, IF(ISNUMBER($E252),0,NA()))</f>
        <v>1.3769999999999999E-2</v>
      </c>
      <c r="M252" s="53">
        <f>IF(ISNUMBER('Raw Feed'!M252), 'Raw Feed'!M252/100, IF(ISNUMBER($E252),0,NA()))</f>
        <v>1.5140000000000001E-2</v>
      </c>
      <c r="N252" s="53">
        <f>IF(ISNUMBER('Raw Feed'!N252), 'Raw Feed'!N252/100, IF(ISNUMBER($E252),0,NA()))</f>
        <v>1.6319999999999998E-2</v>
      </c>
      <c r="O252" s="53">
        <f>IF(ISNUMBER('Raw Feed'!O252), 'Raw Feed'!O252/100, IF(ISNUMBER($E252),0,NA()))</f>
        <v>1.736E-2</v>
      </c>
      <c r="P252" s="53">
        <f>IF(ISNUMBER('Raw Feed'!P252), 'Raw Feed'!P252/100, IF(ISNUMBER($E252),0,NA()))</f>
        <v>1.9110000000000002E-2</v>
      </c>
      <c r="Q252" s="53">
        <f>IF(ISNUMBER('Raw Feed'!Q252), 'Raw Feed'!Q252/100, IF(ISNUMBER($E252),0,NA()))</f>
        <v>2.0739999999999998E-2</v>
      </c>
      <c r="R252" s="53">
        <f>IF(ISNUMBER('Raw Feed'!R252), 'Raw Feed'!R252/100, IF(ISNUMBER($E252),0,NA()))</f>
        <v>2.1320000000000002E-2</v>
      </c>
      <c r="S252" s="53">
        <f>IF(ISNUMBER('Raw Feed'!S252), 'Raw Feed'!S252/100, IF(ISNUMBER($E252),0,NA()))</f>
        <v>2.155E-2</v>
      </c>
      <c r="T252" s="53">
        <f>IF(ISNUMBER('Raw Feed'!T252), 'Raw Feed'!T252/100, IF(ISNUMBER($E252),0,NA()))</f>
        <v>2.1729999999999999E-2</v>
      </c>
      <c r="U252" s="53">
        <f>IF(ISNUMBER('Raw Feed'!U252), 'Raw Feed'!U252/100, IF(ISNUMBER($E252),0,NA()))</f>
        <v>0</v>
      </c>
      <c r="V252" s="29"/>
    </row>
    <row r="253" spans="5:22">
      <c r="E253" s="36">
        <f>IF(ISNUMBER('Raw Feed'!E253), 'Raw Feed'!E253, NA())</f>
        <v>41115</v>
      </c>
      <c r="F253" s="53">
        <f>IF(ISNUMBER('Raw Feed'!F253), 'Raw Feed'!F253/100, IF(ISNUMBER($E253),0,NA()))</f>
        <v>3.6900000000000001E-3</v>
      </c>
      <c r="G253" s="53">
        <f>IF(ISNUMBER('Raw Feed'!G253), 'Raw Feed'!G253/100, IF(ISNUMBER($E253),0,NA()))</f>
        <v>6.6700000000000006E-3</v>
      </c>
      <c r="H253" s="53">
        <f>IF(ISNUMBER('Raw Feed'!H253), 'Raw Feed'!H253/100, IF(ISNUMBER($E253),0,NA()))</f>
        <v>7.43E-3</v>
      </c>
      <c r="I253" s="53">
        <f>IF(ISNUMBER('Raw Feed'!I253), 'Raw Feed'!I253/100, IF(ISNUMBER($E253),0,NA()))</f>
        <v>8.8800000000000007E-3</v>
      </c>
      <c r="J253" s="53">
        <f>IF(ISNUMBER('Raw Feed'!J253), 'Raw Feed'!J253/100, IF(ISNUMBER($E253),0,NA()))</f>
        <v>1.068E-2</v>
      </c>
      <c r="K253" s="53">
        <f>IF(ISNUMBER('Raw Feed'!K253), 'Raw Feed'!K253/100, IF(ISNUMBER($E253),0,NA()))</f>
        <v>1.2500000000000001E-2</v>
      </c>
      <c r="L253" s="53">
        <f>IF(ISNUMBER('Raw Feed'!L253), 'Raw Feed'!L253/100, IF(ISNUMBER($E253),0,NA()))</f>
        <v>1.413E-2</v>
      </c>
      <c r="M253" s="53">
        <f>IF(ISNUMBER('Raw Feed'!M253), 'Raw Feed'!M253/100, IF(ISNUMBER($E253),0,NA()))</f>
        <v>1.555E-2</v>
      </c>
      <c r="N253" s="53">
        <f>IF(ISNUMBER('Raw Feed'!N253), 'Raw Feed'!N253/100, IF(ISNUMBER($E253),0,NA()))</f>
        <v>1.677E-2</v>
      </c>
      <c r="O253" s="53">
        <f>IF(ISNUMBER('Raw Feed'!O253), 'Raw Feed'!O253/100, IF(ISNUMBER($E253),0,NA()))</f>
        <v>1.7849999999999998E-2</v>
      </c>
      <c r="P253" s="53">
        <f>IF(ISNUMBER('Raw Feed'!P253), 'Raw Feed'!P253/100, IF(ISNUMBER($E253),0,NA()))</f>
        <v>1.967E-2</v>
      </c>
      <c r="Q253" s="53">
        <f>IF(ISNUMBER('Raw Feed'!Q253), 'Raw Feed'!Q253/100, IF(ISNUMBER($E253),0,NA()))</f>
        <v>2.1389999999999999E-2</v>
      </c>
      <c r="R253" s="53">
        <f>IF(ISNUMBER('Raw Feed'!R253), 'Raw Feed'!R253/100, IF(ISNUMBER($E253),0,NA()))</f>
        <v>2.213E-2</v>
      </c>
      <c r="S253" s="53">
        <f>IF(ISNUMBER('Raw Feed'!S253), 'Raw Feed'!S253/100, IF(ISNUMBER($E253),0,NA()))</f>
        <v>2.2460000000000001E-2</v>
      </c>
      <c r="T253" s="53">
        <f>IF(ISNUMBER('Raw Feed'!T253), 'Raw Feed'!T253/100, IF(ISNUMBER($E253),0,NA()))</f>
        <v>2.2749999999999999E-2</v>
      </c>
      <c r="U253" s="53">
        <f>IF(ISNUMBER('Raw Feed'!U253), 'Raw Feed'!U253/100, IF(ISNUMBER($E253),0,NA()))</f>
        <v>0</v>
      </c>
      <c r="V253" s="29"/>
    </row>
    <row r="254" spans="5:22">
      <c r="E254" s="36">
        <f>IF(ISNUMBER('Raw Feed'!E254), 'Raw Feed'!E254, NA())</f>
        <v>41114</v>
      </c>
      <c r="F254" s="53">
        <f>IF(ISNUMBER('Raw Feed'!F254), 'Raw Feed'!F254/100, IF(ISNUMBER($E254),0,NA()))</f>
        <v>3.7399999999999998E-3</v>
      </c>
      <c r="G254" s="53">
        <f>IF(ISNUMBER('Raw Feed'!G254), 'Raw Feed'!G254/100, IF(ISNUMBER($E254),0,NA()))</f>
        <v>6.6800000000000002E-3</v>
      </c>
      <c r="H254" s="53">
        <f>IF(ISNUMBER('Raw Feed'!H254), 'Raw Feed'!H254/100, IF(ISNUMBER($E254),0,NA()))</f>
        <v>7.4700000000000001E-3</v>
      </c>
      <c r="I254" s="53">
        <f>IF(ISNUMBER('Raw Feed'!I254), 'Raw Feed'!I254/100, IF(ISNUMBER($E254),0,NA()))</f>
        <v>8.8800000000000007E-3</v>
      </c>
      <c r="J254" s="53">
        <f>IF(ISNUMBER('Raw Feed'!J254), 'Raw Feed'!J254/100, IF(ISNUMBER($E254),0,NA()))</f>
        <v>1.0629999999999999E-2</v>
      </c>
      <c r="K254" s="53">
        <f>IF(ISNUMBER('Raw Feed'!K254), 'Raw Feed'!K254/100, IF(ISNUMBER($E254),0,NA()))</f>
        <v>1.24E-2</v>
      </c>
      <c r="L254" s="53">
        <f>IF(ISNUMBER('Raw Feed'!L254), 'Raw Feed'!L254/100, IF(ISNUMBER($E254),0,NA()))</f>
        <v>1.3990000000000001E-2</v>
      </c>
      <c r="M254" s="53">
        <f>IF(ISNUMBER('Raw Feed'!M254), 'Raw Feed'!M254/100, IF(ISNUMBER($E254),0,NA()))</f>
        <v>1.537E-2</v>
      </c>
      <c r="N254" s="53">
        <f>IF(ISNUMBER('Raw Feed'!N254), 'Raw Feed'!N254/100, IF(ISNUMBER($E254),0,NA()))</f>
        <v>1.6559999999999998E-2</v>
      </c>
      <c r="O254" s="53">
        <f>IF(ISNUMBER('Raw Feed'!O254), 'Raw Feed'!O254/100, IF(ISNUMBER($E254),0,NA()))</f>
        <v>1.762E-2</v>
      </c>
      <c r="P254" s="53">
        <f>IF(ISNUMBER('Raw Feed'!P254), 'Raw Feed'!P254/100, IF(ISNUMBER($E254),0,NA()))</f>
        <v>1.942E-2</v>
      </c>
      <c r="Q254" s="53">
        <f>IF(ISNUMBER('Raw Feed'!Q254), 'Raw Feed'!Q254/100, IF(ISNUMBER($E254),0,NA()))</f>
        <v>2.112E-2</v>
      </c>
      <c r="R254" s="53">
        <f>IF(ISNUMBER('Raw Feed'!R254), 'Raw Feed'!R254/100, IF(ISNUMBER($E254),0,NA()))</f>
        <v>2.1819999999999999E-2</v>
      </c>
      <c r="S254" s="53">
        <f>IF(ISNUMBER('Raw Feed'!S254), 'Raw Feed'!S254/100, IF(ISNUMBER($E254),0,NA()))</f>
        <v>2.2120000000000001E-2</v>
      </c>
      <c r="T254" s="53">
        <f>IF(ISNUMBER('Raw Feed'!T254), 'Raw Feed'!T254/100, IF(ISNUMBER($E254),0,NA()))</f>
        <v>2.2360000000000001E-2</v>
      </c>
      <c r="U254" s="53">
        <f>IF(ISNUMBER('Raw Feed'!U254), 'Raw Feed'!U254/100, IF(ISNUMBER($E254),0,NA()))</f>
        <v>0</v>
      </c>
      <c r="V254" s="29"/>
    </row>
    <row r="255" spans="5:22">
      <c r="E255" s="36">
        <f>IF(ISNUMBER('Raw Feed'!E255), 'Raw Feed'!E255, NA())</f>
        <v>41113</v>
      </c>
      <c r="F255" s="53">
        <f>IF(ISNUMBER('Raw Feed'!F255), 'Raw Feed'!F255/100, IF(ISNUMBER($E255),0,NA()))</f>
        <v>3.5799999999999998E-3</v>
      </c>
      <c r="G255" s="53">
        <f>IF(ISNUMBER('Raw Feed'!G255), 'Raw Feed'!G255/100, IF(ISNUMBER($E255),0,NA()))</f>
        <v>6.3600000000000002E-3</v>
      </c>
      <c r="H255" s="53">
        <f>IF(ISNUMBER('Raw Feed'!H255), 'Raw Feed'!H255/100, IF(ISNUMBER($E255),0,NA()))</f>
        <v>6.9999999999999993E-3</v>
      </c>
      <c r="I255" s="53">
        <f>IF(ISNUMBER('Raw Feed'!I255), 'Raw Feed'!I255/100, IF(ISNUMBER($E255),0,NA()))</f>
        <v>8.2699999999999996E-3</v>
      </c>
      <c r="J255" s="53">
        <f>IF(ISNUMBER('Raw Feed'!J255), 'Raw Feed'!J255/100, IF(ISNUMBER($E255),0,NA()))</f>
        <v>9.9299999999999996E-3</v>
      </c>
      <c r="K255" s="53">
        <f>IF(ISNUMBER('Raw Feed'!K255), 'Raw Feed'!K255/100, IF(ISNUMBER($E255),0,NA()))</f>
        <v>1.1650000000000001E-2</v>
      </c>
      <c r="L255" s="53">
        <f>IF(ISNUMBER('Raw Feed'!L255), 'Raw Feed'!L255/100, IF(ISNUMBER($E255),0,NA()))</f>
        <v>1.319E-2</v>
      </c>
      <c r="M255" s="53">
        <f>IF(ISNUMBER('Raw Feed'!M255), 'Raw Feed'!M255/100, IF(ISNUMBER($E255),0,NA()))</f>
        <v>1.4530000000000001E-2</v>
      </c>
      <c r="N255" s="53">
        <f>IF(ISNUMBER('Raw Feed'!N255), 'Raw Feed'!N255/100, IF(ISNUMBER($E255),0,NA()))</f>
        <v>1.5689999999999999E-2</v>
      </c>
      <c r="O255" s="53">
        <f>IF(ISNUMBER('Raw Feed'!O255), 'Raw Feed'!O255/100, IF(ISNUMBER($E255),0,NA()))</f>
        <v>1.6719999999999999E-2</v>
      </c>
      <c r="P255" s="53">
        <f>IF(ISNUMBER('Raw Feed'!P255), 'Raw Feed'!P255/100, IF(ISNUMBER($E255),0,NA()))</f>
        <v>1.8509999999999999E-2</v>
      </c>
      <c r="Q255" s="53">
        <f>IF(ISNUMBER('Raw Feed'!Q255), 'Raw Feed'!Q255/100, IF(ISNUMBER($E255),0,NA()))</f>
        <v>2.0209999999999999E-2</v>
      </c>
      <c r="R255" s="53">
        <f>IF(ISNUMBER('Raw Feed'!R255), 'Raw Feed'!R255/100, IF(ISNUMBER($E255),0,NA()))</f>
        <v>2.0899999999999998E-2</v>
      </c>
      <c r="S255" s="53">
        <f>IF(ISNUMBER('Raw Feed'!S255), 'Raw Feed'!S255/100, IF(ISNUMBER($E255),0,NA()))</f>
        <v>2.1170000000000001E-2</v>
      </c>
      <c r="T255" s="53">
        <f>IF(ISNUMBER('Raw Feed'!T255), 'Raw Feed'!T255/100, IF(ISNUMBER($E255),0,NA()))</f>
        <v>2.1389999999999999E-2</v>
      </c>
      <c r="U255" s="53">
        <f>IF(ISNUMBER('Raw Feed'!U255), 'Raw Feed'!U255/100, IF(ISNUMBER($E255),0,NA()))</f>
        <v>0</v>
      </c>
      <c r="V255" s="29"/>
    </row>
    <row r="256" spans="5:22">
      <c r="E256" s="36">
        <f>IF(ISNUMBER('Raw Feed'!E256), 'Raw Feed'!E256, NA())</f>
        <v>41110</v>
      </c>
      <c r="F256" s="53">
        <f>IF(ISNUMBER('Raw Feed'!F256), 'Raw Feed'!F256/100, IF(ISNUMBER($E256),0,NA()))</f>
        <v>3.7599999999999999E-3</v>
      </c>
      <c r="G256" s="53">
        <f>IF(ISNUMBER('Raw Feed'!G256), 'Raw Feed'!G256/100, IF(ISNUMBER($E256),0,NA()))</f>
        <v>6.6100000000000004E-3</v>
      </c>
      <c r="H256" s="53">
        <f>IF(ISNUMBER('Raw Feed'!H256), 'Raw Feed'!H256/100, IF(ISNUMBER($E256),0,NA()))</f>
        <v>7.2899999999999996E-3</v>
      </c>
      <c r="I256" s="53">
        <f>IF(ISNUMBER('Raw Feed'!I256), 'Raw Feed'!I256/100, IF(ISNUMBER($E256),0,NA()))</f>
        <v>8.6199999999999992E-3</v>
      </c>
      <c r="J256" s="53">
        <f>IF(ISNUMBER('Raw Feed'!J256), 'Raw Feed'!J256/100, IF(ISNUMBER($E256),0,NA()))</f>
        <v>1.031E-2</v>
      </c>
      <c r="K256" s="53">
        <f>IF(ISNUMBER('Raw Feed'!K256), 'Raw Feed'!K256/100, IF(ISNUMBER($E256),0,NA()))</f>
        <v>1.2070000000000001E-2</v>
      </c>
      <c r="L256" s="53">
        <f>IF(ISNUMBER('Raw Feed'!L256), 'Raw Feed'!L256/100, IF(ISNUMBER($E256),0,NA()))</f>
        <v>1.366E-2</v>
      </c>
      <c r="M256" s="53">
        <f>IF(ISNUMBER('Raw Feed'!M256), 'Raw Feed'!M256/100, IF(ISNUMBER($E256),0,NA()))</f>
        <v>1.502E-2</v>
      </c>
      <c r="N256" s="53">
        <f>IF(ISNUMBER('Raw Feed'!N256), 'Raw Feed'!N256/100, IF(ISNUMBER($E256),0,NA()))</f>
        <v>1.6209999999999999E-2</v>
      </c>
      <c r="O256" s="53">
        <f>IF(ISNUMBER('Raw Feed'!O256), 'Raw Feed'!O256/100, IF(ISNUMBER($E256),0,NA()))</f>
        <v>1.7260000000000001E-2</v>
      </c>
      <c r="P256" s="53">
        <f>IF(ISNUMBER('Raw Feed'!P256), 'Raw Feed'!P256/100, IF(ISNUMBER($E256),0,NA()))</f>
        <v>1.9050000000000001E-2</v>
      </c>
      <c r="Q256" s="53">
        <f>IF(ISNUMBER('Raw Feed'!Q256), 'Raw Feed'!Q256/100, IF(ISNUMBER($E256),0,NA()))</f>
        <v>2.0710000000000003E-2</v>
      </c>
      <c r="R256" s="53">
        <f>IF(ISNUMBER('Raw Feed'!R256), 'Raw Feed'!R256/100, IF(ISNUMBER($E256),0,NA()))</f>
        <v>2.129E-2</v>
      </c>
      <c r="S256" s="53">
        <f>IF(ISNUMBER('Raw Feed'!S256), 'Raw Feed'!S256/100, IF(ISNUMBER($E256),0,NA()))</f>
        <v>2.1509999999999998E-2</v>
      </c>
      <c r="T256" s="53">
        <f>IF(ISNUMBER('Raw Feed'!T256), 'Raw Feed'!T256/100, IF(ISNUMBER($E256),0,NA()))</f>
        <v>2.1680000000000001E-2</v>
      </c>
      <c r="U256" s="53">
        <f>IF(ISNUMBER('Raw Feed'!U256), 'Raw Feed'!U256/100, IF(ISNUMBER($E256),0,NA()))</f>
        <v>0</v>
      </c>
      <c r="V256" s="29"/>
    </row>
    <row r="257" spans="5:22">
      <c r="E257" s="36">
        <f>IF(ISNUMBER('Raw Feed'!E257), 'Raw Feed'!E257, NA())</f>
        <v>41109</v>
      </c>
      <c r="F257" s="53">
        <f>IF(ISNUMBER('Raw Feed'!F257), 'Raw Feed'!F257/100, IF(ISNUMBER($E257),0,NA()))</f>
        <v>3.8600000000000001E-3</v>
      </c>
      <c r="G257" s="53">
        <f>IF(ISNUMBER('Raw Feed'!G257), 'Raw Feed'!G257/100, IF(ISNUMBER($E257),0,NA()))</f>
        <v>6.7500000000000008E-3</v>
      </c>
      <c r="H257" s="53">
        <f>IF(ISNUMBER('Raw Feed'!H257), 'Raw Feed'!H257/100, IF(ISNUMBER($E257),0,NA()))</f>
        <v>7.4599999999999996E-3</v>
      </c>
      <c r="I257" s="53">
        <f>IF(ISNUMBER('Raw Feed'!I257), 'Raw Feed'!I257/100, IF(ISNUMBER($E257),0,NA()))</f>
        <v>8.8100000000000001E-3</v>
      </c>
      <c r="J257" s="53">
        <f>IF(ISNUMBER('Raw Feed'!J257), 'Raw Feed'!J257/100, IF(ISNUMBER($E257),0,NA()))</f>
        <v>1.0529999999999999E-2</v>
      </c>
      <c r="K257" s="53">
        <f>IF(ISNUMBER('Raw Feed'!K257), 'Raw Feed'!K257/100, IF(ISNUMBER($E257),0,NA()))</f>
        <v>1.2290000000000001E-2</v>
      </c>
      <c r="L257" s="53">
        <f>IF(ISNUMBER('Raw Feed'!L257), 'Raw Feed'!L257/100, IF(ISNUMBER($E257),0,NA()))</f>
        <v>1.387E-2</v>
      </c>
      <c r="M257" s="53">
        <f>IF(ISNUMBER('Raw Feed'!M257), 'Raw Feed'!M257/100, IF(ISNUMBER($E257),0,NA()))</f>
        <v>1.524E-2</v>
      </c>
      <c r="N257" s="53">
        <f>IF(ISNUMBER('Raw Feed'!N257), 'Raw Feed'!N257/100, IF(ISNUMBER($E257),0,NA()))</f>
        <v>1.6420000000000001E-2</v>
      </c>
      <c r="O257" s="53">
        <f>IF(ISNUMBER('Raw Feed'!O257), 'Raw Feed'!O257/100, IF(ISNUMBER($E257),0,NA()))</f>
        <v>1.7479999999999999E-2</v>
      </c>
      <c r="P257" s="53">
        <f>IF(ISNUMBER('Raw Feed'!P257), 'Raw Feed'!P257/100, IF(ISNUMBER($E257),0,NA()))</f>
        <v>1.925E-2</v>
      </c>
      <c r="Q257" s="53">
        <f>IF(ISNUMBER('Raw Feed'!Q257), 'Raw Feed'!Q257/100, IF(ISNUMBER($E257),0,NA()))</f>
        <v>2.0870000000000003E-2</v>
      </c>
      <c r="R257" s="53">
        <f>IF(ISNUMBER('Raw Feed'!R257), 'Raw Feed'!R257/100, IF(ISNUMBER($E257),0,NA()))</f>
        <v>2.1429999999999998E-2</v>
      </c>
      <c r="S257" s="53">
        <f>IF(ISNUMBER('Raw Feed'!S257), 'Raw Feed'!S257/100, IF(ISNUMBER($E257),0,NA()))</f>
        <v>2.1610000000000001E-2</v>
      </c>
      <c r="T257" s="53">
        <f>IF(ISNUMBER('Raw Feed'!T257), 'Raw Feed'!T257/100, IF(ISNUMBER($E257),0,NA()))</f>
        <v>2.1770000000000001E-2</v>
      </c>
      <c r="U257" s="53">
        <f>IF(ISNUMBER('Raw Feed'!U257), 'Raw Feed'!U257/100, IF(ISNUMBER($E257),0,NA()))</f>
        <v>0</v>
      </c>
      <c r="V257" s="29"/>
    </row>
    <row r="258" spans="5:22">
      <c r="E258" s="36">
        <f>IF(ISNUMBER('Raw Feed'!E258), 'Raw Feed'!E258, NA())</f>
        <v>41108</v>
      </c>
      <c r="F258" s="53">
        <f>IF(ISNUMBER('Raw Feed'!F258), 'Raw Feed'!F258/100, IF(ISNUMBER($E258),0,NA()))</f>
        <v>4.0000000000000001E-3</v>
      </c>
      <c r="G258" s="53">
        <f>IF(ISNUMBER('Raw Feed'!G258), 'Raw Feed'!G258/100, IF(ISNUMBER($E258),0,NA()))</f>
        <v>6.8899999999999994E-3</v>
      </c>
      <c r="H258" s="53">
        <f>IF(ISNUMBER('Raw Feed'!H258), 'Raw Feed'!H258/100, IF(ISNUMBER($E258),0,NA()))</f>
        <v>7.5799999999999999E-3</v>
      </c>
      <c r="I258" s="53">
        <f>IF(ISNUMBER('Raw Feed'!I258), 'Raw Feed'!I258/100, IF(ISNUMBER($E258),0,NA()))</f>
        <v>8.8999999999999999E-3</v>
      </c>
      <c r="J258" s="53">
        <f>IF(ISNUMBER('Raw Feed'!J258), 'Raw Feed'!J258/100, IF(ISNUMBER($E258),0,NA()))</f>
        <v>1.057E-2</v>
      </c>
      <c r="K258" s="53">
        <f>IF(ISNUMBER('Raw Feed'!K258), 'Raw Feed'!K258/100, IF(ISNUMBER($E258),0,NA()))</f>
        <v>1.2310000000000001E-2</v>
      </c>
      <c r="L258" s="53">
        <f>IF(ISNUMBER('Raw Feed'!L258), 'Raw Feed'!L258/100, IF(ISNUMBER($E258),0,NA()))</f>
        <v>1.3879999999999998E-2</v>
      </c>
      <c r="M258" s="53">
        <f>IF(ISNUMBER('Raw Feed'!M258), 'Raw Feed'!M258/100, IF(ISNUMBER($E258),0,NA()))</f>
        <v>1.5220000000000001E-2</v>
      </c>
      <c r="N258" s="53">
        <f>IF(ISNUMBER('Raw Feed'!N258), 'Raw Feed'!N258/100, IF(ISNUMBER($E258),0,NA()))</f>
        <v>1.6390000000000002E-2</v>
      </c>
      <c r="O258" s="53">
        <f>IF(ISNUMBER('Raw Feed'!O258), 'Raw Feed'!O258/100, IF(ISNUMBER($E258),0,NA()))</f>
        <v>1.7440000000000001E-2</v>
      </c>
      <c r="P258" s="53">
        <f>IF(ISNUMBER('Raw Feed'!P258), 'Raw Feed'!P258/100, IF(ISNUMBER($E258),0,NA()))</f>
        <v>1.9210000000000001E-2</v>
      </c>
      <c r="Q258" s="53">
        <f>IF(ISNUMBER('Raw Feed'!Q258), 'Raw Feed'!Q258/100, IF(ISNUMBER($E258),0,NA()))</f>
        <v>2.0840000000000001E-2</v>
      </c>
      <c r="R258" s="53">
        <f>IF(ISNUMBER('Raw Feed'!R258), 'Raw Feed'!R258/100, IF(ISNUMBER($E258),0,NA()))</f>
        <v>2.1429999999999998E-2</v>
      </c>
      <c r="S258" s="53">
        <f>IF(ISNUMBER('Raw Feed'!S258), 'Raw Feed'!S258/100, IF(ISNUMBER($E258),0,NA()))</f>
        <v>2.1610000000000001E-2</v>
      </c>
      <c r="T258" s="53">
        <f>IF(ISNUMBER('Raw Feed'!T258), 'Raw Feed'!T258/100, IF(ISNUMBER($E258),0,NA()))</f>
        <v>2.1749999999999999E-2</v>
      </c>
      <c r="U258" s="53">
        <f>IF(ISNUMBER('Raw Feed'!U258), 'Raw Feed'!U258/100, IF(ISNUMBER($E258),0,NA()))</f>
        <v>0</v>
      </c>
      <c r="V258" s="29"/>
    </row>
    <row r="259" spans="5:22">
      <c r="E259" s="36">
        <f>IF(ISNUMBER('Raw Feed'!E259), 'Raw Feed'!E259, NA())</f>
        <v>41107</v>
      </c>
      <c r="F259" s="53">
        <f>IF(ISNUMBER('Raw Feed'!F259), 'Raw Feed'!F259/100, IF(ISNUMBER($E259),0,NA()))</f>
        <v>4.0100000000000005E-3</v>
      </c>
      <c r="G259" s="53">
        <f>IF(ISNUMBER('Raw Feed'!G259), 'Raw Feed'!G259/100, IF(ISNUMBER($E259),0,NA()))</f>
        <v>6.9299999999999995E-3</v>
      </c>
      <c r="H259" s="53">
        <f>IF(ISNUMBER('Raw Feed'!H259), 'Raw Feed'!H259/100, IF(ISNUMBER($E259),0,NA()))</f>
        <v>7.6699999999999997E-3</v>
      </c>
      <c r="I259" s="53">
        <f>IF(ISNUMBER('Raw Feed'!I259), 'Raw Feed'!I259/100, IF(ISNUMBER($E259),0,NA()))</f>
        <v>9.0100000000000006E-3</v>
      </c>
      <c r="J259" s="53">
        <f>IF(ISNUMBER('Raw Feed'!J259), 'Raw Feed'!J259/100, IF(ISNUMBER($E259),0,NA()))</f>
        <v>1.073E-2</v>
      </c>
      <c r="K259" s="53">
        <f>IF(ISNUMBER('Raw Feed'!K259), 'Raw Feed'!K259/100, IF(ISNUMBER($E259),0,NA()))</f>
        <v>1.2509999999999999E-2</v>
      </c>
      <c r="L259" s="53">
        <f>IF(ISNUMBER('Raw Feed'!L259), 'Raw Feed'!L259/100, IF(ISNUMBER($E259),0,NA()))</f>
        <v>1.4110000000000001E-2</v>
      </c>
      <c r="M259" s="53">
        <f>IF(ISNUMBER('Raw Feed'!M259), 'Raw Feed'!M259/100, IF(ISNUMBER($E259),0,NA()))</f>
        <v>1.55E-2</v>
      </c>
      <c r="N259" s="53">
        <f>IF(ISNUMBER('Raw Feed'!N259), 'Raw Feed'!N259/100, IF(ISNUMBER($E259),0,NA()))</f>
        <v>1.67E-2</v>
      </c>
      <c r="O259" s="53">
        <f>IF(ISNUMBER('Raw Feed'!O259), 'Raw Feed'!O259/100, IF(ISNUMBER($E259),0,NA()))</f>
        <v>1.7769999999999998E-2</v>
      </c>
      <c r="P259" s="53">
        <f>IF(ISNUMBER('Raw Feed'!P259), 'Raw Feed'!P259/100, IF(ISNUMBER($E259),0,NA()))</f>
        <v>1.9560000000000001E-2</v>
      </c>
      <c r="Q259" s="53">
        <f>IF(ISNUMBER('Raw Feed'!Q259), 'Raw Feed'!Q259/100, IF(ISNUMBER($E259),0,NA()))</f>
        <v>2.1190000000000001E-2</v>
      </c>
      <c r="R259" s="53">
        <f>IF(ISNUMBER('Raw Feed'!R259), 'Raw Feed'!R259/100, IF(ISNUMBER($E259),0,NA()))</f>
        <v>2.1669999999999998E-2</v>
      </c>
      <c r="S259" s="53">
        <f>IF(ISNUMBER('Raw Feed'!S259), 'Raw Feed'!S259/100, IF(ISNUMBER($E259),0,NA()))</f>
        <v>2.1840000000000002E-2</v>
      </c>
      <c r="T259" s="53">
        <f>IF(ISNUMBER('Raw Feed'!T259), 'Raw Feed'!T259/100, IF(ISNUMBER($E259),0,NA()))</f>
        <v>2.197E-2</v>
      </c>
      <c r="U259" s="53">
        <f>IF(ISNUMBER('Raw Feed'!U259), 'Raw Feed'!U259/100, IF(ISNUMBER($E259),0,NA()))</f>
        <v>0</v>
      </c>
      <c r="V259" s="29"/>
    </row>
    <row r="260" spans="5:22">
      <c r="E260" s="36">
        <f>IF(ISNUMBER('Raw Feed'!E260), 'Raw Feed'!E260, NA())</f>
        <v>41106</v>
      </c>
      <c r="F260" s="53">
        <f>IF(ISNUMBER('Raw Feed'!F260), 'Raw Feed'!F260/100, IF(ISNUMBER($E260),0,NA()))</f>
        <v>3.9700000000000004E-3</v>
      </c>
      <c r="G260" s="53">
        <f>IF(ISNUMBER('Raw Feed'!G260), 'Raw Feed'!G260/100, IF(ISNUMBER($E260),0,NA()))</f>
        <v>6.8600000000000006E-3</v>
      </c>
      <c r="H260" s="53">
        <f>IF(ISNUMBER('Raw Feed'!H260), 'Raw Feed'!H260/100, IF(ISNUMBER($E260),0,NA()))</f>
        <v>7.6100000000000004E-3</v>
      </c>
      <c r="I260" s="53">
        <f>IF(ISNUMBER('Raw Feed'!I260), 'Raw Feed'!I260/100, IF(ISNUMBER($E260),0,NA()))</f>
        <v>8.9600000000000009E-3</v>
      </c>
      <c r="J260" s="53">
        <f>IF(ISNUMBER('Raw Feed'!J260), 'Raw Feed'!J260/100, IF(ISNUMBER($E260),0,NA()))</f>
        <v>1.065E-2</v>
      </c>
      <c r="K260" s="53">
        <f>IF(ISNUMBER('Raw Feed'!K260), 'Raw Feed'!K260/100, IF(ISNUMBER($E260),0,NA()))</f>
        <v>1.244E-2</v>
      </c>
      <c r="L260" s="53">
        <f>IF(ISNUMBER('Raw Feed'!L260), 'Raw Feed'!L260/100, IF(ISNUMBER($E260),0,NA()))</f>
        <v>1.4030000000000001E-2</v>
      </c>
      <c r="M260" s="53">
        <f>IF(ISNUMBER('Raw Feed'!M260), 'Raw Feed'!M260/100, IF(ISNUMBER($E260),0,NA()))</f>
        <v>1.541E-2</v>
      </c>
      <c r="N260" s="53">
        <f>IF(ISNUMBER('Raw Feed'!N260), 'Raw Feed'!N260/100, IF(ISNUMBER($E260),0,NA()))</f>
        <v>1.661E-2</v>
      </c>
      <c r="O260" s="53">
        <f>IF(ISNUMBER('Raw Feed'!O260), 'Raw Feed'!O260/100, IF(ISNUMBER($E260),0,NA()))</f>
        <v>1.7680000000000001E-2</v>
      </c>
      <c r="P260" s="53">
        <f>IF(ISNUMBER('Raw Feed'!P260), 'Raw Feed'!P260/100, IF(ISNUMBER($E260),0,NA()))</f>
        <v>1.9480000000000001E-2</v>
      </c>
      <c r="Q260" s="53">
        <f>IF(ISNUMBER('Raw Feed'!Q260), 'Raw Feed'!Q260/100, IF(ISNUMBER($E260),0,NA()))</f>
        <v>2.1150000000000002E-2</v>
      </c>
      <c r="R260" s="53">
        <f>IF(ISNUMBER('Raw Feed'!R260), 'Raw Feed'!R260/100, IF(ISNUMBER($E260),0,NA()))</f>
        <v>2.1690000000000001E-2</v>
      </c>
      <c r="S260" s="53">
        <f>IF(ISNUMBER('Raw Feed'!S260), 'Raw Feed'!S260/100, IF(ISNUMBER($E260),0,NA()))</f>
        <v>2.189E-2</v>
      </c>
      <c r="T260" s="53">
        <f>IF(ISNUMBER('Raw Feed'!T260), 'Raw Feed'!T260/100, IF(ISNUMBER($E260),0,NA()))</f>
        <v>2.2040000000000001E-2</v>
      </c>
      <c r="U260" s="53">
        <f>IF(ISNUMBER('Raw Feed'!U260), 'Raw Feed'!U260/100, IF(ISNUMBER($E260),0,NA()))</f>
        <v>0</v>
      </c>
      <c r="V260" s="29"/>
    </row>
    <row r="261" spans="5:22">
      <c r="E261" s="36">
        <f>IF(ISNUMBER('Raw Feed'!E261), 'Raw Feed'!E261, NA())</f>
        <v>41103</v>
      </c>
      <c r="F261" s="53">
        <f>IF(ISNUMBER('Raw Feed'!F261), 'Raw Feed'!F261/100, IF(ISNUMBER($E261),0,NA()))</f>
        <v>3.98E-3</v>
      </c>
      <c r="G261" s="53">
        <f>IF(ISNUMBER('Raw Feed'!G261), 'Raw Feed'!G261/100, IF(ISNUMBER($E261),0,NA()))</f>
        <v>6.9599999999999992E-3</v>
      </c>
      <c r="H261" s="53">
        <f>IF(ISNUMBER('Raw Feed'!H261), 'Raw Feed'!H261/100, IF(ISNUMBER($E261),0,NA()))</f>
        <v>7.7299999999999999E-3</v>
      </c>
      <c r="I261" s="53">
        <f>IF(ISNUMBER('Raw Feed'!I261), 'Raw Feed'!I261/100, IF(ISNUMBER($E261),0,NA()))</f>
        <v>9.0900000000000009E-3</v>
      </c>
      <c r="J261" s="53">
        <f>IF(ISNUMBER('Raw Feed'!J261), 'Raw Feed'!J261/100, IF(ISNUMBER($E261),0,NA()))</f>
        <v>1.0789999999999999E-2</v>
      </c>
      <c r="K261" s="53">
        <f>IF(ISNUMBER('Raw Feed'!K261), 'Raw Feed'!K261/100, IF(ISNUMBER($E261),0,NA()))</f>
        <v>1.2549999999999999E-2</v>
      </c>
      <c r="L261" s="53">
        <f>IF(ISNUMBER('Raw Feed'!L261), 'Raw Feed'!L261/100, IF(ISNUMBER($E261),0,NA()))</f>
        <v>1.41E-2</v>
      </c>
      <c r="M261" s="53">
        <f>IF(ISNUMBER('Raw Feed'!M261), 'Raw Feed'!M261/100, IF(ISNUMBER($E261),0,NA()))</f>
        <v>1.5449999999999998E-2</v>
      </c>
      <c r="N261" s="53">
        <f>IF(ISNUMBER('Raw Feed'!N261), 'Raw Feed'!N261/100, IF(ISNUMBER($E261),0,NA()))</f>
        <v>1.6619999999999999E-2</v>
      </c>
      <c r="O261" s="53">
        <f>IF(ISNUMBER('Raw Feed'!O261), 'Raw Feed'!O261/100, IF(ISNUMBER($E261),0,NA()))</f>
        <v>1.7659999999999999E-2</v>
      </c>
      <c r="P261" s="53">
        <f>IF(ISNUMBER('Raw Feed'!P261), 'Raw Feed'!P261/100, IF(ISNUMBER($E261),0,NA()))</f>
        <v>1.942E-2</v>
      </c>
      <c r="Q261" s="53">
        <f>IF(ISNUMBER('Raw Feed'!Q261), 'Raw Feed'!Q261/100, IF(ISNUMBER($E261),0,NA()))</f>
        <v>2.104E-2</v>
      </c>
      <c r="R261" s="53">
        <f>IF(ISNUMBER('Raw Feed'!R261), 'Raw Feed'!R261/100, IF(ISNUMBER($E261),0,NA()))</f>
        <v>2.154E-2</v>
      </c>
      <c r="S261" s="53">
        <f>IF(ISNUMBER('Raw Feed'!S261), 'Raw Feed'!S261/100, IF(ISNUMBER($E261),0,NA()))</f>
        <v>2.1739999999999999E-2</v>
      </c>
      <c r="T261" s="53">
        <f>IF(ISNUMBER('Raw Feed'!T261), 'Raw Feed'!T261/100, IF(ISNUMBER($E261),0,NA()))</f>
        <v>2.1909999999999999E-2</v>
      </c>
      <c r="U261" s="53">
        <f>IF(ISNUMBER('Raw Feed'!U261), 'Raw Feed'!U261/100, IF(ISNUMBER($E261),0,NA()))</f>
        <v>0</v>
      </c>
      <c r="V261" s="29"/>
    </row>
    <row r="262" spans="5:22">
      <c r="E262" s="36">
        <f>IF(ISNUMBER('Raw Feed'!E262), 'Raw Feed'!E262, NA())</f>
        <v>41102</v>
      </c>
      <c r="F262" s="53">
        <f>IF(ISNUMBER('Raw Feed'!F262), 'Raw Feed'!F262/100, IF(ISNUMBER($E262),0,NA()))</f>
        <v>4.2300000000000003E-3</v>
      </c>
      <c r="G262" s="53">
        <f>IF(ISNUMBER('Raw Feed'!G262), 'Raw Feed'!G262/100, IF(ISNUMBER($E262),0,NA()))</f>
        <v>7.1699999999999993E-3</v>
      </c>
      <c r="H262" s="53">
        <f>IF(ISNUMBER('Raw Feed'!H262), 'Raw Feed'!H262/100, IF(ISNUMBER($E262),0,NA()))</f>
        <v>7.92E-3</v>
      </c>
      <c r="I262" s="53">
        <f>IF(ISNUMBER('Raw Feed'!I262), 'Raw Feed'!I262/100, IF(ISNUMBER($E262),0,NA()))</f>
        <v>9.2600000000000009E-3</v>
      </c>
      <c r="J262" s="53">
        <f>IF(ISNUMBER('Raw Feed'!J262), 'Raw Feed'!J262/100, IF(ISNUMBER($E262),0,NA()))</f>
        <v>1.094E-2</v>
      </c>
      <c r="K262" s="53">
        <f>IF(ISNUMBER('Raw Feed'!K262), 'Raw Feed'!K262/100, IF(ISNUMBER($E262),0,NA()))</f>
        <v>1.265E-2</v>
      </c>
      <c r="L262" s="53">
        <f>IF(ISNUMBER('Raw Feed'!L262), 'Raw Feed'!L262/100, IF(ISNUMBER($E262),0,NA()))</f>
        <v>1.4150000000000001E-2</v>
      </c>
      <c r="M262" s="53">
        <f>IF(ISNUMBER('Raw Feed'!M262), 'Raw Feed'!M262/100, IF(ISNUMBER($E262),0,NA()))</f>
        <v>1.546E-2</v>
      </c>
      <c r="N262" s="53">
        <f>IF(ISNUMBER('Raw Feed'!N262), 'Raw Feed'!N262/100, IF(ISNUMBER($E262),0,NA()))</f>
        <v>1.66E-2</v>
      </c>
      <c r="O262" s="53">
        <f>IF(ISNUMBER('Raw Feed'!O262), 'Raw Feed'!O262/100, IF(ISNUMBER($E262),0,NA()))</f>
        <v>1.762E-2</v>
      </c>
      <c r="P262" s="53">
        <f>IF(ISNUMBER('Raw Feed'!P262), 'Raw Feed'!P262/100, IF(ISNUMBER($E262),0,NA()))</f>
        <v>1.9379999999999998E-2</v>
      </c>
      <c r="Q262" s="53">
        <f>IF(ISNUMBER('Raw Feed'!Q262), 'Raw Feed'!Q262/100, IF(ISNUMBER($E262),0,NA()))</f>
        <v>2.0990000000000002E-2</v>
      </c>
      <c r="R262" s="53">
        <f>IF(ISNUMBER('Raw Feed'!R262), 'Raw Feed'!R262/100, IF(ISNUMBER($E262),0,NA()))</f>
        <v>2.1489999999999999E-2</v>
      </c>
      <c r="S262" s="53">
        <f>IF(ISNUMBER('Raw Feed'!S262), 'Raw Feed'!S262/100, IF(ISNUMBER($E262),0,NA()))</f>
        <v>2.1680000000000001E-2</v>
      </c>
      <c r="T262" s="53">
        <f>IF(ISNUMBER('Raw Feed'!T262), 'Raw Feed'!T262/100, IF(ISNUMBER($E262),0,NA()))</f>
        <v>2.1850000000000001E-2</v>
      </c>
      <c r="U262" s="53">
        <f>IF(ISNUMBER('Raw Feed'!U262), 'Raw Feed'!U262/100, IF(ISNUMBER($E262),0,NA()))</f>
        <v>0</v>
      </c>
      <c r="V262" s="29"/>
    </row>
    <row r="263" spans="5:22">
      <c r="E263" s="36">
        <f>IF(ISNUMBER('Raw Feed'!E263), 'Raw Feed'!E263, NA())</f>
        <v>41101</v>
      </c>
      <c r="F263" s="53">
        <f>IF(ISNUMBER('Raw Feed'!F263), 'Raw Feed'!F263/100, IF(ISNUMBER($E263),0,NA()))</f>
        <v>4.5599999999999998E-3</v>
      </c>
      <c r="G263" s="53">
        <f>IF(ISNUMBER('Raw Feed'!G263), 'Raw Feed'!G263/100, IF(ISNUMBER($E263),0,NA()))</f>
        <v>7.5300000000000002E-3</v>
      </c>
      <c r="H263" s="53">
        <f>IF(ISNUMBER('Raw Feed'!H263), 'Raw Feed'!H263/100, IF(ISNUMBER($E263),0,NA()))</f>
        <v>8.2699999999999996E-3</v>
      </c>
      <c r="I263" s="53">
        <f>IF(ISNUMBER('Raw Feed'!I263), 'Raw Feed'!I263/100, IF(ISNUMBER($E263),0,NA()))</f>
        <v>9.6100000000000005E-3</v>
      </c>
      <c r="J263" s="53">
        <f>IF(ISNUMBER('Raw Feed'!J263), 'Raw Feed'!J263/100, IF(ISNUMBER($E263),0,NA()))</f>
        <v>1.133E-2</v>
      </c>
      <c r="K263" s="53">
        <f>IF(ISNUMBER('Raw Feed'!K263), 'Raw Feed'!K263/100, IF(ISNUMBER($E263),0,NA()))</f>
        <v>1.307E-2</v>
      </c>
      <c r="L263" s="53">
        <f>IF(ISNUMBER('Raw Feed'!L263), 'Raw Feed'!L263/100, IF(ISNUMBER($E263),0,NA()))</f>
        <v>1.46E-2</v>
      </c>
      <c r="M263" s="53">
        <f>IF(ISNUMBER('Raw Feed'!M263), 'Raw Feed'!M263/100, IF(ISNUMBER($E263),0,NA()))</f>
        <v>1.593E-2</v>
      </c>
      <c r="N263" s="53">
        <f>IF(ISNUMBER('Raw Feed'!N263), 'Raw Feed'!N263/100, IF(ISNUMBER($E263),0,NA()))</f>
        <v>1.7079999999999998E-2</v>
      </c>
      <c r="O263" s="53">
        <f>IF(ISNUMBER('Raw Feed'!O263), 'Raw Feed'!O263/100, IF(ISNUMBER($E263),0,NA()))</f>
        <v>1.8120000000000001E-2</v>
      </c>
      <c r="P263" s="53">
        <f>IF(ISNUMBER('Raw Feed'!P263), 'Raw Feed'!P263/100, IF(ISNUMBER($E263),0,NA()))</f>
        <v>1.9870000000000002E-2</v>
      </c>
      <c r="Q263" s="53">
        <f>IF(ISNUMBER('Raw Feed'!Q263), 'Raw Feed'!Q263/100, IF(ISNUMBER($E263),0,NA()))</f>
        <v>2.147E-2</v>
      </c>
      <c r="R263" s="53">
        <f>IF(ISNUMBER('Raw Feed'!R263), 'Raw Feed'!R263/100, IF(ISNUMBER($E263),0,NA()))</f>
        <v>2.1989999999999999E-2</v>
      </c>
      <c r="S263" s="53">
        <f>IF(ISNUMBER('Raw Feed'!S263), 'Raw Feed'!S263/100, IF(ISNUMBER($E263),0,NA()))</f>
        <v>2.2160000000000003E-2</v>
      </c>
      <c r="T263" s="53">
        <f>IF(ISNUMBER('Raw Feed'!T263), 'Raw Feed'!T263/100, IF(ISNUMBER($E263),0,NA()))</f>
        <v>2.2330000000000003E-2</v>
      </c>
      <c r="U263" s="53">
        <f>IF(ISNUMBER('Raw Feed'!U263), 'Raw Feed'!U263/100, IF(ISNUMBER($E263),0,NA()))</f>
        <v>0</v>
      </c>
      <c r="V263" s="29"/>
    </row>
    <row r="264" spans="5:22">
      <c r="E264" s="36">
        <f>IF(ISNUMBER('Raw Feed'!E264), 'Raw Feed'!E264, NA())</f>
        <v>41100</v>
      </c>
      <c r="F264" s="53">
        <f>IF(ISNUMBER('Raw Feed'!F264), 'Raw Feed'!F264/100, IF(ISNUMBER($E264),0,NA()))</f>
        <v>4.6600000000000001E-3</v>
      </c>
      <c r="G264" s="53">
        <f>IF(ISNUMBER('Raw Feed'!G264), 'Raw Feed'!G264/100, IF(ISNUMBER($E264),0,NA()))</f>
        <v>7.5500000000000003E-3</v>
      </c>
      <c r="H264" s="53">
        <f>IF(ISNUMBER('Raw Feed'!H264), 'Raw Feed'!H264/100, IF(ISNUMBER($E264),0,NA()))</f>
        <v>8.2199999999999999E-3</v>
      </c>
      <c r="I264" s="53">
        <f>IF(ISNUMBER('Raw Feed'!I264), 'Raw Feed'!I264/100, IF(ISNUMBER($E264),0,NA()))</f>
        <v>9.5399999999999999E-3</v>
      </c>
      <c r="J264" s="53">
        <f>IF(ISNUMBER('Raw Feed'!J264), 'Raw Feed'!J264/100, IF(ISNUMBER($E264),0,NA()))</f>
        <v>1.125E-2</v>
      </c>
      <c r="K264" s="53">
        <f>IF(ISNUMBER('Raw Feed'!K264), 'Raw Feed'!K264/100, IF(ISNUMBER($E264),0,NA()))</f>
        <v>1.3000000000000001E-2</v>
      </c>
      <c r="L264" s="53">
        <f>IF(ISNUMBER('Raw Feed'!L264), 'Raw Feed'!L264/100, IF(ISNUMBER($E264),0,NA()))</f>
        <v>1.455E-2</v>
      </c>
      <c r="M264" s="53">
        <f>IF(ISNUMBER('Raw Feed'!M264), 'Raw Feed'!M264/100, IF(ISNUMBER($E264),0,NA()))</f>
        <v>1.5900000000000001E-2</v>
      </c>
      <c r="N264" s="53">
        <f>IF(ISNUMBER('Raw Feed'!N264), 'Raw Feed'!N264/100, IF(ISNUMBER($E264),0,NA()))</f>
        <v>1.7059999999999999E-2</v>
      </c>
      <c r="O264" s="53">
        <f>IF(ISNUMBER('Raw Feed'!O264), 'Raw Feed'!O264/100, IF(ISNUMBER($E264),0,NA()))</f>
        <v>1.8100000000000002E-2</v>
      </c>
      <c r="P264" s="53">
        <f>IF(ISNUMBER('Raw Feed'!P264), 'Raw Feed'!P264/100, IF(ISNUMBER($E264),0,NA()))</f>
        <v>1.9810000000000001E-2</v>
      </c>
      <c r="Q264" s="53">
        <f>IF(ISNUMBER('Raw Feed'!Q264), 'Raw Feed'!Q264/100, IF(ISNUMBER($E264),0,NA()))</f>
        <v>2.1330000000000002E-2</v>
      </c>
      <c r="R264" s="53">
        <f>IF(ISNUMBER('Raw Feed'!R264), 'Raw Feed'!R264/100, IF(ISNUMBER($E264),0,NA()))</f>
        <v>2.1709999999999997E-2</v>
      </c>
      <c r="S264" s="53">
        <f>IF(ISNUMBER('Raw Feed'!S264), 'Raw Feed'!S264/100, IF(ISNUMBER($E264),0,NA()))</f>
        <v>2.18E-2</v>
      </c>
      <c r="T264" s="53">
        <f>IF(ISNUMBER('Raw Feed'!T264), 'Raw Feed'!T264/100, IF(ISNUMBER($E264),0,NA()))</f>
        <v>2.1909999999999999E-2</v>
      </c>
      <c r="U264" s="53">
        <f>IF(ISNUMBER('Raw Feed'!U264), 'Raw Feed'!U264/100, IF(ISNUMBER($E264),0,NA()))</f>
        <v>0</v>
      </c>
      <c r="V264" s="29"/>
    </row>
    <row r="265" spans="5:22">
      <c r="E265" s="36">
        <f>IF(ISNUMBER('Raw Feed'!E265), 'Raw Feed'!E265, NA())</f>
        <v>41099</v>
      </c>
      <c r="F265" s="53">
        <f>IF(ISNUMBER('Raw Feed'!F265), 'Raw Feed'!F265/100, IF(ISNUMBER($E265),0,NA()))</f>
        <v>4.5999999999999999E-3</v>
      </c>
      <c r="G265" s="53">
        <f>IF(ISNUMBER('Raw Feed'!G265), 'Raw Feed'!G265/100, IF(ISNUMBER($E265),0,NA()))</f>
        <v>7.4700000000000001E-3</v>
      </c>
      <c r="H265" s="53">
        <f>IF(ISNUMBER('Raw Feed'!H265), 'Raw Feed'!H265/100, IF(ISNUMBER($E265),0,NA()))</f>
        <v>8.1100000000000009E-3</v>
      </c>
      <c r="I265" s="53">
        <f>IF(ISNUMBER('Raw Feed'!I265), 'Raw Feed'!I265/100, IF(ISNUMBER($E265),0,NA()))</f>
        <v>9.41E-3</v>
      </c>
      <c r="J265" s="53">
        <f>IF(ISNUMBER('Raw Feed'!J265), 'Raw Feed'!J265/100, IF(ISNUMBER($E265),0,NA()))</f>
        <v>1.1140000000000001E-2</v>
      </c>
      <c r="K265" s="53">
        <f>IF(ISNUMBER('Raw Feed'!K265), 'Raw Feed'!K265/100, IF(ISNUMBER($E265),0,NA()))</f>
        <v>1.291E-2</v>
      </c>
      <c r="L265" s="53">
        <f>IF(ISNUMBER('Raw Feed'!L265), 'Raw Feed'!L265/100, IF(ISNUMBER($E265),0,NA()))</f>
        <v>1.448E-2</v>
      </c>
      <c r="M265" s="53">
        <f>IF(ISNUMBER('Raw Feed'!M265), 'Raw Feed'!M265/100, IF(ISNUMBER($E265),0,NA()))</f>
        <v>1.584E-2</v>
      </c>
      <c r="N265" s="53">
        <f>IF(ISNUMBER('Raw Feed'!N265), 'Raw Feed'!N265/100, IF(ISNUMBER($E265),0,NA()))</f>
        <v>1.702E-2</v>
      </c>
      <c r="O265" s="53">
        <f>IF(ISNUMBER('Raw Feed'!O265), 'Raw Feed'!O265/100, IF(ISNUMBER($E265),0,NA()))</f>
        <v>1.8079999999999999E-2</v>
      </c>
      <c r="P265" s="53">
        <f>IF(ISNUMBER('Raw Feed'!P265), 'Raw Feed'!P265/100, IF(ISNUMBER($E265),0,NA()))</f>
        <v>1.985E-2</v>
      </c>
      <c r="Q265" s="53">
        <f>IF(ISNUMBER('Raw Feed'!Q265), 'Raw Feed'!Q265/100, IF(ISNUMBER($E265),0,NA()))</f>
        <v>2.1429999999999998E-2</v>
      </c>
      <c r="R265" s="53">
        <f>IF(ISNUMBER('Raw Feed'!R265), 'Raw Feed'!R265/100, IF(ISNUMBER($E265),0,NA()))</f>
        <v>2.1920000000000002E-2</v>
      </c>
      <c r="S265" s="53">
        <f>IF(ISNUMBER('Raw Feed'!S265), 'Raw Feed'!S265/100, IF(ISNUMBER($E265),0,NA()))</f>
        <v>2.2080000000000002E-2</v>
      </c>
      <c r="T265" s="53">
        <f>IF(ISNUMBER('Raw Feed'!T265), 'Raw Feed'!T265/100, IF(ISNUMBER($E265),0,NA()))</f>
        <v>2.223E-2</v>
      </c>
      <c r="U265" s="53">
        <f>IF(ISNUMBER('Raw Feed'!U265), 'Raw Feed'!U265/100, IF(ISNUMBER($E265),0,NA()))</f>
        <v>0</v>
      </c>
      <c r="V265" s="29"/>
    </row>
    <row r="266" spans="5:22">
      <c r="E266" s="36">
        <f>IF(ISNUMBER('Raw Feed'!E266), 'Raw Feed'!E266, NA())</f>
        <v>41096</v>
      </c>
      <c r="F266" s="53">
        <f>IF(ISNUMBER('Raw Feed'!F266), 'Raw Feed'!F266/100, IF(ISNUMBER($E266),0,NA()))</f>
        <v>4.5999999999999999E-3</v>
      </c>
      <c r="G266" s="53">
        <f>IF(ISNUMBER('Raw Feed'!G266), 'Raw Feed'!G266/100, IF(ISNUMBER($E266),0,NA()))</f>
        <v>7.4399999999999996E-3</v>
      </c>
      <c r="H266" s="53">
        <f>IF(ISNUMBER('Raw Feed'!H266), 'Raw Feed'!H266/100, IF(ISNUMBER($E266),0,NA()))</f>
        <v>8.0700000000000008E-3</v>
      </c>
      <c r="I266" s="53">
        <f>IF(ISNUMBER('Raw Feed'!I266), 'Raw Feed'!I266/100, IF(ISNUMBER($E266),0,NA()))</f>
        <v>9.3999999999999986E-3</v>
      </c>
      <c r="J266" s="53">
        <f>IF(ISNUMBER('Raw Feed'!J266), 'Raw Feed'!J266/100, IF(ISNUMBER($E266),0,NA()))</f>
        <v>1.1160000000000002E-2</v>
      </c>
      <c r="K266" s="53">
        <f>IF(ISNUMBER('Raw Feed'!K266), 'Raw Feed'!K266/100, IF(ISNUMBER($E266),0,NA()))</f>
        <v>1.3009999999999999E-2</v>
      </c>
      <c r="L266" s="53">
        <f>IF(ISNUMBER('Raw Feed'!L266), 'Raw Feed'!L266/100, IF(ISNUMBER($E266),0,NA()))</f>
        <v>1.4650000000000002E-2</v>
      </c>
      <c r="M266" s="53">
        <f>IF(ISNUMBER('Raw Feed'!M266), 'Raw Feed'!M266/100, IF(ISNUMBER($E266),0,NA()))</f>
        <v>1.6070000000000001E-2</v>
      </c>
      <c r="N266" s="53">
        <f>IF(ISNUMBER('Raw Feed'!N266), 'Raw Feed'!N266/100, IF(ISNUMBER($E266),0,NA()))</f>
        <v>1.7310000000000002E-2</v>
      </c>
      <c r="O266" s="53">
        <f>IF(ISNUMBER('Raw Feed'!O266), 'Raw Feed'!O266/100, IF(ISNUMBER($E266),0,NA()))</f>
        <v>1.8429999999999998E-2</v>
      </c>
      <c r="P266" s="53">
        <f>IF(ISNUMBER('Raw Feed'!P266), 'Raw Feed'!P266/100, IF(ISNUMBER($E266),0,NA()))</f>
        <v>2.027E-2</v>
      </c>
      <c r="Q266" s="53">
        <f>IF(ISNUMBER('Raw Feed'!Q266), 'Raw Feed'!Q266/100, IF(ISNUMBER($E266),0,NA()))</f>
        <v>2.1930000000000002E-2</v>
      </c>
      <c r="R266" s="53">
        <f>IF(ISNUMBER('Raw Feed'!R266), 'Raw Feed'!R266/100, IF(ISNUMBER($E266),0,NA()))</f>
        <v>2.2540000000000001E-2</v>
      </c>
      <c r="S266" s="53">
        <f>IF(ISNUMBER('Raw Feed'!S266), 'Raw Feed'!S266/100, IF(ISNUMBER($E266),0,NA()))</f>
        <v>2.273E-2</v>
      </c>
      <c r="T266" s="53">
        <f>IF(ISNUMBER('Raw Feed'!T266), 'Raw Feed'!T266/100, IF(ISNUMBER($E266),0,NA()))</f>
        <v>2.291E-2</v>
      </c>
      <c r="U266" s="53">
        <f>IF(ISNUMBER('Raw Feed'!U266), 'Raw Feed'!U266/100, IF(ISNUMBER($E266),0,NA()))</f>
        <v>0</v>
      </c>
      <c r="V266" s="29"/>
    </row>
    <row r="267" spans="5:22">
      <c r="E267" s="36">
        <f>IF(ISNUMBER('Raw Feed'!E267), 'Raw Feed'!E267, NA())</f>
        <v>41095</v>
      </c>
      <c r="F267" s="53">
        <f>IF(ISNUMBER('Raw Feed'!F267), 'Raw Feed'!F267/100, IF(ISNUMBER($E267),0,NA()))</f>
        <v>5.13E-3</v>
      </c>
      <c r="G267" s="53">
        <f>IF(ISNUMBER('Raw Feed'!G267), 'Raw Feed'!G267/100, IF(ISNUMBER($E267),0,NA()))</f>
        <v>8.0400000000000003E-3</v>
      </c>
      <c r="H267" s="53">
        <f>IF(ISNUMBER('Raw Feed'!H267), 'Raw Feed'!H267/100, IF(ISNUMBER($E267),0,NA()))</f>
        <v>8.7899999999999992E-3</v>
      </c>
      <c r="I267" s="53">
        <f>IF(ISNUMBER('Raw Feed'!I267), 'Raw Feed'!I267/100, IF(ISNUMBER($E267),0,NA()))</f>
        <v>1.022E-2</v>
      </c>
      <c r="J267" s="53">
        <f>IF(ISNUMBER('Raw Feed'!J267), 'Raw Feed'!J267/100, IF(ISNUMBER($E267),0,NA()))</f>
        <v>1.2030000000000001E-2</v>
      </c>
      <c r="K267" s="53">
        <f>IF(ISNUMBER('Raw Feed'!K267), 'Raw Feed'!K267/100, IF(ISNUMBER($E267),0,NA()))</f>
        <v>1.3819999999999999E-2</v>
      </c>
      <c r="L267" s="53">
        <f>IF(ISNUMBER('Raw Feed'!L267), 'Raw Feed'!L267/100, IF(ISNUMBER($E267),0,NA()))</f>
        <v>1.537E-2</v>
      </c>
      <c r="M267" s="53">
        <f>IF(ISNUMBER('Raw Feed'!M267), 'Raw Feed'!M267/100, IF(ISNUMBER($E267),0,NA()))</f>
        <v>1.6719999999999999E-2</v>
      </c>
      <c r="N267" s="53">
        <f>IF(ISNUMBER('Raw Feed'!N267), 'Raw Feed'!N267/100, IF(ISNUMBER($E267),0,NA()))</f>
        <v>1.788E-2</v>
      </c>
      <c r="O267" s="53">
        <f>IF(ISNUMBER('Raw Feed'!O267), 'Raw Feed'!O267/100, IF(ISNUMBER($E267),0,NA()))</f>
        <v>1.8929999999999999E-2</v>
      </c>
      <c r="P267" s="53">
        <f>IF(ISNUMBER('Raw Feed'!P267), 'Raw Feed'!P267/100, IF(ISNUMBER($E267),0,NA()))</f>
        <v>2.069E-2</v>
      </c>
      <c r="Q267" s="53">
        <f>IF(ISNUMBER('Raw Feed'!Q267), 'Raw Feed'!Q267/100, IF(ISNUMBER($E267),0,NA()))</f>
        <v>2.2269999999999998E-2</v>
      </c>
      <c r="R267" s="53">
        <f>IF(ISNUMBER('Raw Feed'!R267), 'Raw Feed'!R267/100, IF(ISNUMBER($E267),0,NA()))</f>
        <v>2.2759999999999999E-2</v>
      </c>
      <c r="S267" s="53">
        <f>IF(ISNUMBER('Raw Feed'!S267), 'Raw Feed'!S267/100, IF(ISNUMBER($E267),0,NA()))</f>
        <v>2.29E-2</v>
      </c>
      <c r="T267" s="53">
        <f>IF(ISNUMBER('Raw Feed'!T267), 'Raw Feed'!T267/100, IF(ISNUMBER($E267),0,NA()))</f>
        <v>2.3029999999999998E-2</v>
      </c>
      <c r="U267" s="53">
        <f>IF(ISNUMBER('Raw Feed'!U267), 'Raw Feed'!U267/100, IF(ISNUMBER($E267),0,NA()))</f>
        <v>0</v>
      </c>
      <c r="V267" s="29"/>
    </row>
    <row r="268" spans="5:22">
      <c r="E268" s="36">
        <f>IF(ISNUMBER('Raw Feed'!E268), 'Raw Feed'!E268, NA())</f>
        <v>41094</v>
      </c>
      <c r="F268" s="53">
        <f>IF(ISNUMBER('Raw Feed'!F268), 'Raw Feed'!F268/100, IF(ISNUMBER($E268),0,NA()))</f>
        <v>5.1600000000000005E-3</v>
      </c>
      <c r="G268" s="53">
        <f>IF(ISNUMBER('Raw Feed'!G268), 'Raw Feed'!G268/100, IF(ISNUMBER($E268),0,NA()))</f>
        <v>8.0800000000000004E-3</v>
      </c>
      <c r="H268" s="53">
        <f>IF(ISNUMBER('Raw Feed'!H268), 'Raw Feed'!H268/100, IF(ISNUMBER($E268),0,NA()))</f>
        <v>8.8299999999999993E-3</v>
      </c>
      <c r="I268" s="53">
        <f>IF(ISNUMBER('Raw Feed'!I268), 'Raw Feed'!I268/100, IF(ISNUMBER($E268),0,NA()))</f>
        <v>1.031E-2</v>
      </c>
      <c r="J268" s="53">
        <f>IF(ISNUMBER('Raw Feed'!J268), 'Raw Feed'!J268/100, IF(ISNUMBER($E268),0,NA()))</f>
        <v>1.217E-2</v>
      </c>
      <c r="K268" s="53">
        <f>IF(ISNUMBER('Raw Feed'!K268), 'Raw Feed'!K268/100, IF(ISNUMBER($E268),0,NA()))</f>
        <v>1.4019999999999999E-2</v>
      </c>
      <c r="L268" s="53">
        <f>IF(ISNUMBER('Raw Feed'!L268), 'Raw Feed'!L268/100, IF(ISNUMBER($E268),0,NA()))</f>
        <v>1.562E-2</v>
      </c>
      <c r="M268" s="53">
        <f>IF(ISNUMBER('Raw Feed'!M268), 'Raw Feed'!M268/100, IF(ISNUMBER($E268),0,NA()))</f>
        <v>1.6990000000000002E-2</v>
      </c>
      <c r="N268" s="53">
        <f>IF(ISNUMBER('Raw Feed'!N268), 'Raw Feed'!N268/100, IF(ISNUMBER($E268),0,NA()))</f>
        <v>1.8180000000000002E-2</v>
      </c>
      <c r="O268" s="53">
        <f>IF(ISNUMBER('Raw Feed'!O268), 'Raw Feed'!O268/100, IF(ISNUMBER($E268),0,NA()))</f>
        <v>1.9259999999999999E-2</v>
      </c>
      <c r="P268" s="53">
        <f>IF(ISNUMBER('Raw Feed'!P268), 'Raw Feed'!P268/100, IF(ISNUMBER($E268),0,NA()))</f>
        <v>2.1030000000000004E-2</v>
      </c>
      <c r="Q268" s="53">
        <f>IF(ISNUMBER('Raw Feed'!Q268), 'Raw Feed'!Q268/100, IF(ISNUMBER($E268),0,NA()))</f>
        <v>2.2559999999999997E-2</v>
      </c>
      <c r="R268" s="53">
        <f>IF(ISNUMBER('Raw Feed'!R268), 'Raw Feed'!R268/100, IF(ISNUMBER($E268),0,NA()))</f>
        <v>2.298E-2</v>
      </c>
      <c r="S268" s="53">
        <f>IF(ISNUMBER('Raw Feed'!S268), 'Raw Feed'!S268/100, IF(ISNUMBER($E268),0,NA()))</f>
        <v>2.3170000000000003E-2</v>
      </c>
      <c r="T268" s="53">
        <f>IF(ISNUMBER('Raw Feed'!T268), 'Raw Feed'!T268/100, IF(ISNUMBER($E268),0,NA()))</f>
        <v>2.3359999999999999E-2</v>
      </c>
      <c r="U268" s="53">
        <f>IF(ISNUMBER('Raw Feed'!U268), 'Raw Feed'!U268/100, IF(ISNUMBER($E268),0,NA()))</f>
        <v>0</v>
      </c>
      <c r="V268" s="29"/>
    </row>
    <row r="269" spans="5:22">
      <c r="E269" s="36">
        <f>IF(ISNUMBER('Raw Feed'!E269), 'Raw Feed'!E269, NA())</f>
        <v>41093</v>
      </c>
      <c r="F269" s="53">
        <f>IF(ISNUMBER('Raw Feed'!F269), 'Raw Feed'!F269/100, IF(ISNUMBER($E269),0,NA()))</f>
        <v>5.2399999999999999E-3</v>
      </c>
      <c r="G269" s="53">
        <f>IF(ISNUMBER('Raw Feed'!G269), 'Raw Feed'!G269/100, IF(ISNUMBER($E269),0,NA()))</f>
        <v>8.2500000000000004E-3</v>
      </c>
      <c r="H269" s="53">
        <f>IF(ISNUMBER('Raw Feed'!H269), 'Raw Feed'!H269/100, IF(ISNUMBER($E269),0,NA()))</f>
        <v>9.0600000000000003E-3</v>
      </c>
      <c r="I269" s="53">
        <f>IF(ISNUMBER('Raw Feed'!I269), 'Raw Feed'!I269/100, IF(ISNUMBER($E269),0,NA()))</f>
        <v>1.061E-2</v>
      </c>
      <c r="J269" s="53">
        <f>IF(ISNUMBER('Raw Feed'!J269), 'Raw Feed'!J269/100, IF(ISNUMBER($E269),0,NA()))</f>
        <v>1.2500000000000001E-2</v>
      </c>
      <c r="K269" s="53">
        <f>IF(ISNUMBER('Raw Feed'!K269), 'Raw Feed'!K269/100, IF(ISNUMBER($E269),0,NA()))</f>
        <v>1.4339999999999999E-2</v>
      </c>
      <c r="L269" s="53">
        <f>IF(ISNUMBER('Raw Feed'!L269), 'Raw Feed'!L269/100, IF(ISNUMBER($E269),0,NA()))</f>
        <v>1.593E-2</v>
      </c>
      <c r="M269" s="53">
        <f>IF(ISNUMBER('Raw Feed'!M269), 'Raw Feed'!M269/100, IF(ISNUMBER($E269),0,NA()))</f>
        <v>1.729E-2</v>
      </c>
      <c r="N269" s="53">
        <f>IF(ISNUMBER('Raw Feed'!N269), 'Raw Feed'!N269/100, IF(ISNUMBER($E269),0,NA()))</f>
        <v>1.847E-2</v>
      </c>
      <c r="O269" s="53">
        <f>IF(ISNUMBER('Raw Feed'!O269), 'Raw Feed'!O269/100, IF(ISNUMBER($E269),0,NA()))</f>
        <v>1.9519999999999999E-2</v>
      </c>
      <c r="P269" s="53">
        <f>IF(ISNUMBER('Raw Feed'!P269), 'Raw Feed'!P269/100, IF(ISNUMBER($E269),0,NA()))</f>
        <v>2.128E-2</v>
      </c>
      <c r="Q269" s="53">
        <f>IF(ISNUMBER('Raw Feed'!Q269), 'Raw Feed'!Q269/100, IF(ISNUMBER($E269),0,NA()))</f>
        <v>2.2789999999999998E-2</v>
      </c>
      <c r="R269" s="53">
        <f>IF(ISNUMBER('Raw Feed'!R269), 'Raw Feed'!R269/100, IF(ISNUMBER($E269),0,NA()))</f>
        <v>2.3140000000000001E-2</v>
      </c>
      <c r="S269" s="53">
        <f>IF(ISNUMBER('Raw Feed'!S269), 'Raw Feed'!S269/100, IF(ISNUMBER($E269),0,NA()))</f>
        <v>2.3230000000000001E-2</v>
      </c>
      <c r="T269" s="53">
        <f>IF(ISNUMBER('Raw Feed'!T269), 'Raw Feed'!T269/100, IF(ISNUMBER($E269),0,NA()))</f>
        <v>2.3310000000000001E-2</v>
      </c>
      <c r="U269" s="53">
        <f>IF(ISNUMBER('Raw Feed'!U269), 'Raw Feed'!U269/100, IF(ISNUMBER($E269),0,NA()))</f>
        <v>0</v>
      </c>
      <c r="V269" s="29"/>
    </row>
    <row r="270" spans="5:22">
      <c r="E270" s="36" t="e">
        <f>IF(ISNUMBER('Raw Feed'!E270), 'Raw Feed'!E270, NA())</f>
        <v>#N/A</v>
      </c>
      <c r="F270" s="53" t="e">
        <f>IF(ISNUMBER('Raw Feed'!F270), 'Raw Feed'!F270/100, IF(ISNUMBER($E270),0,NA()))</f>
        <v>#N/A</v>
      </c>
      <c r="G270" s="53" t="e">
        <f>IF(ISNUMBER('Raw Feed'!G270), 'Raw Feed'!G270/100, IF(ISNUMBER($E270),0,NA()))</f>
        <v>#N/A</v>
      </c>
      <c r="H270" s="53" t="e">
        <f>IF(ISNUMBER('Raw Feed'!H270), 'Raw Feed'!H270/100, IF(ISNUMBER($E270),0,NA()))</f>
        <v>#N/A</v>
      </c>
      <c r="I270" s="53" t="e">
        <f>IF(ISNUMBER('Raw Feed'!I270), 'Raw Feed'!I270/100, IF(ISNUMBER($E270),0,NA()))</f>
        <v>#N/A</v>
      </c>
      <c r="J270" s="53" t="e">
        <f>IF(ISNUMBER('Raw Feed'!J270), 'Raw Feed'!J270/100, IF(ISNUMBER($E270),0,NA()))</f>
        <v>#N/A</v>
      </c>
      <c r="K270" s="53" t="e">
        <f>IF(ISNUMBER('Raw Feed'!K270), 'Raw Feed'!K270/100, IF(ISNUMBER($E270),0,NA()))</f>
        <v>#N/A</v>
      </c>
      <c r="L270" s="53" t="e">
        <f>IF(ISNUMBER('Raw Feed'!L270), 'Raw Feed'!L270/100, IF(ISNUMBER($E270),0,NA()))</f>
        <v>#N/A</v>
      </c>
      <c r="M270" s="53" t="e">
        <f>IF(ISNUMBER('Raw Feed'!M270), 'Raw Feed'!M270/100, IF(ISNUMBER($E270),0,NA()))</f>
        <v>#N/A</v>
      </c>
      <c r="N270" s="53" t="e">
        <f>IF(ISNUMBER('Raw Feed'!N270), 'Raw Feed'!N270/100, IF(ISNUMBER($E270),0,NA()))</f>
        <v>#N/A</v>
      </c>
      <c r="O270" s="53" t="e">
        <f>IF(ISNUMBER('Raw Feed'!O270), 'Raw Feed'!O270/100, IF(ISNUMBER($E270),0,NA()))</f>
        <v>#N/A</v>
      </c>
      <c r="P270" s="53" t="e">
        <f>IF(ISNUMBER('Raw Feed'!P270), 'Raw Feed'!P270/100, IF(ISNUMBER($E270),0,NA()))</f>
        <v>#N/A</v>
      </c>
      <c r="Q270" s="53" t="e">
        <f>IF(ISNUMBER('Raw Feed'!Q270), 'Raw Feed'!Q270/100, IF(ISNUMBER($E270),0,NA()))</f>
        <v>#N/A</v>
      </c>
      <c r="R270" s="53" t="e">
        <f>IF(ISNUMBER('Raw Feed'!R270), 'Raw Feed'!R270/100, IF(ISNUMBER($E270),0,NA()))</f>
        <v>#N/A</v>
      </c>
      <c r="S270" s="53" t="e">
        <f>IF(ISNUMBER('Raw Feed'!S270), 'Raw Feed'!S270/100, IF(ISNUMBER($E270),0,NA()))</f>
        <v>#N/A</v>
      </c>
      <c r="T270" s="53" t="e">
        <f>IF(ISNUMBER('Raw Feed'!T270), 'Raw Feed'!T270/100, IF(ISNUMBER($E270),0,NA()))</f>
        <v>#N/A</v>
      </c>
      <c r="U270" s="53" t="e">
        <f>IF(ISNUMBER('Raw Feed'!U270), 'Raw Feed'!U270/100, IF(ISNUMBER($E270),0,NA()))</f>
        <v>#N/A</v>
      </c>
      <c r="V270" s="29"/>
    </row>
    <row r="271" spans="5:22">
      <c r="E271" s="36" t="e">
        <f>IF(ISNUMBER('Raw Feed'!E271), 'Raw Feed'!E271, NA())</f>
        <v>#N/A</v>
      </c>
      <c r="F271" s="53" t="e">
        <f>IF(ISNUMBER('Raw Feed'!F271), 'Raw Feed'!F271/100, IF(ISNUMBER($E271),0,NA()))</f>
        <v>#N/A</v>
      </c>
      <c r="G271" s="53" t="e">
        <f>IF(ISNUMBER('Raw Feed'!G271), 'Raw Feed'!G271/100, IF(ISNUMBER($E271),0,NA()))</f>
        <v>#N/A</v>
      </c>
      <c r="H271" s="53" t="e">
        <f>IF(ISNUMBER('Raw Feed'!H271), 'Raw Feed'!H271/100, IF(ISNUMBER($E271),0,NA()))</f>
        <v>#N/A</v>
      </c>
      <c r="I271" s="53" t="e">
        <f>IF(ISNUMBER('Raw Feed'!I271), 'Raw Feed'!I271/100, IF(ISNUMBER($E271),0,NA()))</f>
        <v>#N/A</v>
      </c>
      <c r="J271" s="53" t="e">
        <f>IF(ISNUMBER('Raw Feed'!J271), 'Raw Feed'!J271/100, IF(ISNUMBER($E271),0,NA()))</f>
        <v>#N/A</v>
      </c>
      <c r="K271" s="53" t="e">
        <f>IF(ISNUMBER('Raw Feed'!K271), 'Raw Feed'!K271/100, IF(ISNUMBER($E271),0,NA()))</f>
        <v>#N/A</v>
      </c>
      <c r="L271" s="53" t="e">
        <f>IF(ISNUMBER('Raw Feed'!L271), 'Raw Feed'!L271/100, IF(ISNUMBER($E271),0,NA()))</f>
        <v>#N/A</v>
      </c>
      <c r="M271" s="53" t="e">
        <f>IF(ISNUMBER('Raw Feed'!M271), 'Raw Feed'!M271/100, IF(ISNUMBER($E271),0,NA()))</f>
        <v>#N/A</v>
      </c>
      <c r="N271" s="53" t="e">
        <f>IF(ISNUMBER('Raw Feed'!N271), 'Raw Feed'!N271/100, IF(ISNUMBER($E271),0,NA()))</f>
        <v>#N/A</v>
      </c>
      <c r="O271" s="53" t="e">
        <f>IF(ISNUMBER('Raw Feed'!O271), 'Raw Feed'!O271/100, IF(ISNUMBER($E271),0,NA()))</f>
        <v>#N/A</v>
      </c>
      <c r="P271" s="53" t="e">
        <f>IF(ISNUMBER('Raw Feed'!P271), 'Raw Feed'!P271/100, IF(ISNUMBER($E271),0,NA()))</f>
        <v>#N/A</v>
      </c>
      <c r="Q271" s="53" t="e">
        <f>IF(ISNUMBER('Raw Feed'!Q271), 'Raw Feed'!Q271/100, IF(ISNUMBER($E271),0,NA()))</f>
        <v>#N/A</v>
      </c>
      <c r="R271" s="53" t="e">
        <f>IF(ISNUMBER('Raw Feed'!R271), 'Raw Feed'!R271/100, IF(ISNUMBER($E271),0,NA()))</f>
        <v>#N/A</v>
      </c>
      <c r="S271" s="53" t="e">
        <f>IF(ISNUMBER('Raw Feed'!S271), 'Raw Feed'!S271/100, IF(ISNUMBER($E271),0,NA()))</f>
        <v>#N/A</v>
      </c>
      <c r="T271" s="53" t="e">
        <f>IF(ISNUMBER('Raw Feed'!T271), 'Raw Feed'!T271/100, IF(ISNUMBER($E271),0,NA()))</f>
        <v>#N/A</v>
      </c>
      <c r="U271" s="53" t="e">
        <f>IF(ISNUMBER('Raw Feed'!U271), 'Raw Feed'!U271/100, IF(ISNUMBER($E271),0,NA()))</f>
        <v>#N/A</v>
      </c>
      <c r="V271" s="29"/>
    </row>
    <row r="272" spans="5:22">
      <c r="E272" s="36" t="e">
        <f>IF(ISNUMBER('Raw Feed'!E272), 'Raw Feed'!E272, NA())</f>
        <v>#N/A</v>
      </c>
      <c r="F272" s="53" t="e">
        <f>IF(ISNUMBER('Raw Feed'!F272), 'Raw Feed'!F272/100, IF(ISNUMBER($E272),0,NA()))</f>
        <v>#N/A</v>
      </c>
      <c r="G272" s="53" t="e">
        <f>IF(ISNUMBER('Raw Feed'!G272), 'Raw Feed'!G272/100, IF(ISNUMBER($E272),0,NA()))</f>
        <v>#N/A</v>
      </c>
      <c r="H272" s="53" t="e">
        <f>IF(ISNUMBER('Raw Feed'!H272), 'Raw Feed'!H272/100, IF(ISNUMBER($E272),0,NA()))</f>
        <v>#N/A</v>
      </c>
      <c r="I272" s="53" t="e">
        <f>IF(ISNUMBER('Raw Feed'!I272), 'Raw Feed'!I272/100, IF(ISNUMBER($E272),0,NA()))</f>
        <v>#N/A</v>
      </c>
      <c r="J272" s="53" t="e">
        <f>IF(ISNUMBER('Raw Feed'!J272), 'Raw Feed'!J272/100, IF(ISNUMBER($E272),0,NA()))</f>
        <v>#N/A</v>
      </c>
      <c r="K272" s="53" t="e">
        <f>IF(ISNUMBER('Raw Feed'!K272), 'Raw Feed'!K272/100, IF(ISNUMBER($E272),0,NA()))</f>
        <v>#N/A</v>
      </c>
      <c r="L272" s="53" t="e">
        <f>IF(ISNUMBER('Raw Feed'!L272), 'Raw Feed'!L272/100, IF(ISNUMBER($E272),0,NA()))</f>
        <v>#N/A</v>
      </c>
      <c r="M272" s="53" t="e">
        <f>IF(ISNUMBER('Raw Feed'!M272), 'Raw Feed'!M272/100, IF(ISNUMBER($E272),0,NA()))</f>
        <v>#N/A</v>
      </c>
      <c r="N272" s="53" t="e">
        <f>IF(ISNUMBER('Raw Feed'!N272), 'Raw Feed'!N272/100, IF(ISNUMBER($E272),0,NA()))</f>
        <v>#N/A</v>
      </c>
      <c r="O272" s="53" t="e">
        <f>IF(ISNUMBER('Raw Feed'!O272), 'Raw Feed'!O272/100, IF(ISNUMBER($E272),0,NA()))</f>
        <v>#N/A</v>
      </c>
      <c r="P272" s="53" t="e">
        <f>IF(ISNUMBER('Raw Feed'!P272), 'Raw Feed'!P272/100, IF(ISNUMBER($E272),0,NA()))</f>
        <v>#N/A</v>
      </c>
      <c r="Q272" s="53" t="e">
        <f>IF(ISNUMBER('Raw Feed'!Q272), 'Raw Feed'!Q272/100, IF(ISNUMBER($E272),0,NA()))</f>
        <v>#N/A</v>
      </c>
      <c r="R272" s="53" t="e">
        <f>IF(ISNUMBER('Raw Feed'!R272), 'Raw Feed'!R272/100, IF(ISNUMBER($E272),0,NA()))</f>
        <v>#N/A</v>
      </c>
      <c r="S272" s="53" t="e">
        <f>IF(ISNUMBER('Raw Feed'!S272), 'Raw Feed'!S272/100, IF(ISNUMBER($E272),0,NA()))</f>
        <v>#N/A</v>
      </c>
      <c r="T272" s="53" t="e">
        <f>IF(ISNUMBER('Raw Feed'!T272), 'Raw Feed'!T272/100, IF(ISNUMBER($E272),0,NA()))</f>
        <v>#N/A</v>
      </c>
      <c r="U272" s="53" t="e">
        <f>IF(ISNUMBER('Raw Feed'!U272), 'Raw Feed'!U272/100, IF(ISNUMBER($E272),0,NA()))</f>
        <v>#N/A</v>
      </c>
      <c r="V272" s="29"/>
    </row>
    <row r="273" spans="5:22">
      <c r="E273" s="36" t="e">
        <f>IF(ISNUMBER('Raw Feed'!E273), 'Raw Feed'!E273, NA())</f>
        <v>#N/A</v>
      </c>
      <c r="F273" s="53" t="e">
        <f>IF(ISNUMBER('Raw Feed'!F273), 'Raw Feed'!F273/100, IF(ISNUMBER($E273),0,NA()))</f>
        <v>#N/A</v>
      </c>
      <c r="G273" s="53" t="e">
        <f>IF(ISNUMBER('Raw Feed'!G273), 'Raw Feed'!G273/100, IF(ISNUMBER($E273),0,NA()))</f>
        <v>#N/A</v>
      </c>
      <c r="H273" s="53" t="e">
        <f>IF(ISNUMBER('Raw Feed'!H273), 'Raw Feed'!H273/100, IF(ISNUMBER($E273),0,NA()))</f>
        <v>#N/A</v>
      </c>
      <c r="I273" s="53" t="e">
        <f>IF(ISNUMBER('Raw Feed'!I273), 'Raw Feed'!I273/100, IF(ISNUMBER($E273),0,NA()))</f>
        <v>#N/A</v>
      </c>
      <c r="J273" s="53" t="e">
        <f>IF(ISNUMBER('Raw Feed'!J273), 'Raw Feed'!J273/100, IF(ISNUMBER($E273),0,NA()))</f>
        <v>#N/A</v>
      </c>
      <c r="K273" s="53" t="e">
        <f>IF(ISNUMBER('Raw Feed'!K273), 'Raw Feed'!K273/100, IF(ISNUMBER($E273),0,NA()))</f>
        <v>#N/A</v>
      </c>
      <c r="L273" s="53" t="e">
        <f>IF(ISNUMBER('Raw Feed'!L273), 'Raw Feed'!L273/100, IF(ISNUMBER($E273),0,NA()))</f>
        <v>#N/A</v>
      </c>
      <c r="M273" s="53" t="e">
        <f>IF(ISNUMBER('Raw Feed'!M273), 'Raw Feed'!M273/100, IF(ISNUMBER($E273),0,NA()))</f>
        <v>#N/A</v>
      </c>
      <c r="N273" s="53" t="e">
        <f>IF(ISNUMBER('Raw Feed'!N273), 'Raw Feed'!N273/100, IF(ISNUMBER($E273),0,NA()))</f>
        <v>#N/A</v>
      </c>
      <c r="O273" s="53" t="e">
        <f>IF(ISNUMBER('Raw Feed'!O273), 'Raw Feed'!O273/100, IF(ISNUMBER($E273),0,NA()))</f>
        <v>#N/A</v>
      </c>
      <c r="P273" s="53" t="e">
        <f>IF(ISNUMBER('Raw Feed'!P273), 'Raw Feed'!P273/100, IF(ISNUMBER($E273),0,NA()))</f>
        <v>#N/A</v>
      </c>
      <c r="Q273" s="53" t="e">
        <f>IF(ISNUMBER('Raw Feed'!Q273), 'Raw Feed'!Q273/100, IF(ISNUMBER($E273),0,NA()))</f>
        <v>#N/A</v>
      </c>
      <c r="R273" s="53" t="e">
        <f>IF(ISNUMBER('Raw Feed'!R273), 'Raw Feed'!R273/100, IF(ISNUMBER($E273),0,NA()))</f>
        <v>#N/A</v>
      </c>
      <c r="S273" s="53" t="e">
        <f>IF(ISNUMBER('Raw Feed'!S273), 'Raw Feed'!S273/100, IF(ISNUMBER($E273),0,NA()))</f>
        <v>#N/A</v>
      </c>
      <c r="T273" s="53" t="e">
        <f>IF(ISNUMBER('Raw Feed'!T273), 'Raw Feed'!T273/100, IF(ISNUMBER($E273),0,NA()))</f>
        <v>#N/A</v>
      </c>
      <c r="U273" s="53" t="e">
        <f>IF(ISNUMBER('Raw Feed'!U273), 'Raw Feed'!U273/100, IF(ISNUMBER($E273),0,NA()))</f>
        <v>#N/A</v>
      </c>
      <c r="V273" s="29"/>
    </row>
    <row r="274" spans="5:22">
      <c r="E274" s="36" t="e">
        <f>IF(ISNUMBER('Raw Feed'!E274), 'Raw Feed'!E274, NA())</f>
        <v>#N/A</v>
      </c>
      <c r="F274" s="53" t="e">
        <f>IF(ISNUMBER('Raw Feed'!F274), 'Raw Feed'!F274/100, IF(ISNUMBER($E274),0,NA()))</f>
        <v>#N/A</v>
      </c>
      <c r="G274" s="53" t="e">
        <f>IF(ISNUMBER('Raw Feed'!G274), 'Raw Feed'!G274/100, IF(ISNUMBER($E274),0,NA()))</f>
        <v>#N/A</v>
      </c>
      <c r="H274" s="53" t="e">
        <f>IF(ISNUMBER('Raw Feed'!H274), 'Raw Feed'!H274/100, IF(ISNUMBER($E274),0,NA()))</f>
        <v>#N/A</v>
      </c>
      <c r="I274" s="53" t="e">
        <f>IF(ISNUMBER('Raw Feed'!I274), 'Raw Feed'!I274/100, IF(ISNUMBER($E274),0,NA()))</f>
        <v>#N/A</v>
      </c>
      <c r="J274" s="53" t="e">
        <f>IF(ISNUMBER('Raw Feed'!J274), 'Raw Feed'!J274/100, IF(ISNUMBER($E274),0,NA()))</f>
        <v>#N/A</v>
      </c>
      <c r="K274" s="53" t="e">
        <f>IF(ISNUMBER('Raw Feed'!K274), 'Raw Feed'!K274/100, IF(ISNUMBER($E274),0,NA()))</f>
        <v>#N/A</v>
      </c>
      <c r="L274" s="53" t="e">
        <f>IF(ISNUMBER('Raw Feed'!L274), 'Raw Feed'!L274/100, IF(ISNUMBER($E274),0,NA()))</f>
        <v>#N/A</v>
      </c>
      <c r="M274" s="53" t="e">
        <f>IF(ISNUMBER('Raw Feed'!M274), 'Raw Feed'!M274/100, IF(ISNUMBER($E274),0,NA()))</f>
        <v>#N/A</v>
      </c>
      <c r="N274" s="53" t="e">
        <f>IF(ISNUMBER('Raw Feed'!N274), 'Raw Feed'!N274/100, IF(ISNUMBER($E274),0,NA()))</f>
        <v>#N/A</v>
      </c>
      <c r="O274" s="53" t="e">
        <f>IF(ISNUMBER('Raw Feed'!O274), 'Raw Feed'!O274/100, IF(ISNUMBER($E274),0,NA()))</f>
        <v>#N/A</v>
      </c>
      <c r="P274" s="53" t="e">
        <f>IF(ISNUMBER('Raw Feed'!P274), 'Raw Feed'!P274/100, IF(ISNUMBER($E274),0,NA()))</f>
        <v>#N/A</v>
      </c>
      <c r="Q274" s="53" t="e">
        <f>IF(ISNUMBER('Raw Feed'!Q274), 'Raw Feed'!Q274/100, IF(ISNUMBER($E274),0,NA()))</f>
        <v>#N/A</v>
      </c>
      <c r="R274" s="53" t="e">
        <f>IF(ISNUMBER('Raw Feed'!R274), 'Raw Feed'!R274/100, IF(ISNUMBER($E274),0,NA()))</f>
        <v>#N/A</v>
      </c>
      <c r="S274" s="53" t="e">
        <f>IF(ISNUMBER('Raw Feed'!S274), 'Raw Feed'!S274/100, IF(ISNUMBER($E274),0,NA()))</f>
        <v>#N/A</v>
      </c>
      <c r="T274" s="53" t="e">
        <f>IF(ISNUMBER('Raw Feed'!T274), 'Raw Feed'!T274/100, IF(ISNUMBER($E274),0,NA()))</f>
        <v>#N/A</v>
      </c>
      <c r="U274" s="53" t="e">
        <f>IF(ISNUMBER('Raw Feed'!U274), 'Raw Feed'!U274/100, IF(ISNUMBER($E274),0,NA()))</f>
        <v>#N/A</v>
      </c>
      <c r="V274" s="29"/>
    </row>
    <row r="275" spans="5:22">
      <c r="E275" s="36" t="e">
        <f>IF(ISNUMBER('Raw Feed'!E275), 'Raw Feed'!E275, NA())</f>
        <v>#N/A</v>
      </c>
      <c r="F275" s="53" t="e">
        <f>IF(ISNUMBER('Raw Feed'!F275), 'Raw Feed'!F275/100, IF(ISNUMBER($E275),0,NA()))</f>
        <v>#N/A</v>
      </c>
      <c r="G275" s="53" t="e">
        <f>IF(ISNUMBER('Raw Feed'!G275), 'Raw Feed'!G275/100, IF(ISNUMBER($E275),0,NA()))</f>
        <v>#N/A</v>
      </c>
      <c r="H275" s="53" t="e">
        <f>IF(ISNUMBER('Raw Feed'!H275), 'Raw Feed'!H275/100, IF(ISNUMBER($E275),0,NA()))</f>
        <v>#N/A</v>
      </c>
      <c r="I275" s="53" t="e">
        <f>IF(ISNUMBER('Raw Feed'!I275), 'Raw Feed'!I275/100, IF(ISNUMBER($E275),0,NA()))</f>
        <v>#N/A</v>
      </c>
      <c r="J275" s="53" t="e">
        <f>IF(ISNUMBER('Raw Feed'!J275), 'Raw Feed'!J275/100, IF(ISNUMBER($E275),0,NA()))</f>
        <v>#N/A</v>
      </c>
      <c r="K275" s="53" t="e">
        <f>IF(ISNUMBER('Raw Feed'!K275), 'Raw Feed'!K275/100, IF(ISNUMBER($E275),0,NA()))</f>
        <v>#N/A</v>
      </c>
      <c r="L275" s="53" t="e">
        <f>IF(ISNUMBER('Raw Feed'!L275), 'Raw Feed'!L275/100, IF(ISNUMBER($E275),0,NA()))</f>
        <v>#N/A</v>
      </c>
      <c r="M275" s="53" t="e">
        <f>IF(ISNUMBER('Raw Feed'!M275), 'Raw Feed'!M275/100, IF(ISNUMBER($E275),0,NA()))</f>
        <v>#N/A</v>
      </c>
      <c r="N275" s="53" t="e">
        <f>IF(ISNUMBER('Raw Feed'!N275), 'Raw Feed'!N275/100, IF(ISNUMBER($E275),0,NA()))</f>
        <v>#N/A</v>
      </c>
      <c r="O275" s="53" t="e">
        <f>IF(ISNUMBER('Raw Feed'!O275), 'Raw Feed'!O275/100, IF(ISNUMBER($E275),0,NA()))</f>
        <v>#N/A</v>
      </c>
      <c r="P275" s="53" t="e">
        <f>IF(ISNUMBER('Raw Feed'!P275), 'Raw Feed'!P275/100, IF(ISNUMBER($E275),0,NA()))</f>
        <v>#N/A</v>
      </c>
      <c r="Q275" s="53" t="e">
        <f>IF(ISNUMBER('Raw Feed'!Q275), 'Raw Feed'!Q275/100, IF(ISNUMBER($E275),0,NA()))</f>
        <v>#N/A</v>
      </c>
      <c r="R275" s="53" t="e">
        <f>IF(ISNUMBER('Raw Feed'!R275), 'Raw Feed'!R275/100, IF(ISNUMBER($E275),0,NA()))</f>
        <v>#N/A</v>
      </c>
      <c r="S275" s="53" t="e">
        <f>IF(ISNUMBER('Raw Feed'!S275), 'Raw Feed'!S275/100, IF(ISNUMBER($E275),0,NA()))</f>
        <v>#N/A</v>
      </c>
      <c r="T275" s="53" t="e">
        <f>IF(ISNUMBER('Raw Feed'!T275), 'Raw Feed'!T275/100, IF(ISNUMBER($E275),0,NA()))</f>
        <v>#N/A</v>
      </c>
      <c r="U275" s="53" t="e">
        <f>IF(ISNUMBER('Raw Feed'!U275), 'Raw Feed'!U275/100, IF(ISNUMBER($E275),0,NA()))</f>
        <v>#N/A</v>
      </c>
      <c r="V275" s="29"/>
    </row>
    <row r="276" spans="5:22">
      <c r="E276" s="36" t="e">
        <f>IF(ISNUMBER('Raw Feed'!E276), 'Raw Feed'!E276, NA())</f>
        <v>#N/A</v>
      </c>
      <c r="F276" s="53" t="e">
        <f>IF(ISNUMBER('Raw Feed'!F276), 'Raw Feed'!F276/100, IF(ISNUMBER($E276),0,NA()))</f>
        <v>#N/A</v>
      </c>
      <c r="G276" s="53" t="e">
        <f>IF(ISNUMBER('Raw Feed'!G276), 'Raw Feed'!G276/100, IF(ISNUMBER($E276),0,NA()))</f>
        <v>#N/A</v>
      </c>
      <c r="H276" s="53" t="e">
        <f>IF(ISNUMBER('Raw Feed'!H276), 'Raw Feed'!H276/100, IF(ISNUMBER($E276),0,NA()))</f>
        <v>#N/A</v>
      </c>
      <c r="I276" s="53" t="e">
        <f>IF(ISNUMBER('Raw Feed'!I276), 'Raw Feed'!I276/100, IF(ISNUMBER($E276),0,NA()))</f>
        <v>#N/A</v>
      </c>
      <c r="J276" s="53" t="e">
        <f>IF(ISNUMBER('Raw Feed'!J276), 'Raw Feed'!J276/100, IF(ISNUMBER($E276),0,NA()))</f>
        <v>#N/A</v>
      </c>
      <c r="K276" s="53" t="e">
        <f>IF(ISNUMBER('Raw Feed'!K276), 'Raw Feed'!K276/100, IF(ISNUMBER($E276),0,NA()))</f>
        <v>#N/A</v>
      </c>
      <c r="L276" s="53" t="e">
        <f>IF(ISNUMBER('Raw Feed'!L276), 'Raw Feed'!L276/100, IF(ISNUMBER($E276),0,NA()))</f>
        <v>#N/A</v>
      </c>
      <c r="M276" s="53" t="e">
        <f>IF(ISNUMBER('Raw Feed'!M276), 'Raw Feed'!M276/100, IF(ISNUMBER($E276),0,NA()))</f>
        <v>#N/A</v>
      </c>
      <c r="N276" s="53" t="e">
        <f>IF(ISNUMBER('Raw Feed'!N276), 'Raw Feed'!N276/100, IF(ISNUMBER($E276),0,NA()))</f>
        <v>#N/A</v>
      </c>
      <c r="O276" s="53" t="e">
        <f>IF(ISNUMBER('Raw Feed'!O276), 'Raw Feed'!O276/100, IF(ISNUMBER($E276),0,NA()))</f>
        <v>#N/A</v>
      </c>
      <c r="P276" s="53" t="e">
        <f>IF(ISNUMBER('Raw Feed'!P276), 'Raw Feed'!P276/100, IF(ISNUMBER($E276),0,NA()))</f>
        <v>#N/A</v>
      </c>
      <c r="Q276" s="53" t="e">
        <f>IF(ISNUMBER('Raw Feed'!Q276), 'Raw Feed'!Q276/100, IF(ISNUMBER($E276),0,NA()))</f>
        <v>#N/A</v>
      </c>
      <c r="R276" s="53" t="e">
        <f>IF(ISNUMBER('Raw Feed'!R276), 'Raw Feed'!R276/100, IF(ISNUMBER($E276),0,NA()))</f>
        <v>#N/A</v>
      </c>
      <c r="S276" s="53" t="e">
        <f>IF(ISNUMBER('Raw Feed'!S276), 'Raw Feed'!S276/100, IF(ISNUMBER($E276),0,NA()))</f>
        <v>#N/A</v>
      </c>
      <c r="T276" s="53" t="e">
        <f>IF(ISNUMBER('Raw Feed'!T276), 'Raw Feed'!T276/100, IF(ISNUMBER($E276),0,NA()))</f>
        <v>#N/A</v>
      </c>
      <c r="U276" s="53" t="e">
        <f>IF(ISNUMBER('Raw Feed'!U276), 'Raw Feed'!U276/100, IF(ISNUMBER($E276),0,NA()))</f>
        <v>#N/A</v>
      </c>
      <c r="V276" s="29"/>
    </row>
    <row r="277" spans="5:22">
      <c r="E277" s="36" t="e">
        <f>IF(ISNUMBER('Raw Feed'!E277), 'Raw Feed'!E277, NA())</f>
        <v>#N/A</v>
      </c>
      <c r="F277" s="53" t="e">
        <f>IF(ISNUMBER('Raw Feed'!F277), 'Raw Feed'!F277/100, IF(ISNUMBER($E277),0,NA()))</f>
        <v>#N/A</v>
      </c>
      <c r="G277" s="53" t="e">
        <f>IF(ISNUMBER('Raw Feed'!G277), 'Raw Feed'!G277/100, IF(ISNUMBER($E277),0,NA()))</f>
        <v>#N/A</v>
      </c>
      <c r="H277" s="53" t="e">
        <f>IF(ISNUMBER('Raw Feed'!H277), 'Raw Feed'!H277/100, IF(ISNUMBER($E277),0,NA()))</f>
        <v>#N/A</v>
      </c>
      <c r="I277" s="53" t="e">
        <f>IF(ISNUMBER('Raw Feed'!I277), 'Raw Feed'!I277/100, IF(ISNUMBER($E277),0,NA()))</f>
        <v>#N/A</v>
      </c>
      <c r="J277" s="53" t="e">
        <f>IF(ISNUMBER('Raw Feed'!J277), 'Raw Feed'!J277/100, IF(ISNUMBER($E277),0,NA()))</f>
        <v>#N/A</v>
      </c>
      <c r="K277" s="53" t="e">
        <f>IF(ISNUMBER('Raw Feed'!K277), 'Raw Feed'!K277/100, IF(ISNUMBER($E277),0,NA()))</f>
        <v>#N/A</v>
      </c>
      <c r="L277" s="53" t="e">
        <f>IF(ISNUMBER('Raw Feed'!L277), 'Raw Feed'!L277/100, IF(ISNUMBER($E277),0,NA()))</f>
        <v>#N/A</v>
      </c>
      <c r="M277" s="53" t="e">
        <f>IF(ISNUMBER('Raw Feed'!M277), 'Raw Feed'!M277/100, IF(ISNUMBER($E277),0,NA()))</f>
        <v>#N/A</v>
      </c>
      <c r="N277" s="53" t="e">
        <f>IF(ISNUMBER('Raw Feed'!N277), 'Raw Feed'!N277/100, IF(ISNUMBER($E277),0,NA()))</f>
        <v>#N/A</v>
      </c>
      <c r="O277" s="53" t="e">
        <f>IF(ISNUMBER('Raw Feed'!O277), 'Raw Feed'!O277/100, IF(ISNUMBER($E277),0,NA()))</f>
        <v>#N/A</v>
      </c>
      <c r="P277" s="53" t="e">
        <f>IF(ISNUMBER('Raw Feed'!P277), 'Raw Feed'!P277/100, IF(ISNUMBER($E277),0,NA()))</f>
        <v>#N/A</v>
      </c>
      <c r="Q277" s="53" t="e">
        <f>IF(ISNUMBER('Raw Feed'!Q277), 'Raw Feed'!Q277/100, IF(ISNUMBER($E277),0,NA()))</f>
        <v>#N/A</v>
      </c>
      <c r="R277" s="53" t="e">
        <f>IF(ISNUMBER('Raw Feed'!R277), 'Raw Feed'!R277/100, IF(ISNUMBER($E277),0,NA()))</f>
        <v>#N/A</v>
      </c>
      <c r="S277" s="53" t="e">
        <f>IF(ISNUMBER('Raw Feed'!S277), 'Raw Feed'!S277/100, IF(ISNUMBER($E277),0,NA()))</f>
        <v>#N/A</v>
      </c>
      <c r="T277" s="53" t="e">
        <f>IF(ISNUMBER('Raw Feed'!T277), 'Raw Feed'!T277/100, IF(ISNUMBER($E277),0,NA()))</f>
        <v>#N/A</v>
      </c>
      <c r="U277" s="53" t="e">
        <f>IF(ISNUMBER('Raw Feed'!U277), 'Raw Feed'!U277/100, IF(ISNUMBER($E277),0,NA()))</f>
        <v>#N/A</v>
      </c>
      <c r="V277" s="29"/>
    </row>
    <row r="278" spans="5:22">
      <c r="E278" s="36" t="e">
        <f>IF(ISNUMBER('Raw Feed'!E278), 'Raw Feed'!E278, NA())</f>
        <v>#N/A</v>
      </c>
      <c r="F278" s="53" t="e">
        <f>IF(ISNUMBER('Raw Feed'!F278), 'Raw Feed'!F278/100, IF(ISNUMBER($E278),0,NA()))</f>
        <v>#N/A</v>
      </c>
      <c r="G278" s="53" t="e">
        <f>IF(ISNUMBER('Raw Feed'!G278), 'Raw Feed'!G278/100, IF(ISNUMBER($E278),0,NA()))</f>
        <v>#N/A</v>
      </c>
      <c r="H278" s="53" t="e">
        <f>IF(ISNUMBER('Raw Feed'!H278), 'Raw Feed'!H278/100, IF(ISNUMBER($E278),0,NA()))</f>
        <v>#N/A</v>
      </c>
      <c r="I278" s="53" t="e">
        <f>IF(ISNUMBER('Raw Feed'!I278), 'Raw Feed'!I278/100, IF(ISNUMBER($E278),0,NA()))</f>
        <v>#N/A</v>
      </c>
      <c r="J278" s="53" t="e">
        <f>IF(ISNUMBER('Raw Feed'!J278), 'Raw Feed'!J278/100, IF(ISNUMBER($E278),0,NA()))</f>
        <v>#N/A</v>
      </c>
      <c r="K278" s="53" t="e">
        <f>IF(ISNUMBER('Raw Feed'!K278), 'Raw Feed'!K278/100, IF(ISNUMBER($E278),0,NA()))</f>
        <v>#N/A</v>
      </c>
      <c r="L278" s="53" t="e">
        <f>IF(ISNUMBER('Raw Feed'!L278), 'Raw Feed'!L278/100, IF(ISNUMBER($E278),0,NA()))</f>
        <v>#N/A</v>
      </c>
      <c r="M278" s="53" t="e">
        <f>IF(ISNUMBER('Raw Feed'!M278), 'Raw Feed'!M278/100, IF(ISNUMBER($E278),0,NA()))</f>
        <v>#N/A</v>
      </c>
      <c r="N278" s="53" t="e">
        <f>IF(ISNUMBER('Raw Feed'!N278), 'Raw Feed'!N278/100, IF(ISNUMBER($E278),0,NA()))</f>
        <v>#N/A</v>
      </c>
      <c r="O278" s="53" t="e">
        <f>IF(ISNUMBER('Raw Feed'!O278), 'Raw Feed'!O278/100, IF(ISNUMBER($E278),0,NA()))</f>
        <v>#N/A</v>
      </c>
      <c r="P278" s="53" t="e">
        <f>IF(ISNUMBER('Raw Feed'!P278), 'Raw Feed'!P278/100, IF(ISNUMBER($E278),0,NA()))</f>
        <v>#N/A</v>
      </c>
      <c r="Q278" s="53" t="e">
        <f>IF(ISNUMBER('Raw Feed'!Q278), 'Raw Feed'!Q278/100, IF(ISNUMBER($E278),0,NA()))</f>
        <v>#N/A</v>
      </c>
      <c r="R278" s="53" t="e">
        <f>IF(ISNUMBER('Raw Feed'!R278), 'Raw Feed'!R278/100, IF(ISNUMBER($E278),0,NA()))</f>
        <v>#N/A</v>
      </c>
      <c r="S278" s="53" t="e">
        <f>IF(ISNUMBER('Raw Feed'!S278), 'Raw Feed'!S278/100, IF(ISNUMBER($E278),0,NA()))</f>
        <v>#N/A</v>
      </c>
      <c r="T278" s="53" t="e">
        <f>IF(ISNUMBER('Raw Feed'!T278), 'Raw Feed'!T278/100, IF(ISNUMBER($E278),0,NA()))</f>
        <v>#N/A</v>
      </c>
      <c r="U278" s="53" t="e">
        <f>IF(ISNUMBER('Raw Feed'!U278), 'Raw Feed'!U278/100, IF(ISNUMBER($E278),0,NA()))</f>
        <v>#N/A</v>
      </c>
      <c r="V278" s="29"/>
    </row>
    <row r="279" spans="5:22">
      <c r="E279" s="36" t="e">
        <f>IF(ISNUMBER('Raw Feed'!E279), 'Raw Feed'!E279, NA())</f>
        <v>#N/A</v>
      </c>
      <c r="F279" s="53" t="e">
        <f>IF(ISNUMBER('Raw Feed'!F279), 'Raw Feed'!F279/100, IF(ISNUMBER($E279),0,NA()))</f>
        <v>#N/A</v>
      </c>
      <c r="G279" s="53" t="e">
        <f>IF(ISNUMBER('Raw Feed'!G279), 'Raw Feed'!G279/100, IF(ISNUMBER($E279),0,NA()))</f>
        <v>#N/A</v>
      </c>
      <c r="H279" s="53" t="e">
        <f>IF(ISNUMBER('Raw Feed'!H279), 'Raw Feed'!H279/100, IF(ISNUMBER($E279),0,NA()))</f>
        <v>#N/A</v>
      </c>
      <c r="I279" s="53" t="e">
        <f>IF(ISNUMBER('Raw Feed'!I279), 'Raw Feed'!I279/100, IF(ISNUMBER($E279),0,NA()))</f>
        <v>#N/A</v>
      </c>
      <c r="J279" s="53" t="e">
        <f>IF(ISNUMBER('Raw Feed'!J279), 'Raw Feed'!J279/100, IF(ISNUMBER($E279),0,NA()))</f>
        <v>#N/A</v>
      </c>
      <c r="K279" s="53" t="e">
        <f>IF(ISNUMBER('Raw Feed'!K279), 'Raw Feed'!K279/100, IF(ISNUMBER($E279),0,NA()))</f>
        <v>#N/A</v>
      </c>
      <c r="L279" s="53" t="e">
        <f>IF(ISNUMBER('Raw Feed'!L279), 'Raw Feed'!L279/100, IF(ISNUMBER($E279),0,NA()))</f>
        <v>#N/A</v>
      </c>
      <c r="M279" s="53" t="e">
        <f>IF(ISNUMBER('Raw Feed'!M279), 'Raw Feed'!M279/100, IF(ISNUMBER($E279),0,NA()))</f>
        <v>#N/A</v>
      </c>
      <c r="N279" s="53" t="e">
        <f>IF(ISNUMBER('Raw Feed'!N279), 'Raw Feed'!N279/100, IF(ISNUMBER($E279),0,NA()))</f>
        <v>#N/A</v>
      </c>
      <c r="O279" s="53" t="e">
        <f>IF(ISNUMBER('Raw Feed'!O279), 'Raw Feed'!O279/100, IF(ISNUMBER($E279),0,NA()))</f>
        <v>#N/A</v>
      </c>
      <c r="P279" s="53" t="e">
        <f>IF(ISNUMBER('Raw Feed'!P279), 'Raw Feed'!P279/100, IF(ISNUMBER($E279),0,NA()))</f>
        <v>#N/A</v>
      </c>
      <c r="Q279" s="53" t="e">
        <f>IF(ISNUMBER('Raw Feed'!Q279), 'Raw Feed'!Q279/100, IF(ISNUMBER($E279),0,NA()))</f>
        <v>#N/A</v>
      </c>
      <c r="R279" s="53" t="e">
        <f>IF(ISNUMBER('Raw Feed'!R279), 'Raw Feed'!R279/100, IF(ISNUMBER($E279),0,NA()))</f>
        <v>#N/A</v>
      </c>
      <c r="S279" s="53" t="e">
        <f>IF(ISNUMBER('Raw Feed'!S279), 'Raw Feed'!S279/100, IF(ISNUMBER($E279),0,NA()))</f>
        <v>#N/A</v>
      </c>
      <c r="T279" s="53" t="e">
        <f>IF(ISNUMBER('Raw Feed'!T279), 'Raw Feed'!T279/100, IF(ISNUMBER($E279),0,NA()))</f>
        <v>#N/A</v>
      </c>
      <c r="U279" s="53" t="e">
        <f>IF(ISNUMBER('Raw Feed'!U279), 'Raw Feed'!U279/100, IF(ISNUMBER($E279),0,NA()))</f>
        <v>#N/A</v>
      </c>
      <c r="V279" s="29"/>
    </row>
    <row r="280" spans="5:22">
      <c r="E280" s="36" t="e">
        <f>IF(ISNUMBER('Raw Feed'!E280), 'Raw Feed'!E280, NA())</f>
        <v>#N/A</v>
      </c>
      <c r="F280" s="53" t="e">
        <f>IF(ISNUMBER('Raw Feed'!F280), 'Raw Feed'!F280/100, IF(ISNUMBER($E280),0,NA()))</f>
        <v>#N/A</v>
      </c>
      <c r="G280" s="53" t="e">
        <f>IF(ISNUMBER('Raw Feed'!G280), 'Raw Feed'!G280/100, IF(ISNUMBER($E280),0,NA()))</f>
        <v>#N/A</v>
      </c>
      <c r="H280" s="53" t="e">
        <f>IF(ISNUMBER('Raw Feed'!H280), 'Raw Feed'!H280/100, IF(ISNUMBER($E280),0,NA()))</f>
        <v>#N/A</v>
      </c>
      <c r="I280" s="53" t="e">
        <f>IF(ISNUMBER('Raw Feed'!I280), 'Raw Feed'!I280/100, IF(ISNUMBER($E280),0,NA()))</f>
        <v>#N/A</v>
      </c>
      <c r="J280" s="53" t="e">
        <f>IF(ISNUMBER('Raw Feed'!J280), 'Raw Feed'!J280/100, IF(ISNUMBER($E280),0,NA()))</f>
        <v>#N/A</v>
      </c>
      <c r="K280" s="53" t="e">
        <f>IF(ISNUMBER('Raw Feed'!K280), 'Raw Feed'!K280/100, IF(ISNUMBER($E280),0,NA()))</f>
        <v>#N/A</v>
      </c>
      <c r="L280" s="53" t="e">
        <f>IF(ISNUMBER('Raw Feed'!L280), 'Raw Feed'!L280/100, IF(ISNUMBER($E280),0,NA()))</f>
        <v>#N/A</v>
      </c>
      <c r="M280" s="53" t="e">
        <f>IF(ISNUMBER('Raw Feed'!M280), 'Raw Feed'!M280/100, IF(ISNUMBER($E280),0,NA()))</f>
        <v>#N/A</v>
      </c>
      <c r="N280" s="53" t="e">
        <f>IF(ISNUMBER('Raw Feed'!N280), 'Raw Feed'!N280/100, IF(ISNUMBER($E280),0,NA()))</f>
        <v>#N/A</v>
      </c>
      <c r="O280" s="53" t="e">
        <f>IF(ISNUMBER('Raw Feed'!O280), 'Raw Feed'!O280/100, IF(ISNUMBER($E280),0,NA()))</f>
        <v>#N/A</v>
      </c>
      <c r="P280" s="53" t="e">
        <f>IF(ISNUMBER('Raw Feed'!P280), 'Raw Feed'!P280/100, IF(ISNUMBER($E280),0,NA()))</f>
        <v>#N/A</v>
      </c>
      <c r="Q280" s="53" t="e">
        <f>IF(ISNUMBER('Raw Feed'!Q280), 'Raw Feed'!Q280/100, IF(ISNUMBER($E280),0,NA()))</f>
        <v>#N/A</v>
      </c>
      <c r="R280" s="53" t="e">
        <f>IF(ISNUMBER('Raw Feed'!R280), 'Raw Feed'!R280/100, IF(ISNUMBER($E280),0,NA()))</f>
        <v>#N/A</v>
      </c>
      <c r="S280" s="53" t="e">
        <f>IF(ISNUMBER('Raw Feed'!S280), 'Raw Feed'!S280/100, IF(ISNUMBER($E280),0,NA()))</f>
        <v>#N/A</v>
      </c>
      <c r="T280" s="53" t="e">
        <f>IF(ISNUMBER('Raw Feed'!T280), 'Raw Feed'!T280/100, IF(ISNUMBER($E280),0,NA()))</f>
        <v>#N/A</v>
      </c>
      <c r="U280" s="53" t="e">
        <f>IF(ISNUMBER('Raw Feed'!U280), 'Raw Feed'!U280/100, IF(ISNUMBER($E280),0,NA()))</f>
        <v>#N/A</v>
      </c>
      <c r="V280" s="29"/>
    </row>
    <row r="281" spans="5:22">
      <c r="E281" s="36" t="e">
        <f>IF(ISNUMBER('Raw Feed'!E281), 'Raw Feed'!E281, NA())</f>
        <v>#N/A</v>
      </c>
      <c r="F281" s="53" t="e">
        <f>IF(ISNUMBER('Raw Feed'!F281), 'Raw Feed'!F281/100, IF(ISNUMBER($E281),0,NA()))</f>
        <v>#N/A</v>
      </c>
      <c r="G281" s="53" t="e">
        <f>IF(ISNUMBER('Raw Feed'!G281), 'Raw Feed'!G281/100, IF(ISNUMBER($E281),0,NA()))</f>
        <v>#N/A</v>
      </c>
      <c r="H281" s="53" t="e">
        <f>IF(ISNUMBER('Raw Feed'!H281), 'Raw Feed'!H281/100, IF(ISNUMBER($E281),0,NA()))</f>
        <v>#N/A</v>
      </c>
      <c r="I281" s="53" t="e">
        <f>IF(ISNUMBER('Raw Feed'!I281), 'Raw Feed'!I281/100, IF(ISNUMBER($E281),0,NA()))</f>
        <v>#N/A</v>
      </c>
      <c r="J281" s="53" t="e">
        <f>IF(ISNUMBER('Raw Feed'!J281), 'Raw Feed'!J281/100, IF(ISNUMBER($E281),0,NA()))</f>
        <v>#N/A</v>
      </c>
      <c r="K281" s="53" t="e">
        <f>IF(ISNUMBER('Raw Feed'!K281), 'Raw Feed'!K281/100, IF(ISNUMBER($E281),0,NA()))</f>
        <v>#N/A</v>
      </c>
      <c r="L281" s="53" t="e">
        <f>IF(ISNUMBER('Raw Feed'!L281), 'Raw Feed'!L281/100, IF(ISNUMBER($E281),0,NA()))</f>
        <v>#N/A</v>
      </c>
      <c r="M281" s="53" t="e">
        <f>IF(ISNUMBER('Raw Feed'!M281), 'Raw Feed'!M281/100, IF(ISNUMBER($E281),0,NA()))</f>
        <v>#N/A</v>
      </c>
      <c r="N281" s="53" t="e">
        <f>IF(ISNUMBER('Raw Feed'!N281), 'Raw Feed'!N281/100, IF(ISNUMBER($E281),0,NA()))</f>
        <v>#N/A</v>
      </c>
      <c r="O281" s="53" t="e">
        <f>IF(ISNUMBER('Raw Feed'!O281), 'Raw Feed'!O281/100, IF(ISNUMBER($E281),0,NA()))</f>
        <v>#N/A</v>
      </c>
      <c r="P281" s="53" t="e">
        <f>IF(ISNUMBER('Raw Feed'!P281), 'Raw Feed'!P281/100, IF(ISNUMBER($E281),0,NA()))</f>
        <v>#N/A</v>
      </c>
      <c r="Q281" s="53" t="e">
        <f>IF(ISNUMBER('Raw Feed'!Q281), 'Raw Feed'!Q281/100, IF(ISNUMBER($E281),0,NA()))</f>
        <v>#N/A</v>
      </c>
      <c r="R281" s="53" t="e">
        <f>IF(ISNUMBER('Raw Feed'!R281), 'Raw Feed'!R281/100, IF(ISNUMBER($E281),0,NA()))</f>
        <v>#N/A</v>
      </c>
      <c r="S281" s="53" t="e">
        <f>IF(ISNUMBER('Raw Feed'!S281), 'Raw Feed'!S281/100, IF(ISNUMBER($E281),0,NA()))</f>
        <v>#N/A</v>
      </c>
      <c r="T281" s="53" t="e">
        <f>IF(ISNUMBER('Raw Feed'!T281), 'Raw Feed'!T281/100, IF(ISNUMBER($E281),0,NA()))</f>
        <v>#N/A</v>
      </c>
      <c r="U281" s="53" t="e">
        <f>IF(ISNUMBER('Raw Feed'!U281), 'Raw Feed'!U281/100, IF(ISNUMBER($E281),0,NA()))</f>
        <v>#N/A</v>
      </c>
      <c r="V281" s="29"/>
    </row>
    <row r="282" spans="5:22">
      <c r="E282" s="36" t="e">
        <f>IF(ISNUMBER('Raw Feed'!E282), 'Raw Feed'!E282, NA())</f>
        <v>#N/A</v>
      </c>
      <c r="F282" s="53" t="e">
        <f>IF(ISNUMBER('Raw Feed'!F282), 'Raw Feed'!F282/100, IF(ISNUMBER($E282),0,NA()))</f>
        <v>#N/A</v>
      </c>
      <c r="G282" s="53" t="e">
        <f>IF(ISNUMBER('Raw Feed'!G282), 'Raw Feed'!G282/100, IF(ISNUMBER($E282),0,NA()))</f>
        <v>#N/A</v>
      </c>
      <c r="H282" s="53" t="e">
        <f>IF(ISNUMBER('Raw Feed'!H282), 'Raw Feed'!H282/100, IF(ISNUMBER($E282),0,NA()))</f>
        <v>#N/A</v>
      </c>
      <c r="I282" s="53" t="e">
        <f>IF(ISNUMBER('Raw Feed'!I282), 'Raw Feed'!I282/100, IF(ISNUMBER($E282),0,NA()))</f>
        <v>#N/A</v>
      </c>
      <c r="J282" s="53" t="e">
        <f>IF(ISNUMBER('Raw Feed'!J282), 'Raw Feed'!J282/100, IF(ISNUMBER($E282),0,NA()))</f>
        <v>#N/A</v>
      </c>
      <c r="K282" s="53" t="e">
        <f>IF(ISNUMBER('Raw Feed'!K282), 'Raw Feed'!K282/100, IF(ISNUMBER($E282),0,NA()))</f>
        <v>#N/A</v>
      </c>
      <c r="L282" s="53" t="e">
        <f>IF(ISNUMBER('Raw Feed'!L282), 'Raw Feed'!L282/100, IF(ISNUMBER($E282),0,NA()))</f>
        <v>#N/A</v>
      </c>
      <c r="M282" s="53" t="e">
        <f>IF(ISNUMBER('Raw Feed'!M282), 'Raw Feed'!M282/100, IF(ISNUMBER($E282),0,NA()))</f>
        <v>#N/A</v>
      </c>
      <c r="N282" s="53" t="e">
        <f>IF(ISNUMBER('Raw Feed'!N282), 'Raw Feed'!N282/100, IF(ISNUMBER($E282),0,NA()))</f>
        <v>#N/A</v>
      </c>
      <c r="O282" s="53" t="e">
        <f>IF(ISNUMBER('Raw Feed'!O282), 'Raw Feed'!O282/100, IF(ISNUMBER($E282),0,NA()))</f>
        <v>#N/A</v>
      </c>
      <c r="P282" s="53" t="e">
        <f>IF(ISNUMBER('Raw Feed'!P282), 'Raw Feed'!P282/100, IF(ISNUMBER($E282),0,NA()))</f>
        <v>#N/A</v>
      </c>
      <c r="Q282" s="53" t="e">
        <f>IF(ISNUMBER('Raw Feed'!Q282), 'Raw Feed'!Q282/100, IF(ISNUMBER($E282),0,NA()))</f>
        <v>#N/A</v>
      </c>
      <c r="R282" s="53" t="e">
        <f>IF(ISNUMBER('Raw Feed'!R282), 'Raw Feed'!R282/100, IF(ISNUMBER($E282),0,NA()))</f>
        <v>#N/A</v>
      </c>
      <c r="S282" s="53" t="e">
        <f>IF(ISNUMBER('Raw Feed'!S282), 'Raw Feed'!S282/100, IF(ISNUMBER($E282),0,NA()))</f>
        <v>#N/A</v>
      </c>
      <c r="T282" s="53" t="e">
        <f>IF(ISNUMBER('Raw Feed'!T282), 'Raw Feed'!T282/100, IF(ISNUMBER($E282),0,NA()))</f>
        <v>#N/A</v>
      </c>
      <c r="U282" s="53" t="e">
        <f>IF(ISNUMBER('Raw Feed'!U282), 'Raw Feed'!U282/100, IF(ISNUMBER($E282),0,NA()))</f>
        <v>#N/A</v>
      </c>
      <c r="V282" s="29"/>
    </row>
    <row r="283" spans="5:22">
      <c r="E283" s="36" t="e">
        <f>IF(ISNUMBER('Raw Feed'!E283), 'Raw Feed'!E283, NA())</f>
        <v>#N/A</v>
      </c>
      <c r="F283" s="53" t="e">
        <f>IF(ISNUMBER('Raw Feed'!F283), 'Raw Feed'!F283/100, IF(ISNUMBER($E283),0,NA()))</f>
        <v>#N/A</v>
      </c>
      <c r="G283" s="53" t="e">
        <f>IF(ISNUMBER('Raw Feed'!G283), 'Raw Feed'!G283/100, IF(ISNUMBER($E283),0,NA()))</f>
        <v>#N/A</v>
      </c>
      <c r="H283" s="53" t="e">
        <f>IF(ISNUMBER('Raw Feed'!H283), 'Raw Feed'!H283/100, IF(ISNUMBER($E283),0,NA()))</f>
        <v>#N/A</v>
      </c>
      <c r="I283" s="53" t="e">
        <f>IF(ISNUMBER('Raw Feed'!I283), 'Raw Feed'!I283/100, IF(ISNUMBER($E283),0,NA()))</f>
        <v>#N/A</v>
      </c>
      <c r="J283" s="53" t="e">
        <f>IF(ISNUMBER('Raw Feed'!J283), 'Raw Feed'!J283/100, IF(ISNUMBER($E283),0,NA()))</f>
        <v>#N/A</v>
      </c>
      <c r="K283" s="53" t="e">
        <f>IF(ISNUMBER('Raw Feed'!K283), 'Raw Feed'!K283/100, IF(ISNUMBER($E283),0,NA()))</f>
        <v>#N/A</v>
      </c>
      <c r="L283" s="53" t="e">
        <f>IF(ISNUMBER('Raw Feed'!L283), 'Raw Feed'!L283/100, IF(ISNUMBER($E283),0,NA()))</f>
        <v>#N/A</v>
      </c>
      <c r="M283" s="53" t="e">
        <f>IF(ISNUMBER('Raw Feed'!M283), 'Raw Feed'!M283/100, IF(ISNUMBER($E283),0,NA()))</f>
        <v>#N/A</v>
      </c>
      <c r="N283" s="53" t="e">
        <f>IF(ISNUMBER('Raw Feed'!N283), 'Raw Feed'!N283/100, IF(ISNUMBER($E283),0,NA()))</f>
        <v>#N/A</v>
      </c>
      <c r="O283" s="53" t="e">
        <f>IF(ISNUMBER('Raw Feed'!O283), 'Raw Feed'!O283/100, IF(ISNUMBER($E283),0,NA()))</f>
        <v>#N/A</v>
      </c>
      <c r="P283" s="53" t="e">
        <f>IF(ISNUMBER('Raw Feed'!P283), 'Raw Feed'!P283/100, IF(ISNUMBER($E283),0,NA()))</f>
        <v>#N/A</v>
      </c>
      <c r="Q283" s="53" t="e">
        <f>IF(ISNUMBER('Raw Feed'!Q283), 'Raw Feed'!Q283/100, IF(ISNUMBER($E283),0,NA()))</f>
        <v>#N/A</v>
      </c>
      <c r="R283" s="53" t="e">
        <f>IF(ISNUMBER('Raw Feed'!R283), 'Raw Feed'!R283/100, IF(ISNUMBER($E283),0,NA()))</f>
        <v>#N/A</v>
      </c>
      <c r="S283" s="53" t="e">
        <f>IF(ISNUMBER('Raw Feed'!S283), 'Raw Feed'!S283/100, IF(ISNUMBER($E283),0,NA()))</f>
        <v>#N/A</v>
      </c>
      <c r="T283" s="53" t="e">
        <f>IF(ISNUMBER('Raw Feed'!T283), 'Raw Feed'!T283/100, IF(ISNUMBER($E283),0,NA()))</f>
        <v>#N/A</v>
      </c>
      <c r="U283" s="53" t="e">
        <f>IF(ISNUMBER('Raw Feed'!U283), 'Raw Feed'!U283/100, IF(ISNUMBER($E283),0,NA()))</f>
        <v>#N/A</v>
      </c>
      <c r="V283" s="29"/>
    </row>
    <row r="284" spans="5:22">
      <c r="E284" s="36" t="e">
        <f>IF(ISNUMBER('Raw Feed'!E284), 'Raw Feed'!E284, NA())</f>
        <v>#N/A</v>
      </c>
      <c r="F284" s="53" t="e">
        <f>IF(ISNUMBER('Raw Feed'!F284), 'Raw Feed'!F284/100, IF(ISNUMBER($E284),0,NA()))</f>
        <v>#N/A</v>
      </c>
      <c r="G284" s="53" t="e">
        <f>IF(ISNUMBER('Raw Feed'!G284), 'Raw Feed'!G284/100, IF(ISNUMBER($E284),0,NA()))</f>
        <v>#N/A</v>
      </c>
      <c r="H284" s="53" t="e">
        <f>IF(ISNUMBER('Raw Feed'!H284), 'Raw Feed'!H284/100, IF(ISNUMBER($E284),0,NA()))</f>
        <v>#N/A</v>
      </c>
      <c r="I284" s="53" t="e">
        <f>IF(ISNUMBER('Raw Feed'!I284), 'Raw Feed'!I284/100, IF(ISNUMBER($E284),0,NA()))</f>
        <v>#N/A</v>
      </c>
      <c r="J284" s="53" t="e">
        <f>IF(ISNUMBER('Raw Feed'!J284), 'Raw Feed'!J284/100, IF(ISNUMBER($E284),0,NA()))</f>
        <v>#N/A</v>
      </c>
      <c r="K284" s="53" t="e">
        <f>IF(ISNUMBER('Raw Feed'!K284), 'Raw Feed'!K284/100, IF(ISNUMBER($E284),0,NA()))</f>
        <v>#N/A</v>
      </c>
      <c r="L284" s="53" t="e">
        <f>IF(ISNUMBER('Raw Feed'!L284), 'Raw Feed'!L284/100, IF(ISNUMBER($E284),0,NA()))</f>
        <v>#N/A</v>
      </c>
      <c r="M284" s="53" t="e">
        <f>IF(ISNUMBER('Raw Feed'!M284), 'Raw Feed'!M284/100, IF(ISNUMBER($E284),0,NA()))</f>
        <v>#N/A</v>
      </c>
      <c r="N284" s="53" t="e">
        <f>IF(ISNUMBER('Raw Feed'!N284), 'Raw Feed'!N284/100, IF(ISNUMBER($E284),0,NA()))</f>
        <v>#N/A</v>
      </c>
      <c r="O284" s="53" t="e">
        <f>IF(ISNUMBER('Raw Feed'!O284), 'Raw Feed'!O284/100, IF(ISNUMBER($E284),0,NA()))</f>
        <v>#N/A</v>
      </c>
      <c r="P284" s="53" t="e">
        <f>IF(ISNUMBER('Raw Feed'!P284), 'Raw Feed'!P284/100, IF(ISNUMBER($E284),0,NA()))</f>
        <v>#N/A</v>
      </c>
      <c r="Q284" s="53" t="e">
        <f>IF(ISNUMBER('Raw Feed'!Q284), 'Raw Feed'!Q284/100, IF(ISNUMBER($E284),0,NA()))</f>
        <v>#N/A</v>
      </c>
      <c r="R284" s="53" t="e">
        <f>IF(ISNUMBER('Raw Feed'!R284), 'Raw Feed'!R284/100, IF(ISNUMBER($E284),0,NA()))</f>
        <v>#N/A</v>
      </c>
      <c r="S284" s="53" t="e">
        <f>IF(ISNUMBER('Raw Feed'!S284), 'Raw Feed'!S284/100, IF(ISNUMBER($E284),0,NA()))</f>
        <v>#N/A</v>
      </c>
      <c r="T284" s="53" t="e">
        <f>IF(ISNUMBER('Raw Feed'!T284), 'Raw Feed'!T284/100, IF(ISNUMBER($E284),0,NA()))</f>
        <v>#N/A</v>
      </c>
      <c r="U284" s="53" t="e">
        <f>IF(ISNUMBER('Raw Feed'!U284), 'Raw Feed'!U284/100, IF(ISNUMBER($E284),0,NA()))</f>
        <v>#N/A</v>
      </c>
      <c r="V284" s="29"/>
    </row>
    <row r="285" spans="5:22">
      <c r="E285" s="36" t="e">
        <f>IF(ISNUMBER('Raw Feed'!E285), 'Raw Feed'!E285, NA())</f>
        <v>#N/A</v>
      </c>
      <c r="F285" s="53" t="e">
        <f>IF(ISNUMBER('Raw Feed'!F285), 'Raw Feed'!F285/100, IF(ISNUMBER($E285),0,NA()))</f>
        <v>#N/A</v>
      </c>
      <c r="G285" s="53" t="e">
        <f>IF(ISNUMBER('Raw Feed'!G285), 'Raw Feed'!G285/100, IF(ISNUMBER($E285),0,NA()))</f>
        <v>#N/A</v>
      </c>
      <c r="H285" s="53" t="e">
        <f>IF(ISNUMBER('Raw Feed'!H285), 'Raw Feed'!H285/100, IF(ISNUMBER($E285),0,NA()))</f>
        <v>#N/A</v>
      </c>
      <c r="I285" s="53" t="e">
        <f>IF(ISNUMBER('Raw Feed'!I285), 'Raw Feed'!I285/100, IF(ISNUMBER($E285),0,NA()))</f>
        <v>#N/A</v>
      </c>
      <c r="J285" s="53" t="e">
        <f>IF(ISNUMBER('Raw Feed'!J285), 'Raw Feed'!J285/100, IF(ISNUMBER($E285),0,NA()))</f>
        <v>#N/A</v>
      </c>
      <c r="K285" s="53" t="e">
        <f>IF(ISNUMBER('Raw Feed'!K285), 'Raw Feed'!K285/100, IF(ISNUMBER($E285),0,NA()))</f>
        <v>#N/A</v>
      </c>
      <c r="L285" s="53" t="e">
        <f>IF(ISNUMBER('Raw Feed'!L285), 'Raw Feed'!L285/100, IF(ISNUMBER($E285),0,NA()))</f>
        <v>#N/A</v>
      </c>
      <c r="M285" s="53" t="e">
        <f>IF(ISNUMBER('Raw Feed'!M285), 'Raw Feed'!M285/100, IF(ISNUMBER($E285),0,NA()))</f>
        <v>#N/A</v>
      </c>
      <c r="N285" s="53" t="e">
        <f>IF(ISNUMBER('Raw Feed'!N285), 'Raw Feed'!N285/100, IF(ISNUMBER($E285),0,NA()))</f>
        <v>#N/A</v>
      </c>
      <c r="O285" s="53" t="e">
        <f>IF(ISNUMBER('Raw Feed'!O285), 'Raw Feed'!O285/100, IF(ISNUMBER($E285),0,NA()))</f>
        <v>#N/A</v>
      </c>
      <c r="P285" s="53" t="e">
        <f>IF(ISNUMBER('Raw Feed'!P285), 'Raw Feed'!P285/100, IF(ISNUMBER($E285),0,NA()))</f>
        <v>#N/A</v>
      </c>
      <c r="Q285" s="53" t="e">
        <f>IF(ISNUMBER('Raw Feed'!Q285), 'Raw Feed'!Q285/100, IF(ISNUMBER($E285),0,NA()))</f>
        <v>#N/A</v>
      </c>
      <c r="R285" s="53" t="e">
        <f>IF(ISNUMBER('Raw Feed'!R285), 'Raw Feed'!R285/100, IF(ISNUMBER($E285),0,NA()))</f>
        <v>#N/A</v>
      </c>
      <c r="S285" s="53" t="e">
        <f>IF(ISNUMBER('Raw Feed'!S285), 'Raw Feed'!S285/100, IF(ISNUMBER($E285),0,NA()))</f>
        <v>#N/A</v>
      </c>
      <c r="T285" s="53" t="e">
        <f>IF(ISNUMBER('Raw Feed'!T285), 'Raw Feed'!T285/100, IF(ISNUMBER($E285),0,NA()))</f>
        <v>#N/A</v>
      </c>
      <c r="U285" s="53" t="e">
        <f>IF(ISNUMBER('Raw Feed'!U285), 'Raw Feed'!U285/100, IF(ISNUMBER($E285),0,NA()))</f>
        <v>#N/A</v>
      </c>
      <c r="V285" s="29"/>
    </row>
    <row r="286" spans="5:22">
      <c r="E286" s="36" t="e">
        <f>IF(ISNUMBER('Raw Feed'!E286), 'Raw Feed'!E286, NA())</f>
        <v>#N/A</v>
      </c>
      <c r="F286" s="53" t="e">
        <f>IF(ISNUMBER('Raw Feed'!F286), 'Raw Feed'!F286/100, IF(ISNUMBER($E286),0,NA()))</f>
        <v>#N/A</v>
      </c>
      <c r="G286" s="53" t="e">
        <f>IF(ISNUMBER('Raw Feed'!G286), 'Raw Feed'!G286/100, IF(ISNUMBER($E286),0,NA()))</f>
        <v>#N/A</v>
      </c>
      <c r="H286" s="53" t="e">
        <f>IF(ISNUMBER('Raw Feed'!H286), 'Raw Feed'!H286/100, IF(ISNUMBER($E286),0,NA()))</f>
        <v>#N/A</v>
      </c>
      <c r="I286" s="53" t="e">
        <f>IF(ISNUMBER('Raw Feed'!I286), 'Raw Feed'!I286/100, IF(ISNUMBER($E286),0,NA()))</f>
        <v>#N/A</v>
      </c>
      <c r="J286" s="53" t="e">
        <f>IF(ISNUMBER('Raw Feed'!J286), 'Raw Feed'!J286/100, IF(ISNUMBER($E286),0,NA()))</f>
        <v>#N/A</v>
      </c>
      <c r="K286" s="53" t="e">
        <f>IF(ISNUMBER('Raw Feed'!K286), 'Raw Feed'!K286/100, IF(ISNUMBER($E286),0,NA()))</f>
        <v>#N/A</v>
      </c>
      <c r="L286" s="53" t="e">
        <f>IF(ISNUMBER('Raw Feed'!L286), 'Raw Feed'!L286/100, IF(ISNUMBER($E286),0,NA()))</f>
        <v>#N/A</v>
      </c>
      <c r="M286" s="53" t="e">
        <f>IF(ISNUMBER('Raw Feed'!M286), 'Raw Feed'!M286/100, IF(ISNUMBER($E286),0,NA()))</f>
        <v>#N/A</v>
      </c>
      <c r="N286" s="53" t="e">
        <f>IF(ISNUMBER('Raw Feed'!N286), 'Raw Feed'!N286/100, IF(ISNUMBER($E286),0,NA()))</f>
        <v>#N/A</v>
      </c>
      <c r="O286" s="53" t="e">
        <f>IF(ISNUMBER('Raw Feed'!O286), 'Raw Feed'!O286/100, IF(ISNUMBER($E286),0,NA()))</f>
        <v>#N/A</v>
      </c>
      <c r="P286" s="53" t="e">
        <f>IF(ISNUMBER('Raw Feed'!P286), 'Raw Feed'!P286/100, IF(ISNUMBER($E286),0,NA()))</f>
        <v>#N/A</v>
      </c>
      <c r="Q286" s="53" t="e">
        <f>IF(ISNUMBER('Raw Feed'!Q286), 'Raw Feed'!Q286/100, IF(ISNUMBER($E286),0,NA()))</f>
        <v>#N/A</v>
      </c>
      <c r="R286" s="53" t="e">
        <f>IF(ISNUMBER('Raw Feed'!R286), 'Raw Feed'!R286/100, IF(ISNUMBER($E286),0,NA()))</f>
        <v>#N/A</v>
      </c>
      <c r="S286" s="53" t="e">
        <f>IF(ISNUMBER('Raw Feed'!S286), 'Raw Feed'!S286/100, IF(ISNUMBER($E286),0,NA()))</f>
        <v>#N/A</v>
      </c>
      <c r="T286" s="53" t="e">
        <f>IF(ISNUMBER('Raw Feed'!T286), 'Raw Feed'!T286/100, IF(ISNUMBER($E286),0,NA()))</f>
        <v>#N/A</v>
      </c>
      <c r="U286" s="53" t="e">
        <f>IF(ISNUMBER('Raw Feed'!U286), 'Raw Feed'!U286/100, IF(ISNUMBER($E286),0,NA()))</f>
        <v>#N/A</v>
      </c>
      <c r="V286" s="29"/>
    </row>
    <row r="287" spans="5:22">
      <c r="E287" s="36" t="e">
        <f>IF(ISNUMBER('Raw Feed'!E287), 'Raw Feed'!E287, NA())</f>
        <v>#N/A</v>
      </c>
      <c r="F287" s="53" t="e">
        <f>IF(ISNUMBER('Raw Feed'!F287), 'Raw Feed'!F287/100, IF(ISNUMBER($E287),0,NA()))</f>
        <v>#N/A</v>
      </c>
      <c r="G287" s="53" t="e">
        <f>IF(ISNUMBER('Raw Feed'!G287), 'Raw Feed'!G287/100, IF(ISNUMBER($E287),0,NA()))</f>
        <v>#N/A</v>
      </c>
      <c r="H287" s="53" t="e">
        <f>IF(ISNUMBER('Raw Feed'!H287), 'Raw Feed'!H287/100, IF(ISNUMBER($E287),0,NA()))</f>
        <v>#N/A</v>
      </c>
      <c r="I287" s="53" t="e">
        <f>IF(ISNUMBER('Raw Feed'!I287), 'Raw Feed'!I287/100, IF(ISNUMBER($E287),0,NA()))</f>
        <v>#N/A</v>
      </c>
      <c r="J287" s="53" t="e">
        <f>IF(ISNUMBER('Raw Feed'!J287), 'Raw Feed'!J287/100, IF(ISNUMBER($E287),0,NA()))</f>
        <v>#N/A</v>
      </c>
      <c r="K287" s="53" t="e">
        <f>IF(ISNUMBER('Raw Feed'!K287), 'Raw Feed'!K287/100, IF(ISNUMBER($E287),0,NA()))</f>
        <v>#N/A</v>
      </c>
      <c r="L287" s="53" t="e">
        <f>IF(ISNUMBER('Raw Feed'!L287), 'Raw Feed'!L287/100, IF(ISNUMBER($E287),0,NA()))</f>
        <v>#N/A</v>
      </c>
      <c r="M287" s="53" t="e">
        <f>IF(ISNUMBER('Raw Feed'!M287), 'Raw Feed'!M287/100, IF(ISNUMBER($E287),0,NA()))</f>
        <v>#N/A</v>
      </c>
      <c r="N287" s="53" t="e">
        <f>IF(ISNUMBER('Raw Feed'!N287), 'Raw Feed'!N287/100, IF(ISNUMBER($E287),0,NA()))</f>
        <v>#N/A</v>
      </c>
      <c r="O287" s="53" t="e">
        <f>IF(ISNUMBER('Raw Feed'!O287), 'Raw Feed'!O287/100, IF(ISNUMBER($E287),0,NA()))</f>
        <v>#N/A</v>
      </c>
      <c r="P287" s="53" t="e">
        <f>IF(ISNUMBER('Raw Feed'!P287), 'Raw Feed'!P287/100, IF(ISNUMBER($E287),0,NA()))</f>
        <v>#N/A</v>
      </c>
      <c r="Q287" s="53" t="e">
        <f>IF(ISNUMBER('Raw Feed'!Q287), 'Raw Feed'!Q287/100, IF(ISNUMBER($E287),0,NA()))</f>
        <v>#N/A</v>
      </c>
      <c r="R287" s="53" t="e">
        <f>IF(ISNUMBER('Raw Feed'!R287), 'Raw Feed'!R287/100, IF(ISNUMBER($E287),0,NA()))</f>
        <v>#N/A</v>
      </c>
      <c r="S287" s="53" t="e">
        <f>IF(ISNUMBER('Raw Feed'!S287), 'Raw Feed'!S287/100, IF(ISNUMBER($E287),0,NA()))</f>
        <v>#N/A</v>
      </c>
      <c r="T287" s="53" t="e">
        <f>IF(ISNUMBER('Raw Feed'!T287), 'Raw Feed'!T287/100, IF(ISNUMBER($E287),0,NA()))</f>
        <v>#N/A</v>
      </c>
      <c r="U287" s="53" t="e">
        <f>IF(ISNUMBER('Raw Feed'!U287), 'Raw Feed'!U287/100, IF(ISNUMBER($E287),0,NA()))</f>
        <v>#N/A</v>
      </c>
      <c r="V287" s="29"/>
    </row>
    <row r="288" spans="5:22">
      <c r="E288" s="36" t="e">
        <f>IF(ISNUMBER('Raw Feed'!E288), 'Raw Feed'!E288, NA())</f>
        <v>#N/A</v>
      </c>
      <c r="F288" s="53" t="e">
        <f>IF(ISNUMBER('Raw Feed'!F288), 'Raw Feed'!F288/100, IF(ISNUMBER($E288),0,NA()))</f>
        <v>#N/A</v>
      </c>
      <c r="G288" s="53" t="e">
        <f>IF(ISNUMBER('Raw Feed'!G288), 'Raw Feed'!G288/100, IF(ISNUMBER($E288),0,NA()))</f>
        <v>#N/A</v>
      </c>
      <c r="H288" s="53" t="e">
        <f>IF(ISNUMBER('Raw Feed'!H288), 'Raw Feed'!H288/100, IF(ISNUMBER($E288),0,NA()))</f>
        <v>#N/A</v>
      </c>
      <c r="I288" s="53" t="e">
        <f>IF(ISNUMBER('Raw Feed'!I288), 'Raw Feed'!I288/100, IF(ISNUMBER($E288),0,NA()))</f>
        <v>#N/A</v>
      </c>
      <c r="J288" s="53" t="e">
        <f>IF(ISNUMBER('Raw Feed'!J288), 'Raw Feed'!J288/100, IF(ISNUMBER($E288),0,NA()))</f>
        <v>#N/A</v>
      </c>
      <c r="K288" s="53" t="e">
        <f>IF(ISNUMBER('Raw Feed'!K288), 'Raw Feed'!K288/100, IF(ISNUMBER($E288),0,NA()))</f>
        <v>#N/A</v>
      </c>
      <c r="L288" s="53" t="e">
        <f>IF(ISNUMBER('Raw Feed'!L288), 'Raw Feed'!L288/100, IF(ISNUMBER($E288),0,NA()))</f>
        <v>#N/A</v>
      </c>
      <c r="M288" s="53" t="e">
        <f>IF(ISNUMBER('Raw Feed'!M288), 'Raw Feed'!M288/100, IF(ISNUMBER($E288),0,NA()))</f>
        <v>#N/A</v>
      </c>
      <c r="N288" s="53" t="e">
        <f>IF(ISNUMBER('Raw Feed'!N288), 'Raw Feed'!N288/100, IF(ISNUMBER($E288),0,NA()))</f>
        <v>#N/A</v>
      </c>
      <c r="O288" s="53" t="e">
        <f>IF(ISNUMBER('Raw Feed'!O288), 'Raw Feed'!O288/100, IF(ISNUMBER($E288),0,NA()))</f>
        <v>#N/A</v>
      </c>
      <c r="P288" s="53" t="e">
        <f>IF(ISNUMBER('Raw Feed'!P288), 'Raw Feed'!P288/100, IF(ISNUMBER($E288),0,NA()))</f>
        <v>#N/A</v>
      </c>
      <c r="Q288" s="53" t="e">
        <f>IF(ISNUMBER('Raw Feed'!Q288), 'Raw Feed'!Q288/100, IF(ISNUMBER($E288),0,NA()))</f>
        <v>#N/A</v>
      </c>
      <c r="R288" s="53" t="e">
        <f>IF(ISNUMBER('Raw Feed'!R288), 'Raw Feed'!R288/100, IF(ISNUMBER($E288),0,NA()))</f>
        <v>#N/A</v>
      </c>
      <c r="S288" s="53" t="e">
        <f>IF(ISNUMBER('Raw Feed'!S288), 'Raw Feed'!S288/100, IF(ISNUMBER($E288),0,NA()))</f>
        <v>#N/A</v>
      </c>
      <c r="T288" s="53" t="e">
        <f>IF(ISNUMBER('Raw Feed'!T288), 'Raw Feed'!T288/100, IF(ISNUMBER($E288),0,NA()))</f>
        <v>#N/A</v>
      </c>
      <c r="U288" s="53" t="e">
        <f>IF(ISNUMBER('Raw Feed'!U288), 'Raw Feed'!U288/100, IF(ISNUMBER($E288),0,NA()))</f>
        <v>#N/A</v>
      </c>
      <c r="V288" s="29"/>
    </row>
    <row r="289" spans="5:22">
      <c r="E289" s="36" t="e">
        <f>IF(ISNUMBER('Raw Feed'!E289), 'Raw Feed'!E289, NA())</f>
        <v>#N/A</v>
      </c>
      <c r="F289" s="53" t="e">
        <f>IF(ISNUMBER('Raw Feed'!F289), 'Raw Feed'!F289/100, IF(ISNUMBER($E289),0,NA()))</f>
        <v>#N/A</v>
      </c>
      <c r="G289" s="53" t="e">
        <f>IF(ISNUMBER('Raw Feed'!G289), 'Raw Feed'!G289/100, IF(ISNUMBER($E289),0,NA()))</f>
        <v>#N/A</v>
      </c>
      <c r="H289" s="53" t="e">
        <f>IF(ISNUMBER('Raw Feed'!H289), 'Raw Feed'!H289/100, IF(ISNUMBER($E289),0,NA()))</f>
        <v>#N/A</v>
      </c>
      <c r="I289" s="53" t="e">
        <f>IF(ISNUMBER('Raw Feed'!I289), 'Raw Feed'!I289/100, IF(ISNUMBER($E289),0,NA()))</f>
        <v>#N/A</v>
      </c>
      <c r="J289" s="53" t="e">
        <f>IF(ISNUMBER('Raw Feed'!J289), 'Raw Feed'!J289/100, IF(ISNUMBER($E289),0,NA()))</f>
        <v>#N/A</v>
      </c>
      <c r="K289" s="53" t="e">
        <f>IF(ISNUMBER('Raw Feed'!K289), 'Raw Feed'!K289/100, IF(ISNUMBER($E289),0,NA()))</f>
        <v>#N/A</v>
      </c>
      <c r="L289" s="53" t="e">
        <f>IF(ISNUMBER('Raw Feed'!L289), 'Raw Feed'!L289/100, IF(ISNUMBER($E289),0,NA()))</f>
        <v>#N/A</v>
      </c>
      <c r="M289" s="53" t="e">
        <f>IF(ISNUMBER('Raw Feed'!M289), 'Raw Feed'!M289/100, IF(ISNUMBER($E289),0,NA()))</f>
        <v>#N/A</v>
      </c>
      <c r="N289" s="53" t="e">
        <f>IF(ISNUMBER('Raw Feed'!N289), 'Raw Feed'!N289/100, IF(ISNUMBER($E289),0,NA()))</f>
        <v>#N/A</v>
      </c>
      <c r="O289" s="53" t="e">
        <f>IF(ISNUMBER('Raw Feed'!O289), 'Raw Feed'!O289/100, IF(ISNUMBER($E289),0,NA()))</f>
        <v>#N/A</v>
      </c>
      <c r="P289" s="53" t="e">
        <f>IF(ISNUMBER('Raw Feed'!P289), 'Raw Feed'!P289/100, IF(ISNUMBER($E289),0,NA()))</f>
        <v>#N/A</v>
      </c>
      <c r="Q289" s="53" t="e">
        <f>IF(ISNUMBER('Raw Feed'!Q289), 'Raw Feed'!Q289/100, IF(ISNUMBER($E289),0,NA()))</f>
        <v>#N/A</v>
      </c>
      <c r="R289" s="53" t="e">
        <f>IF(ISNUMBER('Raw Feed'!R289), 'Raw Feed'!R289/100, IF(ISNUMBER($E289),0,NA()))</f>
        <v>#N/A</v>
      </c>
      <c r="S289" s="53" t="e">
        <f>IF(ISNUMBER('Raw Feed'!S289), 'Raw Feed'!S289/100, IF(ISNUMBER($E289),0,NA()))</f>
        <v>#N/A</v>
      </c>
      <c r="T289" s="53" t="e">
        <f>IF(ISNUMBER('Raw Feed'!T289), 'Raw Feed'!T289/100, IF(ISNUMBER($E289),0,NA()))</f>
        <v>#N/A</v>
      </c>
      <c r="U289" s="53" t="e">
        <f>IF(ISNUMBER('Raw Feed'!U289), 'Raw Feed'!U289/100, IF(ISNUMBER($E289),0,NA()))</f>
        <v>#N/A</v>
      </c>
      <c r="V289" s="29"/>
    </row>
    <row r="290" spans="5:22">
      <c r="E290" s="36" t="e">
        <f>IF(ISNUMBER('Raw Feed'!E290), 'Raw Feed'!E290, NA())</f>
        <v>#N/A</v>
      </c>
      <c r="F290" s="53" t="e">
        <f>IF(ISNUMBER('Raw Feed'!F290), 'Raw Feed'!F290/100, IF(ISNUMBER($E290),0,NA()))</f>
        <v>#N/A</v>
      </c>
      <c r="G290" s="53" t="e">
        <f>IF(ISNUMBER('Raw Feed'!G290), 'Raw Feed'!G290/100, IF(ISNUMBER($E290),0,NA()))</f>
        <v>#N/A</v>
      </c>
      <c r="H290" s="53" t="e">
        <f>IF(ISNUMBER('Raw Feed'!H290), 'Raw Feed'!H290/100, IF(ISNUMBER($E290),0,NA()))</f>
        <v>#N/A</v>
      </c>
      <c r="I290" s="53" t="e">
        <f>IF(ISNUMBER('Raw Feed'!I290), 'Raw Feed'!I290/100, IF(ISNUMBER($E290),0,NA()))</f>
        <v>#N/A</v>
      </c>
      <c r="J290" s="53" t="e">
        <f>IF(ISNUMBER('Raw Feed'!J290), 'Raw Feed'!J290/100, IF(ISNUMBER($E290),0,NA()))</f>
        <v>#N/A</v>
      </c>
      <c r="K290" s="53" t="e">
        <f>IF(ISNUMBER('Raw Feed'!K290), 'Raw Feed'!K290/100, IF(ISNUMBER($E290),0,NA()))</f>
        <v>#N/A</v>
      </c>
      <c r="L290" s="53" t="e">
        <f>IF(ISNUMBER('Raw Feed'!L290), 'Raw Feed'!L290/100, IF(ISNUMBER($E290),0,NA()))</f>
        <v>#N/A</v>
      </c>
      <c r="M290" s="53" t="e">
        <f>IF(ISNUMBER('Raw Feed'!M290), 'Raw Feed'!M290/100, IF(ISNUMBER($E290),0,NA()))</f>
        <v>#N/A</v>
      </c>
      <c r="N290" s="53" t="e">
        <f>IF(ISNUMBER('Raw Feed'!N290), 'Raw Feed'!N290/100, IF(ISNUMBER($E290),0,NA()))</f>
        <v>#N/A</v>
      </c>
      <c r="O290" s="53" t="e">
        <f>IF(ISNUMBER('Raw Feed'!O290), 'Raw Feed'!O290/100, IF(ISNUMBER($E290),0,NA()))</f>
        <v>#N/A</v>
      </c>
      <c r="P290" s="53" t="e">
        <f>IF(ISNUMBER('Raw Feed'!P290), 'Raw Feed'!P290/100, IF(ISNUMBER($E290),0,NA()))</f>
        <v>#N/A</v>
      </c>
      <c r="Q290" s="53" t="e">
        <f>IF(ISNUMBER('Raw Feed'!Q290), 'Raw Feed'!Q290/100, IF(ISNUMBER($E290),0,NA()))</f>
        <v>#N/A</v>
      </c>
      <c r="R290" s="53" t="e">
        <f>IF(ISNUMBER('Raw Feed'!R290), 'Raw Feed'!R290/100, IF(ISNUMBER($E290),0,NA()))</f>
        <v>#N/A</v>
      </c>
      <c r="S290" s="53" t="e">
        <f>IF(ISNUMBER('Raw Feed'!S290), 'Raw Feed'!S290/100, IF(ISNUMBER($E290),0,NA()))</f>
        <v>#N/A</v>
      </c>
      <c r="T290" s="53" t="e">
        <f>IF(ISNUMBER('Raw Feed'!T290), 'Raw Feed'!T290/100, IF(ISNUMBER($E290),0,NA()))</f>
        <v>#N/A</v>
      </c>
      <c r="U290" s="53" t="e">
        <f>IF(ISNUMBER('Raw Feed'!U290), 'Raw Feed'!U290/100, IF(ISNUMBER($E290),0,NA()))</f>
        <v>#N/A</v>
      </c>
      <c r="V290" s="29"/>
    </row>
    <row r="291" spans="5:22">
      <c r="E291" s="36" t="e">
        <f>IF(ISNUMBER('Raw Feed'!E291), 'Raw Feed'!E291, NA())</f>
        <v>#N/A</v>
      </c>
      <c r="F291" s="53" t="e">
        <f>IF(ISNUMBER('Raw Feed'!F291), 'Raw Feed'!F291/100, IF(ISNUMBER($E291),0,NA()))</f>
        <v>#N/A</v>
      </c>
      <c r="G291" s="53" t="e">
        <f>IF(ISNUMBER('Raw Feed'!G291), 'Raw Feed'!G291/100, IF(ISNUMBER($E291),0,NA()))</f>
        <v>#N/A</v>
      </c>
      <c r="H291" s="53" t="e">
        <f>IF(ISNUMBER('Raw Feed'!H291), 'Raw Feed'!H291/100, IF(ISNUMBER($E291),0,NA()))</f>
        <v>#N/A</v>
      </c>
      <c r="I291" s="53" t="e">
        <f>IF(ISNUMBER('Raw Feed'!I291), 'Raw Feed'!I291/100, IF(ISNUMBER($E291),0,NA()))</f>
        <v>#N/A</v>
      </c>
      <c r="J291" s="53" t="e">
        <f>IF(ISNUMBER('Raw Feed'!J291), 'Raw Feed'!J291/100, IF(ISNUMBER($E291),0,NA()))</f>
        <v>#N/A</v>
      </c>
      <c r="K291" s="53" t="e">
        <f>IF(ISNUMBER('Raw Feed'!K291), 'Raw Feed'!K291/100, IF(ISNUMBER($E291),0,NA()))</f>
        <v>#N/A</v>
      </c>
      <c r="L291" s="53" t="e">
        <f>IF(ISNUMBER('Raw Feed'!L291), 'Raw Feed'!L291/100, IF(ISNUMBER($E291),0,NA()))</f>
        <v>#N/A</v>
      </c>
      <c r="M291" s="53" t="e">
        <f>IF(ISNUMBER('Raw Feed'!M291), 'Raw Feed'!M291/100, IF(ISNUMBER($E291),0,NA()))</f>
        <v>#N/A</v>
      </c>
      <c r="N291" s="53" t="e">
        <f>IF(ISNUMBER('Raw Feed'!N291), 'Raw Feed'!N291/100, IF(ISNUMBER($E291),0,NA()))</f>
        <v>#N/A</v>
      </c>
      <c r="O291" s="53" t="e">
        <f>IF(ISNUMBER('Raw Feed'!O291), 'Raw Feed'!O291/100, IF(ISNUMBER($E291),0,NA()))</f>
        <v>#N/A</v>
      </c>
      <c r="P291" s="53" t="e">
        <f>IF(ISNUMBER('Raw Feed'!P291), 'Raw Feed'!P291/100, IF(ISNUMBER($E291),0,NA()))</f>
        <v>#N/A</v>
      </c>
      <c r="Q291" s="53" t="e">
        <f>IF(ISNUMBER('Raw Feed'!Q291), 'Raw Feed'!Q291/100, IF(ISNUMBER($E291),0,NA()))</f>
        <v>#N/A</v>
      </c>
      <c r="R291" s="53" t="e">
        <f>IF(ISNUMBER('Raw Feed'!R291), 'Raw Feed'!R291/100, IF(ISNUMBER($E291),0,NA()))</f>
        <v>#N/A</v>
      </c>
      <c r="S291" s="53" t="e">
        <f>IF(ISNUMBER('Raw Feed'!S291), 'Raw Feed'!S291/100, IF(ISNUMBER($E291),0,NA()))</f>
        <v>#N/A</v>
      </c>
      <c r="T291" s="53" t="e">
        <f>IF(ISNUMBER('Raw Feed'!T291), 'Raw Feed'!T291/100, IF(ISNUMBER($E291),0,NA()))</f>
        <v>#N/A</v>
      </c>
      <c r="U291" s="53" t="e">
        <f>IF(ISNUMBER('Raw Feed'!U291), 'Raw Feed'!U291/100, IF(ISNUMBER($E291),0,NA()))</f>
        <v>#N/A</v>
      </c>
      <c r="V291" s="29"/>
    </row>
    <row r="292" spans="5:22">
      <c r="E292" s="36" t="e">
        <f>IF(ISNUMBER('Raw Feed'!E292), 'Raw Feed'!E292, NA())</f>
        <v>#N/A</v>
      </c>
      <c r="F292" s="53" t="e">
        <f>IF(ISNUMBER('Raw Feed'!F292), 'Raw Feed'!F292/100, IF(ISNUMBER($E292),0,NA()))</f>
        <v>#N/A</v>
      </c>
      <c r="G292" s="53" t="e">
        <f>IF(ISNUMBER('Raw Feed'!G292), 'Raw Feed'!G292/100, IF(ISNUMBER($E292),0,NA()))</f>
        <v>#N/A</v>
      </c>
      <c r="H292" s="53" t="e">
        <f>IF(ISNUMBER('Raw Feed'!H292), 'Raw Feed'!H292/100, IF(ISNUMBER($E292),0,NA()))</f>
        <v>#N/A</v>
      </c>
      <c r="I292" s="53" t="e">
        <f>IF(ISNUMBER('Raw Feed'!I292), 'Raw Feed'!I292/100, IF(ISNUMBER($E292),0,NA()))</f>
        <v>#N/A</v>
      </c>
      <c r="J292" s="53" t="e">
        <f>IF(ISNUMBER('Raw Feed'!J292), 'Raw Feed'!J292/100, IF(ISNUMBER($E292),0,NA()))</f>
        <v>#N/A</v>
      </c>
      <c r="K292" s="53" t="e">
        <f>IF(ISNUMBER('Raw Feed'!K292), 'Raw Feed'!K292/100, IF(ISNUMBER($E292),0,NA()))</f>
        <v>#N/A</v>
      </c>
      <c r="L292" s="53" t="e">
        <f>IF(ISNUMBER('Raw Feed'!L292), 'Raw Feed'!L292/100, IF(ISNUMBER($E292),0,NA()))</f>
        <v>#N/A</v>
      </c>
      <c r="M292" s="53" t="e">
        <f>IF(ISNUMBER('Raw Feed'!M292), 'Raw Feed'!M292/100, IF(ISNUMBER($E292),0,NA()))</f>
        <v>#N/A</v>
      </c>
      <c r="N292" s="53" t="e">
        <f>IF(ISNUMBER('Raw Feed'!N292), 'Raw Feed'!N292/100, IF(ISNUMBER($E292),0,NA()))</f>
        <v>#N/A</v>
      </c>
      <c r="O292" s="53" t="e">
        <f>IF(ISNUMBER('Raw Feed'!O292), 'Raw Feed'!O292/100, IF(ISNUMBER($E292),0,NA()))</f>
        <v>#N/A</v>
      </c>
      <c r="P292" s="53" t="e">
        <f>IF(ISNUMBER('Raw Feed'!P292), 'Raw Feed'!P292/100, IF(ISNUMBER($E292),0,NA()))</f>
        <v>#N/A</v>
      </c>
      <c r="Q292" s="53" t="e">
        <f>IF(ISNUMBER('Raw Feed'!Q292), 'Raw Feed'!Q292/100, IF(ISNUMBER($E292),0,NA()))</f>
        <v>#N/A</v>
      </c>
      <c r="R292" s="53" t="e">
        <f>IF(ISNUMBER('Raw Feed'!R292), 'Raw Feed'!R292/100, IF(ISNUMBER($E292),0,NA()))</f>
        <v>#N/A</v>
      </c>
      <c r="S292" s="53" t="e">
        <f>IF(ISNUMBER('Raw Feed'!S292), 'Raw Feed'!S292/100, IF(ISNUMBER($E292),0,NA()))</f>
        <v>#N/A</v>
      </c>
      <c r="T292" s="53" t="e">
        <f>IF(ISNUMBER('Raw Feed'!T292), 'Raw Feed'!T292/100, IF(ISNUMBER($E292),0,NA()))</f>
        <v>#N/A</v>
      </c>
      <c r="U292" s="53" t="e">
        <f>IF(ISNUMBER('Raw Feed'!U292), 'Raw Feed'!U292/100, IF(ISNUMBER($E292),0,NA()))</f>
        <v>#N/A</v>
      </c>
      <c r="V292" s="29"/>
    </row>
    <row r="293" spans="5:22">
      <c r="E293" s="36" t="e">
        <f>IF(ISNUMBER('Raw Feed'!E293), 'Raw Feed'!E293, NA())</f>
        <v>#N/A</v>
      </c>
      <c r="F293" s="53" t="e">
        <f>IF(ISNUMBER('Raw Feed'!F293), 'Raw Feed'!F293/100, IF(ISNUMBER($E293),0,NA()))</f>
        <v>#N/A</v>
      </c>
      <c r="G293" s="53" t="e">
        <f>IF(ISNUMBER('Raw Feed'!G293), 'Raw Feed'!G293/100, IF(ISNUMBER($E293),0,NA()))</f>
        <v>#N/A</v>
      </c>
      <c r="H293" s="53" t="e">
        <f>IF(ISNUMBER('Raw Feed'!H293), 'Raw Feed'!H293/100, IF(ISNUMBER($E293),0,NA()))</f>
        <v>#N/A</v>
      </c>
      <c r="I293" s="53" t="e">
        <f>IF(ISNUMBER('Raw Feed'!I293), 'Raw Feed'!I293/100, IF(ISNUMBER($E293),0,NA()))</f>
        <v>#N/A</v>
      </c>
      <c r="J293" s="53" t="e">
        <f>IF(ISNUMBER('Raw Feed'!J293), 'Raw Feed'!J293/100, IF(ISNUMBER($E293),0,NA()))</f>
        <v>#N/A</v>
      </c>
      <c r="K293" s="53" t="e">
        <f>IF(ISNUMBER('Raw Feed'!K293), 'Raw Feed'!K293/100, IF(ISNUMBER($E293),0,NA()))</f>
        <v>#N/A</v>
      </c>
      <c r="L293" s="53" t="e">
        <f>IF(ISNUMBER('Raw Feed'!L293), 'Raw Feed'!L293/100, IF(ISNUMBER($E293),0,NA()))</f>
        <v>#N/A</v>
      </c>
      <c r="M293" s="53" t="e">
        <f>IF(ISNUMBER('Raw Feed'!M293), 'Raw Feed'!M293/100, IF(ISNUMBER($E293),0,NA()))</f>
        <v>#N/A</v>
      </c>
      <c r="N293" s="53" t="e">
        <f>IF(ISNUMBER('Raw Feed'!N293), 'Raw Feed'!N293/100, IF(ISNUMBER($E293),0,NA()))</f>
        <v>#N/A</v>
      </c>
      <c r="O293" s="53" t="e">
        <f>IF(ISNUMBER('Raw Feed'!O293), 'Raw Feed'!O293/100, IF(ISNUMBER($E293),0,NA()))</f>
        <v>#N/A</v>
      </c>
      <c r="P293" s="53" t="e">
        <f>IF(ISNUMBER('Raw Feed'!P293), 'Raw Feed'!P293/100, IF(ISNUMBER($E293),0,NA()))</f>
        <v>#N/A</v>
      </c>
      <c r="Q293" s="53" t="e">
        <f>IF(ISNUMBER('Raw Feed'!Q293), 'Raw Feed'!Q293/100, IF(ISNUMBER($E293),0,NA()))</f>
        <v>#N/A</v>
      </c>
      <c r="R293" s="53" t="e">
        <f>IF(ISNUMBER('Raw Feed'!R293), 'Raw Feed'!R293/100, IF(ISNUMBER($E293),0,NA()))</f>
        <v>#N/A</v>
      </c>
      <c r="S293" s="53" t="e">
        <f>IF(ISNUMBER('Raw Feed'!S293), 'Raw Feed'!S293/100, IF(ISNUMBER($E293),0,NA()))</f>
        <v>#N/A</v>
      </c>
      <c r="T293" s="53" t="e">
        <f>IF(ISNUMBER('Raw Feed'!T293), 'Raw Feed'!T293/100, IF(ISNUMBER($E293),0,NA()))</f>
        <v>#N/A</v>
      </c>
      <c r="U293" s="53" t="e">
        <f>IF(ISNUMBER('Raw Feed'!U293), 'Raw Feed'!U293/100, IF(ISNUMBER($E293),0,NA()))</f>
        <v>#N/A</v>
      </c>
      <c r="V293" s="29"/>
    </row>
    <row r="294" spans="5:22">
      <c r="E294" s="36" t="e">
        <f>IF(ISNUMBER('Raw Feed'!E294), 'Raw Feed'!E294, NA())</f>
        <v>#N/A</v>
      </c>
      <c r="F294" s="53" t="e">
        <f>IF(ISNUMBER('Raw Feed'!F294), 'Raw Feed'!F294/100, IF(ISNUMBER($E294),0,NA()))</f>
        <v>#N/A</v>
      </c>
      <c r="G294" s="53" t="e">
        <f>IF(ISNUMBER('Raw Feed'!G294), 'Raw Feed'!G294/100, IF(ISNUMBER($E294),0,NA()))</f>
        <v>#N/A</v>
      </c>
      <c r="H294" s="53" t="e">
        <f>IF(ISNUMBER('Raw Feed'!H294), 'Raw Feed'!H294/100, IF(ISNUMBER($E294),0,NA()))</f>
        <v>#N/A</v>
      </c>
      <c r="I294" s="53" t="e">
        <f>IF(ISNUMBER('Raw Feed'!I294), 'Raw Feed'!I294/100, IF(ISNUMBER($E294),0,NA()))</f>
        <v>#N/A</v>
      </c>
      <c r="J294" s="53" t="e">
        <f>IF(ISNUMBER('Raw Feed'!J294), 'Raw Feed'!J294/100, IF(ISNUMBER($E294),0,NA()))</f>
        <v>#N/A</v>
      </c>
      <c r="K294" s="53" t="e">
        <f>IF(ISNUMBER('Raw Feed'!K294), 'Raw Feed'!K294/100, IF(ISNUMBER($E294),0,NA()))</f>
        <v>#N/A</v>
      </c>
      <c r="L294" s="53" t="e">
        <f>IF(ISNUMBER('Raw Feed'!L294), 'Raw Feed'!L294/100, IF(ISNUMBER($E294),0,NA()))</f>
        <v>#N/A</v>
      </c>
      <c r="M294" s="53" t="e">
        <f>IF(ISNUMBER('Raw Feed'!M294), 'Raw Feed'!M294/100, IF(ISNUMBER($E294),0,NA()))</f>
        <v>#N/A</v>
      </c>
      <c r="N294" s="53" t="e">
        <f>IF(ISNUMBER('Raw Feed'!N294), 'Raw Feed'!N294/100, IF(ISNUMBER($E294),0,NA()))</f>
        <v>#N/A</v>
      </c>
      <c r="O294" s="53" t="e">
        <f>IF(ISNUMBER('Raw Feed'!O294), 'Raw Feed'!O294/100, IF(ISNUMBER($E294),0,NA()))</f>
        <v>#N/A</v>
      </c>
      <c r="P294" s="53" t="e">
        <f>IF(ISNUMBER('Raw Feed'!P294), 'Raw Feed'!P294/100, IF(ISNUMBER($E294),0,NA()))</f>
        <v>#N/A</v>
      </c>
      <c r="Q294" s="53" t="e">
        <f>IF(ISNUMBER('Raw Feed'!Q294), 'Raw Feed'!Q294/100, IF(ISNUMBER($E294),0,NA()))</f>
        <v>#N/A</v>
      </c>
      <c r="R294" s="53" t="e">
        <f>IF(ISNUMBER('Raw Feed'!R294), 'Raw Feed'!R294/100, IF(ISNUMBER($E294),0,NA()))</f>
        <v>#N/A</v>
      </c>
      <c r="S294" s="53" t="e">
        <f>IF(ISNUMBER('Raw Feed'!S294), 'Raw Feed'!S294/100, IF(ISNUMBER($E294),0,NA()))</f>
        <v>#N/A</v>
      </c>
      <c r="T294" s="53" t="e">
        <f>IF(ISNUMBER('Raw Feed'!T294), 'Raw Feed'!T294/100, IF(ISNUMBER($E294),0,NA()))</f>
        <v>#N/A</v>
      </c>
      <c r="U294" s="53" t="e">
        <f>IF(ISNUMBER('Raw Feed'!U294), 'Raw Feed'!U294/100, IF(ISNUMBER($E294),0,NA()))</f>
        <v>#N/A</v>
      </c>
      <c r="V294" s="29"/>
    </row>
    <row r="295" spans="5:22">
      <c r="E295" s="36" t="e">
        <f>IF(ISNUMBER('Raw Feed'!E295), 'Raw Feed'!E295, NA())</f>
        <v>#N/A</v>
      </c>
      <c r="F295" s="53" t="e">
        <f>IF(ISNUMBER('Raw Feed'!F295), 'Raw Feed'!F295/100, IF(ISNUMBER($E295),0,NA()))</f>
        <v>#N/A</v>
      </c>
      <c r="G295" s="53" t="e">
        <f>IF(ISNUMBER('Raw Feed'!G295), 'Raw Feed'!G295/100, IF(ISNUMBER($E295),0,NA()))</f>
        <v>#N/A</v>
      </c>
      <c r="H295" s="53" t="e">
        <f>IF(ISNUMBER('Raw Feed'!H295), 'Raw Feed'!H295/100, IF(ISNUMBER($E295),0,NA()))</f>
        <v>#N/A</v>
      </c>
      <c r="I295" s="53" t="e">
        <f>IF(ISNUMBER('Raw Feed'!I295), 'Raw Feed'!I295/100, IF(ISNUMBER($E295),0,NA()))</f>
        <v>#N/A</v>
      </c>
      <c r="J295" s="53" t="e">
        <f>IF(ISNUMBER('Raw Feed'!J295), 'Raw Feed'!J295/100, IF(ISNUMBER($E295),0,NA()))</f>
        <v>#N/A</v>
      </c>
      <c r="K295" s="53" t="e">
        <f>IF(ISNUMBER('Raw Feed'!K295), 'Raw Feed'!K295/100, IF(ISNUMBER($E295),0,NA()))</f>
        <v>#N/A</v>
      </c>
      <c r="L295" s="53" t="e">
        <f>IF(ISNUMBER('Raw Feed'!L295), 'Raw Feed'!L295/100, IF(ISNUMBER($E295),0,NA()))</f>
        <v>#N/A</v>
      </c>
      <c r="M295" s="53" t="e">
        <f>IF(ISNUMBER('Raw Feed'!M295), 'Raw Feed'!M295/100, IF(ISNUMBER($E295),0,NA()))</f>
        <v>#N/A</v>
      </c>
      <c r="N295" s="53" t="e">
        <f>IF(ISNUMBER('Raw Feed'!N295), 'Raw Feed'!N295/100, IF(ISNUMBER($E295),0,NA()))</f>
        <v>#N/A</v>
      </c>
      <c r="O295" s="53" t="e">
        <f>IF(ISNUMBER('Raw Feed'!O295), 'Raw Feed'!O295/100, IF(ISNUMBER($E295),0,NA()))</f>
        <v>#N/A</v>
      </c>
      <c r="P295" s="53" t="e">
        <f>IF(ISNUMBER('Raw Feed'!P295), 'Raw Feed'!P295/100, IF(ISNUMBER($E295),0,NA()))</f>
        <v>#N/A</v>
      </c>
      <c r="Q295" s="53" t="e">
        <f>IF(ISNUMBER('Raw Feed'!Q295), 'Raw Feed'!Q295/100, IF(ISNUMBER($E295),0,NA()))</f>
        <v>#N/A</v>
      </c>
      <c r="R295" s="53" t="e">
        <f>IF(ISNUMBER('Raw Feed'!R295), 'Raw Feed'!R295/100, IF(ISNUMBER($E295),0,NA()))</f>
        <v>#N/A</v>
      </c>
      <c r="S295" s="53" t="e">
        <f>IF(ISNUMBER('Raw Feed'!S295), 'Raw Feed'!S295/100, IF(ISNUMBER($E295),0,NA()))</f>
        <v>#N/A</v>
      </c>
      <c r="T295" s="53" t="e">
        <f>IF(ISNUMBER('Raw Feed'!T295), 'Raw Feed'!T295/100, IF(ISNUMBER($E295),0,NA()))</f>
        <v>#N/A</v>
      </c>
      <c r="U295" s="53" t="e">
        <f>IF(ISNUMBER('Raw Feed'!U295), 'Raw Feed'!U295/100, IF(ISNUMBER($E295),0,NA()))</f>
        <v>#N/A</v>
      </c>
      <c r="V295" s="29"/>
    </row>
    <row r="296" spans="5:22">
      <c r="E296" s="36" t="e">
        <f>IF(ISNUMBER('Raw Feed'!E296), 'Raw Feed'!E296, NA())</f>
        <v>#N/A</v>
      </c>
      <c r="F296" s="53" t="e">
        <f>IF(ISNUMBER('Raw Feed'!F296), 'Raw Feed'!F296/100, IF(ISNUMBER($E296),0,NA()))</f>
        <v>#N/A</v>
      </c>
      <c r="G296" s="53" t="e">
        <f>IF(ISNUMBER('Raw Feed'!G296), 'Raw Feed'!G296/100, IF(ISNUMBER($E296),0,NA()))</f>
        <v>#N/A</v>
      </c>
      <c r="H296" s="53" t="e">
        <f>IF(ISNUMBER('Raw Feed'!H296), 'Raw Feed'!H296/100, IF(ISNUMBER($E296),0,NA()))</f>
        <v>#N/A</v>
      </c>
      <c r="I296" s="53" t="e">
        <f>IF(ISNUMBER('Raw Feed'!I296), 'Raw Feed'!I296/100, IF(ISNUMBER($E296),0,NA()))</f>
        <v>#N/A</v>
      </c>
      <c r="J296" s="53" t="e">
        <f>IF(ISNUMBER('Raw Feed'!J296), 'Raw Feed'!J296/100, IF(ISNUMBER($E296),0,NA()))</f>
        <v>#N/A</v>
      </c>
      <c r="K296" s="53" t="e">
        <f>IF(ISNUMBER('Raw Feed'!K296), 'Raw Feed'!K296/100, IF(ISNUMBER($E296),0,NA()))</f>
        <v>#N/A</v>
      </c>
      <c r="L296" s="53" t="e">
        <f>IF(ISNUMBER('Raw Feed'!L296), 'Raw Feed'!L296/100, IF(ISNUMBER($E296),0,NA()))</f>
        <v>#N/A</v>
      </c>
      <c r="M296" s="53" t="e">
        <f>IF(ISNUMBER('Raw Feed'!M296), 'Raw Feed'!M296/100, IF(ISNUMBER($E296),0,NA()))</f>
        <v>#N/A</v>
      </c>
      <c r="N296" s="53" t="e">
        <f>IF(ISNUMBER('Raw Feed'!N296), 'Raw Feed'!N296/100, IF(ISNUMBER($E296),0,NA()))</f>
        <v>#N/A</v>
      </c>
      <c r="O296" s="53" t="e">
        <f>IF(ISNUMBER('Raw Feed'!O296), 'Raw Feed'!O296/100, IF(ISNUMBER($E296),0,NA()))</f>
        <v>#N/A</v>
      </c>
      <c r="P296" s="53" t="e">
        <f>IF(ISNUMBER('Raw Feed'!P296), 'Raw Feed'!P296/100, IF(ISNUMBER($E296),0,NA()))</f>
        <v>#N/A</v>
      </c>
      <c r="Q296" s="53" t="e">
        <f>IF(ISNUMBER('Raw Feed'!Q296), 'Raw Feed'!Q296/100, IF(ISNUMBER($E296),0,NA()))</f>
        <v>#N/A</v>
      </c>
      <c r="R296" s="53" t="e">
        <f>IF(ISNUMBER('Raw Feed'!R296), 'Raw Feed'!R296/100, IF(ISNUMBER($E296),0,NA()))</f>
        <v>#N/A</v>
      </c>
      <c r="S296" s="53" t="e">
        <f>IF(ISNUMBER('Raw Feed'!S296), 'Raw Feed'!S296/100, IF(ISNUMBER($E296),0,NA()))</f>
        <v>#N/A</v>
      </c>
      <c r="T296" s="53" t="e">
        <f>IF(ISNUMBER('Raw Feed'!T296), 'Raw Feed'!T296/100, IF(ISNUMBER($E296),0,NA()))</f>
        <v>#N/A</v>
      </c>
      <c r="U296" s="53" t="e">
        <f>IF(ISNUMBER('Raw Feed'!U296), 'Raw Feed'!U296/100, IF(ISNUMBER($E296),0,NA()))</f>
        <v>#N/A</v>
      </c>
      <c r="V296" s="29"/>
    </row>
    <row r="297" spans="5:22">
      <c r="E297" s="36" t="e">
        <f>IF(ISNUMBER('Raw Feed'!E297), 'Raw Feed'!E297, NA())</f>
        <v>#N/A</v>
      </c>
      <c r="F297" s="53" t="e">
        <f>IF(ISNUMBER('Raw Feed'!F297), 'Raw Feed'!F297/100, IF(ISNUMBER($E297),0,NA()))</f>
        <v>#N/A</v>
      </c>
      <c r="G297" s="53" t="e">
        <f>IF(ISNUMBER('Raw Feed'!G297), 'Raw Feed'!G297/100, IF(ISNUMBER($E297),0,NA()))</f>
        <v>#N/A</v>
      </c>
      <c r="H297" s="53" t="e">
        <f>IF(ISNUMBER('Raw Feed'!H297), 'Raw Feed'!H297/100, IF(ISNUMBER($E297),0,NA()))</f>
        <v>#N/A</v>
      </c>
      <c r="I297" s="53" t="e">
        <f>IF(ISNUMBER('Raw Feed'!I297), 'Raw Feed'!I297/100, IF(ISNUMBER($E297),0,NA()))</f>
        <v>#N/A</v>
      </c>
      <c r="J297" s="53" t="e">
        <f>IF(ISNUMBER('Raw Feed'!J297), 'Raw Feed'!J297/100, IF(ISNUMBER($E297),0,NA()))</f>
        <v>#N/A</v>
      </c>
      <c r="K297" s="53" t="e">
        <f>IF(ISNUMBER('Raw Feed'!K297), 'Raw Feed'!K297/100, IF(ISNUMBER($E297),0,NA()))</f>
        <v>#N/A</v>
      </c>
      <c r="L297" s="53" t="e">
        <f>IF(ISNUMBER('Raw Feed'!L297), 'Raw Feed'!L297/100, IF(ISNUMBER($E297),0,NA()))</f>
        <v>#N/A</v>
      </c>
      <c r="M297" s="53" t="e">
        <f>IF(ISNUMBER('Raw Feed'!M297), 'Raw Feed'!M297/100, IF(ISNUMBER($E297),0,NA()))</f>
        <v>#N/A</v>
      </c>
      <c r="N297" s="53" t="e">
        <f>IF(ISNUMBER('Raw Feed'!N297), 'Raw Feed'!N297/100, IF(ISNUMBER($E297),0,NA()))</f>
        <v>#N/A</v>
      </c>
      <c r="O297" s="53" t="e">
        <f>IF(ISNUMBER('Raw Feed'!O297), 'Raw Feed'!O297/100, IF(ISNUMBER($E297),0,NA()))</f>
        <v>#N/A</v>
      </c>
      <c r="P297" s="53" t="e">
        <f>IF(ISNUMBER('Raw Feed'!P297), 'Raw Feed'!P297/100, IF(ISNUMBER($E297),0,NA()))</f>
        <v>#N/A</v>
      </c>
      <c r="Q297" s="53" t="e">
        <f>IF(ISNUMBER('Raw Feed'!Q297), 'Raw Feed'!Q297/100, IF(ISNUMBER($E297),0,NA()))</f>
        <v>#N/A</v>
      </c>
      <c r="R297" s="53" t="e">
        <f>IF(ISNUMBER('Raw Feed'!R297), 'Raw Feed'!R297/100, IF(ISNUMBER($E297),0,NA()))</f>
        <v>#N/A</v>
      </c>
      <c r="S297" s="53" t="e">
        <f>IF(ISNUMBER('Raw Feed'!S297), 'Raw Feed'!S297/100, IF(ISNUMBER($E297),0,NA()))</f>
        <v>#N/A</v>
      </c>
      <c r="T297" s="53" t="e">
        <f>IF(ISNUMBER('Raw Feed'!T297), 'Raw Feed'!T297/100, IF(ISNUMBER($E297),0,NA()))</f>
        <v>#N/A</v>
      </c>
      <c r="U297" s="53" t="e">
        <f>IF(ISNUMBER('Raw Feed'!U297), 'Raw Feed'!U297/100, IF(ISNUMBER($E297),0,NA()))</f>
        <v>#N/A</v>
      </c>
      <c r="V297" s="29"/>
    </row>
    <row r="298" spans="5:22">
      <c r="E298" s="36" t="e">
        <f>IF(ISNUMBER('Raw Feed'!E298), 'Raw Feed'!E298, NA())</f>
        <v>#N/A</v>
      </c>
      <c r="F298" s="53" t="e">
        <f>IF(ISNUMBER('Raw Feed'!F298), 'Raw Feed'!F298/100, IF(ISNUMBER($E298),0,NA()))</f>
        <v>#N/A</v>
      </c>
      <c r="G298" s="53" t="e">
        <f>IF(ISNUMBER('Raw Feed'!G298), 'Raw Feed'!G298/100, IF(ISNUMBER($E298),0,NA()))</f>
        <v>#N/A</v>
      </c>
      <c r="H298" s="53" t="e">
        <f>IF(ISNUMBER('Raw Feed'!H298), 'Raw Feed'!H298/100, IF(ISNUMBER($E298),0,NA()))</f>
        <v>#N/A</v>
      </c>
      <c r="I298" s="53" t="e">
        <f>IF(ISNUMBER('Raw Feed'!I298), 'Raw Feed'!I298/100, IF(ISNUMBER($E298),0,NA()))</f>
        <v>#N/A</v>
      </c>
      <c r="J298" s="53" t="e">
        <f>IF(ISNUMBER('Raw Feed'!J298), 'Raw Feed'!J298/100, IF(ISNUMBER($E298),0,NA()))</f>
        <v>#N/A</v>
      </c>
      <c r="K298" s="53" t="e">
        <f>IF(ISNUMBER('Raw Feed'!K298), 'Raw Feed'!K298/100, IF(ISNUMBER($E298),0,NA()))</f>
        <v>#N/A</v>
      </c>
      <c r="L298" s="53" t="e">
        <f>IF(ISNUMBER('Raw Feed'!L298), 'Raw Feed'!L298/100, IF(ISNUMBER($E298),0,NA()))</f>
        <v>#N/A</v>
      </c>
      <c r="M298" s="53" t="e">
        <f>IF(ISNUMBER('Raw Feed'!M298), 'Raw Feed'!M298/100, IF(ISNUMBER($E298),0,NA()))</f>
        <v>#N/A</v>
      </c>
      <c r="N298" s="53" t="e">
        <f>IF(ISNUMBER('Raw Feed'!N298), 'Raw Feed'!N298/100, IF(ISNUMBER($E298),0,NA()))</f>
        <v>#N/A</v>
      </c>
      <c r="O298" s="53" t="e">
        <f>IF(ISNUMBER('Raw Feed'!O298), 'Raw Feed'!O298/100, IF(ISNUMBER($E298),0,NA()))</f>
        <v>#N/A</v>
      </c>
      <c r="P298" s="53" t="e">
        <f>IF(ISNUMBER('Raw Feed'!P298), 'Raw Feed'!P298/100, IF(ISNUMBER($E298),0,NA()))</f>
        <v>#N/A</v>
      </c>
      <c r="Q298" s="53" t="e">
        <f>IF(ISNUMBER('Raw Feed'!Q298), 'Raw Feed'!Q298/100, IF(ISNUMBER($E298),0,NA()))</f>
        <v>#N/A</v>
      </c>
      <c r="R298" s="53" t="e">
        <f>IF(ISNUMBER('Raw Feed'!R298), 'Raw Feed'!R298/100, IF(ISNUMBER($E298),0,NA()))</f>
        <v>#N/A</v>
      </c>
      <c r="S298" s="53" t="e">
        <f>IF(ISNUMBER('Raw Feed'!S298), 'Raw Feed'!S298/100, IF(ISNUMBER($E298),0,NA()))</f>
        <v>#N/A</v>
      </c>
      <c r="T298" s="53" t="e">
        <f>IF(ISNUMBER('Raw Feed'!T298), 'Raw Feed'!T298/100, IF(ISNUMBER($E298),0,NA()))</f>
        <v>#N/A</v>
      </c>
      <c r="U298" s="53" t="e">
        <f>IF(ISNUMBER('Raw Feed'!U298), 'Raw Feed'!U298/100, IF(ISNUMBER($E298),0,NA()))</f>
        <v>#N/A</v>
      </c>
      <c r="V298" s="29"/>
    </row>
    <row r="299" spans="5:22">
      <c r="E299" s="36" t="e">
        <f>IF(ISNUMBER('Raw Feed'!E299), 'Raw Feed'!E299, NA())</f>
        <v>#N/A</v>
      </c>
      <c r="F299" s="53" t="e">
        <f>IF(ISNUMBER('Raw Feed'!F299), 'Raw Feed'!F299/100, IF(ISNUMBER($E299),0,NA()))</f>
        <v>#N/A</v>
      </c>
      <c r="G299" s="53" t="e">
        <f>IF(ISNUMBER('Raw Feed'!G299), 'Raw Feed'!G299/100, IF(ISNUMBER($E299),0,NA()))</f>
        <v>#N/A</v>
      </c>
      <c r="H299" s="53" t="e">
        <f>IF(ISNUMBER('Raw Feed'!H299), 'Raw Feed'!H299/100, IF(ISNUMBER($E299),0,NA()))</f>
        <v>#N/A</v>
      </c>
      <c r="I299" s="53" t="e">
        <f>IF(ISNUMBER('Raw Feed'!I299), 'Raw Feed'!I299/100, IF(ISNUMBER($E299),0,NA()))</f>
        <v>#N/A</v>
      </c>
      <c r="J299" s="53" t="e">
        <f>IF(ISNUMBER('Raw Feed'!J299), 'Raw Feed'!J299/100, IF(ISNUMBER($E299),0,NA()))</f>
        <v>#N/A</v>
      </c>
      <c r="K299" s="53" t="e">
        <f>IF(ISNUMBER('Raw Feed'!K299), 'Raw Feed'!K299/100, IF(ISNUMBER($E299),0,NA()))</f>
        <v>#N/A</v>
      </c>
      <c r="L299" s="53" t="e">
        <f>IF(ISNUMBER('Raw Feed'!L299), 'Raw Feed'!L299/100, IF(ISNUMBER($E299),0,NA()))</f>
        <v>#N/A</v>
      </c>
      <c r="M299" s="53" t="e">
        <f>IF(ISNUMBER('Raw Feed'!M299), 'Raw Feed'!M299/100, IF(ISNUMBER($E299),0,NA()))</f>
        <v>#N/A</v>
      </c>
      <c r="N299" s="53" t="e">
        <f>IF(ISNUMBER('Raw Feed'!N299), 'Raw Feed'!N299/100, IF(ISNUMBER($E299),0,NA()))</f>
        <v>#N/A</v>
      </c>
      <c r="O299" s="53" t="e">
        <f>IF(ISNUMBER('Raw Feed'!O299), 'Raw Feed'!O299/100, IF(ISNUMBER($E299),0,NA()))</f>
        <v>#N/A</v>
      </c>
      <c r="P299" s="53" t="e">
        <f>IF(ISNUMBER('Raw Feed'!P299), 'Raw Feed'!P299/100, IF(ISNUMBER($E299),0,NA()))</f>
        <v>#N/A</v>
      </c>
      <c r="Q299" s="53" t="e">
        <f>IF(ISNUMBER('Raw Feed'!Q299), 'Raw Feed'!Q299/100, IF(ISNUMBER($E299),0,NA()))</f>
        <v>#N/A</v>
      </c>
      <c r="R299" s="53" t="e">
        <f>IF(ISNUMBER('Raw Feed'!R299), 'Raw Feed'!R299/100, IF(ISNUMBER($E299),0,NA()))</f>
        <v>#N/A</v>
      </c>
      <c r="S299" s="53" t="e">
        <f>IF(ISNUMBER('Raw Feed'!S299), 'Raw Feed'!S299/100, IF(ISNUMBER($E299),0,NA()))</f>
        <v>#N/A</v>
      </c>
      <c r="T299" s="53" t="e">
        <f>IF(ISNUMBER('Raw Feed'!T299), 'Raw Feed'!T299/100, IF(ISNUMBER($E299),0,NA()))</f>
        <v>#N/A</v>
      </c>
      <c r="U299" s="53" t="e">
        <f>IF(ISNUMBER('Raw Feed'!U299), 'Raw Feed'!U299/100, IF(ISNUMBER($E299),0,NA()))</f>
        <v>#N/A</v>
      </c>
      <c r="V299" s="29"/>
    </row>
    <row r="300" spans="5:22">
      <c r="E300" s="36" t="e">
        <f>IF(ISNUMBER('Raw Feed'!E300), 'Raw Feed'!E300, NA())</f>
        <v>#N/A</v>
      </c>
      <c r="F300" s="53" t="e">
        <f>IF(ISNUMBER('Raw Feed'!F300), 'Raw Feed'!F300/100, IF(ISNUMBER($E300),0,NA()))</f>
        <v>#N/A</v>
      </c>
      <c r="G300" s="53" t="e">
        <f>IF(ISNUMBER('Raw Feed'!G300), 'Raw Feed'!G300/100, IF(ISNUMBER($E300),0,NA()))</f>
        <v>#N/A</v>
      </c>
      <c r="H300" s="53" t="e">
        <f>IF(ISNUMBER('Raw Feed'!H300), 'Raw Feed'!H300/100, IF(ISNUMBER($E300),0,NA()))</f>
        <v>#N/A</v>
      </c>
      <c r="I300" s="53" t="e">
        <f>IF(ISNUMBER('Raw Feed'!I300), 'Raw Feed'!I300/100, IF(ISNUMBER($E300),0,NA()))</f>
        <v>#N/A</v>
      </c>
      <c r="J300" s="53" t="e">
        <f>IF(ISNUMBER('Raw Feed'!J300), 'Raw Feed'!J300/100, IF(ISNUMBER($E300),0,NA()))</f>
        <v>#N/A</v>
      </c>
      <c r="K300" s="53" t="e">
        <f>IF(ISNUMBER('Raw Feed'!K300), 'Raw Feed'!K300/100, IF(ISNUMBER($E300),0,NA()))</f>
        <v>#N/A</v>
      </c>
      <c r="L300" s="53" t="e">
        <f>IF(ISNUMBER('Raw Feed'!L300), 'Raw Feed'!L300/100, IF(ISNUMBER($E300),0,NA()))</f>
        <v>#N/A</v>
      </c>
      <c r="M300" s="53" t="e">
        <f>IF(ISNUMBER('Raw Feed'!M300), 'Raw Feed'!M300/100, IF(ISNUMBER($E300),0,NA()))</f>
        <v>#N/A</v>
      </c>
      <c r="N300" s="53" t="e">
        <f>IF(ISNUMBER('Raw Feed'!N300), 'Raw Feed'!N300/100, IF(ISNUMBER($E300),0,NA()))</f>
        <v>#N/A</v>
      </c>
      <c r="O300" s="53" t="e">
        <f>IF(ISNUMBER('Raw Feed'!O300), 'Raw Feed'!O300/100, IF(ISNUMBER($E300),0,NA()))</f>
        <v>#N/A</v>
      </c>
      <c r="P300" s="53" t="e">
        <f>IF(ISNUMBER('Raw Feed'!P300), 'Raw Feed'!P300/100, IF(ISNUMBER($E300),0,NA()))</f>
        <v>#N/A</v>
      </c>
      <c r="Q300" s="53" t="e">
        <f>IF(ISNUMBER('Raw Feed'!Q300), 'Raw Feed'!Q300/100, IF(ISNUMBER($E300),0,NA()))</f>
        <v>#N/A</v>
      </c>
      <c r="R300" s="53" t="e">
        <f>IF(ISNUMBER('Raw Feed'!R300), 'Raw Feed'!R300/100, IF(ISNUMBER($E300),0,NA()))</f>
        <v>#N/A</v>
      </c>
      <c r="S300" s="53" t="e">
        <f>IF(ISNUMBER('Raw Feed'!S300), 'Raw Feed'!S300/100, IF(ISNUMBER($E300),0,NA()))</f>
        <v>#N/A</v>
      </c>
      <c r="T300" s="53" t="e">
        <f>IF(ISNUMBER('Raw Feed'!T300), 'Raw Feed'!T300/100, IF(ISNUMBER($E300),0,NA()))</f>
        <v>#N/A</v>
      </c>
      <c r="U300" s="53" t="e">
        <f>IF(ISNUMBER('Raw Feed'!U300), 'Raw Feed'!U300/100, IF(ISNUMBER($E300),0,NA()))</f>
        <v>#N/A</v>
      </c>
      <c r="V300" s="29"/>
    </row>
    <row r="301" spans="5:22">
      <c r="E301" s="36" t="e">
        <f>IF(ISNUMBER('Raw Feed'!E301), 'Raw Feed'!E301, NA())</f>
        <v>#N/A</v>
      </c>
      <c r="F301" s="53" t="e">
        <f>IF(ISNUMBER('Raw Feed'!F301), 'Raw Feed'!F301/100, IF(ISNUMBER($E301),0,NA()))</f>
        <v>#N/A</v>
      </c>
      <c r="G301" s="53" t="e">
        <f>IF(ISNUMBER('Raw Feed'!G301), 'Raw Feed'!G301/100, IF(ISNUMBER($E301),0,NA()))</f>
        <v>#N/A</v>
      </c>
      <c r="H301" s="53" t="e">
        <f>IF(ISNUMBER('Raw Feed'!H301), 'Raw Feed'!H301/100, IF(ISNUMBER($E301),0,NA()))</f>
        <v>#N/A</v>
      </c>
      <c r="I301" s="53" t="e">
        <f>IF(ISNUMBER('Raw Feed'!I301), 'Raw Feed'!I301/100, IF(ISNUMBER($E301),0,NA()))</f>
        <v>#N/A</v>
      </c>
      <c r="J301" s="53" t="e">
        <f>IF(ISNUMBER('Raw Feed'!J301), 'Raw Feed'!J301/100, IF(ISNUMBER($E301),0,NA()))</f>
        <v>#N/A</v>
      </c>
      <c r="K301" s="53" t="e">
        <f>IF(ISNUMBER('Raw Feed'!K301), 'Raw Feed'!K301/100, IF(ISNUMBER($E301),0,NA()))</f>
        <v>#N/A</v>
      </c>
      <c r="L301" s="53" t="e">
        <f>IF(ISNUMBER('Raw Feed'!L301), 'Raw Feed'!L301/100, IF(ISNUMBER($E301),0,NA()))</f>
        <v>#N/A</v>
      </c>
      <c r="M301" s="53" t="e">
        <f>IF(ISNUMBER('Raw Feed'!M301), 'Raw Feed'!M301/100, IF(ISNUMBER($E301),0,NA()))</f>
        <v>#N/A</v>
      </c>
      <c r="N301" s="53" t="e">
        <f>IF(ISNUMBER('Raw Feed'!N301), 'Raw Feed'!N301/100, IF(ISNUMBER($E301),0,NA()))</f>
        <v>#N/A</v>
      </c>
      <c r="O301" s="53" t="e">
        <f>IF(ISNUMBER('Raw Feed'!O301), 'Raw Feed'!O301/100, IF(ISNUMBER($E301),0,NA()))</f>
        <v>#N/A</v>
      </c>
      <c r="P301" s="53" t="e">
        <f>IF(ISNUMBER('Raw Feed'!P301), 'Raw Feed'!P301/100, IF(ISNUMBER($E301),0,NA()))</f>
        <v>#N/A</v>
      </c>
      <c r="Q301" s="53" t="e">
        <f>IF(ISNUMBER('Raw Feed'!Q301), 'Raw Feed'!Q301/100, IF(ISNUMBER($E301),0,NA()))</f>
        <v>#N/A</v>
      </c>
      <c r="R301" s="53" t="e">
        <f>IF(ISNUMBER('Raw Feed'!R301), 'Raw Feed'!R301/100, IF(ISNUMBER($E301),0,NA()))</f>
        <v>#N/A</v>
      </c>
      <c r="S301" s="53" t="e">
        <f>IF(ISNUMBER('Raw Feed'!S301), 'Raw Feed'!S301/100, IF(ISNUMBER($E301),0,NA()))</f>
        <v>#N/A</v>
      </c>
      <c r="T301" s="53" t="e">
        <f>IF(ISNUMBER('Raw Feed'!T301), 'Raw Feed'!T301/100, IF(ISNUMBER($E301),0,NA()))</f>
        <v>#N/A</v>
      </c>
      <c r="U301" s="53" t="e">
        <f>IF(ISNUMBER('Raw Feed'!U301), 'Raw Feed'!U301/100, IF(ISNUMBER($E301),0,NA()))</f>
        <v>#N/A</v>
      </c>
      <c r="V301" s="29"/>
    </row>
    <row r="302" spans="5:22">
      <c r="E302" s="36" t="e">
        <f>IF(ISNUMBER('Raw Feed'!E302), 'Raw Feed'!E302, NA())</f>
        <v>#N/A</v>
      </c>
      <c r="F302" s="53" t="e">
        <f>IF(ISNUMBER('Raw Feed'!F302), 'Raw Feed'!F302/100, IF(ISNUMBER($E302),0,NA()))</f>
        <v>#N/A</v>
      </c>
      <c r="G302" s="53" t="e">
        <f>IF(ISNUMBER('Raw Feed'!G302), 'Raw Feed'!G302/100, IF(ISNUMBER($E302),0,NA()))</f>
        <v>#N/A</v>
      </c>
      <c r="H302" s="53" t="e">
        <f>IF(ISNUMBER('Raw Feed'!H302), 'Raw Feed'!H302/100, IF(ISNUMBER($E302),0,NA()))</f>
        <v>#N/A</v>
      </c>
      <c r="I302" s="53" t="e">
        <f>IF(ISNUMBER('Raw Feed'!I302), 'Raw Feed'!I302/100, IF(ISNUMBER($E302),0,NA()))</f>
        <v>#N/A</v>
      </c>
      <c r="J302" s="53" t="e">
        <f>IF(ISNUMBER('Raw Feed'!J302), 'Raw Feed'!J302/100, IF(ISNUMBER($E302),0,NA()))</f>
        <v>#N/A</v>
      </c>
      <c r="K302" s="53" t="e">
        <f>IF(ISNUMBER('Raw Feed'!K302), 'Raw Feed'!K302/100, IF(ISNUMBER($E302),0,NA()))</f>
        <v>#N/A</v>
      </c>
      <c r="L302" s="53" t="e">
        <f>IF(ISNUMBER('Raw Feed'!L302), 'Raw Feed'!L302/100, IF(ISNUMBER($E302),0,NA()))</f>
        <v>#N/A</v>
      </c>
      <c r="M302" s="53" t="e">
        <f>IF(ISNUMBER('Raw Feed'!M302), 'Raw Feed'!M302/100, IF(ISNUMBER($E302),0,NA()))</f>
        <v>#N/A</v>
      </c>
      <c r="N302" s="53" t="e">
        <f>IF(ISNUMBER('Raw Feed'!N302), 'Raw Feed'!N302/100, IF(ISNUMBER($E302),0,NA()))</f>
        <v>#N/A</v>
      </c>
      <c r="O302" s="53" t="e">
        <f>IF(ISNUMBER('Raw Feed'!O302), 'Raw Feed'!O302/100, IF(ISNUMBER($E302),0,NA()))</f>
        <v>#N/A</v>
      </c>
      <c r="P302" s="53" t="e">
        <f>IF(ISNUMBER('Raw Feed'!P302), 'Raw Feed'!P302/100, IF(ISNUMBER($E302),0,NA()))</f>
        <v>#N/A</v>
      </c>
      <c r="Q302" s="53" t="e">
        <f>IF(ISNUMBER('Raw Feed'!Q302), 'Raw Feed'!Q302/100, IF(ISNUMBER($E302),0,NA()))</f>
        <v>#N/A</v>
      </c>
      <c r="R302" s="53" t="e">
        <f>IF(ISNUMBER('Raw Feed'!R302), 'Raw Feed'!R302/100, IF(ISNUMBER($E302),0,NA()))</f>
        <v>#N/A</v>
      </c>
      <c r="S302" s="53" t="e">
        <f>IF(ISNUMBER('Raw Feed'!S302), 'Raw Feed'!S302/100, IF(ISNUMBER($E302),0,NA()))</f>
        <v>#N/A</v>
      </c>
      <c r="T302" s="53" t="e">
        <f>IF(ISNUMBER('Raw Feed'!T302), 'Raw Feed'!T302/100, IF(ISNUMBER($E302),0,NA()))</f>
        <v>#N/A</v>
      </c>
      <c r="U302" s="53" t="e">
        <f>IF(ISNUMBER('Raw Feed'!U302), 'Raw Feed'!U302/100, IF(ISNUMBER($E302),0,NA()))</f>
        <v>#N/A</v>
      </c>
      <c r="V302" s="29"/>
    </row>
    <row r="303" spans="5:22">
      <c r="E303" s="36" t="e">
        <f>IF(ISNUMBER('Raw Feed'!E303), 'Raw Feed'!E303, NA())</f>
        <v>#N/A</v>
      </c>
      <c r="F303" s="53" t="e">
        <f>IF(ISNUMBER('Raw Feed'!F303), 'Raw Feed'!F303/100, IF(ISNUMBER($E303),0,NA()))</f>
        <v>#N/A</v>
      </c>
      <c r="G303" s="53" t="e">
        <f>IF(ISNUMBER('Raw Feed'!G303), 'Raw Feed'!G303/100, IF(ISNUMBER($E303),0,NA()))</f>
        <v>#N/A</v>
      </c>
      <c r="H303" s="53" t="e">
        <f>IF(ISNUMBER('Raw Feed'!H303), 'Raw Feed'!H303/100, IF(ISNUMBER($E303),0,NA()))</f>
        <v>#N/A</v>
      </c>
      <c r="I303" s="53" t="e">
        <f>IF(ISNUMBER('Raw Feed'!I303), 'Raw Feed'!I303/100, IF(ISNUMBER($E303),0,NA()))</f>
        <v>#N/A</v>
      </c>
      <c r="J303" s="53" t="e">
        <f>IF(ISNUMBER('Raw Feed'!J303), 'Raw Feed'!J303/100, IF(ISNUMBER($E303),0,NA()))</f>
        <v>#N/A</v>
      </c>
      <c r="K303" s="53" t="e">
        <f>IF(ISNUMBER('Raw Feed'!K303), 'Raw Feed'!K303/100, IF(ISNUMBER($E303),0,NA()))</f>
        <v>#N/A</v>
      </c>
      <c r="L303" s="53" t="e">
        <f>IF(ISNUMBER('Raw Feed'!L303), 'Raw Feed'!L303/100, IF(ISNUMBER($E303),0,NA()))</f>
        <v>#N/A</v>
      </c>
      <c r="M303" s="53" t="e">
        <f>IF(ISNUMBER('Raw Feed'!M303), 'Raw Feed'!M303/100, IF(ISNUMBER($E303),0,NA()))</f>
        <v>#N/A</v>
      </c>
      <c r="N303" s="53" t="e">
        <f>IF(ISNUMBER('Raw Feed'!N303), 'Raw Feed'!N303/100, IF(ISNUMBER($E303),0,NA()))</f>
        <v>#N/A</v>
      </c>
      <c r="O303" s="53" t="e">
        <f>IF(ISNUMBER('Raw Feed'!O303), 'Raw Feed'!O303/100, IF(ISNUMBER($E303),0,NA()))</f>
        <v>#N/A</v>
      </c>
      <c r="P303" s="53" t="e">
        <f>IF(ISNUMBER('Raw Feed'!P303), 'Raw Feed'!P303/100, IF(ISNUMBER($E303),0,NA()))</f>
        <v>#N/A</v>
      </c>
      <c r="Q303" s="53" t="e">
        <f>IF(ISNUMBER('Raw Feed'!Q303), 'Raw Feed'!Q303/100, IF(ISNUMBER($E303),0,NA()))</f>
        <v>#N/A</v>
      </c>
      <c r="R303" s="53" t="e">
        <f>IF(ISNUMBER('Raw Feed'!R303), 'Raw Feed'!R303/100, IF(ISNUMBER($E303),0,NA()))</f>
        <v>#N/A</v>
      </c>
      <c r="S303" s="53" t="e">
        <f>IF(ISNUMBER('Raw Feed'!S303), 'Raw Feed'!S303/100, IF(ISNUMBER($E303),0,NA()))</f>
        <v>#N/A</v>
      </c>
      <c r="T303" s="53" t="e">
        <f>IF(ISNUMBER('Raw Feed'!T303), 'Raw Feed'!T303/100, IF(ISNUMBER($E303),0,NA()))</f>
        <v>#N/A</v>
      </c>
      <c r="U303" s="53" t="e">
        <f>IF(ISNUMBER('Raw Feed'!U303), 'Raw Feed'!U303/100, IF(ISNUMBER($E303),0,NA()))</f>
        <v>#N/A</v>
      </c>
      <c r="V303" s="29"/>
    </row>
    <row r="304" spans="5:22">
      <c r="E304" s="36" t="e">
        <f>IF(ISNUMBER('Raw Feed'!E304), 'Raw Feed'!E304, NA())</f>
        <v>#N/A</v>
      </c>
      <c r="F304" s="53" t="e">
        <f>IF(ISNUMBER('Raw Feed'!F304), 'Raw Feed'!F304/100, IF(ISNUMBER($E304),0,NA()))</f>
        <v>#N/A</v>
      </c>
      <c r="G304" s="53" t="e">
        <f>IF(ISNUMBER('Raw Feed'!G304), 'Raw Feed'!G304/100, IF(ISNUMBER($E304),0,NA()))</f>
        <v>#N/A</v>
      </c>
      <c r="H304" s="53" t="e">
        <f>IF(ISNUMBER('Raw Feed'!H304), 'Raw Feed'!H304/100, IF(ISNUMBER($E304),0,NA()))</f>
        <v>#N/A</v>
      </c>
      <c r="I304" s="53" t="e">
        <f>IF(ISNUMBER('Raw Feed'!I304), 'Raw Feed'!I304/100, IF(ISNUMBER($E304),0,NA()))</f>
        <v>#N/A</v>
      </c>
      <c r="J304" s="53" t="e">
        <f>IF(ISNUMBER('Raw Feed'!J304), 'Raw Feed'!J304/100, IF(ISNUMBER($E304),0,NA()))</f>
        <v>#N/A</v>
      </c>
      <c r="K304" s="53" t="e">
        <f>IF(ISNUMBER('Raw Feed'!K304), 'Raw Feed'!K304/100, IF(ISNUMBER($E304),0,NA()))</f>
        <v>#N/A</v>
      </c>
      <c r="L304" s="53" t="e">
        <f>IF(ISNUMBER('Raw Feed'!L304), 'Raw Feed'!L304/100, IF(ISNUMBER($E304),0,NA()))</f>
        <v>#N/A</v>
      </c>
      <c r="M304" s="53" t="e">
        <f>IF(ISNUMBER('Raw Feed'!M304), 'Raw Feed'!M304/100, IF(ISNUMBER($E304),0,NA()))</f>
        <v>#N/A</v>
      </c>
      <c r="N304" s="53" t="e">
        <f>IF(ISNUMBER('Raw Feed'!N304), 'Raw Feed'!N304/100, IF(ISNUMBER($E304),0,NA()))</f>
        <v>#N/A</v>
      </c>
      <c r="O304" s="53" t="e">
        <f>IF(ISNUMBER('Raw Feed'!O304), 'Raw Feed'!O304/100, IF(ISNUMBER($E304),0,NA()))</f>
        <v>#N/A</v>
      </c>
      <c r="P304" s="53" t="e">
        <f>IF(ISNUMBER('Raw Feed'!P304), 'Raw Feed'!P304/100, IF(ISNUMBER($E304),0,NA()))</f>
        <v>#N/A</v>
      </c>
      <c r="Q304" s="53" t="e">
        <f>IF(ISNUMBER('Raw Feed'!Q304), 'Raw Feed'!Q304/100, IF(ISNUMBER($E304),0,NA()))</f>
        <v>#N/A</v>
      </c>
      <c r="R304" s="53" t="e">
        <f>IF(ISNUMBER('Raw Feed'!R304), 'Raw Feed'!R304/100, IF(ISNUMBER($E304),0,NA()))</f>
        <v>#N/A</v>
      </c>
      <c r="S304" s="53" t="e">
        <f>IF(ISNUMBER('Raw Feed'!S304), 'Raw Feed'!S304/100, IF(ISNUMBER($E304),0,NA()))</f>
        <v>#N/A</v>
      </c>
      <c r="T304" s="53" t="e">
        <f>IF(ISNUMBER('Raw Feed'!T304), 'Raw Feed'!T304/100, IF(ISNUMBER($E304),0,NA()))</f>
        <v>#N/A</v>
      </c>
      <c r="U304" s="53" t="e">
        <f>IF(ISNUMBER('Raw Feed'!U304), 'Raw Feed'!U304/100, IF(ISNUMBER($E304),0,NA()))</f>
        <v>#N/A</v>
      </c>
      <c r="V304" s="29"/>
    </row>
    <row r="305" spans="5:22">
      <c r="E305" s="36" t="e">
        <f>IF(ISNUMBER('Raw Feed'!E305), 'Raw Feed'!E305, NA())</f>
        <v>#N/A</v>
      </c>
      <c r="F305" s="53" t="e">
        <f>IF(ISNUMBER('Raw Feed'!F305), 'Raw Feed'!F305/100, IF(ISNUMBER($E305),0,NA()))</f>
        <v>#N/A</v>
      </c>
      <c r="G305" s="53" t="e">
        <f>IF(ISNUMBER('Raw Feed'!G305), 'Raw Feed'!G305/100, IF(ISNUMBER($E305),0,NA()))</f>
        <v>#N/A</v>
      </c>
      <c r="H305" s="53" t="e">
        <f>IF(ISNUMBER('Raw Feed'!H305), 'Raw Feed'!H305/100, IF(ISNUMBER($E305),0,NA()))</f>
        <v>#N/A</v>
      </c>
      <c r="I305" s="53" t="e">
        <f>IF(ISNUMBER('Raw Feed'!I305), 'Raw Feed'!I305/100, IF(ISNUMBER($E305),0,NA()))</f>
        <v>#N/A</v>
      </c>
      <c r="J305" s="53" t="e">
        <f>IF(ISNUMBER('Raw Feed'!J305), 'Raw Feed'!J305/100, IF(ISNUMBER($E305),0,NA()))</f>
        <v>#N/A</v>
      </c>
      <c r="K305" s="53" t="e">
        <f>IF(ISNUMBER('Raw Feed'!K305), 'Raw Feed'!K305/100, IF(ISNUMBER($E305),0,NA()))</f>
        <v>#N/A</v>
      </c>
      <c r="L305" s="53" t="e">
        <f>IF(ISNUMBER('Raw Feed'!L305), 'Raw Feed'!L305/100, IF(ISNUMBER($E305),0,NA()))</f>
        <v>#N/A</v>
      </c>
      <c r="M305" s="53" t="e">
        <f>IF(ISNUMBER('Raw Feed'!M305), 'Raw Feed'!M305/100, IF(ISNUMBER($E305),0,NA()))</f>
        <v>#N/A</v>
      </c>
      <c r="N305" s="53" t="e">
        <f>IF(ISNUMBER('Raw Feed'!N305), 'Raw Feed'!N305/100, IF(ISNUMBER($E305),0,NA()))</f>
        <v>#N/A</v>
      </c>
      <c r="O305" s="53" t="e">
        <f>IF(ISNUMBER('Raw Feed'!O305), 'Raw Feed'!O305/100, IF(ISNUMBER($E305),0,NA()))</f>
        <v>#N/A</v>
      </c>
      <c r="P305" s="53" t="e">
        <f>IF(ISNUMBER('Raw Feed'!P305), 'Raw Feed'!P305/100, IF(ISNUMBER($E305),0,NA()))</f>
        <v>#N/A</v>
      </c>
      <c r="Q305" s="53" t="e">
        <f>IF(ISNUMBER('Raw Feed'!Q305), 'Raw Feed'!Q305/100, IF(ISNUMBER($E305),0,NA()))</f>
        <v>#N/A</v>
      </c>
      <c r="R305" s="53" t="e">
        <f>IF(ISNUMBER('Raw Feed'!R305), 'Raw Feed'!R305/100, IF(ISNUMBER($E305),0,NA()))</f>
        <v>#N/A</v>
      </c>
      <c r="S305" s="53" t="e">
        <f>IF(ISNUMBER('Raw Feed'!S305), 'Raw Feed'!S305/100, IF(ISNUMBER($E305),0,NA()))</f>
        <v>#N/A</v>
      </c>
      <c r="T305" s="53" t="e">
        <f>IF(ISNUMBER('Raw Feed'!T305), 'Raw Feed'!T305/100, IF(ISNUMBER($E305),0,NA()))</f>
        <v>#N/A</v>
      </c>
      <c r="U305" s="53" t="e">
        <f>IF(ISNUMBER('Raw Feed'!U305), 'Raw Feed'!U305/100, IF(ISNUMBER($E305),0,NA()))</f>
        <v>#N/A</v>
      </c>
      <c r="V305" s="29"/>
    </row>
    <row r="306" spans="5:22">
      <c r="E306" s="36" t="e">
        <f>IF(ISNUMBER('Raw Feed'!E306), 'Raw Feed'!E306, NA())</f>
        <v>#N/A</v>
      </c>
      <c r="F306" s="53" t="e">
        <f>IF(ISNUMBER('Raw Feed'!F306), 'Raw Feed'!F306/100, IF(ISNUMBER($E306),0,NA()))</f>
        <v>#N/A</v>
      </c>
      <c r="G306" s="53" t="e">
        <f>IF(ISNUMBER('Raw Feed'!G306), 'Raw Feed'!G306/100, IF(ISNUMBER($E306),0,NA()))</f>
        <v>#N/A</v>
      </c>
      <c r="H306" s="53" t="e">
        <f>IF(ISNUMBER('Raw Feed'!H306), 'Raw Feed'!H306/100, IF(ISNUMBER($E306),0,NA()))</f>
        <v>#N/A</v>
      </c>
      <c r="I306" s="53" t="e">
        <f>IF(ISNUMBER('Raw Feed'!I306), 'Raw Feed'!I306/100, IF(ISNUMBER($E306),0,NA()))</f>
        <v>#N/A</v>
      </c>
      <c r="J306" s="53" t="e">
        <f>IF(ISNUMBER('Raw Feed'!J306), 'Raw Feed'!J306/100, IF(ISNUMBER($E306),0,NA()))</f>
        <v>#N/A</v>
      </c>
      <c r="K306" s="53" t="e">
        <f>IF(ISNUMBER('Raw Feed'!K306), 'Raw Feed'!K306/100, IF(ISNUMBER($E306),0,NA()))</f>
        <v>#N/A</v>
      </c>
      <c r="L306" s="53" t="e">
        <f>IF(ISNUMBER('Raw Feed'!L306), 'Raw Feed'!L306/100, IF(ISNUMBER($E306),0,NA()))</f>
        <v>#N/A</v>
      </c>
      <c r="M306" s="53" t="e">
        <f>IF(ISNUMBER('Raw Feed'!M306), 'Raw Feed'!M306/100, IF(ISNUMBER($E306),0,NA()))</f>
        <v>#N/A</v>
      </c>
      <c r="N306" s="53" t="e">
        <f>IF(ISNUMBER('Raw Feed'!N306), 'Raw Feed'!N306/100, IF(ISNUMBER($E306),0,NA()))</f>
        <v>#N/A</v>
      </c>
      <c r="O306" s="53" t="e">
        <f>IF(ISNUMBER('Raw Feed'!O306), 'Raw Feed'!O306/100, IF(ISNUMBER($E306),0,NA()))</f>
        <v>#N/A</v>
      </c>
      <c r="P306" s="53" t="e">
        <f>IF(ISNUMBER('Raw Feed'!P306), 'Raw Feed'!P306/100, IF(ISNUMBER($E306),0,NA()))</f>
        <v>#N/A</v>
      </c>
      <c r="Q306" s="53" t="e">
        <f>IF(ISNUMBER('Raw Feed'!Q306), 'Raw Feed'!Q306/100, IF(ISNUMBER($E306),0,NA()))</f>
        <v>#N/A</v>
      </c>
      <c r="R306" s="53" t="e">
        <f>IF(ISNUMBER('Raw Feed'!R306), 'Raw Feed'!R306/100, IF(ISNUMBER($E306),0,NA()))</f>
        <v>#N/A</v>
      </c>
      <c r="S306" s="53" t="e">
        <f>IF(ISNUMBER('Raw Feed'!S306), 'Raw Feed'!S306/100, IF(ISNUMBER($E306),0,NA()))</f>
        <v>#N/A</v>
      </c>
      <c r="T306" s="53" t="e">
        <f>IF(ISNUMBER('Raw Feed'!T306), 'Raw Feed'!T306/100, IF(ISNUMBER($E306),0,NA()))</f>
        <v>#N/A</v>
      </c>
      <c r="U306" s="53" t="e">
        <f>IF(ISNUMBER('Raw Feed'!U306), 'Raw Feed'!U306/100, IF(ISNUMBER($E306),0,NA()))</f>
        <v>#N/A</v>
      </c>
      <c r="V306" s="29"/>
    </row>
    <row r="307" spans="5:22">
      <c r="E307" s="36" t="e">
        <f>IF(ISNUMBER('Raw Feed'!E307), 'Raw Feed'!E307, NA())</f>
        <v>#N/A</v>
      </c>
      <c r="F307" s="53" t="e">
        <f>IF(ISNUMBER('Raw Feed'!F307), 'Raw Feed'!F307/100, IF(ISNUMBER($E307),0,NA()))</f>
        <v>#N/A</v>
      </c>
      <c r="G307" s="53" t="e">
        <f>IF(ISNUMBER('Raw Feed'!G307), 'Raw Feed'!G307/100, IF(ISNUMBER($E307),0,NA()))</f>
        <v>#N/A</v>
      </c>
      <c r="H307" s="53" t="e">
        <f>IF(ISNUMBER('Raw Feed'!H307), 'Raw Feed'!H307/100, IF(ISNUMBER($E307),0,NA()))</f>
        <v>#N/A</v>
      </c>
      <c r="I307" s="53" t="e">
        <f>IF(ISNUMBER('Raw Feed'!I307), 'Raw Feed'!I307/100, IF(ISNUMBER($E307),0,NA()))</f>
        <v>#N/A</v>
      </c>
      <c r="J307" s="53" t="e">
        <f>IF(ISNUMBER('Raw Feed'!J307), 'Raw Feed'!J307/100, IF(ISNUMBER($E307),0,NA()))</f>
        <v>#N/A</v>
      </c>
      <c r="K307" s="53" t="e">
        <f>IF(ISNUMBER('Raw Feed'!K307), 'Raw Feed'!K307/100, IF(ISNUMBER($E307),0,NA()))</f>
        <v>#N/A</v>
      </c>
      <c r="L307" s="53" t="e">
        <f>IF(ISNUMBER('Raw Feed'!L307), 'Raw Feed'!L307/100, IF(ISNUMBER($E307),0,NA()))</f>
        <v>#N/A</v>
      </c>
      <c r="M307" s="53" t="e">
        <f>IF(ISNUMBER('Raw Feed'!M307), 'Raw Feed'!M307/100, IF(ISNUMBER($E307),0,NA()))</f>
        <v>#N/A</v>
      </c>
      <c r="N307" s="53" t="e">
        <f>IF(ISNUMBER('Raw Feed'!N307), 'Raw Feed'!N307/100, IF(ISNUMBER($E307),0,NA()))</f>
        <v>#N/A</v>
      </c>
      <c r="O307" s="53" t="e">
        <f>IF(ISNUMBER('Raw Feed'!O307), 'Raw Feed'!O307/100, IF(ISNUMBER($E307),0,NA()))</f>
        <v>#N/A</v>
      </c>
      <c r="P307" s="53" t="e">
        <f>IF(ISNUMBER('Raw Feed'!P307), 'Raw Feed'!P307/100, IF(ISNUMBER($E307),0,NA()))</f>
        <v>#N/A</v>
      </c>
      <c r="Q307" s="53" t="e">
        <f>IF(ISNUMBER('Raw Feed'!Q307), 'Raw Feed'!Q307/100, IF(ISNUMBER($E307),0,NA()))</f>
        <v>#N/A</v>
      </c>
      <c r="R307" s="53" t="e">
        <f>IF(ISNUMBER('Raw Feed'!R307), 'Raw Feed'!R307/100, IF(ISNUMBER($E307),0,NA()))</f>
        <v>#N/A</v>
      </c>
      <c r="S307" s="53" t="e">
        <f>IF(ISNUMBER('Raw Feed'!S307), 'Raw Feed'!S307/100, IF(ISNUMBER($E307),0,NA()))</f>
        <v>#N/A</v>
      </c>
      <c r="T307" s="53" t="e">
        <f>IF(ISNUMBER('Raw Feed'!T307), 'Raw Feed'!T307/100, IF(ISNUMBER($E307),0,NA()))</f>
        <v>#N/A</v>
      </c>
      <c r="U307" s="53" t="e">
        <f>IF(ISNUMBER('Raw Feed'!U307), 'Raw Feed'!U307/100, IF(ISNUMBER($E307),0,NA()))</f>
        <v>#N/A</v>
      </c>
      <c r="V307" s="29"/>
    </row>
    <row r="308" spans="5:22">
      <c r="E308" s="36" t="e">
        <f>IF(ISNUMBER('Raw Feed'!E308), 'Raw Feed'!E308, NA())</f>
        <v>#N/A</v>
      </c>
      <c r="F308" s="53" t="e">
        <f>IF(ISNUMBER('Raw Feed'!F308), 'Raw Feed'!F308/100, IF(ISNUMBER($E308),0,NA()))</f>
        <v>#N/A</v>
      </c>
      <c r="G308" s="53" t="e">
        <f>IF(ISNUMBER('Raw Feed'!G308), 'Raw Feed'!G308/100, IF(ISNUMBER($E308),0,NA()))</f>
        <v>#N/A</v>
      </c>
      <c r="H308" s="53" t="e">
        <f>IF(ISNUMBER('Raw Feed'!H308), 'Raw Feed'!H308/100, IF(ISNUMBER($E308),0,NA()))</f>
        <v>#N/A</v>
      </c>
      <c r="I308" s="53" t="e">
        <f>IF(ISNUMBER('Raw Feed'!I308), 'Raw Feed'!I308/100, IF(ISNUMBER($E308),0,NA()))</f>
        <v>#N/A</v>
      </c>
      <c r="J308" s="53" t="e">
        <f>IF(ISNUMBER('Raw Feed'!J308), 'Raw Feed'!J308/100, IF(ISNUMBER($E308),0,NA()))</f>
        <v>#N/A</v>
      </c>
      <c r="K308" s="53" t="e">
        <f>IF(ISNUMBER('Raw Feed'!K308), 'Raw Feed'!K308/100, IF(ISNUMBER($E308),0,NA()))</f>
        <v>#N/A</v>
      </c>
      <c r="L308" s="53" t="e">
        <f>IF(ISNUMBER('Raw Feed'!L308), 'Raw Feed'!L308/100, IF(ISNUMBER($E308),0,NA()))</f>
        <v>#N/A</v>
      </c>
      <c r="M308" s="53" t="e">
        <f>IF(ISNUMBER('Raw Feed'!M308), 'Raw Feed'!M308/100, IF(ISNUMBER($E308),0,NA()))</f>
        <v>#N/A</v>
      </c>
      <c r="N308" s="53" t="e">
        <f>IF(ISNUMBER('Raw Feed'!N308), 'Raw Feed'!N308/100, IF(ISNUMBER($E308),0,NA()))</f>
        <v>#N/A</v>
      </c>
      <c r="O308" s="53" t="e">
        <f>IF(ISNUMBER('Raw Feed'!O308), 'Raw Feed'!O308/100, IF(ISNUMBER($E308),0,NA()))</f>
        <v>#N/A</v>
      </c>
      <c r="P308" s="53" t="e">
        <f>IF(ISNUMBER('Raw Feed'!P308), 'Raw Feed'!P308/100, IF(ISNUMBER($E308),0,NA()))</f>
        <v>#N/A</v>
      </c>
      <c r="Q308" s="53" t="e">
        <f>IF(ISNUMBER('Raw Feed'!Q308), 'Raw Feed'!Q308/100, IF(ISNUMBER($E308),0,NA()))</f>
        <v>#N/A</v>
      </c>
      <c r="R308" s="53" t="e">
        <f>IF(ISNUMBER('Raw Feed'!R308), 'Raw Feed'!R308/100, IF(ISNUMBER($E308),0,NA()))</f>
        <v>#N/A</v>
      </c>
      <c r="S308" s="53" t="e">
        <f>IF(ISNUMBER('Raw Feed'!S308), 'Raw Feed'!S308/100, IF(ISNUMBER($E308),0,NA()))</f>
        <v>#N/A</v>
      </c>
      <c r="T308" s="53" t="e">
        <f>IF(ISNUMBER('Raw Feed'!T308), 'Raw Feed'!T308/100, IF(ISNUMBER($E308),0,NA()))</f>
        <v>#N/A</v>
      </c>
      <c r="U308" s="53" t="e">
        <f>IF(ISNUMBER('Raw Feed'!U308), 'Raw Feed'!U308/100, IF(ISNUMBER($E308),0,NA()))</f>
        <v>#N/A</v>
      </c>
      <c r="V308" s="29"/>
    </row>
    <row r="309" spans="5:22">
      <c r="E309" s="36" t="e">
        <f>IF(ISNUMBER('Raw Feed'!E309), 'Raw Feed'!E309, NA())</f>
        <v>#N/A</v>
      </c>
      <c r="F309" s="53" t="e">
        <f>IF(ISNUMBER('Raw Feed'!F309), 'Raw Feed'!F309/100, IF(ISNUMBER($E309),0,NA()))</f>
        <v>#N/A</v>
      </c>
      <c r="G309" s="53" t="e">
        <f>IF(ISNUMBER('Raw Feed'!G309), 'Raw Feed'!G309/100, IF(ISNUMBER($E309),0,NA()))</f>
        <v>#N/A</v>
      </c>
      <c r="H309" s="53" t="e">
        <f>IF(ISNUMBER('Raw Feed'!H309), 'Raw Feed'!H309/100, IF(ISNUMBER($E309),0,NA()))</f>
        <v>#N/A</v>
      </c>
      <c r="I309" s="53" t="e">
        <f>IF(ISNUMBER('Raw Feed'!I309), 'Raw Feed'!I309/100, IF(ISNUMBER($E309),0,NA()))</f>
        <v>#N/A</v>
      </c>
      <c r="J309" s="53" t="e">
        <f>IF(ISNUMBER('Raw Feed'!J309), 'Raw Feed'!J309/100, IF(ISNUMBER($E309),0,NA()))</f>
        <v>#N/A</v>
      </c>
      <c r="K309" s="53" t="e">
        <f>IF(ISNUMBER('Raw Feed'!K309), 'Raw Feed'!K309/100, IF(ISNUMBER($E309),0,NA()))</f>
        <v>#N/A</v>
      </c>
      <c r="L309" s="53" t="e">
        <f>IF(ISNUMBER('Raw Feed'!L309), 'Raw Feed'!L309/100, IF(ISNUMBER($E309),0,NA()))</f>
        <v>#N/A</v>
      </c>
      <c r="M309" s="53" t="e">
        <f>IF(ISNUMBER('Raw Feed'!M309), 'Raw Feed'!M309/100, IF(ISNUMBER($E309),0,NA()))</f>
        <v>#N/A</v>
      </c>
      <c r="N309" s="53" t="e">
        <f>IF(ISNUMBER('Raw Feed'!N309), 'Raw Feed'!N309/100, IF(ISNUMBER($E309),0,NA()))</f>
        <v>#N/A</v>
      </c>
      <c r="O309" s="53" t="e">
        <f>IF(ISNUMBER('Raw Feed'!O309), 'Raw Feed'!O309/100, IF(ISNUMBER($E309),0,NA()))</f>
        <v>#N/A</v>
      </c>
      <c r="P309" s="53" t="e">
        <f>IF(ISNUMBER('Raw Feed'!P309), 'Raw Feed'!P309/100, IF(ISNUMBER($E309),0,NA()))</f>
        <v>#N/A</v>
      </c>
      <c r="Q309" s="53" t="e">
        <f>IF(ISNUMBER('Raw Feed'!Q309), 'Raw Feed'!Q309/100, IF(ISNUMBER($E309),0,NA()))</f>
        <v>#N/A</v>
      </c>
      <c r="R309" s="53" t="e">
        <f>IF(ISNUMBER('Raw Feed'!R309), 'Raw Feed'!R309/100, IF(ISNUMBER($E309),0,NA()))</f>
        <v>#N/A</v>
      </c>
      <c r="S309" s="53" t="e">
        <f>IF(ISNUMBER('Raw Feed'!S309), 'Raw Feed'!S309/100, IF(ISNUMBER($E309),0,NA()))</f>
        <v>#N/A</v>
      </c>
      <c r="T309" s="53" t="e">
        <f>IF(ISNUMBER('Raw Feed'!T309), 'Raw Feed'!T309/100, IF(ISNUMBER($E309),0,NA()))</f>
        <v>#N/A</v>
      </c>
      <c r="U309" s="53" t="e">
        <f>IF(ISNUMBER('Raw Feed'!U309), 'Raw Feed'!U309/100, IF(ISNUMBER($E309),0,NA()))</f>
        <v>#N/A</v>
      </c>
      <c r="V309" s="29"/>
    </row>
    <row r="310" spans="5:22">
      <c r="E310" s="36" t="e">
        <f>IF(ISNUMBER('Raw Feed'!E310), 'Raw Feed'!E310, NA())</f>
        <v>#N/A</v>
      </c>
      <c r="F310" s="53" t="e">
        <f>IF(ISNUMBER('Raw Feed'!F310), 'Raw Feed'!F310/100, IF(ISNUMBER($E310),0,NA()))</f>
        <v>#N/A</v>
      </c>
      <c r="G310" s="53" t="e">
        <f>IF(ISNUMBER('Raw Feed'!G310), 'Raw Feed'!G310/100, IF(ISNUMBER($E310),0,NA()))</f>
        <v>#N/A</v>
      </c>
      <c r="H310" s="53" t="e">
        <f>IF(ISNUMBER('Raw Feed'!H310), 'Raw Feed'!H310/100, IF(ISNUMBER($E310),0,NA()))</f>
        <v>#N/A</v>
      </c>
      <c r="I310" s="53" t="e">
        <f>IF(ISNUMBER('Raw Feed'!I310), 'Raw Feed'!I310/100, IF(ISNUMBER($E310),0,NA()))</f>
        <v>#N/A</v>
      </c>
      <c r="J310" s="53" t="e">
        <f>IF(ISNUMBER('Raw Feed'!J310), 'Raw Feed'!J310/100, IF(ISNUMBER($E310),0,NA()))</f>
        <v>#N/A</v>
      </c>
      <c r="K310" s="53" t="e">
        <f>IF(ISNUMBER('Raw Feed'!K310), 'Raw Feed'!K310/100, IF(ISNUMBER($E310),0,NA()))</f>
        <v>#N/A</v>
      </c>
      <c r="L310" s="53" t="e">
        <f>IF(ISNUMBER('Raw Feed'!L310), 'Raw Feed'!L310/100, IF(ISNUMBER($E310),0,NA()))</f>
        <v>#N/A</v>
      </c>
      <c r="M310" s="53" t="e">
        <f>IF(ISNUMBER('Raw Feed'!M310), 'Raw Feed'!M310/100, IF(ISNUMBER($E310),0,NA()))</f>
        <v>#N/A</v>
      </c>
      <c r="N310" s="53" t="e">
        <f>IF(ISNUMBER('Raw Feed'!N310), 'Raw Feed'!N310/100, IF(ISNUMBER($E310),0,NA()))</f>
        <v>#N/A</v>
      </c>
      <c r="O310" s="53" t="e">
        <f>IF(ISNUMBER('Raw Feed'!O310), 'Raw Feed'!O310/100, IF(ISNUMBER($E310),0,NA()))</f>
        <v>#N/A</v>
      </c>
      <c r="P310" s="53" t="e">
        <f>IF(ISNUMBER('Raw Feed'!P310), 'Raw Feed'!P310/100, IF(ISNUMBER($E310),0,NA()))</f>
        <v>#N/A</v>
      </c>
      <c r="Q310" s="53" t="e">
        <f>IF(ISNUMBER('Raw Feed'!Q310), 'Raw Feed'!Q310/100, IF(ISNUMBER($E310),0,NA()))</f>
        <v>#N/A</v>
      </c>
      <c r="R310" s="53" t="e">
        <f>IF(ISNUMBER('Raw Feed'!R310), 'Raw Feed'!R310/100, IF(ISNUMBER($E310),0,NA()))</f>
        <v>#N/A</v>
      </c>
      <c r="S310" s="53" t="e">
        <f>IF(ISNUMBER('Raw Feed'!S310), 'Raw Feed'!S310/100, IF(ISNUMBER($E310),0,NA()))</f>
        <v>#N/A</v>
      </c>
      <c r="T310" s="53" t="e">
        <f>IF(ISNUMBER('Raw Feed'!T310), 'Raw Feed'!T310/100, IF(ISNUMBER($E310),0,NA()))</f>
        <v>#N/A</v>
      </c>
      <c r="U310" s="53" t="e">
        <f>IF(ISNUMBER('Raw Feed'!U310), 'Raw Feed'!U310/100, IF(ISNUMBER($E310),0,NA()))</f>
        <v>#N/A</v>
      </c>
      <c r="V310" s="29"/>
    </row>
    <row r="311" spans="5:22">
      <c r="E311" s="36" t="e">
        <f>IF(ISNUMBER('Raw Feed'!E311), 'Raw Feed'!E311, NA())</f>
        <v>#N/A</v>
      </c>
      <c r="F311" s="53" t="e">
        <f>IF(ISNUMBER('Raw Feed'!F311), 'Raw Feed'!F311/100, IF(ISNUMBER($E311),0,NA()))</f>
        <v>#N/A</v>
      </c>
      <c r="G311" s="53" t="e">
        <f>IF(ISNUMBER('Raw Feed'!G311), 'Raw Feed'!G311/100, IF(ISNUMBER($E311),0,NA()))</f>
        <v>#N/A</v>
      </c>
      <c r="H311" s="53" t="e">
        <f>IF(ISNUMBER('Raw Feed'!H311), 'Raw Feed'!H311/100, IF(ISNUMBER($E311),0,NA()))</f>
        <v>#N/A</v>
      </c>
      <c r="I311" s="53" t="e">
        <f>IF(ISNUMBER('Raw Feed'!I311), 'Raw Feed'!I311/100, IF(ISNUMBER($E311),0,NA()))</f>
        <v>#N/A</v>
      </c>
      <c r="J311" s="53" t="e">
        <f>IF(ISNUMBER('Raw Feed'!J311), 'Raw Feed'!J311/100, IF(ISNUMBER($E311),0,NA()))</f>
        <v>#N/A</v>
      </c>
      <c r="K311" s="53" t="e">
        <f>IF(ISNUMBER('Raw Feed'!K311), 'Raw Feed'!K311/100, IF(ISNUMBER($E311),0,NA()))</f>
        <v>#N/A</v>
      </c>
      <c r="L311" s="53" t="e">
        <f>IF(ISNUMBER('Raw Feed'!L311), 'Raw Feed'!L311/100, IF(ISNUMBER($E311),0,NA()))</f>
        <v>#N/A</v>
      </c>
      <c r="M311" s="53" t="e">
        <f>IF(ISNUMBER('Raw Feed'!M311), 'Raw Feed'!M311/100, IF(ISNUMBER($E311),0,NA()))</f>
        <v>#N/A</v>
      </c>
      <c r="N311" s="53" t="e">
        <f>IF(ISNUMBER('Raw Feed'!N311), 'Raw Feed'!N311/100, IF(ISNUMBER($E311),0,NA()))</f>
        <v>#N/A</v>
      </c>
      <c r="O311" s="53" t="e">
        <f>IF(ISNUMBER('Raw Feed'!O311), 'Raw Feed'!O311/100, IF(ISNUMBER($E311),0,NA()))</f>
        <v>#N/A</v>
      </c>
      <c r="P311" s="53" t="e">
        <f>IF(ISNUMBER('Raw Feed'!P311), 'Raw Feed'!P311/100, IF(ISNUMBER($E311),0,NA()))</f>
        <v>#N/A</v>
      </c>
      <c r="Q311" s="53" t="e">
        <f>IF(ISNUMBER('Raw Feed'!Q311), 'Raw Feed'!Q311/100, IF(ISNUMBER($E311),0,NA()))</f>
        <v>#N/A</v>
      </c>
      <c r="R311" s="53" t="e">
        <f>IF(ISNUMBER('Raw Feed'!R311), 'Raw Feed'!R311/100, IF(ISNUMBER($E311),0,NA()))</f>
        <v>#N/A</v>
      </c>
      <c r="S311" s="53" t="e">
        <f>IF(ISNUMBER('Raw Feed'!S311), 'Raw Feed'!S311/100, IF(ISNUMBER($E311),0,NA()))</f>
        <v>#N/A</v>
      </c>
      <c r="T311" s="53" t="e">
        <f>IF(ISNUMBER('Raw Feed'!T311), 'Raw Feed'!T311/100, IF(ISNUMBER($E311),0,NA()))</f>
        <v>#N/A</v>
      </c>
      <c r="U311" s="53" t="e">
        <f>IF(ISNUMBER('Raw Feed'!U311), 'Raw Feed'!U311/100, IF(ISNUMBER($E311),0,NA()))</f>
        <v>#N/A</v>
      </c>
      <c r="V311" s="29"/>
    </row>
    <row r="312" spans="5:22">
      <c r="E312" s="36" t="e">
        <f>IF(ISNUMBER('Raw Feed'!E312), 'Raw Feed'!E312, NA())</f>
        <v>#N/A</v>
      </c>
      <c r="F312" s="53" t="e">
        <f>IF(ISNUMBER('Raw Feed'!F312), 'Raw Feed'!F312/100, IF(ISNUMBER($E312),0,NA()))</f>
        <v>#N/A</v>
      </c>
      <c r="G312" s="53" t="e">
        <f>IF(ISNUMBER('Raw Feed'!G312), 'Raw Feed'!G312/100, IF(ISNUMBER($E312),0,NA()))</f>
        <v>#N/A</v>
      </c>
      <c r="H312" s="53" t="e">
        <f>IF(ISNUMBER('Raw Feed'!H312), 'Raw Feed'!H312/100, IF(ISNUMBER($E312),0,NA()))</f>
        <v>#N/A</v>
      </c>
      <c r="I312" s="53" t="e">
        <f>IF(ISNUMBER('Raw Feed'!I312), 'Raw Feed'!I312/100, IF(ISNUMBER($E312),0,NA()))</f>
        <v>#N/A</v>
      </c>
      <c r="J312" s="53" t="e">
        <f>IF(ISNUMBER('Raw Feed'!J312), 'Raw Feed'!J312/100, IF(ISNUMBER($E312),0,NA()))</f>
        <v>#N/A</v>
      </c>
      <c r="K312" s="53" t="e">
        <f>IF(ISNUMBER('Raw Feed'!K312), 'Raw Feed'!K312/100, IF(ISNUMBER($E312),0,NA()))</f>
        <v>#N/A</v>
      </c>
      <c r="L312" s="53" t="e">
        <f>IF(ISNUMBER('Raw Feed'!L312), 'Raw Feed'!L312/100, IF(ISNUMBER($E312),0,NA()))</f>
        <v>#N/A</v>
      </c>
      <c r="M312" s="53" t="e">
        <f>IF(ISNUMBER('Raw Feed'!M312), 'Raw Feed'!M312/100, IF(ISNUMBER($E312),0,NA()))</f>
        <v>#N/A</v>
      </c>
      <c r="N312" s="53" t="e">
        <f>IF(ISNUMBER('Raw Feed'!N312), 'Raw Feed'!N312/100, IF(ISNUMBER($E312),0,NA()))</f>
        <v>#N/A</v>
      </c>
      <c r="O312" s="53" t="e">
        <f>IF(ISNUMBER('Raw Feed'!O312), 'Raw Feed'!O312/100, IF(ISNUMBER($E312),0,NA()))</f>
        <v>#N/A</v>
      </c>
      <c r="P312" s="53" t="e">
        <f>IF(ISNUMBER('Raw Feed'!P312), 'Raw Feed'!P312/100, IF(ISNUMBER($E312),0,NA()))</f>
        <v>#N/A</v>
      </c>
      <c r="Q312" s="53" t="e">
        <f>IF(ISNUMBER('Raw Feed'!Q312), 'Raw Feed'!Q312/100, IF(ISNUMBER($E312),0,NA()))</f>
        <v>#N/A</v>
      </c>
      <c r="R312" s="53" t="e">
        <f>IF(ISNUMBER('Raw Feed'!R312), 'Raw Feed'!R312/100, IF(ISNUMBER($E312),0,NA()))</f>
        <v>#N/A</v>
      </c>
      <c r="S312" s="53" t="e">
        <f>IF(ISNUMBER('Raw Feed'!S312), 'Raw Feed'!S312/100, IF(ISNUMBER($E312),0,NA()))</f>
        <v>#N/A</v>
      </c>
      <c r="T312" s="53" t="e">
        <f>IF(ISNUMBER('Raw Feed'!T312), 'Raw Feed'!T312/100, IF(ISNUMBER($E312),0,NA()))</f>
        <v>#N/A</v>
      </c>
      <c r="U312" s="53" t="e">
        <f>IF(ISNUMBER('Raw Feed'!U312), 'Raw Feed'!U312/100, IF(ISNUMBER($E312),0,NA()))</f>
        <v>#N/A</v>
      </c>
      <c r="V312" s="29"/>
    </row>
    <row r="313" spans="5:22">
      <c r="E313" s="36" t="e">
        <f>IF(ISNUMBER('Raw Feed'!E313), 'Raw Feed'!E313, NA())</f>
        <v>#N/A</v>
      </c>
      <c r="F313" s="53" t="e">
        <f>IF(ISNUMBER('Raw Feed'!F313), 'Raw Feed'!F313/100, IF(ISNUMBER($E313),0,NA()))</f>
        <v>#N/A</v>
      </c>
      <c r="G313" s="53" t="e">
        <f>IF(ISNUMBER('Raw Feed'!G313), 'Raw Feed'!G313/100, IF(ISNUMBER($E313),0,NA()))</f>
        <v>#N/A</v>
      </c>
      <c r="H313" s="53" t="e">
        <f>IF(ISNUMBER('Raw Feed'!H313), 'Raw Feed'!H313/100, IF(ISNUMBER($E313),0,NA()))</f>
        <v>#N/A</v>
      </c>
      <c r="I313" s="53" t="e">
        <f>IF(ISNUMBER('Raw Feed'!I313), 'Raw Feed'!I313/100, IF(ISNUMBER($E313),0,NA()))</f>
        <v>#N/A</v>
      </c>
      <c r="J313" s="53" t="e">
        <f>IF(ISNUMBER('Raw Feed'!J313), 'Raw Feed'!J313/100, IF(ISNUMBER($E313),0,NA()))</f>
        <v>#N/A</v>
      </c>
      <c r="K313" s="53" t="e">
        <f>IF(ISNUMBER('Raw Feed'!K313), 'Raw Feed'!K313/100, IF(ISNUMBER($E313),0,NA()))</f>
        <v>#N/A</v>
      </c>
      <c r="L313" s="53" t="e">
        <f>IF(ISNUMBER('Raw Feed'!L313), 'Raw Feed'!L313/100, IF(ISNUMBER($E313),0,NA()))</f>
        <v>#N/A</v>
      </c>
      <c r="M313" s="53" t="e">
        <f>IF(ISNUMBER('Raw Feed'!M313), 'Raw Feed'!M313/100, IF(ISNUMBER($E313),0,NA()))</f>
        <v>#N/A</v>
      </c>
      <c r="N313" s="53" t="e">
        <f>IF(ISNUMBER('Raw Feed'!N313), 'Raw Feed'!N313/100, IF(ISNUMBER($E313),0,NA()))</f>
        <v>#N/A</v>
      </c>
      <c r="O313" s="53" t="e">
        <f>IF(ISNUMBER('Raw Feed'!O313), 'Raw Feed'!O313/100, IF(ISNUMBER($E313),0,NA()))</f>
        <v>#N/A</v>
      </c>
      <c r="P313" s="53" t="e">
        <f>IF(ISNUMBER('Raw Feed'!P313), 'Raw Feed'!P313/100, IF(ISNUMBER($E313),0,NA()))</f>
        <v>#N/A</v>
      </c>
      <c r="Q313" s="53" t="e">
        <f>IF(ISNUMBER('Raw Feed'!Q313), 'Raw Feed'!Q313/100, IF(ISNUMBER($E313),0,NA()))</f>
        <v>#N/A</v>
      </c>
      <c r="R313" s="53" t="e">
        <f>IF(ISNUMBER('Raw Feed'!R313), 'Raw Feed'!R313/100, IF(ISNUMBER($E313),0,NA()))</f>
        <v>#N/A</v>
      </c>
      <c r="S313" s="53" t="e">
        <f>IF(ISNUMBER('Raw Feed'!S313), 'Raw Feed'!S313/100, IF(ISNUMBER($E313),0,NA()))</f>
        <v>#N/A</v>
      </c>
      <c r="T313" s="53" t="e">
        <f>IF(ISNUMBER('Raw Feed'!T313), 'Raw Feed'!T313/100, IF(ISNUMBER($E313),0,NA()))</f>
        <v>#N/A</v>
      </c>
      <c r="U313" s="53" t="e">
        <f>IF(ISNUMBER('Raw Feed'!U313), 'Raw Feed'!U313/100, IF(ISNUMBER($E313),0,NA()))</f>
        <v>#N/A</v>
      </c>
      <c r="V313" s="29"/>
    </row>
    <row r="314" spans="5:22">
      <c r="E314" s="36" t="e">
        <f>IF(ISNUMBER('Raw Feed'!E314), 'Raw Feed'!E314, NA())</f>
        <v>#N/A</v>
      </c>
      <c r="F314" s="53" t="e">
        <f>IF(ISNUMBER('Raw Feed'!F314), 'Raw Feed'!F314/100, IF(ISNUMBER($E314),0,NA()))</f>
        <v>#N/A</v>
      </c>
      <c r="G314" s="53" t="e">
        <f>IF(ISNUMBER('Raw Feed'!G314), 'Raw Feed'!G314/100, IF(ISNUMBER($E314),0,NA()))</f>
        <v>#N/A</v>
      </c>
      <c r="H314" s="53" t="e">
        <f>IF(ISNUMBER('Raw Feed'!H314), 'Raw Feed'!H314/100, IF(ISNUMBER($E314),0,NA()))</f>
        <v>#N/A</v>
      </c>
      <c r="I314" s="53" t="e">
        <f>IF(ISNUMBER('Raw Feed'!I314), 'Raw Feed'!I314/100, IF(ISNUMBER($E314),0,NA()))</f>
        <v>#N/A</v>
      </c>
      <c r="J314" s="53" t="e">
        <f>IF(ISNUMBER('Raw Feed'!J314), 'Raw Feed'!J314/100, IF(ISNUMBER($E314),0,NA()))</f>
        <v>#N/A</v>
      </c>
      <c r="K314" s="53" t="e">
        <f>IF(ISNUMBER('Raw Feed'!K314), 'Raw Feed'!K314/100, IF(ISNUMBER($E314),0,NA()))</f>
        <v>#N/A</v>
      </c>
      <c r="L314" s="53" t="e">
        <f>IF(ISNUMBER('Raw Feed'!L314), 'Raw Feed'!L314/100, IF(ISNUMBER($E314),0,NA()))</f>
        <v>#N/A</v>
      </c>
      <c r="M314" s="53" t="e">
        <f>IF(ISNUMBER('Raw Feed'!M314), 'Raw Feed'!M314/100, IF(ISNUMBER($E314),0,NA()))</f>
        <v>#N/A</v>
      </c>
      <c r="N314" s="53" t="e">
        <f>IF(ISNUMBER('Raw Feed'!N314), 'Raw Feed'!N314/100, IF(ISNUMBER($E314),0,NA()))</f>
        <v>#N/A</v>
      </c>
      <c r="O314" s="53" t="e">
        <f>IF(ISNUMBER('Raw Feed'!O314), 'Raw Feed'!O314/100, IF(ISNUMBER($E314),0,NA()))</f>
        <v>#N/A</v>
      </c>
      <c r="P314" s="53" t="e">
        <f>IF(ISNUMBER('Raw Feed'!P314), 'Raw Feed'!P314/100, IF(ISNUMBER($E314),0,NA()))</f>
        <v>#N/A</v>
      </c>
      <c r="Q314" s="53" t="e">
        <f>IF(ISNUMBER('Raw Feed'!Q314), 'Raw Feed'!Q314/100, IF(ISNUMBER($E314),0,NA()))</f>
        <v>#N/A</v>
      </c>
      <c r="R314" s="53" t="e">
        <f>IF(ISNUMBER('Raw Feed'!R314), 'Raw Feed'!R314/100, IF(ISNUMBER($E314),0,NA()))</f>
        <v>#N/A</v>
      </c>
      <c r="S314" s="53" t="e">
        <f>IF(ISNUMBER('Raw Feed'!S314), 'Raw Feed'!S314/100, IF(ISNUMBER($E314),0,NA()))</f>
        <v>#N/A</v>
      </c>
      <c r="T314" s="53" t="e">
        <f>IF(ISNUMBER('Raw Feed'!T314), 'Raw Feed'!T314/100, IF(ISNUMBER($E314),0,NA()))</f>
        <v>#N/A</v>
      </c>
      <c r="U314" s="53" t="e">
        <f>IF(ISNUMBER('Raw Feed'!U314), 'Raw Feed'!U314/100, IF(ISNUMBER($E314),0,NA()))</f>
        <v>#N/A</v>
      </c>
      <c r="V314" s="29"/>
    </row>
    <row r="315" spans="5:22">
      <c r="E315" s="36" t="e">
        <f>IF(ISNUMBER('Raw Feed'!E315), 'Raw Feed'!E315, NA())</f>
        <v>#N/A</v>
      </c>
      <c r="F315" s="53" t="e">
        <f>IF(ISNUMBER('Raw Feed'!F315), 'Raw Feed'!F315/100, IF(ISNUMBER($E315),0,NA()))</f>
        <v>#N/A</v>
      </c>
      <c r="G315" s="53" t="e">
        <f>IF(ISNUMBER('Raw Feed'!G315), 'Raw Feed'!G315/100, IF(ISNUMBER($E315),0,NA()))</f>
        <v>#N/A</v>
      </c>
      <c r="H315" s="53" t="e">
        <f>IF(ISNUMBER('Raw Feed'!H315), 'Raw Feed'!H315/100, IF(ISNUMBER($E315),0,NA()))</f>
        <v>#N/A</v>
      </c>
      <c r="I315" s="53" t="e">
        <f>IF(ISNUMBER('Raw Feed'!I315), 'Raw Feed'!I315/100, IF(ISNUMBER($E315),0,NA()))</f>
        <v>#N/A</v>
      </c>
      <c r="J315" s="53" t="e">
        <f>IF(ISNUMBER('Raw Feed'!J315), 'Raw Feed'!J315/100, IF(ISNUMBER($E315),0,NA()))</f>
        <v>#N/A</v>
      </c>
      <c r="K315" s="53" t="e">
        <f>IF(ISNUMBER('Raw Feed'!K315), 'Raw Feed'!K315/100, IF(ISNUMBER($E315),0,NA()))</f>
        <v>#N/A</v>
      </c>
      <c r="L315" s="53" t="e">
        <f>IF(ISNUMBER('Raw Feed'!L315), 'Raw Feed'!L315/100, IF(ISNUMBER($E315),0,NA()))</f>
        <v>#N/A</v>
      </c>
      <c r="M315" s="53" t="e">
        <f>IF(ISNUMBER('Raw Feed'!M315), 'Raw Feed'!M315/100, IF(ISNUMBER($E315),0,NA()))</f>
        <v>#N/A</v>
      </c>
      <c r="N315" s="53" t="e">
        <f>IF(ISNUMBER('Raw Feed'!N315), 'Raw Feed'!N315/100, IF(ISNUMBER($E315),0,NA()))</f>
        <v>#N/A</v>
      </c>
      <c r="O315" s="53" t="e">
        <f>IF(ISNUMBER('Raw Feed'!O315), 'Raw Feed'!O315/100, IF(ISNUMBER($E315),0,NA()))</f>
        <v>#N/A</v>
      </c>
      <c r="P315" s="53" t="e">
        <f>IF(ISNUMBER('Raw Feed'!P315), 'Raw Feed'!P315/100, IF(ISNUMBER($E315),0,NA()))</f>
        <v>#N/A</v>
      </c>
      <c r="Q315" s="53" t="e">
        <f>IF(ISNUMBER('Raw Feed'!Q315), 'Raw Feed'!Q315/100, IF(ISNUMBER($E315),0,NA()))</f>
        <v>#N/A</v>
      </c>
      <c r="R315" s="53" t="e">
        <f>IF(ISNUMBER('Raw Feed'!R315), 'Raw Feed'!R315/100, IF(ISNUMBER($E315),0,NA()))</f>
        <v>#N/A</v>
      </c>
      <c r="S315" s="53" t="e">
        <f>IF(ISNUMBER('Raw Feed'!S315), 'Raw Feed'!S315/100, IF(ISNUMBER($E315),0,NA()))</f>
        <v>#N/A</v>
      </c>
      <c r="T315" s="53" t="e">
        <f>IF(ISNUMBER('Raw Feed'!T315), 'Raw Feed'!T315/100, IF(ISNUMBER($E315),0,NA()))</f>
        <v>#N/A</v>
      </c>
      <c r="U315" s="53" t="e">
        <f>IF(ISNUMBER('Raw Feed'!U315), 'Raw Feed'!U315/100, IF(ISNUMBER($E315),0,NA()))</f>
        <v>#N/A</v>
      </c>
      <c r="V315" s="29"/>
    </row>
    <row r="316" spans="5:22">
      <c r="E316" s="36" t="e">
        <f>IF(ISNUMBER('Raw Feed'!E316), 'Raw Feed'!E316, NA())</f>
        <v>#N/A</v>
      </c>
      <c r="F316" s="53" t="e">
        <f>IF(ISNUMBER('Raw Feed'!F316), 'Raw Feed'!F316/100, IF(ISNUMBER($E316),0,NA()))</f>
        <v>#N/A</v>
      </c>
      <c r="G316" s="53" t="e">
        <f>IF(ISNUMBER('Raw Feed'!G316), 'Raw Feed'!G316/100, IF(ISNUMBER($E316),0,NA()))</f>
        <v>#N/A</v>
      </c>
      <c r="H316" s="53" t="e">
        <f>IF(ISNUMBER('Raw Feed'!H316), 'Raw Feed'!H316/100, IF(ISNUMBER($E316),0,NA()))</f>
        <v>#N/A</v>
      </c>
      <c r="I316" s="53" t="e">
        <f>IF(ISNUMBER('Raw Feed'!I316), 'Raw Feed'!I316/100, IF(ISNUMBER($E316),0,NA()))</f>
        <v>#N/A</v>
      </c>
      <c r="J316" s="53" t="e">
        <f>IF(ISNUMBER('Raw Feed'!J316), 'Raw Feed'!J316/100, IF(ISNUMBER($E316),0,NA()))</f>
        <v>#N/A</v>
      </c>
      <c r="K316" s="53" t="e">
        <f>IF(ISNUMBER('Raw Feed'!K316), 'Raw Feed'!K316/100, IF(ISNUMBER($E316),0,NA()))</f>
        <v>#N/A</v>
      </c>
      <c r="L316" s="53" t="e">
        <f>IF(ISNUMBER('Raw Feed'!L316), 'Raw Feed'!L316/100, IF(ISNUMBER($E316),0,NA()))</f>
        <v>#N/A</v>
      </c>
      <c r="M316" s="53" t="e">
        <f>IF(ISNUMBER('Raw Feed'!M316), 'Raw Feed'!M316/100, IF(ISNUMBER($E316),0,NA()))</f>
        <v>#N/A</v>
      </c>
      <c r="N316" s="53" t="e">
        <f>IF(ISNUMBER('Raw Feed'!N316), 'Raw Feed'!N316/100, IF(ISNUMBER($E316),0,NA()))</f>
        <v>#N/A</v>
      </c>
      <c r="O316" s="53" t="e">
        <f>IF(ISNUMBER('Raw Feed'!O316), 'Raw Feed'!O316/100, IF(ISNUMBER($E316),0,NA()))</f>
        <v>#N/A</v>
      </c>
      <c r="P316" s="53" t="e">
        <f>IF(ISNUMBER('Raw Feed'!P316), 'Raw Feed'!P316/100, IF(ISNUMBER($E316),0,NA()))</f>
        <v>#N/A</v>
      </c>
      <c r="Q316" s="53" t="e">
        <f>IF(ISNUMBER('Raw Feed'!Q316), 'Raw Feed'!Q316/100, IF(ISNUMBER($E316),0,NA()))</f>
        <v>#N/A</v>
      </c>
      <c r="R316" s="53" t="e">
        <f>IF(ISNUMBER('Raw Feed'!R316), 'Raw Feed'!R316/100, IF(ISNUMBER($E316),0,NA()))</f>
        <v>#N/A</v>
      </c>
      <c r="S316" s="53" t="e">
        <f>IF(ISNUMBER('Raw Feed'!S316), 'Raw Feed'!S316/100, IF(ISNUMBER($E316),0,NA()))</f>
        <v>#N/A</v>
      </c>
      <c r="T316" s="53" t="e">
        <f>IF(ISNUMBER('Raw Feed'!T316), 'Raw Feed'!T316/100, IF(ISNUMBER($E316),0,NA()))</f>
        <v>#N/A</v>
      </c>
      <c r="U316" s="53" t="e">
        <f>IF(ISNUMBER('Raw Feed'!U316), 'Raw Feed'!U316/100, IF(ISNUMBER($E316),0,NA()))</f>
        <v>#N/A</v>
      </c>
      <c r="V316" s="29"/>
    </row>
    <row r="317" spans="5:22">
      <c r="E317" s="36" t="e">
        <f>IF(ISNUMBER('Raw Feed'!E317), 'Raw Feed'!E317, NA())</f>
        <v>#N/A</v>
      </c>
      <c r="F317" s="53" t="e">
        <f>IF(ISNUMBER('Raw Feed'!F317), 'Raw Feed'!F317/100, IF(ISNUMBER($E317),0,NA()))</f>
        <v>#N/A</v>
      </c>
      <c r="G317" s="53" t="e">
        <f>IF(ISNUMBER('Raw Feed'!G317), 'Raw Feed'!G317/100, IF(ISNUMBER($E317),0,NA()))</f>
        <v>#N/A</v>
      </c>
      <c r="H317" s="53" t="e">
        <f>IF(ISNUMBER('Raw Feed'!H317), 'Raw Feed'!H317/100, IF(ISNUMBER($E317),0,NA()))</f>
        <v>#N/A</v>
      </c>
      <c r="I317" s="53" t="e">
        <f>IF(ISNUMBER('Raw Feed'!I317), 'Raw Feed'!I317/100, IF(ISNUMBER($E317),0,NA()))</f>
        <v>#N/A</v>
      </c>
      <c r="J317" s="53" t="e">
        <f>IF(ISNUMBER('Raw Feed'!J317), 'Raw Feed'!J317/100, IF(ISNUMBER($E317),0,NA()))</f>
        <v>#N/A</v>
      </c>
      <c r="K317" s="53" t="e">
        <f>IF(ISNUMBER('Raw Feed'!K317), 'Raw Feed'!K317/100, IF(ISNUMBER($E317),0,NA()))</f>
        <v>#N/A</v>
      </c>
      <c r="L317" s="53" t="e">
        <f>IF(ISNUMBER('Raw Feed'!L317), 'Raw Feed'!L317/100, IF(ISNUMBER($E317),0,NA()))</f>
        <v>#N/A</v>
      </c>
      <c r="M317" s="53" t="e">
        <f>IF(ISNUMBER('Raw Feed'!M317), 'Raw Feed'!M317/100, IF(ISNUMBER($E317),0,NA()))</f>
        <v>#N/A</v>
      </c>
      <c r="N317" s="53" t="e">
        <f>IF(ISNUMBER('Raw Feed'!N317), 'Raw Feed'!N317/100, IF(ISNUMBER($E317),0,NA()))</f>
        <v>#N/A</v>
      </c>
      <c r="O317" s="53" t="e">
        <f>IF(ISNUMBER('Raw Feed'!O317), 'Raw Feed'!O317/100, IF(ISNUMBER($E317),0,NA()))</f>
        <v>#N/A</v>
      </c>
      <c r="P317" s="53" t="e">
        <f>IF(ISNUMBER('Raw Feed'!P317), 'Raw Feed'!P317/100, IF(ISNUMBER($E317),0,NA()))</f>
        <v>#N/A</v>
      </c>
      <c r="Q317" s="53" t="e">
        <f>IF(ISNUMBER('Raw Feed'!Q317), 'Raw Feed'!Q317/100, IF(ISNUMBER($E317),0,NA()))</f>
        <v>#N/A</v>
      </c>
      <c r="R317" s="53" t="e">
        <f>IF(ISNUMBER('Raw Feed'!R317), 'Raw Feed'!R317/100, IF(ISNUMBER($E317),0,NA()))</f>
        <v>#N/A</v>
      </c>
      <c r="S317" s="53" t="e">
        <f>IF(ISNUMBER('Raw Feed'!S317), 'Raw Feed'!S317/100, IF(ISNUMBER($E317),0,NA()))</f>
        <v>#N/A</v>
      </c>
      <c r="T317" s="53" t="e">
        <f>IF(ISNUMBER('Raw Feed'!T317), 'Raw Feed'!T317/100, IF(ISNUMBER($E317),0,NA()))</f>
        <v>#N/A</v>
      </c>
      <c r="U317" s="53" t="e">
        <f>IF(ISNUMBER('Raw Feed'!U317), 'Raw Feed'!U317/100, IF(ISNUMBER($E317),0,NA()))</f>
        <v>#N/A</v>
      </c>
      <c r="V317" s="29"/>
    </row>
    <row r="318" spans="5:22">
      <c r="E318" s="36" t="e">
        <f>IF(ISNUMBER('Raw Feed'!E318), 'Raw Feed'!E318, NA())</f>
        <v>#N/A</v>
      </c>
      <c r="F318" s="53" t="e">
        <f>IF(ISNUMBER('Raw Feed'!F318), 'Raw Feed'!F318/100, IF(ISNUMBER($E318),0,NA()))</f>
        <v>#N/A</v>
      </c>
      <c r="G318" s="53" t="e">
        <f>IF(ISNUMBER('Raw Feed'!G318), 'Raw Feed'!G318/100, IF(ISNUMBER($E318),0,NA()))</f>
        <v>#N/A</v>
      </c>
      <c r="H318" s="53" t="e">
        <f>IF(ISNUMBER('Raw Feed'!H318), 'Raw Feed'!H318/100, IF(ISNUMBER($E318),0,NA()))</f>
        <v>#N/A</v>
      </c>
      <c r="I318" s="53" t="e">
        <f>IF(ISNUMBER('Raw Feed'!I318), 'Raw Feed'!I318/100, IF(ISNUMBER($E318),0,NA()))</f>
        <v>#N/A</v>
      </c>
      <c r="J318" s="53" t="e">
        <f>IF(ISNUMBER('Raw Feed'!J318), 'Raw Feed'!J318/100, IF(ISNUMBER($E318),0,NA()))</f>
        <v>#N/A</v>
      </c>
      <c r="K318" s="53" t="e">
        <f>IF(ISNUMBER('Raw Feed'!K318), 'Raw Feed'!K318/100, IF(ISNUMBER($E318),0,NA()))</f>
        <v>#N/A</v>
      </c>
      <c r="L318" s="53" t="e">
        <f>IF(ISNUMBER('Raw Feed'!L318), 'Raw Feed'!L318/100, IF(ISNUMBER($E318),0,NA()))</f>
        <v>#N/A</v>
      </c>
      <c r="M318" s="53" t="e">
        <f>IF(ISNUMBER('Raw Feed'!M318), 'Raw Feed'!M318/100, IF(ISNUMBER($E318),0,NA()))</f>
        <v>#N/A</v>
      </c>
      <c r="N318" s="53" t="e">
        <f>IF(ISNUMBER('Raw Feed'!N318), 'Raw Feed'!N318/100, IF(ISNUMBER($E318),0,NA()))</f>
        <v>#N/A</v>
      </c>
      <c r="O318" s="53" t="e">
        <f>IF(ISNUMBER('Raw Feed'!O318), 'Raw Feed'!O318/100, IF(ISNUMBER($E318),0,NA()))</f>
        <v>#N/A</v>
      </c>
      <c r="P318" s="53" t="e">
        <f>IF(ISNUMBER('Raw Feed'!P318), 'Raw Feed'!P318/100, IF(ISNUMBER($E318),0,NA()))</f>
        <v>#N/A</v>
      </c>
      <c r="Q318" s="53" t="e">
        <f>IF(ISNUMBER('Raw Feed'!Q318), 'Raw Feed'!Q318/100, IF(ISNUMBER($E318),0,NA()))</f>
        <v>#N/A</v>
      </c>
      <c r="R318" s="53" t="e">
        <f>IF(ISNUMBER('Raw Feed'!R318), 'Raw Feed'!R318/100, IF(ISNUMBER($E318),0,NA()))</f>
        <v>#N/A</v>
      </c>
      <c r="S318" s="53" t="e">
        <f>IF(ISNUMBER('Raw Feed'!S318), 'Raw Feed'!S318/100, IF(ISNUMBER($E318),0,NA()))</f>
        <v>#N/A</v>
      </c>
      <c r="T318" s="53" t="e">
        <f>IF(ISNUMBER('Raw Feed'!T318), 'Raw Feed'!T318/100, IF(ISNUMBER($E318),0,NA()))</f>
        <v>#N/A</v>
      </c>
      <c r="U318" s="53" t="e">
        <f>IF(ISNUMBER('Raw Feed'!U318), 'Raw Feed'!U318/100, IF(ISNUMBER($E318),0,NA()))</f>
        <v>#N/A</v>
      </c>
      <c r="V318" s="29"/>
    </row>
    <row r="319" spans="5:22">
      <c r="E319" s="36" t="e">
        <f>IF(ISNUMBER('Raw Feed'!E319), 'Raw Feed'!E319, NA())</f>
        <v>#N/A</v>
      </c>
      <c r="F319" s="53" t="e">
        <f>IF(ISNUMBER('Raw Feed'!F319), 'Raw Feed'!F319/100, IF(ISNUMBER($E319),0,NA()))</f>
        <v>#N/A</v>
      </c>
      <c r="G319" s="53" t="e">
        <f>IF(ISNUMBER('Raw Feed'!G319), 'Raw Feed'!G319/100, IF(ISNUMBER($E319),0,NA()))</f>
        <v>#N/A</v>
      </c>
      <c r="H319" s="53" t="e">
        <f>IF(ISNUMBER('Raw Feed'!H319), 'Raw Feed'!H319/100, IF(ISNUMBER($E319),0,NA()))</f>
        <v>#N/A</v>
      </c>
      <c r="I319" s="53" t="e">
        <f>IF(ISNUMBER('Raw Feed'!I319), 'Raw Feed'!I319/100, IF(ISNUMBER($E319),0,NA()))</f>
        <v>#N/A</v>
      </c>
      <c r="J319" s="53" t="e">
        <f>IF(ISNUMBER('Raw Feed'!J319), 'Raw Feed'!J319/100, IF(ISNUMBER($E319),0,NA()))</f>
        <v>#N/A</v>
      </c>
      <c r="K319" s="53" t="e">
        <f>IF(ISNUMBER('Raw Feed'!K319), 'Raw Feed'!K319/100, IF(ISNUMBER($E319),0,NA()))</f>
        <v>#N/A</v>
      </c>
      <c r="L319" s="53" t="e">
        <f>IF(ISNUMBER('Raw Feed'!L319), 'Raw Feed'!L319/100, IF(ISNUMBER($E319),0,NA()))</f>
        <v>#N/A</v>
      </c>
      <c r="M319" s="53" t="e">
        <f>IF(ISNUMBER('Raw Feed'!M319), 'Raw Feed'!M319/100, IF(ISNUMBER($E319),0,NA()))</f>
        <v>#N/A</v>
      </c>
      <c r="N319" s="53" t="e">
        <f>IF(ISNUMBER('Raw Feed'!N319), 'Raw Feed'!N319/100, IF(ISNUMBER($E319),0,NA()))</f>
        <v>#N/A</v>
      </c>
      <c r="O319" s="53" t="e">
        <f>IF(ISNUMBER('Raw Feed'!O319), 'Raw Feed'!O319/100, IF(ISNUMBER($E319),0,NA()))</f>
        <v>#N/A</v>
      </c>
      <c r="P319" s="53" t="e">
        <f>IF(ISNUMBER('Raw Feed'!P319), 'Raw Feed'!P319/100, IF(ISNUMBER($E319),0,NA()))</f>
        <v>#N/A</v>
      </c>
      <c r="Q319" s="53" t="e">
        <f>IF(ISNUMBER('Raw Feed'!Q319), 'Raw Feed'!Q319/100, IF(ISNUMBER($E319),0,NA()))</f>
        <v>#N/A</v>
      </c>
      <c r="R319" s="53" t="e">
        <f>IF(ISNUMBER('Raw Feed'!R319), 'Raw Feed'!R319/100, IF(ISNUMBER($E319),0,NA()))</f>
        <v>#N/A</v>
      </c>
      <c r="S319" s="53" t="e">
        <f>IF(ISNUMBER('Raw Feed'!S319), 'Raw Feed'!S319/100, IF(ISNUMBER($E319),0,NA()))</f>
        <v>#N/A</v>
      </c>
      <c r="T319" s="53" t="e">
        <f>IF(ISNUMBER('Raw Feed'!T319), 'Raw Feed'!T319/100, IF(ISNUMBER($E319),0,NA()))</f>
        <v>#N/A</v>
      </c>
      <c r="U319" s="53" t="e">
        <f>IF(ISNUMBER('Raw Feed'!U319), 'Raw Feed'!U319/100, IF(ISNUMBER($E319),0,NA()))</f>
        <v>#N/A</v>
      </c>
      <c r="V319" s="29"/>
    </row>
    <row r="320" spans="5:22">
      <c r="E320" s="36" t="e">
        <f>IF(ISNUMBER('Raw Feed'!E320), 'Raw Feed'!E320, NA())</f>
        <v>#N/A</v>
      </c>
      <c r="F320" s="53" t="e">
        <f>IF(ISNUMBER('Raw Feed'!F320), 'Raw Feed'!F320/100, IF(ISNUMBER($E320),0,NA()))</f>
        <v>#N/A</v>
      </c>
      <c r="G320" s="53" t="e">
        <f>IF(ISNUMBER('Raw Feed'!G320), 'Raw Feed'!G320/100, IF(ISNUMBER($E320),0,NA()))</f>
        <v>#N/A</v>
      </c>
      <c r="H320" s="53" t="e">
        <f>IF(ISNUMBER('Raw Feed'!H320), 'Raw Feed'!H320/100, IF(ISNUMBER($E320),0,NA()))</f>
        <v>#N/A</v>
      </c>
      <c r="I320" s="53" t="e">
        <f>IF(ISNUMBER('Raw Feed'!I320), 'Raw Feed'!I320/100, IF(ISNUMBER($E320),0,NA()))</f>
        <v>#N/A</v>
      </c>
      <c r="J320" s="53" t="e">
        <f>IF(ISNUMBER('Raw Feed'!J320), 'Raw Feed'!J320/100, IF(ISNUMBER($E320),0,NA()))</f>
        <v>#N/A</v>
      </c>
      <c r="K320" s="53" t="e">
        <f>IF(ISNUMBER('Raw Feed'!K320), 'Raw Feed'!K320/100, IF(ISNUMBER($E320),0,NA()))</f>
        <v>#N/A</v>
      </c>
      <c r="L320" s="53" t="e">
        <f>IF(ISNUMBER('Raw Feed'!L320), 'Raw Feed'!L320/100, IF(ISNUMBER($E320),0,NA()))</f>
        <v>#N/A</v>
      </c>
      <c r="M320" s="53" t="e">
        <f>IF(ISNUMBER('Raw Feed'!M320), 'Raw Feed'!M320/100, IF(ISNUMBER($E320),0,NA()))</f>
        <v>#N/A</v>
      </c>
      <c r="N320" s="53" t="e">
        <f>IF(ISNUMBER('Raw Feed'!N320), 'Raw Feed'!N320/100, IF(ISNUMBER($E320),0,NA()))</f>
        <v>#N/A</v>
      </c>
      <c r="O320" s="53" t="e">
        <f>IF(ISNUMBER('Raw Feed'!O320), 'Raw Feed'!O320/100, IF(ISNUMBER($E320),0,NA()))</f>
        <v>#N/A</v>
      </c>
      <c r="P320" s="53" t="e">
        <f>IF(ISNUMBER('Raw Feed'!P320), 'Raw Feed'!P320/100, IF(ISNUMBER($E320),0,NA()))</f>
        <v>#N/A</v>
      </c>
      <c r="Q320" s="53" t="e">
        <f>IF(ISNUMBER('Raw Feed'!Q320), 'Raw Feed'!Q320/100, IF(ISNUMBER($E320),0,NA()))</f>
        <v>#N/A</v>
      </c>
      <c r="R320" s="53" t="e">
        <f>IF(ISNUMBER('Raw Feed'!R320), 'Raw Feed'!R320/100, IF(ISNUMBER($E320),0,NA()))</f>
        <v>#N/A</v>
      </c>
      <c r="S320" s="53" t="e">
        <f>IF(ISNUMBER('Raw Feed'!S320), 'Raw Feed'!S320/100, IF(ISNUMBER($E320),0,NA()))</f>
        <v>#N/A</v>
      </c>
      <c r="T320" s="53" t="e">
        <f>IF(ISNUMBER('Raw Feed'!T320), 'Raw Feed'!T320/100, IF(ISNUMBER($E320),0,NA()))</f>
        <v>#N/A</v>
      </c>
      <c r="U320" s="53" t="e">
        <f>IF(ISNUMBER('Raw Feed'!U320), 'Raw Feed'!U320/100, IF(ISNUMBER($E320),0,NA()))</f>
        <v>#N/A</v>
      </c>
      <c r="V320" s="29"/>
    </row>
    <row r="321" spans="5:22">
      <c r="E321" s="36" t="e">
        <f>IF(ISNUMBER('Raw Feed'!E321), 'Raw Feed'!E321, NA())</f>
        <v>#N/A</v>
      </c>
      <c r="F321" s="53" t="e">
        <f>IF(ISNUMBER('Raw Feed'!F321), 'Raw Feed'!F321/100, IF(ISNUMBER($E321),0,NA()))</f>
        <v>#N/A</v>
      </c>
      <c r="G321" s="53" t="e">
        <f>IF(ISNUMBER('Raw Feed'!G321), 'Raw Feed'!G321/100, IF(ISNUMBER($E321),0,NA()))</f>
        <v>#N/A</v>
      </c>
      <c r="H321" s="53" t="e">
        <f>IF(ISNUMBER('Raw Feed'!H321), 'Raw Feed'!H321/100, IF(ISNUMBER($E321),0,NA()))</f>
        <v>#N/A</v>
      </c>
      <c r="I321" s="53" t="e">
        <f>IF(ISNUMBER('Raw Feed'!I321), 'Raw Feed'!I321/100, IF(ISNUMBER($E321),0,NA()))</f>
        <v>#N/A</v>
      </c>
      <c r="J321" s="53" t="e">
        <f>IF(ISNUMBER('Raw Feed'!J321), 'Raw Feed'!J321/100, IF(ISNUMBER($E321),0,NA()))</f>
        <v>#N/A</v>
      </c>
      <c r="K321" s="53" t="e">
        <f>IF(ISNUMBER('Raw Feed'!K321), 'Raw Feed'!K321/100, IF(ISNUMBER($E321),0,NA()))</f>
        <v>#N/A</v>
      </c>
      <c r="L321" s="53" t="e">
        <f>IF(ISNUMBER('Raw Feed'!L321), 'Raw Feed'!L321/100, IF(ISNUMBER($E321),0,NA()))</f>
        <v>#N/A</v>
      </c>
      <c r="M321" s="53" t="e">
        <f>IF(ISNUMBER('Raw Feed'!M321), 'Raw Feed'!M321/100, IF(ISNUMBER($E321),0,NA()))</f>
        <v>#N/A</v>
      </c>
      <c r="N321" s="53" t="e">
        <f>IF(ISNUMBER('Raw Feed'!N321), 'Raw Feed'!N321/100, IF(ISNUMBER($E321),0,NA()))</f>
        <v>#N/A</v>
      </c>
      <c r="O321" s="53" t="e">
        <f>IF(ISNUMBER('Raw Feed'!O321), 'Raw Feed'!O321/100, IF(ISNUMBER($E321),0,NA()))</f>
        <v>#N/A</v>
      </c>
      <c r="P321" s="53" t="e">
        <f>IF(ISNUMBER('Raw Feed'!P321), 'Raw Feed'!P321/100, IF(ISNUMBER($E321),0,NA()))</f>
        <v>#N/A</v>
      </c>
      <c r="Q321" s="53" t="e">
        <f>IF(ISNUMBER('Raw Feed'!Q321), 'Raw Feed'!Q321/100, IF(ISNUMBER($E321),0,NA()))</f>
        <v>#N/A</v>
      </c>
      <c r="R321" s="53" t="e">
        <f>IF(ISNUMBER('Raw Feed'!R321), 'Raw Feed'!R321/100, IF(ISNUMBER($E321),0,NA()))</f>
        <v>#N/A</v>
      </c>
      <c r="S321" s="53" t="e">
        <f>IF(ISNUMBER('Raw Feed'!S321), 'Raw Feed'!S321/100, IF(ISNUMBER($E321),0,NA()))</f>
        <v>#N/A</v>
      </c>
      <c r="T321" s="53" t="e">
        <f>IF(ISNUMBER('Raw Feed'!T321), 'Raw Feed'!T321/100, IF(ISNUMBER($E321),0,NA()))</f>
        <v>#N/A</v>
      </c>
      <c r="U321" s="53" t="e">
        <f>IF(ISNUMBER('Raw Feed'!U321), 'Raw Feed'!U321/100, IF(ISNUMBER($E321),0,NA()))</f>
        <v>#N/A</v>
      </c>
      <c r="V321" s="29"/>
    </row>
    <row r="322" spans="5:22">
      <c r="E322" s="36" t="e">
        <f>IF(ISNUMBER('Raw Feed'!E322), 'Raw Feed'!E322, NA())</f>
        <v>#N/A</v>
      </c>
      <c r="F322" s="53" t="e">
        <f>IF(ISNUMBER('Raw Feed'!F322), 'Raw Feed'!F322/100, IF(ISNUMBER($E322),0,NA()))</f>
        <v>#N/A</v>
      </c>
      <c r="G322" s="53" t="e">
        <f>IF(ISNUMBER('Raw Feed'!G322), 'Raw Feed'!G322/100, IF(ISNUMBER($E322),0,NA()))</f>
        <v>#N/A</v>
      </c>
      <c r="H322" s="53" t="e">
        <f>IF(ISNUMBER('Raw Feed'!H322), 'Raw Feed'!H322/100, IF(ISNUMBER($E322),0,NA()))</f>
        <v>#N/A</v>
      </c>
      <c r="I322" s="53" t="e">
        <f>IF(ISNUMBER('Raw Feed'!I322), 'Raw Feed'!I322/100, IF(ISNUMBER($E322),0,NA()))</f>
        <v>#N/A</v>
      </c>
      <c r="J322" s="53" t="e">
        <f>IF(ISNUMBER('Raw Feed'!J322), 'Raw Feed'!J322/100, IF(ISNUMBER($E322),0,NA()))</f>
        <v>#N/A</v>
      </c>
      <c r="K322" s="53" t="e">
        <f>IF(ISNUMBER('Raw Feed'!K322), 'Raw Feed'!K322/100, IF(ISNUMBER($E322),0,NA()))</f>
        <v>#N/A</v>
      </c>
      <c r="L322" s="53" t="e">
        <f>IF(ISNUMBER('Raw Feed'!L322), 'Raw Feed'!L322/100, IF(ISNUMBER($E322),0,NA()))</f>
        <v>#N/A</v>
      </c>
      <c r="M322" s="53" t="e">
        <f>IF(ISNUMBER('Raw Feed'!M322), 'Raw Feed'!M322/100, IF(ISNUMBER($E322),0,NA()))</f>
        <v>#N/A</v>
      </c>
      <c r="N322" s="53" t="e">
        <f>IF(ISNUMBER('Raw Feed'!N322), 'Raw Feed'!N322/100, IF(ISNUMBER($E322),0,NA()))</f>
        <v>#N/A</v>
      </c>
      <c r="O322" s="53" t="e">
        <f>IF(ISNUMBER('Raw Feed'!O322), 'Raw Feed'!O322/100, IF(ISNUMBER($E322),0,NA()))</f>
        <v>#N/A</v>
      </c>
      <c r="P322" s="53" t="e">
        <f>IF(ISNUMBER('Raw Feed'!P322), 'Raw Feed'!P322/100, IF(ISNUMBER($E322),0,NA()))</f>
        <v>#N/A</v>
      </c>
      <c r="Q322" s="53" t="e">
        <f>IF(ISNUMBER('Raw Feed'!Q322), 'Raw Feed'!Q322/100, IF(ISNUMBER($E322),0,NA()))</f>
        <v>#N/A</v>
      </c>
      <c r="R322" s="53" t="e">
        <f>IF(ISNUMBER('Raw Feed'!R322), 'Raw Feed'!R322/100, IF(ISNUMBER($E322),0,NA()))</f>
        <v>#N/A</v>
      </c>
      <c r="S322" s="53" t="e">
        <f>IF(ISNUMBER('Raw Feed'!S322), 'Raw Feed'!S322/100, IF(ISNUMBER($E322),0,NA()))</f>
        <v>#N/A</v>
      </c>
      <c r="T322" s="53" t="e">
        <f>IF(ISNUMBER('Raw Feed'!T322), 'Raw Feed'!T322/100, IF(ISNUMBER($E322),0,NA()))</f>
        <v>#N/A</v>
      </c>
      <c r="U322" s="53" t="e">
        <f>IF(ISNUMBER('Raw Feed'!U322), 'Raw Feed'!U322/100, IF(ISNUMBER($E322),0,NA()))</f>
        <v>#N/A</v>
      </c>
      <c r="V322" s="29"/>
    </row>
    <row r="323" spans="5:22">
      <c r="E323" s="36" t="e">
        <f>IF(ISNUMBER('Raw Feed'!E323), 'Raw Feed'!E323, NA())</f>
        <v>#N/A</v>
      </c>
      <c r="F323" s="53" t="e">
        <f>IF(ISNUMBER('Raw Feed'!F323), 'Raw Feed'!F323/100, IF(ISNUMBER($E323),0,NA()))</f>
        <v>#N/A</v>
      </c>
      <c r="G323" s="53" t="e">
        <f>IF(ISNUMBER('Raw Feed'!G323), 'Raw Feed'!G323/100, IF(ISNUMBER($E323),0,NA()))</f>
        <v>#N/A</v>
      </c>
      <c r="H323" s="53" t="e">
        <f>IF(ISNUMBER('Raw Feed'!H323), 'Raw Feed'!H323/100, IF(ISNUMBER($E323),0,NA()))</f>
        <v>#N/A</v>
      </c>
      <c r="I323" s="53" t="e">
        <f>IF(ISNUMBER('Raw Feed'!I323), 'Raw Feed'!I323/100, IF(ISNUMBER($E323),0,NA()))</f>
        <v>#N/A</v>
      </c>
      <c r="J323" s="53" t="e">
        <f>IF(ISNUMBER('Raw Feed'!J323), 'Raw Feed'!J323/100, IF(ISNUMBER($E323),0,NA()))</f>
        <v>#N/A</v>
      </c>
      <c r="K323" s="53" t="e">
        <f>IF(ISNUMBER('Raw Feed'!K323), 'Raw Feed'!K323/100, IF(ISNUMBER($E323),0,NA()))</f>
        <v>#N/A</v>
      </c>
      <c r="L323" s="53" t="e">
        <f>IF(ISNUMBER('Raw Feed'!L323), 'Raw Feed'!L323/100, IF(ISNUMBER($E323),0,NA()))</f>
        <v>#N/A</v>
      </c>
      <c r="M323" s="53" t="e">
        <f>IF(ISNUMBER('Raw Feed'!M323), 'Raw Feed'!M323/100, IF(ISNUMBER($E323),0,NA()))</f>
        <v>#N/A</v>
      </c>
      <c r="N323" s="53" t="e">
        <f>IF(ISNUMBER('Raw Feed'!N323), 'Raw Feed'!N323/100, IF(ISNUMBER($E323),0,NA()))</f>
        <v>#N/A</v>
      </c>
      <c r="O323" s="53" t="e">
        <f>IF(ISNUMBER('Raw Feed'!O323), 'Raw Feed'!O323/100, IF(ISNUMBER($E323),0,NA()))</f>
        <v>#N/A</v>
      </c>
      <c r="P323" s="53" t="e">
        <f>IF(ISNUMBER('Raw Feed'!P323), 'Raw Feed'!P323/100, IF(ISNUMBER($E323),0,NA()))</f>
        <v>#N/A</v>
      </c>
      <c r="Q323" s="53" t="e">
        <f>IF(ISNUMBER('Raw Feed'!Q323), 'Raw Feed'!Q323/100, IF(ISNUMBER($E323),0,NA()))</f>
        <v>#N/A</v>
      </c>
      <c r="R323" s="53" t="e">
        <f>IF(ISNUMBER('Raw Feed'!R323), 'Raw Feed'!R323/100, IF(ISNUMBER($E323),0,NA()))</f>
        <v>#N/A</v>
      </c>
      <c r="S323" s="53" t="e">
        <f>IF(ISNUMBER('Raw Feed'!S323), 'Raw Feed'!S323/100, IF(ISNUMBER($E323),0,NA()))</f>
        <v>#N/A</v>
      </c>
      <c r="T323" s="53" t="e">
        <f>IF(ISNUMBER('Raw Feed'!T323), 'Raw Feed'!T323/100, IF(ISNUMBER($E323),0,NA()))</f>
        <v>#N/A</v>
      </c>
      <c r="U323" s="53" t="e">
        <f>IF(ISNUMBER('Raw Feed'!U323), 'Raw Feed'!U323/100, IF(ISNUMBER($E323),0,NA()))</f>
        <v>#N/A</v>
      </c>
      <c r="V323" s="29"/>
    </row>
    <row r="324" spans="5:22">
      <c r="E324" s="36" t="e">
        <f>IF(ISNUMBER('Raw Feed'!E324), 'Raw Feed'!E324, NA())</f>
        <v>#N/A</v>
      </c>
      <c r="F324" s="53" t="e">
        <f>IF(ISNUMBER('Raw Feed'!F324), 'Raw Feed'!F324/100, IF(ISNUMBER($E324),0,NA()))</f>
        <v>#N/A</v>
      </c>
      <c r="G324" s="53" t="e">
        <f>IF(ISNUMBER('Raw Feed'!G324), 'Raw Feed'!G324/100, IF(ISNUMBER($E324),0,NA()))</f>
        <v>#N/A</v>
      </c>
      <c r="H324" s="53" t="e">
        <f>IF(ISNUMBER('Raw Feed'!H324), 'Raw Feed'!H324/100, IF(ISNUMBER($E324),0,NA()))</f>
        <v>#N/A</v>
      </c>
      <c r="I324" s="53" t="e">
        <f>IF(ISNUMBER('Raw Feed'!I324), 'Raw Feed'!I324/100, IF(ISNUMBER($E324),0,NA()))</f>
        <v>#N/A</v>
      </c>
      <c r="J324" s="53" t="e">
        <f>IF(ISNUMBER('Raw Feed'!J324), 'Raw Feed'!J324/100, IF(ISNUMBER($E324),0,NA()))</f>
        <v>#N/A</v>
      </c>
      <c r="K324" s="53" t="e">
        <f>IF(ISNUMBER('Raw Feed'!K324), 'Raw Feed'!K324/100, IF(ISNUMBER($E324),0,NA()))</f>
        <v>#N/A</v>
      </c>
      <c r="L324" s="53" t="e">
        <f>IF(ISNUMBER('Raw Feed'!L324), 'Raw Feed'!L324/100, IF(ISNUMBER($E324),0,NA()))</f>
        <v>#N/A</v>
      </c>
      <c r="M324" s="53" t="e">
        <f>IF(ISNUMBER('Raw Feed'!M324), 'Raw Feed'!M324/100, IF(ISNUMBER($E324),0,NA()))</f>
        <v>#N/A</v>
      </c>
      <c r="N324" s="53" t="e">
        <f>IF(ISNUMBER('Raw Feed'!N324), 'Raw Feed'!N324/100, IF(ISNUMBER($E324),0,NA()))</f>
        <v>#N/A</v>
      </c>
      <c r="O324" s="53" t="e">
        <f>IF(ISNUMBER('Raw Feed'!O324), 'Raw Feed'!O324/100, IF(ISNUMBER($E324),0,NA()))</f>
        <v>#N/A</v>
      </c>
      <c r="P324" s="53" t="e">
        <f>IF(ISNUMBER('Raw Feed'!P324), 'Raw Feed'!P324/100, IF(ISNUMBER($E324),0,NA()))</f>
        <v>#N/A</v>
      </c>
      <c r="Q324" s="53" t="e">
        <f>IF(ISNUMBER('Raw Feed'!Q324), 'Raw Feed'!Q324/100, IF(ISNUMBER($E324),0,NA()))</f>
        <v>#N/A</v>
      </c>
      <c r="R324" s="53" t="e">
        <f>IF(ISNUMBER('Raw Feed'!R324), 'Raw Feed'!R324/100, IF(ISNUMBER($E324),0,NA()))</f>
        <v>#N/A</v>
      </c>
      <c r="S324" s="53" t="e">
        <f>IF(ISNUMBER('Raw Feed'!S324), 'Raw Feed'!S324/100, IF(ISNUMBER($E324),0,NA()))</f>
        <v>#N/A</v>
      </c>
      <c r="T324" s="53" t="e">
        <f>IF(ISNUMBER('Raw Feed'!T324), 'Raw Feed'!T324/100, IF(ISNUMBER($E324),0,NA()))</f>
        <v>#N/A</v>
      </c>
      <c r="U324" s="53" t="e">
        <f>IF(ISNUMBER('Raw Feed'!U324), 'Raw Feed'!U324/100, IF(ISNUMBER($E324),0,NA()))</f>
        <v>#N/A</v>
      </c>
      <c r="V324" s="29"/>
    </row>
    <row r="325" spans="5:22">
      <c r="E325" s="36" t="e">
        <f>IF(ISNUMBER('Raw Feed'!E325), 'Raw Feed'!E325, NA())</f>
        <v>#N/A</v>
      </c>
      <c r="F325" s="53" t="e">
        <f>IF(ISNUMBER('Raw Feed'!F325), 'Raw Feed'!F325/100, IF(ISNUMBER($E325),0,NA()))</f>
        <v>#N/A</v>
      </c>
      <c r="G325" s="53" t="e">
        <f>IF(ISNUMBER('Raw Feed'!G325), 'Raw Feed'!G325/100, IF(ISNUMBER($E325),0,NA()))</f>
        <v>#N/A</v>
      </c>
      <c r="H325" s="53" t="e">
        <f>IF(ISNUMBER('Raw Feed'!H325), 'Raw Feed'!H325/100, IF(ISNUMBER($E325),0,NA()))</f>
        <v>#N/A</v>
      </c>
      <c r="I325" s="53" t="e">
        <f>IF(ISNUMBER('Raw Feed'!I325), 'Raw Feed'!I325/100, IF(ISNUMBER($E325),0,NA()))</f>
        <v>#N/A</v>
      </c>
      <c r="J325" s="53" t="e">
        <f>IF(ISNUMBER('Raw Feed'!J325), 'Raw Feed'!J325/100, IF(ISNUMBER($E325),0,NA()))</f>
        <v>#N/A</v>
      </c>
      <c r="K325" s="53" t="e">
        <f>IF(ISNUMBER('Raw Feed'!K325), 'Raw Feed'!K325/100, IF(ISNUMBER($E325),0,NA()))</f>
        <v>#N/A</v>
      </c>
      <c r="L325" s="53" t="e">
        <f>IF(ISNUMBER('Raw Feed'!L325), 'Raw Feed'!L325/100, IF(ISNUMBER($E325),0,NA()))</f>
        <v>#N/A</v>
      </c>
      <c r="M325" s="53" t="e">
        <f>IF(ISNUMBER('Raw Feed'!M325), 'Raw Feed'!M325/100, IF(ISNUMBER($E325),0,NA()))</f>
        <v>#N/A</v>
      </c>
      <c r="N325" s="53" t="e">
        <f>IF(ISNUMBER('Raw Feed'!N325), 'Raw Feed'!N325/100, IF(ISNUMBER($E325),0,NA()))</f>
        <v>#N/A</v>
      </c>
      <c r="O325" s="53" t="e">
        <f>IF(ISNUMBER('Raw Feed'!O325), 'Raw Feed'!O325/100, IF(ISNUMBER($E325),0,NA()))</f>
        <v>#N/A</v>
      </c>
      <c r="P325" s="53" t="e">
        <f>IF(ISNUMBER('Raw Feed'!P325), 'Raw Feed'!P325/100, IF(ISNUMBER($E325),0,NA()))</f>
        <v>#N/A</v>
      </c>
      <c r="Q325" s="53" t="e">
        <f>IF(ISNUMBER('Raw Feed'!Q325), 'Raw Feed'!Q325/100, IF(ISNUMBER($E325),0,NA()))</f>
        <v>#N/A</v>
      </c>
      <c r="R325" s="53" t="e">
        <f>IF(ISNUMBER('Raw Feed'!R325), 'Raw Feed'!R325/100, IF(ISNUMBER($E325),0,NA()))</f>
        <v>#N/A</v>
      </c>
      <c r="S325" s="53" t="e">
        <f>IF(ISNUMBER('Raw Feed'!S325), 'Raw Feed'!S325/100, IF(ISNUMBER($E325),0,NA()))</f>
        <v>#N/A</v>
      </c>
      <c r="T325" s="53" t="e">
        <f>IF(ISNUMBER('Raw Feed'!T325), 'Raw Feed'!T325/100, IF(ISNUMBER($E325),0,NA()))</f>
        <v>#N/A</v>
      </c>
      <c r="U325" s="53" t="e">
        <f>IF(ISNUMBER('Raw Feed'!U325), 'Raw Feed'!U325/100, IF(ISNUMBER($E325),0,NA()))</f>
        <v>#N/A</v>
      </c>
      <c r="V325" s="29"/>
    </row>
    <row r="326" spans="5:22">
      <c r="E326" s="36" t="e">
        <f>IF(ISNUMBER('Raw Feed'!E326), 'Raw Feed'!E326, NA())</f>
        <v>#N/A</v>
      </c>
      <c r="F326" s="53" t="e">
        <f>IF(ISNUMBER('Raw Feed'!F326), 'Raw Feed'!F326/100, IF(ISNUMBER($E326),0,NA()))</f>
        <v>#N/A</v>
      </c>
      <c r="G326" s="53" t="e">
        <f>IF(ISNUMBER('Raw Feed'!G326), 'Raw Feed'!G326/100, IF(ISNUMBER($E326),0,NA()))</f>
        <v>#N/A</v>
      </c>
      <c r="H326" s="53" t="e">
        <f>IF(ISNUMBER('Raw Feed'!H326), 'Raw Feed'!H326/100, IF(ISNUMBER($E326),0,NA()))</f>
        <v>#N/A</v>
      </c>
      <c r="I326" s="53" t="e">
        <f>IF(ISNUMBER('Raw Feed'!I326), 'Raw Feed'!I326/100, IF(ISNUMBER($E326),0,NA()))</f>
        <v>#N/A</v>
      </c>
      <c r="J326" s="53" t="e">
        <f>IF(ISNUMBER('Raw Feed'!J326), 'Raw Feed'!J326/100, IF(ISNUMBER($E326),0,NA()))</f>
        <v>#N/A</v>
      </c>
      <c r="K326" s="53" t="e">
        <f>IF(ISNUMBER('Raw Feed'!K326), 'Raw Feed'!K326/100, IF(ISNUMBER($E326),0,NA()))</f>
        <v>#N/A</v>
      </c>
      <c r="L326" s="53" t="e">
        <f>IF(ISNUMBER('Raw Feed'!L326), 'Raw Feed'!L326/100, IF(ISNUMBER($E326),0,NA()))</f>
        <v>#N/A</v>
      </c>
      <c r="M326" s="53" t="e">
        <f>IF(ISNUMBER('Raw Feed'!M326), 'Raw Feed'!M326/100, IF(ISNUMBER($E326),0,NA()))</f>
        <v>#N/A</v>
      </c>
      <c r="N326" s="53" t="e">
        <f>IF(ISNUMBER('Raw Feed'!N326), 'Raw Feed'!N326/100, IF(ISNUMBER($E326),0,NA()))</f>
        <v>#N/A</v>
      </c>
      <c r="O326" s="53" t="e">
        <f>IF(ISNUMBER('Raw Feed'!O326), 'Raw Feed'!O326/100, IF(ISNUMBER($E326),0,NA()))</f>
        <v>#N/A</v>
      </c>
      <c r="P326" s="53" t="e">
        <f>IF(ISNUMBER('Raw Feed'!P326), 'Raw Feed'!P326/100, IF(ISNUMBER($E326),0,NA()))</f>
        <v>#N/A</v>
      </c>
      <c r="Q326" s="53" t="e">
        <f>IF(ISNUMBER('Raw Feed'!Q326), 'Raw Feed'!Q326/100, IF(ISNUMBER($E326),0,NA()))</f>
        <v>#N/A</v>
      </c>
      <c r="R326" s="53" t="e">
        <f>IF(ISNUMBER('Raw Feed'!R326), 'Raw Feed'!R326/100, IF(ISNUMBER($E326),0,NA()))</f>
        <v>#N/A</v>
      </c>
      <c r="S326" s="53" t="e">
        <f>IF(ISNUMBER('Raw Feed'!S326), 'Raw Feed'!S326/100, IF(ISNUMBER($E326),0,NA()))</f>
        <v>#N/A</v>
      </c>
      <c r="T326" s="53" t="e">
        <f>IF(ISNUMBER('Raw Feed'!T326), 'Raw Feed'!T326/100, IF(ISNUMBER($E326),0,NA()))</f>
        <v>#N/A</v>
      </c>
      <c r="U326" s="53" t="e">
        <f>IF(ISNUMBER('Raw Feed'!U326), 'Raw Feed'!U326/100, IF(ISNUMBER($E326),0,NA()))</f>
        <v>#N/A</v>
      </c>
      <c r="V326" s="29"/>
    </row>
    <row r="327" spans="5:22">
      <c r="E327" s="36" t="e">
        <f>IF(ISNUMBER('Raw Feed'!E327), 'Raw Feed'!E327, NA())</f>
        <v>#N/A</v>
      </c>
      <c r="F327" s="53" t="e">
        <f>IF(ISNUMBER('Raw Feed'!F327), 'Raw Feed'!F327/100, IF(ISNUMBER($E327),0,NA()))</f>
        <v>#N/A</v>
      </c>
      <c r="G327" s="53" t="e">
        <f>IF(ISNUMBER('Raw Feed'!G327), 'Raw Feed'!G327/100, IF(ISNUMBER($E327),0,NA()))</f>
        <v>#N/A</v>
      </c>
      <c r="H327" s="53" t="e">
        <f>IF(ISNUMBER('Raw Feed'!H327), 'Raw Feed'!H327/100, IF(ISNUMBER($E327),0,NA()))</f>
        <v>#N/A</v>
      </c>
      <c r="I327" s="53" t="e">
        <f>IF(ISNUMBER('Raw Feed'!I327), 'Raw Feed'!I327/100, IF(ISNUMBER($E327),0,NA()))</f>
        <v>#N/A</v>
      </c>
      <c r="J327" s="53" t="e">
        <f>IF(ISNUMBER('Raw Feed'!J327), 'Raw Feed'!J327/100, IF(ISNUMBER($E327),0,NA()))</f>
        <v>#N/A</v>
      </c>
      <c r="K327" s="53" t="e">
        <f>IF(ISNUMBER('Raw Feed'!K327), 'Raw Feed'!K327/100, IF(ISNUMBER($E327),0,NA()))</f>
        <v>#N/A</v>
      </c>
      <c r="L327" s="53" t="e">
        <f>IF(ISNUMBER('Raw Feed'!L327), 'Raw Feed'!L327/100, IF(ISNUMBER($E327),0,NA()))</f>
        <v>#N/A</v>
      </c>
      <c r="M327" s="53" t="e">
        <f>IF(ISNUMBER('Raw Feed'!M327), 'Raw Feed'!M327/100, IF(ISNUMBER($E327),0,NA()))</f>
        <v>#N/A</v>
      </c>
      <c r="N327" s="53" t="e">
        <f>IF(ISNUMBER('Raw Feed'!N327), 'Raw Feed'!N327/100, IF(ISNUMBER($E327),0,NA()))</f>
        <v>#N/A</v>
      </c>
      <c r="O327" s="53" t="e">
        <f>IF(ISNUMBER('Raw Feed'!O327), 'Raw Feed'!O327/100, IF(ISNUMBER($E327),0,NA()))</f>
        <v>#N/A</v>
      </c>
      <c r="P327" s="53" t="e">
        <f>IF(ISNUMBER('Raw Feed'!P327), 'Raw Feed'!P327/100, IF(ISNUMBER($E327),0,NA()))</f>
        <v>#N/A</v>
      </c>
      <c r="Q327" s="53" t="e">
        <f>IF(ISNUMBER('Raw Feed'!Q327), 'Raw Feed'!Q327/100, IF(ISNUMBER($E327),0,NA()))</f>
        <v>#N/A</v>
      </c>
      <c r="R327" s="53" t="e">
        <f>IF(ISNUMBER('Raw Feed'!R327), 'Raw Feed'!R327/100, IF(ISNUMBER($E327),0,NA()))</f>
        <v>#N/A</v>
      </c>
      <c r="S327" s="53" t="e">
        <f>IF(ISNUMBER('Raw Feed'!S327), 'Raw Feed'!S327/100, IF(ISNUMBER($E327),0,NA()))</f>
        <v>#N/A</v>
      </c>
      <c r="T327" s="53" t="e">
        <f>IF(ISNUMBER('Raw Feed'!T327), 'Raw Feed'!T327/100, IF(ISNUMBER($E327),0,NA()))</f>
        <v>#N/A</v>
      </c>
      <c r="U327" s="53" t="e">
        <f>IF(ISNUMBER('Raw Feed'!U327), 'Raw Feed'!U327/100, IF(ISNUMBER($E327),0,NA()))</f>
        <v>#N/A</v>
      </c>
      <c r="V327" s="29"/>
    </row>
    <row r="328" spans="5:22">
      <c r="E328" s="36" t="e">
        <f>IF(ISNUMBER('Raw Feed'!E328), 'Raw Feed'!E328, NA())</f>
        <v>#N/A</v>
      </c>
      <c r="F328" s="53" t="e">
        <f>IF(ISNUMBER('Raw Feed'!F328), 'Raw Feed'!F328/100, IF(ISNUMBER($E328),0,NA()))</f>
        <v>#N/A</v>
      </c>
      <c r="G328" s="53" t="e">
        <f>IF(ISNUMBER('Raw Feed'!G328), 'Raw Feed'!G328/100, IF(ISNUMBER($E328),0,NA()))</f>
        <v>#N/A</v>
      </c>
      <c r="H328" s="53" t="e">
        <f>IF(ISNUMBER('Raw Feed'!H328), 'Raw Feed'!H328/100, IF(ISNUMBER($E328),0,NA()))</f>
        <v>#N/A</v>
      </c>
      <c r="I328" s="53" t="e">
        <f>IF(ISNUMBER('Raw Feed'!I328), 'Raw Feed'!I328/100, IF(ISNUMBER($E328),0,NA()))</f>
        <v>#N/A</v>
      </c>
      <c r="J328" s="53" t="e">
        <f>IF(ISNUMBER('Raw Feed'!J328), 'Raw Feed'!J328/100, IF(ISNUMBER($E328),0,NA()))</f>
        <v>#N/A</v>
      </c>
      <c r="K328" s="53" t="e">
        <f>IF(ISNUMBER('Raw Feed'!K328), 'Raw Feed'!K328/100, IF(ISNUMBER($E328),0,NA()))</f>
        <v>#N/A</v>
      </c>
      <c r="L328" s="53" t="e">
        <f>IF(ISNUMBER('Raw Feed'!L328), 'Raw Feed'!L328/100, IF(ISNUMBER($E328),0,NA()))</f>
        <v>#N/A</v>
      </c>
      <c r="M328" s="53" t="e">
        <f>IF(ISNUMBER('Raw Feed'!M328), 'Raw Feed'!M328/100, IF(ISNUMBER($E328),0,NA()))</f>
        <v>#N/A</v>
      </c>
      <c r="N328" s="53" t="e">
        <f>IF(ISNUMBER('Raw Feed'!N328), 'Raw Feed'!N328/100, IF(ISNUMBER($E328),0,NA()))</f>
        <v>#N/A</v>
      </c>
      <c r="O328" s="53" t="e">
        <f>IF(ISNUMBER('Raw Feed'!O328), 'Raw Feed'!O328/100, IF(ISNUMBER($E328),0,NA()))</f>
        <v>#N/A</v>
      </c>
      <c r="P328" s="53" t="e">
        <f>IF(ISNUMBER('Raw Feed'!P328), 'Raw Feed'!P328/100, IF(ISNUMBER($E328),0,NA()))</f>
        <v>#N/A</v>
      </c>
      <c r="Q328" s="53" t="e">
        <f>IF(ISNUMBER('Raw Feed'!Q328), 'Raw Feed'!Q328/100, IF(ISNUMBER($E328),0,NA()))</f>
        <v>#N/A</v>
      </c>
      <c r="R328" s="53" t="e">
        <f>IF(ISNUMBER('Raw Feed'!R328), 'Raw Feed'!R328/100, IF(ISNUMBER($E328),0,NA()))</f>
        <v>#N/A</v>
      </c>
      <c r="S328" s="53" t="e">
        <f>IF(ISNUMBER('Raw Feed'!S328), 'Raw Feed'!S328/100, IF(ISNUMBER($E328),0,NA()))</f>
        <v>#N/A</v>
      </c>
      <c r="T328" s="53" t="e">
        <f>IF(ISNUMBER('Raw Feed'!T328), 'Raw Feed'!T328/100, IF(ISNUMBER($E328),0,NA()))</f>
        <v>#N/A</v>
      </c>
      <c r="U328" s="53" t="e">
        <f>IF(ISNUMBER('Raw Feed'!U328), 'Raw Feed'!U328/100, IF(ISNUMBER($E328),0,NA()))</f>
        <v>#N/A</v>
      </c>
      <c r="V328" s="29"/>
    </row>
    <row r="329" spans="5:22">
      <c r="E329" s="36" t="e">
        <f>IF(ISNUMBER('Raw Feed'!E329), 'Raw Feed'!E329, NA())</f>
        <v>#N/A</v>
      </c>
      <c r="F329" s="53" t="e">
        <f>IF(ISNUMBER('Raw Feed'!F329), 'Raw Feed'!F329/100, IF(ISNUMBER($E329),0,NA()))</f>
        <v>#N/A</v>
      </c>
      <c r="G329" s="53" t="e">
        <f>IF(ISNUMBER('Raw Feed'!G329), 'Raw Feed'!G329/100, IF(ISNUMBER($E329),0,NA()))</f>
        <v>#N/A</v>
      </c>
      <c r="H329" s="53" t="e">
        <f>IF(ISNUMBER('Raw Feed'!H329), 'Raw Feed'!H329/100, IF(ISNUMBER($E329),0,NA()))</f>
        <v>#N/A</v>
      </c>
      <c r="I329" s="53" t="e">
        <f>IF(ISNUMBER('Raw Feed'!I329), 'Raw Feed'!I329/100, IF(ISNUMBER($E329),0,NA()))</f>
        <v>#N/A</v>
      </c>
      <c r="J329" s="53" t="e">
        <f>IF(ISNUMBER('Raw Feed'!J329), 'Raw Feed'!J329/100, IF(ISNUMBER($E329),0,NA()))</f>
        <v>#N/A</v>
      </c>
      <c r="K329" s="53" t="e">
        <f>IF(ISNUMBER('Raw Feed'!K329), 'Raw Feed'!K329/100, IF(ISNUMBER($E329),0,NA()))</f>
        <v>#N/A</v>
      </c>
      <c r="L329" s="53" t="e">
        <f>IF(ISNUMBER('Raw Feed'!L329), 'Raw Feed'!L329/100, IF(ISNUMBER($E329),0,NA()))</f>
        <v>#N/A</v>
      </c>
      <c r="M329" s="53" t="e">
        <f>IF(ISNUMBER('Raw Feed'!M329), 'Raw Feed'!M329/100, IF(ISNUMBER($E329),0,NA()))</f>
        <v>#N/A</v>
      </c>
      <c r="N329" s="53" t="e">
        <f>IF(ISNUMBER('Raw Feed'!N329), 'Raw Feed'!N329/100, IF(ISNUMBER($E329),0,NA()))</f>
        <v>#N/A</v>
      </c>
      <c r="O329" s="53" t="e">
        <f>IF(ISNUMBER('Raw Feed'!O329), 'Raw Feed'!O329/100, IF(ISNUMBER($E329),0,NA()))</f>
        <v>#N/A</v>
      </c>
      <c r="P329" s="53" t="e">
        <f>IF(ISNUMBER('Raw Feed'!P329), 'Raw Feed'!P329/100, IF(ISNUMBER($E329),0,NA()))</f>
        <v>#N/A</v>
      </c>
      <c r="Q329" s="53" t="e">
        <f>IF(ISNUMBER('Raw Feed'!Q329), 'Raw Feed'!Q329/100, IF(ISNUMBER($E329),0,NA()))</f>
        <v>#N/A</v>
      </c>
      <c r="R329" s="53" t="e">
        <f>IF(ISNUMBER('Raw Feed'!R329), 'Raw Feed'!R329/100, IF(ISNUMBER($E329),0,NA()))</f>
        <v>#N/A</v>
      </c>
      <c r="S329" s="53" t="e">
        <f>IF(ISNUMBER('Raw Feed'!S329), 'Raw Feed'!S329/100, IF(ISNUMBER($E329),0,NA()))</f>
        <v>#N/A</v>
      </c>
      <c r="T329" s="53" t="e">
        <f>IF(ISNUMBER('Raw Feed'!T329), 'Raw Feed'!T329/100, IF(ISNUMBER($E329),0,NA()))</f>
        <v>#N/A</v>
      </c>
      <c r="U329" s="53" t="e">
        <f>IF(ISNUMBER('Raw Feed'!U329), 'Raw Feed'!U329/100, IF(ISNUMBER($E329),0,NA()))</f>
        <v>#N/A</v>
      </c>
      <c r="V329" s="29"/>
    </row>
    <row r="330" spans="5:22">
      <c r="E330" s="36" t="e">
        <f>IF(ISNUMBER('Raw Feed'!E330), 'Raw Feed'!E330, NA())</f>
        <v>#N/A</v>
      </c>
      <c r="F330" s="53" t="e">
        <f>IF(ISNUMBER('Raw Feed'!F330), 'Raw Feed'!F330/100, IF(ISNUMBER($E330),0,NA()))</f>
        <v>#N/A</v>
      </c>
      <c r="G330" s="53" t="e">
        <f>IF(ISNUMBER('Raw Feed'!G330), 'Raw Feed'!G330/100, IF(ISNUMBER($E330),0,NA()))</f>
        <v>#N/A</v>
      </c>
      <c r="H330" s="53" t="e">
        <f>IF(ISNUMBER('Raw Feed'!H330), 'Raw Feed'!H330/100, IF(ISNUMBER($E330),0,NA()))</f>
        <v>#N/A</v>
      </c>
      <c r="I330" s="53" t="e">
        <f>IF(ISNUMBER('Raw Feed'!I330), 'Raw Feed'!I330/100, IF(ISNUMBER($E330),0,NA()))</f>
        <v>#N/A</v>
      </c>
      <c r="J330" s="53" t="e">
        <f>IF(ISNUMBER('Raw Feed'!J330), 'Raw Feed'!J330/100, IF(ISNUMBER($E330),0,NA()))</f>
        <v>#N/A</v>
      </c>
      <c r="K330" s="53" t="e">
        <f>IF(ISNUMBER('Raw Feed'!K330), 'Raw Feed'!K330/100, IF(ISNUMBER($E330),0,NA()))</f>
        <v>#N/A</v>
      </c>
      <c r="L330" s="53" t="e">
        <f>IF(ISNUMBER('Raw Feed'!L330), 'Raw Feed'!L330/100, IF(ISNUMBER($E330),0,NA()))</f>
        <v>#N/A</v>
      </c>
      <c r="M330" s="53" t="e">
        <f>IF(ISNUMBER('Raw Feed'!M330), 'Raw Feed'!M330/100, IF(ISNUMBER($E330),0,NA()))</f>
        <v>#N/A</v>
      </c>
      <c r="N330" s="53" t="e">
        <f>IF(ISNUMBER('Raw Feed'!N330), 'Raw Feed'!N330/100, IF(ISNUMBER($E330),0,NA()))</f>
        <v>#N/A</v>
      </c>
      <c r="O330" s="53" t="e">
        <f>IF(ISNUMBER('Raw Feed'!O330), 'Raw Feed'!O330/100, IF(ISNUMBER($E330),0,NA()))</f>
        <v>#N/A</v>
      </c>
      <c r="P330" s="53" t="e">
        <f>IF(ISNUMBER('Raw Feed'!P330), 'Raw Feed'!P330/100, IF(ISNUMBER($E330),0,NA()))</f>
        <v>#N/A</v>
      </c>
      <c r="Q330" s="53" t="e">
        <f>IF(ISNUMBER('Raw Feed'!Q330), 'Raw Feed'!Q330/100, IF(ISNUMBER($E330),0,NA()))</f>
        <v>#N/A</v>
      </c>
      <c r="R330" s="53" t="e">
        <f>IF(ISNUMBER('Raw Feed'!R330), 'Raw Feed'!R330/100, IF(ISNUMBER($E330),0,NA()))</f>
        <v>#N/A</v>
      </c>
      <c r="S330" s="53" t="e">
        <f>IF(ISNUMBER('Raw Feed'!S330), 'Raw Feed'!S330/100, IF(ISNUMBER($E330),0,NA()))</f>
        <v>#N/A</v>
      </c>
      <c r="T330" s="53" t="e">
        <f>IF(ISNUMBER('Raw Feed'!T330), 'Raw Feed'!T330/100, IF(ISNUMBER($E330),0,NA()))</f>
        <v>#N/A</v>
      </c>
      <c r="U330" s="53" t="e">
        <f>IF(ISNUMBER('Raw Feed'!U330), 'Raw Feed'!U330/100, IF(ISNUMBER($E330),0,NA()))</f>
        <v>#N/A</v>
      </c>
      <c r="V330" s="29"/>
    </row>
    <row r="331" spans="5:22">
      <c r="E331" s="36" t="e">
        <f>IF(ISNUMBER('Raw Feed'!E331), 'Raw Feed'!E331, NA())</f>
        <v>#N/A</v>
      </c>
      <c r="F331" s="53" t="e">
        <f>IF(ISNUMBER('Raw Feed'!F331), 'Raw Feed'!F331/100, IF(ISNUMBER($E331),0,NA()))</f>
        <v>#N/A</v>
      </c>
      <c r="G331" s="53" t="e">
        <f>IF(ISNUMBER('Raw Feed'!G331), 'Raw Feed'!G331/100, IF(ISNUMBER($E331),0,NA()))</f>
        <v>#N/A</v>
      </c>
      <c r="H331" s="53" t="e">
        <f>IF(ISNUMBER('Raw Feed'!H331), 'Raw Feed'!H331/100, IF(ISNUMBER($E331),0,NA()))</f>
        <v>#N/A</v>
      </c>
      <c r="I331" s="53" t="e">
        <f>IF(ISNUMBER('Raw Feed'!I331), 'Raw Feed'!I331/100, IF(ISNUMBER($E331),0,NA()))</f>
        <v>#N/A</v>
      </c>
      <c r="J331" s="53" t="e">
        <f>IF(ISNUMBER('Raw Feed'!J331), 'Raw Feed'!J331/100, IF(ISNUMBER($E331),0,NA()))</f>
        <v>#N/A</v>
      </c>
      <c r="K331" s="53" t="e">
        <f>IF(ISNUMBER('Raw Feed'!K331), 'Raw Feed'!K331/100, IF(ISNUMBER($E331),0,NA()))</f>
        <v>#N/A</v>
      </c>
      <c r="L331" s="53" t="e">
        <f>IF(ISNUMBER('Raw Feed'!L331), 'Raw Feed'!L331/100, IF(ISNUMBER($E331),0,NA()))</f>
        <v>#N/A</v>
      </c>
      <c r="M331" s="53" t="e">
        <f>IF(ISNUMBER('Raw Feed'!M331), 'Raw Feed'!M331/100, IF(ISNUMBER($E331),0,NA()))</f>
        <v>#N/A</v>
      </c>
      <c r="N331" s="53" t="e">
        <f>IF(ISNUMBER('Raw Feed'!N331), 'Raw Feed'!N331/100, IF(ISNUMBER($E331),0,NA()))</f>
        <v>#N/A</v>
      </c>
      <c r="O331" s="53" t="e">
        <f>IF(ISNUMBER('Raw Feed'!O331), 'Raw Feed'!O331/100, IF(ISNUMBER($E331),0,NA()))</f>
        <v>#N/A</v>
      </c>
      <c r="P331" s="53" t="e">
        <f>IF(ISNUMBER('Raw Feed'!P331), 'Raw Feed'!P331/100, IF(ISNUMBER($E331),0,NA()))</f>
        <v>#N/A</v>
      </c>
      <c r="Q331" s="53" t="e">
        <f>IF(ISNUMBER('Raw Feed'!Q331), 'Raw Feed'!Q331/100, IF(ISNUMBER($E331),0,NA()))</f>
        <v>#N/A</v>
      </c>
      <c r="R331" s="53" t="e">
        <f>IF(ISNUMBER('Raw Feed'!R331), 'Raw Feed'!R331/100, IF(ISNUMBER($E331),0,NA()))</f>
        <v>#N/A</v>
      </c>
      <c r="S331" s="53" t="e">
        <f>IF(ISNUMBER('Raw Feed'!S331), 'Raw Feed'!S331/100, IF(ISNUMBER($E331),0,NA()))</f>
        <v>#N/A</v>
      </c>
      <c r="T331" s="53" t="e">
        <f>IF(ISNUMBER('Raw Feed'!T331), 'Raw Feed'!T331/100, IF(ISNUMBER($E331),0,NA()))</f>
        <v>#N/A</v>
      </c>
      <c r="U331" s="53" t="e">
        <f>IF(ISNUMBER('Raw Feed'!U331), 'Raw Feed'!U331/100, IF(ISNUMBER($E331),0,NA()))</f>
        <v>#N/A</v>
      </c>
      <c r="V331" s="29"/>
    </row>
    <row r="332" spans="5:22">
      <c r="E332" s="36" t="e">
        <f>IF(ISNUMBER('Raw Feed'!E332), 'Raw Feed'!E332, NA())</f>
        <v>#N/A</v>
      </c>
      <c r="F332" s="53" t="e">
        <f>IF(ISNUMBER('Raw Feed'!F332), 'Raw Feed'!F332/100, IF(ISNUMBER($E332),0,NA()))</f>
        <v>#N/A</v>
      </c>
      <c r="G332" s="53" t="e">
        <f>IF(ISNUMBER('Raw Feed'!G332), 'Raw Feed'!G332/100, IF(ISNUMBER($E332),0,NA()))</f>
        <v>#N/A</v>
      </c>
      <c r="H332" s="53" t="e">
        <f>IF(ISNUMBER('Raw Feed'!H332), 'Raw Feed'!H332/100, IF(ISNUMBER($E332),0,NA()))</f>
        <v>#N/A</v>
      </c>
      <c r="I332" s="53" t="e">
        <f>IF(ISNUMBER('Raw Feed'!I332), 'Raw Feed'!I332/100, IF(ISNUMBER($E332),0,NA()))</f>
        <v>#N/A</v>
      </c>
      <c r="J332" s="53" t="e">
        <f>IF(ISNUMBER('Raw Feed'!J332), 'Raw Feed'!J332/100, IF(ISNUMBER($E332),0,NA()))</f>
        <v>#N/A</v>
      </c>
      <c r="K332" s="53" t="e">
        <f>IF(ISNUMBER('Raw Feed'!K332), 'Raw Feed'!K332/100, IF(ISNUMBER($E332),0,NA()))</f>
        <v>#N/A</v>
      </c>
      <c r="L332" s="53" t="e">
        <f>IF(ISNUMBER('Raw Feed'!L332), 'Raw Feed'!L332/100, IF(ISNUMBER($E332),0,NA()))</f>
        <v>#N/A</v>
      </c>
      <c r="M332" s="53" t="e">
        <f>IF(ISNUMBER('Raw Feed'!M332), 'Raw Feed'!M332/100, IF(ISNUMBER($E332),0,NA()))</f>
        <v>#N/A</v>
      </c>
      <c r="N332" s="53" t="e">
        <f>IF(ISNUMBER('Raw Feed'!N332), 'Raw Feed'!N332/100, IF(ISNUMBER($E332),0,NA()))</f>
        <v>#N/A</v>
      </c>
      <c r="O332" s="53" t="e">
        <f>IF(ISNUMBER('Raw Feed'!O332), 'Raw Feed'!O332/100, IF(ISNUMBER($E332),0,NA()))</f>
        <v>#N/A</v>
      </c>
      <c r="P332" s="53" t="e">
        <f>IF(ISNUMBER('Raw Feed'!P332), 'Raw Feed'!P332/100, IF(ISNUMBER($E332),0,NA()))</f>
        <v>#N/A</v>
      </c>
      <c r="Q332" s="53" t="e">
        <f>IF(ISNUMBER('Raw Feed'!Q332), 'Raw Feed'!Q332/100, IF(ISNUMBER($E332),0,NA()))</f>
        <v>#N/A</v>
      </c>
      <c r="R332" s="53" t="e">
        <f>IF(ISNUMBER('Raw Feed'!R332), 'Raw Feed'!R332/100, IF(ISNUMBER($E332),0,NA()))</f>
        <v>#N/A</v>
      </c>
      <c r="S332" s="53" t="e">
        <f>IF(ISNUMBER('Raw Feed'!S332), 'Raw Feed'!S332/100, IF(ISNUMBER($E332),0,NA()))</f>
        <v>#N/A</v>
      </c>
      <c r="T332" s="53" t="e">
        <f>IF(ISNUMBER('Raw Feed'!T332), 'Raw Feed'!T332/100, IF(ISNUMBER($E332),0,NA()))</f>
        <v>#N/A</v>
      </c>
      <c r="U332" s="53" t="e">
        <f>IF(ISNUMBER('Raw Feed'!U332), 'Raw Feed'!U332/100, IF(ISNUMBER($E332),0,NA()))</f>
        <v>#N/A</v>
      </c>
      <c r="V332" s="29"/>
    </row>
    <row r="333" spans="5:22">
      <c r="E333" s="36" t="e">
        <f>IF(ISNUMBER('Raw Feed'!E333), 'Raw Feed'!E333, NA())</f>
        <v>#N/A</v>
      </c>
      <c r="F333" s="53" t="e">
        <f>IF(ISNUMBER('Raw Feed'!F333), 'Raw Feed'!F333/100, IF(ISNUMBER($E333),0,NA()))</f>
        <v>#N/A</v>
      </c>
      <c r="G333" s="53" t="e">
        <f>IF(ISNUMBER('Raw Feed'!G333), 'Raw Feed'!G333/100, IF(ISNUMBER($E333),0,NA()))</f>
        <v>#N/A</v>
      </c>
      <c r="H333" s="53" t="e">
        <f>IF(ISNUMBER('Raw Feed'!H333), 'Raw Feed'!H333/100, IF(ISNUMBER($E333),0,NA()))</f>
        <v>#N/A</v>
      </c>
      <c r="I333" s="53" t="e">
        <f>IF(ISNUMBER('Raw Feed'!I333), 'Raw Feed'!I333/100, IF(ISNUMBER($E333),0,NA()))</f>
        <v>#N/A</v>
      </c>
      <c r="J333" s="53" t="e">
        <f>IF(ISNUMBER('Raw Feed'!J333), 'Raw Feed'!J333/100, IF(ISNUMBER($E333),0,NA()))</f>
        <v>#N/A</v>
      </c>
      <c r="K333" s="53" t="e">
        <f>IF(ISNUMBER('Raw Feed'!K333), 'Raw Feed'!K333/100, IF(ISNUMBER($E333),0,NA()))</f>
        <v>#N/A</v>
      </c>
      <c r="L333" s="53" t="e">
        <f>IF(ISNUMBER('Raw Feed'!L333), 'Raw Feed'!L333/100, IF(ISNUMBER($E333),0,NA()))</f>
        <v>#N/A</v>
      </c>
      <c r="M333" s="53" t="e">
        <f>IF(ISNUMBER('Raw Feed'!M333), 'Raw Feed'!M333/100, IF(ISNUMBER($E333),0,NA()))</f>
        <v>#N/A</v>
      </c>
      <c r="N333" s="53" t="e">
        <f>IF(ISNUMBER('Raw Feed'!N333), 'Raw Feed'!N333/100, IF(ISNUMBER($E333),0,NA()))</f>
        <v>#N/A</v>
      </c>
      <c r="O333" s="53" t="e">
        <f>IF(ISNUMBER('Raw Feed'!O333), 'Raw Feed'!O333/100, IF(ISNUMBER($E333),0,NA()))</f>
        <v>#N/A</v>
      </c>
      <c r="P333" s="53" t="e">
        <f>IF(ISNUMBER('Raw Feed'!P333), 'Raw Feed'!P333/100, IF(ISNUMBER($E333),0,NA()))</f>
        <v>#N/A</v>
      </c>
      <c r="Q333" s="53" t="e">
        <f>IF(ISNUMBER('Raw Feed'!Q333), 'Raw Feed'!Q333/100, IF(ISNUMBER($E333),0,NA()))</f>
        <v>#N/A</v>
      </c>
      <c r="R333" s="53" t="e">
        <f>IF(ISNUMBER('Raw Feed'!R333), 'Raw Feed'!R333/100, IF(ISNUMBER($E333),0,NA()))</f>
        <v>#N/A</v>
      </c>
      <c r="S333" s="53" t="e">
        <f>IF(ISNUMBER('Raw Feed'!S333), 'Raw Feed'!S333/100, IF(ISNUMBER($E333),0,NA()))</f>
        <v>#N/A</v>
      </c>
      <c r="T333" s="53" t="e">
        <f>IF(ISNUMBER('Raw Feed'!T333), 'Raw Feed'!T333/100, IF(ISNUMBER($E333),0,NA()))</f>
        <v>#N/A</v>
      </c>
      <c r="U333" s="53" t="e">
        <f>IF(ISNUMBER('Raw Feed'!U333), 'Raw Feed'!U333/100, IF(ISNUMBER($E333),0,NA()))</f>
        <v>#N/A</v>
      </c>
      <c r="V333" s="29"/>
    </row>
    <row r="334" spans="5:22">
      <c r="E334" s="36" t="e">
        <f>IF(ISNUMBER('Raw Feed'!E334), 'Raw Feed'!E334, NA())</f>
        <v>#N/A</v>
      </c>
      <c r="F334" s="53" t="e">
        <f>IF(ISNUMBER('Raw Feed'!F334), 'Raw Feed'!F334/100, IF(ISNUMBER($E334),0,NA()))</f>
        <v>#N/A</v>
      </c>
      <c r="G334" s="53" t="e">
        <f>IF(ISNUMBER('Raw Feed'!G334), 'Raw Feed'!G334/100, IF(ISNUMBER($E334),0,NA()))</f>
        <v>#N/A</v>
      </c>
      <c r="H334" s="53" t="e">
        <f>IF(ISNUMBER('Raw Feed'!H334), 'Raw Feed'!H334/100, IF(ISNUMBER($E334),0,NA()))</f>
        <v>#N/A</v>
      </c>
      <c r="I334" s="53" t="e">
        <f>IF(ISNUMBER('Raw Feed'!I334), 'Raw Feed'!I334/100, IF(ISNUMBER($E334),0,NA()))</f>
        <v>#N/A</v>
      </c>
      <c r="J334" s="53" t="e">
        <f>IF(ISNUMBER('Raw Feed'!J334), 'Raw Feed'!J334/100, IF(ISNUMBER($E334),0,NA()))</f>
        <v>#N/A</v>
      </c>
      <c r="K334" s="53" t="e">
        <f>IF(ISNUMBER('Raw Feed'!K334), 'Raw Feed'!K334/100, IF(ISNUMBER($E334),0,NA()))</f>
        <v>#N/A</v>
      </c>
      <c r="L334" s="53" t="e">
        <f>IF(ISNUMBER('Raw Feed'!L334), 'Raw Feed'!L334/100, IF(ISNUMBER($E334),0,NA()))</f>
        <v>#N/A</v>
      </c>
      <c r="M334" s="53" t="e">
        <f>IF(ISNUMBER('Raw Feed'!M334), 'Raw Feed'!M334/100, IF(ISNUMBER($E334),0,NA()))</f>
        <v>#N/A</v>
      </c>
      <c r="N334" s="53" t="e">
        <f>IF(ISNUMBER('Raw Feed'!N334), 'Raw Feed'!N334/100, IF(ISNUMBER($E334),0,NA()))</f>
        <v>#N/A</v>
      </c>
      <c r="O334" s="53" t="e">
        <f>IF(ISNUMBER('Raw Feed'!O334), 'Raw Feed'!O334/100, IF(ISNUMBER($E334),0,NA()))</f>
        <v>#N/A</v>
      </c>
      <c r="P334" s="53" t="e">
        <f>IF(ISNUMBER('Raw Feed'!P334), 'Raw Feed'!P334/100, IF(ISNUMBER($E334),0,NA()))</f>
        <v>#N/A</v>
      </c>
      <c r="Q334" s="53" t="e">
        <f>IF(ISNUMBER('Raw Feed'!Q334), 'Raw Feed'!Q334/100, IF(ISNUMBER($E334),0,NA()))</f>
        <v>#N/A</v>
      </c>
      <c r="R334" s="53" t="e">
        <f>IF(ISNUMBER('Raw Feed'!R334), 'Raw Feed'!R334/100, IF(ISNUMBER($E334),0,NA()))</f>
        <v>#N/A</v>
      </c>
      <c r="S334" s="53" t="e">
        <f>IF(ISNUMBER('Raw Feed'!S334), 'Raw Feed'!S334/100, IF(ISNUMBER($E334),0,NA()))</f>
        <v>#N/A</v>
      </c>
      <c r="T334" s="53" t="e">
        <f>IF(ISNUMBER('Raw Feed'!T334), 'Raw Feed'!T334/100, IF(ISNUMBER($E334),0,NA()))</f>
        <v>#N/A</v>
      </c>
      <c r="U334" s="53" t="e">
        <f>IF(ISNUMBER('Raw Feed'!U334), 'Raw Feed'!U334/100, IF(ISNUMBER($E334),0,NA()))</f>
        <v>#N/A</v>
      </c>
      <c r="V334" s="29"/>
    </row>
    <row r="335" spans="5:22">
      <c r="E335" s="36" t="e">
        <f>IF(ISNUMBER('Raw Feed'!E335), 'Raw Feed'!E335, NA())</f>
        <v>#N/A</v>
      </c>
      <c r="F335" s="53" t="e">
        <f>IF(ISNUMBER('Raw Feed'!F335), 'Raw Feed'!F335/100, IF(ISNUMBER($E335),0,NA()))</f>
        <v>#N/A</v>
      </c>
      <c r="G335" s="53" t="e">
        <f>IF(ISNUMBER('Raw Feed'!G335), 'Raw Feed'!G335/100, IF(ISNUMBER($E335),0,NA()))</f>
        <v>#N/A</v>
      </c>
      <c r="H335" s="53" t="e">
        <f>IF(ISNUMBER('Raw Feed'!H335), 'Raw Feed'!H335/100, IF(ISNUMBER($E335),0,NA()))</f>
        <v>#N/A</v>
      </c>
      <c r="I335" s="53" t="e">
        <f>IF(ISNUMBER('Raw Feed'!I335), 'Raw Feed'!I335/100, IF(ISNUMBER($E335),0,NA()))</f>
        <v>#N/A</v>
      </c>
      <c r="J335" s="53" t="e">
        <f>IF(ISNUMBER('Raw Feed'!J335), 'Raw Feed'!J335/100, IF(ISNUMBER($E335),0,NA()))</f>
        <v>#N/A</v>
      </c>
      <c r="K335" s="53" t="e">
        <f>IF(ISNUMBER('Raw Feed'!K335), 'Raw Feed'!K335/100, IF(ISNUMBER($E335),0,NA()))</f>
        <v>#N/A</v>
      </c>
      <c r="L335" s="53" t="e">
        <f>IF(ISNUMBER('Raw Feed'!L335), 'Raw Feed'!L335/100, IF(ISNUMBER($E335),0,NA()))</f>
        <v>#N/A</v>
      </c>
      <c r="M335" s="53" t="e">
        <f>IF(ISNUMBER('Raw Feed'!M335), 'Raw Feed'!M335/100, IF(ISNUMBER($E335),0,NA()))</f>
        <v>#N/A</v>
      </c>
      <c r="N335" s="53" t="e">
        <f>IF(ISNUMBER('Raw Feed'!N335), 'Raw Feed'!N335/100, IF(ISNUMBER($E335),0,NA()))</f>
        <v>#N/A</v>
      </c>
      <c r="O335" s="53" t="e">
        <f>IF(ISNUMBER('Raw Feed'!O335), 'Raw Feed'!O335/100, IF(ISNUMBER($E335),0,NA()))</f>
        <v>#N/A</v>
      </c>
      <c r="P335" s="53" t="e">
        <f>IF(ISNUMBER('Raw Feed'!P335), 'Raw Feed'!P335/100, IF(ISNUMBER($E335),0,NA()))</f>
        <v>#N/A</v>
      </c>
      <c r="Q335" s="53" t="e">
        <f>IF(ISNUMBER('Raw Feed'!Q335), 'Raw Feed'!Q335/100, IF(ISNUMBER($E335),0,NA()))</f>
        <v>#N/A</v>
      </c>
      <c r="R335" s="53" t="e">
        <f>IF(ISNUMBER('Raw Feed'!R335), 'Raw Feed'!R335/100, IF(ISNUMBER($E335),0,NA()))</f>
        <v>#N/A</v>
      </c>
      <c r="S335" s="53" t="e">
        <f>IF(ISNUMBER('Raw Feed'!S335), 'Raw Feed'!S335/100, IF(ISNUMBER($E335),0,NA()))</f>
        <v>#N/A</v>
      </c>
      <c r="T335" s="53" t="e">
        <f>IF(ISNUMBER('Raw Feed'!T335), 'Raw Feed'!T335/100, IF(ISNUMBER($E335),0,NA()))</f>
        <v>#N/A</v>
      </c>
      <c r="U335" s="53" t="e">
        <f>IF(ISNUMBER('Raw Feed'!U335), 'Raw Feed'!U335/100, IF(ISNUMBER($E335),0,NA()))</f>
        <v>#N/A</v>
      </c>
      <c r="V335" s="29"/>
    </row>
    <row r="336" spans="5:22">
      <c r="E336" s="36" t="e">
        <f>IF(ISNUMBER('Raw Feed'!E336), 'Raw Feed'!E336, NA())</f>
        <v>#N/A</v>
      </c>
      <c r="F336" s="53" t="e">
        <f>IF(ISNUMBER('Raw Feed'!F336), 'Raw Feed'!F336/100, IF(ISNUMBER($E336),0,NA()))</f>
        <v>#N/A</v>
      </c>
      <c r="G336" s="53" t="e">
        <f>IF(ISNUMBER('Raw Feed'!G336), 'Raw Feed'!G336/100, IF(ISNUMBER($E336),0,NA()))</f>
        <v>#N/A</v>
      </c>
      <c r="H336" s="53" t="e">
        <f>IF(ISNUMBER('Raw Feed'!H336), 'Raw Feed'!H336/100, IF(ISNUMBER($E336),0,NA()))</f>
        <v>#N/A</v>
      </c>
      <c r="I336" s="53" t="e">
        <f>IF(ISNUMBER('Raw Feed'!I336), 'Raw Feed'!I336/100, IF(ISNUMBER($E336),0,NA()))</f>
        <v>#N/A</v>
      </c>
      <c r="J336" s="53" t="e">
        <f>IF(ISNUMBER('Raw Feed'!J336), 'Raw Feed'!J336/100, IF(ISNUMBER($E336),0,NA()))</f>
        <v>#N/A</v>
      </c>
      <c r="K336" s="53" t="e">
        <f>IF(ISNUMBER('Raw Feed'!K336), 'Raw Feed'!K336/100, IF(ISNUMBER($E336),0,NA()))</f>
        <v>#N/A</v>
      </c>
      <c r="L336" s="53" t="e">
        <f>IF(ISNUMBER('Raw Feed'!L336), 'Raw Feed'!L336/100, IF(ISNUMBER($E336),0,NA()))</f>
        <v>#N/A</v>
      </c>
      <c r="M336" s="53" t="e">
        <f>IF(ISNUMBER('Raw Feed'!M336), 'Raw Feed'!M336/100, IF(ISNUMBER($E336),0,NA()))</f>
        <v>#N/A</v>
      </c>
      <c r="N336" s="53" t="e">
        <f>IF(ISNUMBER('Raw Feed'!N336), 'Raw Feed'!N336/100, IF(ISNUMBER($E336),0,NA()))</f>
        <v>#N/A</v>
      </c>
      <c r="O336" s="53" t="e">
        <f>IF(ISNUMBER('Raw Feed'!O336), 'Raw Feed'!O336/100, IF(ISNUMBER($E336),0,NA()))</f>
        <v>#N/A</v>
      </c>
      <c r="P336" s="53" t="e">
        <f>IF(ISNUMBER('Raw Feed'!P336), 'Raw Feed'!P336/100, IF(ISNUMBER($E336),0,NA()))</f>
        <v>#N/A</v>
      </c>
      <c r="Q336" s="53" t="e">
        <f>IF(ISNUMBER('Raw Feed'!Q336), 'Raw Feed'!Q336/100, IF(ISNUMBER($E336),0,NA()))</f>
        <v>#N/A</v>
      </c>
      <c r="R336" s="53" t="e">
        <f>IF(ISNUMBER('Raw Feed'!R336), 'Raw Feed'!R336/100, IF(ISNUMBER($E336),0,NA()))</f>
        <v>#N/A</v>
      </c>
      <c r="S336" s="53" t="e">
        <f>IF(ISNUMBER('Raw Feed'!S336), 'Raw Feed'!S336/100, IF(ISNUMBER($E336),0,NA()))</f>
        <v>#N/A</v>
      </c>
      <c r="T336" s="53" t="e">
        <f>IF(ISNUMBER('Raw Feed'!T336), 'Raw Feed'!T336/100, IF(ISNUMBER($E336),0,NA()))</f>
        <v>#N/A</v>
      </c>
      <c r="U336" s="53" t="e">
        <f>IF(ISNUMBER('Raw Feed'!U336), 'Raw Feed'!U336/100, IF(ISNUMBER($E336),0,NA()))</f>
        <v>#N/A</v>
      </c>
      <c r="V336" s="29"/>
    </row>
    <row r="337" spans="5:22">
      <c r="E337" s="36" t="e">
        <f>IF(ISNUMBER('Raw Feed'!E337), 'Raw Feed'!E337, NA())</f>
        <v>#N/A</v>
      </c>
      <c r="F337" s="53" t="e">
        <f>IF(ISNUMBER('Raw Feed'!F337), 'Raw Feed'!F337/100, IF(ISNUMBER($E337),0,NA()))</f>
        <v>#N/A</v>
      </c>
      <c r="G337" s="53" t="e">
        <f>IF(ISNUMBER('Raw Feed'!G337), 'Raw Feed'!G337/100, IF(ISNUMBER($E337),0,NA()))</f>
        <v>#N/A</v>
      </c>
      <c r="H337" s="53" t="e">
        <f>IF(ISNUMBER('Raw Feed'!H337), 'Raw Feed'!H337/100, IF(ISNUMBER($E337),0,NA()))</f>
        <v>#N/A</v>
      </c>
      <c r="I337" s="53" t="e">
        <f>IF(ISNUMBER('Raw Feed'!I337), 'Raw Feed'!I337/100, IF(ISNUMBER($E337),0,NA()))</f>
        <v>#N/A</v>
      </c>
      <c r="J337" s="53" t="e">
        <f>IF(ISNUMBER('Raw Feed'!J337), 'Raw Feed'!J337/100, IF(ISNUMBER($E337),0,NA()))</f>
        <v>#N/A</v>
      </c>
      <c r="K337" s="53" t="e">
        <f>IF(ISNUMBER('Raw Feed'!K337), 'Raw Feed'!K337/100, IF(ISNUMBER($E337),0,NA()))</f>
        <v>#N/A</v>
      </c>
      <c r="L337" s="53" t="e">
        <f>IF(ISNUMBER('Raw Feed'!L337), 'Raw Feed'!L337/100, IF(ISNUMBER($E337),0,NA()))</f>
        <v>#N/A</v>
      </c>
      <c r="M337" s="53" t="e">
        <f>IF(ISNUMBER('Raw Feed'!M337), 'Raw Feed'!M337/100, IF(ISNUMBER($E337),0,NA()))</f>
        <v>#N/A</v>
      </c>
      <c r="N337" s="53" t="e">
        <f>IF(ISNUMBER('Raw Feed'!N337), 'Raw Feed'!N337/100, IF(ISNUMBER($E337),0,NA()))</f>
        <v>#N/A</v>
      </c>
      <c r="O337" s="53" t="e">
        <f>IF(ISNUMBER('Raw Feed'!O337), 'Raw Feed'!O337/100, IF(ISNUMBER($E337),0,NA()))</f>
        <v>#N/A</v>
      </c>
      <c r="P337" s="53" t="e">
        <f>IF(ISNUMBER('Raw Feed'!P337), 'Raw Feed'!P337/100, IF(ISNUMBER($E337),0,NA()))</f>
        <v>#N/A</v>
      </c>
      <c r="Q337" s="53" t="e">
        <f>IF(ISNUMBER('Raw Feed'!Q337), 'Raw Feed'!Q337/100, IF(ISNUMBER($E337),0,NA()))</f>
        <v>#N/A</v>
      </c>
      <c r="R337" s="53" t="e">
        <f>IF(ISNUMBER('Raw Feed'!R337), 'Raw Feed'!R337/100, IF(ISNUMBER($E337),0,NA()))</f>
        <v>#N/A</v>
      </c>
      <c r="S337" s="53" t="e">
        <f>IF(ISNUMBER('Raw Feed'!S337), 'Raw Feed'!S337/100, IF(ISNUMBER($E337),0,NA()))</f>
        <v>#N/A</v>
      </c>
      <c r="T337" s="53" t="e">
        <f>IF(ISNUMBER('Raw Feed'!T337), 'Raw Feed'!T337/100, IF(ISNUMBER($E337),0,NA()))</f>
        <v>#N/A</v>
      </c>
      <c r="U337" s="53" t="e">
        <f>IF(ISNUMBER('Raw Feed'!U337), 'Raw Feed'!U337/100, IF(ISNUMBER($E337),0,NA()))</f>
        <v>#N/A</v>
      </c>
      <c r="V337" s="29"/>
    </row>
    <row r="338" spans="5:22">
      <c r="E338" s="36" t="e">
        <f>IF(ISNUMBER('Raw Feed'!E338), 'Raw Feed'!E338, NA())</f>
        <v>#N/A</v>
      </c>
      <c r="F338" s="53" t="e">
        <f>IF(ISNUMBER('Raw Feed'!F338), 'Raw Feed'!F338/100, IF(ISNUMBER($E338),0,NA()))</f>
        <v>#N/A</v>
      </c>
      <c r="G338" s="53" t="e">
        <f>IF(ISNUMBER('Raw Feed'!G338), 'Raw Feed'!G338/100, IF(ISNUMBER($E338),0,NA()))</f>
        <v>#N/A</v>
      </c>
      <c r="H338" s="53" t="e">
        <f>IF(ISNUMBER('Raw Feed'!H338), 'Raw Feed'!H338/100, IF(ISNUMBER($E338),0,NA()))</f>
        <v>#N/A</v>
      </c>
      <c r="I338" s="53" t="e">
        <f>IF(ISNUMBER('Raw Feed'!I338), 'Raw Feed'!I338/100, IF(ISNUMBER($E338),0,NA()))</f>
        <v>#N/A</v>
      </c>
      <c r="J338" s="53" t="e">
        <f>IF(ISNUMBER('Raw Feed'!J338), 'Raw Feed'!J338/100, IF(ISNUMBER($E338),0,NA()))</f>
        <v>#N/A</v>
      </c>
      <c r="K338" s="53" t="e">
        <f>IF(ISNUMBER('Raw Feed'!K338), 'Raw Feed'!K338/100, IF(ISNUMBER($E338),0,NA()))</f>
        <v>#N/A</v>
      </c>
      <c r="L338" s="53" t="e">
        <f>IF(ISNUMBER('Raw Feed'!L338), 'Raw Feed'!L338/100, IF(ISNUMBER($E338),0,NA()))</f>
        <v>#N/A</v>
      </c>
      <c r="M338" s="53" t="e">
        <f>IF(ISNUMBER('Raw Feed'!M338), 'Raw Feed'!M338/100, IF(ISNUMBER($E338),0,NA()))</f>
        <v>#N/A</v>
      </c>
      <c r="N338" s="53" t="e">
        <f>IF(ISNUMBER('Raw Feed'!N338), 'Raw Feed'!N338/100, IF(ISNUMBER($E338),0,NA()))</f>
        <v>#N/A</v>
      </c>
      <c r="O338" s="53" t="e">
        <f>IF(ISNUMBER('Raw Feed'!O338), 'Raw Feed'!O338/100, IF(ISNUMBER($E338),0,NA()))</f>
        <v>#N/A</v>
      </c>
      <c r="P338" s="53" t="e">
        <f>IF(ISNUMBER('Raw Feed'!P338), 'Raw Feed'!P338/100, IF(ISNUMBER($E338),0,NA()))</f>
        <v>#N/A</v>
      </c>
      <c r="Q338" s="53" t="e">
        <f>IF(ISNUMBER('Raw Feed'!Q338), 'Raw Feed'!Q338/100, IF(ISNUMBER($E338),0,NA()))</f>
        <v>#N/A</v>
      </c>
      <c r="R338" s="53" t="e">
        <f>IF(ISNUMBER('Raw Feed'!R338), 'Raw Feed'!R338/100, IF(ISNUMBER($E338),0,NA()))</f>
        <v>#N/A</v>
      </c>
      <c r="S338" s="53" t="e">
        <f>IF(ISNUMBER('Raw Feed'!S338), 'Raw Feed'!S338/100, IF(ISNUMBER($E338),0,NA()))</f>
        <v>#N/A</v>
      </c>
      <c r="T338" s="53" t="e">
        <f>IF(ISNUMBER('Raw Feed'!T338), 'Raw Feed'!T338/100, IF(ISNUMBER($E338),0,NA()))</f>
        <v>#N/A</v>
      </c>
      <c r="U338" s="53" t="e">
        <f>IF(ISNUMBER('Raw Feed'!U338), 'Raw Feed'!U338/100, IF(ISNUMBER($E338),0,NA()))</f>
        <v>#N/A</v>
      </c>
      <c r="V338" s="29"/>
    </row>
    <row r="339" spans="5:22">
      <c r="E339" s="36" t="e">
        <f>IF(ISNUMBER('Raw Feed'!E339), 'Raw Feed'!E339, NA())</f>
        <v>#N/A</v>
      </c>
      <c r="F339" s="53" t="e">
        <f>IF(ISNUMBER('Raw Feed'!F339), 'Raw Feed'!F339/100, IF(ISNUMBER($E339),0,NA()))</f>
        <v>#N/A</v>
      </c>
      <c r="G339" s="53" t="e">
        <f>IF(ISNUMBER('Raw Feed'!G339), 'Raw Feed'!G339/100, IF(ISNUMBER($E339),0,NA()))</f>
        <v>#N/A</v>
      </c>
      <c r="H339" s="53" t="e">
        <f>IF(ISNUMBER('Raw Feed'!H339), 'Raw Feed'!H339/100, IF(ISNUMBER($E339),0,NA()))</f>
        <v>#N/A</v>
      </c>
      <c r="I339" s="53" t="e">
        <f>IF(ISNUMBER('Raw Feed'!I339), 'Raw Feed'!I339/100, IF(ISNUMBER($E339),0,NA()))</f>
        <v>#N/A</v>
      </c>
      <c r="J339" s="53" t="e">
        <f>IF(ISNUMBER('Raw Feed'!J339), 'Raw Feed'!J339/100, IF(ISNUMBER($E339),0,NA()))</f>
        <v>#N/A</v>
      </c>
      <c r="K339" s="53" t="e">
        <f>IF(ISNUMBER('Raw Feed'!K339), 'Raw Feed'!K339/100, IF(ISNUMBER($E339),0,NA()))</f>
        <v>#N/A</v>
      </c>
      <c r="L339" s="53" t="e">
        <f>IF(ISNUMBER('Raw Feed'!L339), 'Raw Feed'!L339/100, IF(ISNUMBER($E339),0,NA()))</f>
        <v>#N/A</v>
      </c>
      <c r="M339" s="53" t="e">
        <f>IF(ISNUMBER('Raw Feed'!M339), 'Raw Feed'!M339/100, IF(ISNUMBER($E339),0,NA()))</f>
        <v>#N/A</v>
      </c>
      <c r="N339" s="53" t="e">
        <f>IF(ISNUMBER('Raw Feed'!N339), 'Raw Feed'!N339/100, IF(ISNUMBER($E339),0,NA()))</f>
        <v>#N/A</v>
      </c>
      <c r="O339" s="53" t="e">
        <f>IF(ISNUMBER('Raw Feed'!O339), 'Raw Feed'!O339/100, IF(ISNUMBER($E339),0,NA()))</f>
        <v>#N/A</v>
      </c>
      <c r="P339" s="53" t="e">
        <f>IF(ISNUMBER('Raw Feed'!P339), 'Raw Feed'!P339/100, IF(ISNUMBER($E339),0,NA()))</f>
        <v>#N/A</v>
      </c>
      <c r="Q339" s="53" t="e">
        <f>IF(ISNUMBER('Raw Feed'!Q339), 'Raw Feed'!Q339/100, IF(ISNUMBER($E339),0,NA()))</f>
        <v>#N/A</v>
      </c>
      <c r="R339" s="53" t="e">
        <f>IF(ISNUMBER('Raw Feed'!R339), 'Raw Feed'!R339/100, IF(ISNUMBER($E339),0,NA()))</f>
        <v>#N/A</v>
      </c>
      <c r="S339" s="53" t="e">
        <f>IF(ISNUMBER('Raw Feed'!S339), 'Raw Feed'!S339/100, IF(ISNUMBER($E339),0,NA()))</f>
        <v>#N/A</v>
      </c>
      <c r="T339" s="53" t="e">
        <f>IF(ISNUMBER('Raw Feed'!T339), 'Raw Feed'!T339/100, IF(ISNUMBER($E339),0,NA()))</f>
        <v>#N/A</v>
      </c>
      <c r="U339" s="53" t="e">
        <f>IF(ISNUMBER('Raw Feed'!U339), 'Raw Feed'!U339/100, IF(ISNUMBER($E339),0,NA()))</f>
        <v>#N/A</v>
      </c>
      <c r="V339" s="29"/>
    </row>
    <row r="340" spans="5:22">
      <c r="E340" s="36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 spans="5:22">
      <c r="E341" s="36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</row>
    <row r="342" spans="5:22">
      <c r="E342" s="36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</row>
    <row r="343" spans="5:22">
      <c r="E343" s="36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</row>
    <row r="344" spans="5:22">
      <c r="E344" s="36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</row>
    <row r="345" spans="5:22">
      <c r="E345" s="36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</row>
    <row r="346" spans="5:22">
      <c r="E346" s="36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</row>
    <row r="347" spans="5:22">
      <c r="E347" s="36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</row>
    <row r="348" spans="5:22">
      <c r="E348" s="36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</row>
    <row r="349" spans="5:22">
      <c r="E349" s="36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</row>
    <row r="350" spans="5:22">
      <c r="E350" s="36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</row>
    <row r="351" spans="5:22">
      <c r="E351" s="36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</row>
    <row r="352" spans="5:22">
      <c r="E352" s="36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</row>
    <row r="353" spans="5:21">
      <c r="E353" s="36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</row>
    <row r="354" spans="5:21">
      <c r="E354" s="36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</row>
    <row r="355" spans="5:21">
      <c r="E355" s="36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 spans="5:21">
      <c r="E356" s="36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</row>
    <row r="357" spans="5:21">
      <c r="E357" s="36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</row>
    <row r="358" spans="5:21">
      <c r="E358" s="36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</row>
    <row r="359" spans="5:21">
      <c r="E359" s="36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</row>
    <row r="360" spans="5:21">
      <c r="E360" s="36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</row>
    <row r="361" spans="5:21">
      <c r="E361" s="36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</row>
    <row r="362" spans="5:21">
      <c r="E362" s="36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</row>
    <row r="363" spans="5:21">
      <c r="E363" s="36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</row>
    <row r="364" spans="5:21">
      <c r="E364" s="36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3"/>
  <sheetViews>
    <sheetView workbookViewId="0"/>
  </sheetViews>
  <sheetFormatPr defaultRowHeight="11.25"/>
  <cols>
    <col min="1" max="1" width="4.1640625" customWidth="1"/>
    <col min="2" max="2" width="21.1640625" customWidth="1"/>
    <col min="3" max="3" width="19.33203125" customWidth="1"/>
  </cols>
  <sheetData>
    <row r="2" spans="2:4">
      <c r="B2" s="60" t="s">
        <v>48</v>
      </c>
      <c r="C2" s="60" t="s">
        <v>49</v>
      </c>
      <c r="D2" s="60" t="s">
        <v>50</v>
      </c>
    </row>
    <row r="3" spans="2:4">
      <c r="B3" s="58"/>
      <c r="C3" s="59"/>
      <c r="D3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General Settings</vt:lpstr>
      <vt:lpstr>Time Series</vt:lpstr>
      <vt:lpstr>Raw Feed</vt:lpstr>
      <vt:lpstr>Fixings</vt:lpstr>
      <vt:lpstr>SpecialFixings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Fixings!RtDeHistory</vt:lpstr>
      <vt:lpstr>RtDeHistory</vt:lpstr>
      <vt:lpstr>Fixings!RtUpdate</vt:lpstr>
      <vt:lpstr>RtUpdate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cp:lastPrinted>2006-05-25T16:32:35Z</cp:lastPrinted>
  <dcterms:created xsi:type="dcterms:W3CDTF">2006-05-23T16:33:56Z</dcterms:created>
  <dcterms:modified xsi:type="dcterms:W3CDTF">2013-07-30T16:11:48Z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972497751</vt:i4>
  </property>
  <property fmtid="{D5CDD505-2E9C-101B-9397-08002B2CF9AE}" pid="3" name="_EmailSubject">
    <vt:lpwstr>Euribor.xls</vt:lpwstr>
  </property>
  <property fmtid="{D5CDD505-2E9C-101B-9397-08002B2CF9AE}" pid="4" name="_AuthorEmail">
    <vt:lpwstr>chiara.fornarola@bancaimi.it</vt:lpwstr>
  </property>
  <property fmtid="{D5CDD505-2E9C-101B-9397-08002B2CF9AE}" pid="5" name="_AuthorEmailDisplayName">
    <vt:lpwstr>FORNAROLA CHIARA</vt:lpwstr>
  </property>
  <property fmtid="{D5CDD505-2E9C-101B-9397-08002B2CF9AE}" pid="6" name="_ReviewingToolsShownOnce">
    <vt:lpwstr/>
  </property>
</Properties>
</file>