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xw19/Documents/Full_CV/"/>
    </mc:Choice>
  </mc:AlternateContent>
  <xr:revisionPtr revIDLastSave="0" documentId="13_ncr:1_{03B9D6A2-B28B-AE4C-B036-132837DA650A}" xr6:coauthVersionLast="47" xr6:coauthVersionMax="47" xr10:uidLastSave="{00000000-0000-0000-0000-000000000000}"/>
  <bookViews>
    <workbookView xWindow="4240" yWindow="1060" windowWidth="29360" windowHeight="18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  <c r="I17" i="1" l="1"/>
  <c r="F17" i="1"/>
  <c r="G17" i="1" s="1"/>
  <c r="K17" i="1" l="1"/>
</calcChain>
</file>

<file path=xl/sharedStrings.xml><?xml version="1.0" encoding="utf-8"?>
<sst xmlns="http://schemas.openxmlformats.org/spreadsheetml/2006/main" count="81" uniqueCount="58">
  <si>
    <t>NSF Macrosystems</t>
  </si>
  <si>
    <t>SMB groundwater contaminants</t>
  </si>
  <si>
    <t>Project</t>
  </si>
  <si>
    <t>Funding agency</t>
  </si>
  <si>
    <t>Total</t>
  </si>
  <si>
    <t>NSF</t>
  </si>
  <si>
    <t>USGS</t>
  </si>
  <si>
    <t>PA Sea Grant</t>
  </si>
  <si>
    <t>RK Mellon FWI</t>
  </si>
  <si>
    <t xml:space="preserve">SMB Risk assessment </t>
  </si>
  <si>
    <t xml:space="preserve">Flathead catfish </t>
  </si>
  <si>
    <t>Brook trout genetics</t>
  </si>
  <si>
    <t>Brook trout gene expression</t>
  </si>
  <si>
    <t>SMB genetics</t>
  </si>
  <si>
    <t>SMB contaminants and parasites</t>
  </si>
  <si>
    <t>SMB telemetry</t>
  </si>
  <si>
    <t>Brook trout -Loyalsock</t>
  </si>
  <si>
    <t>Decision support mapper</t>
  </si>
  <si>
    <t>NPS fish assessment</t>
  </si>
  <si>
    <t>NPS</t>
  </si>
  <si>
    <t>Key deer</t>
  </si>
  <si>
    <t>USFWS</t>
  </si>
  <si>
    <t>Great lakes fish and climate</t>
  </si>
  <si>
    <t xml:space="preserve">SMB Contaminants </t>
  </si>
  <si>
    <t>Transboundary management</t>
  </si>
  <si>
    <t>CSI</t>
  </si>
  <si>
    <t>Regional brook trout</t>
  </si>
  <si>
    <t>PFBC</t>
  </si>
  <si>
    <t>Brook trout - Hunts Run</t>
  </si>
  <si>
    <t>PCBs and catfish</t>
  </si>
  <si>
    <t>Lake trout genetics</t>
  </si>
  <si>
    <t>Lake trout bioenergentics</t>
  </si>
  <si>
    <t>Great lakes fish-variance components</t>
  </si>
  <si>
    <t>Total brook trout research</t>
  </si>
  <si>
    <t>Total brook trout research - PFBC project</t>
  </si>
  <si>
    <t>Total SMB research</t>
  </si>
  <si>
    <t>Total - PFBC support</t>
  </si>
  <si>
    <t>Brook trout miRNA</t>
  </si>
  <si>
    <t>Groundwater contaminates</t>
  </si>
  <si>
    <t>Stream fish communities</t>
  </si>
  <si>
    <t>PA Sea Grant (2019)</t>
  </si>
  <si>
    <t>PA Sea Grant (2017)</t>
  </si>
  <si>
    <t>PA Sea Grant (2015)</t>
  </si>
  <si>
    <t>Fish habitat restoration in upper midwest</t>
  </si>
  <si>
    <t xml:space="preserve">Flathead catfish diets </t>
  </si>
  <si>
    <t>USGS Climate adaptation science center</t>
  </si>
  <si>
    <t>Determining the consequences of land management actions on primary drivers influencing smallmouth bass populations</t>
  </si>
  <si>
    <t>Changes in stream fish distribution and occurrence in seven National Park Service units of the Eastern Rivers and Mountains Network (Funding: NPS)</t>
  </si>
  <si>
    <t>Forecasting Aquatic Invasions in Rivers: Using Riverscapes Genetics to Inform Invasive Fish Species Management at Regional Scales</t>
  </si>
  <si>
    <t>USGS PES</t>
  </si>
  <si>
    <t>Quantifying the impacts of climate change on fish growth and production to enable sustainable management of diverse inland fisheries</t>
  </si>
  <si>
    <t>USGS CASC</t>
  </si>
  <si>
    <t>Scale, Space, and Time: A Unifying Approach to Aquatic Invasions</t>
  </si>
  <si>
    <t>Aquatic food web changes to invasive Flathead Catfish along an invasion gradient</t>
  </si>
  <si>
    <t>Landscape Transcriptomics as a new tool for natural and agricultural resource management</t>
  </si>
  <si>
    <t>PSU College of Ag</t>
  </si>
  <si>
    <t>Landscape transcriptomics as a new tool for natural resources management</t>
  </si>
  <si>
    <t>PA Sea Grant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</si>
</sst>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2" fillId="2" borderId="0" xfId="2" applyNumberForma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0" fontId="0" fillId="3" borderId="0" xfId="0" applyFill="1"/>
    <xf numFmtId="44" fontId="0" fillId="3" borderId="0" xfId="1" applyFont="1" applyFill="1"/>
    <xf numFmtId="44" fontId="1" fillId="0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49.83203125" customWidth="1"/>
    <col min="2" max="2" width="31.5" bestFit="1" customWidth="1"/>
    <col min="3" max="3" width="14.6640625" style="1" bestFit="1" customWidth="1"/>
    <col min="6" max="6" width="17.5" customWidth="1"/>
    <col min="7" max="7" width="16.33203125" customWidth="1"/>
    <col min="9" max="9" width="12.5" bestFit="1" customWidth="1"/>
    <col min="11" max="11" width="14.33203125" bestFit="1" customWidth="1"/>
  </cols>
  <sheetData>
    <row r="1" spans="1:11" ht="54" customHeight="1" x14ac:dyDescent="0.2">
      <c r="A1" s="3" t="s">
        <v>2</v>
      </c>
      <c r="B1" s="3" t="s">
        <v>3</v>
      </c>
      <c r="C1" s="4" t="s">
        <v>4</v>
      </c>
      <c r="F1" s="5" t="s">
        <v>33</v>
      </c>
      <c r="G1" s="5" t="s">
        <v>34</v>
      </c>
      <c r="I1" s="5" t="s">
        <v>35</v>
      </c>
      <c r="K1" s="5" t="s">
        <v>36</v>
      </c>
    </row>
    <row r="2" spans="1:11" ht="54" customHeight="1" x14ac:dyDescent="0.2">
      <c r="A2" s="12" t="s">
        <v>56</v>
      </c>
      <c r="B2" s="12" t="s">
        <v>55</v>
      </c>
      <c r="C2" s="9">
        <v>9986</v>
      </c>
      <c r="F2" s="5"/>
      <c r="G2" s="5"/>
      <c r="I2" s="5"/>
      <c r="K2" s="5"/>
    </row>
    <row r="3" spans="1:11" ht="54" customHeight="1" x14ac:dyDescent="0.2">
      <c r="A3" s="12" t="s">
        <v>54</v>
      </c>
      <c r="B3" s="12" t="s">
        <v>55</v>
      </c>
      <c r="C3" s="9">
        <v>25000</v>
      </c>
      <c r="F3" s="5"/>
      <c r="G3" s="5"/>
      <c r="I3" s="5"/>
      <c r="K3" s="5"/>
    </row>
    <row r="4" spans="1:11" ht="54" customHeight="1" x14ac:dyDescent="0.2">
      <c r="A4" s="12" t="s">
        <v>53</v>
      </c>
      <c r="B4" s="12" t="s">
        <v>57</v>
      </c>
      <c r="C4" s="9">
        <v>118498</v>
      </c>
      <c r="F4" s="5"/>
      <c r="G4" s="5"/>
      <c r="I4" s="5"/>
      <c r="K4" s="5"/>
    </row>
    <row r="5" spans="1:11" ht="54" customHeight="1" x14ac:dyDescent="0.2">
      <c r="A5" s="11" t="s">
        <v>52</v>
      </c>
      <c r="B5" s="3" t="s">
        <v>5</v>
      </c>
      <c r="C5" s="9">
        <v>731464</v>
      </c>
      <c r="F5" s="5"/>
      <c r="G5" s="5"/>
      <c r="I5" s="5"/>
      <c r="K5" s="5"/>
    </row>
    <row r="6" spans="1:11" ht="54" customHeight="1" x14ac:dyDescent="0.2">
      <c r="A6" s="11" t="s">
        <v>50</v>
      </c>
      <c r="B6" s="3" t="s">
        <v>51</v>
      </c>
      <c r="C6" s="9">
        <v>674260</v>
      </c>
      <c r="F6" s="5"/>
      <c r="G6" s="5"/>
      <c r="I6" s="5"/>
      <c r="K6" s="5"/>
    </row>
    <row r="7" spans="1:11" ht="46" customHeight="1" x14ac:dyDescent="0.2">
      <c r="A7" s="11" t="s">
        <v>48</v>
      </c>
      <c r="B7" s="3" t="s">
        <v>6</v>
      </c>
      <c r="C7" s="9">
        <v>200000</v>
      </c>
      <c r="F7" s="5"/>
      <c r="G7" s="5"/>
      <c r="I7" s="5"/>
      <c r="K7" s="5"/>
    </row>
    <row r="8" spans="1:11" ht="21" hidden="1" customHeight="1" x14ac:dyDescent="0.2">
      <c r="A8" s="3"/>
      <c r="B8" s="3"/>
      <c r="C8" s="9"/>
      <c r="F8" s="5"/>
      <c r="G8" s="5"/>
      <c r="I8" s="5"/>
      <c r="K8" s="5"/>
    </row>
    <row r="9" spans="1:11" ht="54" customHeight="1" x14ac:dyDescent="0.2">
      <c r="A9" s="11" t="s">
        <v>47</v>
      </c>
      <c r="B9" s="3" t="s">
        <v>19</v>
      </c>
      <c r="C9" s="9">
        <v>152709</v>
      </c>
      <c r="F9" s="5"/>
      <c r="G9" s="5"/>
      <c r="I9" s="5"/>
      <c r="K9" s="5"/>
    </row>
    <row r="10" spans="1:11" ht="44" customHeight="1" x14ac:dyDescent="0.2">
      <c r="A10" s="11" t="s">
        <v>46</v>
      </c>
      <c r="B10" s="3" t="s">
        <v>49</v>
      </c>
      <c r="C10" s="9">
        <v>575000</v>
      </c>
      <c r="D10" s="5"/>
      <c r="E10" s="5"/>
      <c r="F10" s="5"/>
      <c r="G10" s="5"/>
      <c r="I10" s="5"/>
      <c r="K10" s="5"/>
    </row>
    <row r="11" spans="1:11" ht="21" customHeight="1" x14ac:dyDescent="0.2">
      <c r="A11" s="10" t="s">
        <v>44</v>
      </c>
      <c r="B11" t="s">
        <v>40</v>
      </c>
      <c r="C11" s="9">
        <v>183841</v>
      </c>
      <c r="D11" s="5"/>
      <c r="E11" s="5"/>
      <c r="F11" s="5"/>
      <c r="G11" s="5"/>
      <c r="I11" s="5"/>
      <c r="K11" s="5"/>
    </row>
    <row r="12" spans="1:11" ht="21" customHeight="1" x14ac:dyDescent="0.2">
      <c r="A12" t="s">
        <v>43</v>
      </c>
      <c r="B12" t="s">
        <v>45</v>
      </c>
      <c r="C12" s="9">
        <v>495955</v>
      </c>
      <c r="D12" s="5"/>
      <c r="E12" s="5"/>
      <c r="F12" s="5"/>
      <c r="G12" s="5"/>
      <c r="I12" s="5"/>
      <c r="K12" s="5"/>
    </row>
    <row r="13" spans="1:11" ht="21" customHeight="1" x14ac:dyDescent="0.2">
      <c r="A13" t="s">
        <v>39</v>
      </c>
      <c r="B13" t="s">
        <v>40</v>
      </c>
      <c r="C13" s="9">
        <v>100000</v>
      </c>
      <c r="D13" s="5"/>
      <c r="E13" s="5"/>
      <c r="F13" s="5"/>
      <c r="G13" s="5"/>
      <c r="I13" s="5"/>
      <c r="K13" s="5"/>
    </row>
    <row r="14" spans="1:11" ht="17.25" customHeight="1" x14ac:dyDescent="0.2">
      <c r="A14" t="s">
        <v>10</v>
      </c>
      <c r="B14" t="s">
        <v>41</v>
      </c>
      <c r="C14" s="1">
        <v>94869</v>
      </c>
      <c r="D14" s="5"/>
      <c r="E14" s="5"/>
      <c r="F14" s="5"/>
      <c r="G14" s="5"/>
      <c r="I14" s="5"/>
      <c r="K14" s="5"/>
    </row>
    <row r="15" spans="1:11" ht="17.25" customHeight="1" x14ac:dyDescent="0.2">
      <c r="A15" t="s">
        <v>38</v>
      </c>
      <c r="B15" t="s">
        <v>8</v>
      </c>
      <c r="C15" s="9">
        <v>13827</v>
      </c>
      <c r="D15" s="5"/>
      <c r="E15" s="5"/>
      <c r="F15" s="5"/>
      <c r="G15" s="5"/>
      <c r="I15" s="5"/>
      <c r="K15" s="5"/>
    </row>
    <row r="16" spans="1:11" ht="13.5" customHeight="1" x14ac:dyDescent="0.2">
      <c r="A16" t="s">
        <v>37</v>
      </c>
      <c r="B16" t="s">
        <v>8</v>
      </c>
      <c r="C16" s="9">
        <v>10000</v>
      </c>
      <c r="D16" s="5"/>
      <c r="E16" s="5"/>
      <c r="F16" s="5"/>
      <c r="G16" s="5"/>
      <c r="I16" s="5"/>
      <c r="K16" s="5"/>
    </row>
    <row r="17" spans="1:11" x14ac:dyDescent="0.2">
      <c r="A17" t="s">
        <v>0</v>
      </c>
      <c r="B17" t="s">
        <v>5</v>
      </c>
      <c r="C17" s="1">
        <v>4257250</v>
      </c>
      <c r="D17" s="5"/>
      <c r="E17" s="5"/>
      <c r="F17" s="6">
        <f>SUM(C21+C22+C26+C32+C34+C35)</f>
        <v>505563</v>
      </c>
      <c r="G17" s="6">
        <f>F17-C35</f>
        <v>400822</v>
      </c>
      <c r="I17" s="6">
        <f>SUM(C18+C23+C24+C25+C31)</f>
        <v>826780</v>
      </c>
      <c r="K17" s="6">
        <f>C40-(C35+C36)</f>
        <v>11186854</v>
      </c>
    </row>
    <row r="18" spans="1:11" x14ac:dyDescent="0.2">
      <c r="A18" t="s">
        <v>9</v>
      </c>
      <c r="B18" t="s">
        <v>6</v>
      </c>
      <c r="C18" s="1">
        <v>408380</v>
      </c>
      <c r="D18" s="5"/>
      <c r="E18" s="5"/>
    </row>
    <row r="19" spans="1:11" x14ac:dyDescent="0.2">
      <c r="A19" t="s">
        <v>10</v>
      </c>
      <c r="B19" t="s">
        <v>42</v>
      </c>
      <c r="C19" s="1">
        <v>71072</v>
      </c>
      <c r="D19" s="5"/>
      <c r="E19" s="5"/>
    </row>
    <row r="20" spans="1:11" x14ac:dyDescent="0.2">
      <c r="A20" t="s">
        <v>1</v>
      </c>
      <c r="B20" t="s">
        <v>8</v>
      </c>
      <c r="C20" s="1">
        <v>19891</v>
      </c>
      <c r="D20" s="5"/>
      <c r="E20" s="5"/>
    </row>
    <row r="21" spans="1:11" x14ac:dyDescent="0.2">
      <c r="A21" t="s">
        <v>11</v>
      </c>
      <c r="B21" t="s">
        <v>8</v>
      </c>
      <c r="C21" s="1">
        <v>12500</v>
      </c>
      <c r="D21" s="5"/>
      <c r="E21" s="5"/>
    </row>
    <row r="22" spans="1:11" x14ac:dyDescent="0.2">
      <c r="A22" t="s">
        <v>12</v>
      </c>
      <c r="B22" t="s">
        <v>8</v>
      </c>
      <c r="C22" s="1">
        <v>17500</v>
      </c>
      <c r="D22" s="5"/>
      <c r="E22" s="5"/>
    </row>
    <row r="23" spans="1:11" x14ac:dyDescent="0.2">
      <c r="A23" t="s">
        <v>13</v>
      </c>
      <c r="B23" t="s">
        <v>8</v>
      </c>
      <c r="C23" s="1">
        <v>13500</v>
      </c>
      <c r="D23" s="5"/>
      <c r="E23" s="5"/>
    </row>
    <row r="24" spans="1:11" x14ac:dyDescent="0.2">
      <c r="A24" t="s">
        <v>14</v>
      </c>
      <c r="B24" t="s">
        <v>7</v>
      </c>
      <c r="C24" s="1">
        <v>74900</v>
      </c>
      <c r="D24" s="5"/>
      <c r="E24" s="5"/>
    </row>
    <row r="25" spans="1:11" x14ac:dyDescent="0.2">
      <c r="A25" t="s">
        <v>15</v>
      </c>
      <c r="B25" t="s">
        <v>8</v>
      </c>
      <c r="C25" s="1">
        <v>30000</v>
      </c>
      <c r="D25" s="5"/>
      <c r="E25" s="5"/>
    </row>
    <row r="26" spans="1:11" x14ac:dyDescent="0.2">
      <c r="A26" t="s">
        <v>16</v>
      </c>
      <c r="B26" t="s">
        <v>6</v>
      </c>
      <c r="C26" s="1">
        <v>17950</v>
      </c>
      <c r="D26" s="5"/>
      <c r="E26" s="5"/>
    </row>
    <row r="27" spans="1:11" x14ac:dyDescent="0.2">
      <c r="A27" t="s">
        <v>17</v>
      </c>
      <c r="B27" t="s">
        <v>6</v>
      </c>
      <c r="C27" s="1">
        <v>199881</v>
      </c>
      <c r="D27" s="5"/>
      <c r="E27" s="5"/>
    </row>
    <row r="28" spans="1:11" x14ac:dyDescent="0.2">
      <c r="A28" t="s">
        <v>18</v>
      </c>
      <c r="B28" t="s">
        <v>19</v>
      </c>
      <c r="C28" s="1">
        <v>148615</v>
      </c>
      <c r="D28" s="5"/>
      <c r="E28" s="5"/>
    </row>
    <row r="29" spans="1:11" x14ac:dyDescent="0.2">
      <c r="A29" t="s">
        <v>20</v>
      </c>
      <c r="B29" t="s">
        <v>21</v>
      </c>
      <c r="C29" s="1">
        <v>81386</v>
      </c>
      <c r="D29" s="5"/>
      <c r="E29" s="5"/>
    </row>
    <row r="30" spans="1:11" x14ac:dyDescent="0.2">
      <c r="A30" t="s">
        <v>22</v>
      </c>
      <c r="B30" t="s">
        <v>6</v>
      </c>
      <c r="C30" s="1">
        <v>149945</v>
      </c>
      <c r="D30" s="5"/>
      <c r="E30" s="5"/>
    </row>
    <row r="31" spans="1:11" x14ac:dyDescent="0.2">
      <c r="A31" t="s">
        <v>23</v>
      </c>
      <c r="B31" t="s">
        <v>6</v>
      </c>
      <c r="C31" s="1">
        <v>300000</v>
      </c>
      <c r="D31" s="5"/>
      <c r="E31" s="5"/>
    </row>
    <row r="32" spans="1:11" x14ac:dyDescent="0.2">
      <c r="A32" t="s">
        <v>24</v>
      </c>
      <c r="B32" t="s">
        <v>6</v>
      </c>
      <c r="C32" s="1">
        <v>117427</v>
      </c>
      <c r="D32" s="5"/>
      <c r="E32" s="5"/>
    </row>
    <row r="33" spans="1:5" x14ac:dyDescent="0.2">
      <c r="A33" t="s">
        <v>25</v>
      </c>
      <c r="B33" t="s">
        <v>5</v>
      </c>
      <c r="C33" s="1">
        <v>1310583</v>
      </c>
      <c r="D33" s="5"/>
      <c r="E33" s="5"/>
    </row>
    <row r="34" spans="1:5" x14ac:dyDescent="0.2">
      <c r="A34" t="s">
        <v>26</v>
      </c>
      <c r="B34" t="s">
        <v>6</v>
      </c>
      <c r="C34" s="1">
        <v>235445</v>
      </c>
      <c r="D34" s="5"/>
      <c r="E34" s="5"/>
    </row>
    <row r="35" spans="1:5" x14ac:dyDescent="0.2">
      <c r="A35" s="7" t="s">
        <v>28</v>
      </c>
      <c r="B35" s="7" t="s">
        <v>27</v>
      </c>
      <c r="C35" s="8">
        <v>104741</v>
      </c>
      <c r="D35" s="5"/>
      <c r="E35" s="5"/>
    </row>
    <row r="36" spans="1:5" x14ac:dyDescent="0.2">
      <c r="A36" s="7" t="s">
        <v>29</v>
      </c>
      <c r="B36" s="7" t="s">
        <v>27</v>
      </c>
      <c r="C36" s="8">
        <v>284924</v>
      </c>
      <c r="D36" s="5"/>
      <c r="E36" s="5"/>
    </row>
    <row r="37" spans="1:5" x14ac:dyDescent="0.2">
      <c r="A37" t="s">
        <v>30</v>
      </c>
      <c r="B37" t="s">
        <v>21</v>
      </c>
      <c r="C37" s="1">
        <v>142292</v>
      </c>
    </row>
    <row r="38" spans="1:5" x14ac:dyDescent="0.2">
      <c r="A38" t="s">
        <v>31</v>
      </c>
      <c r="B38" t="s">
        <v>21</v>
      </c>
      <c r="C38" s="1">
        <v>125050</v>
      </c>
    </row>
    <row r="39" spans="1:5" x14ac:dyDescent="0.2">
      <c r="A39" t="s">
        <v>32</v>
      </c>
      <c r="B39" t="s">
        <v>21</v>
      </c>
      <c r="C39" s="1">
        <v>67878</v>
      </c>
    </row>
    <row r="40" spans="1:5" x14ac:dyDescent="0.2">
      <c r="C40" s="2">
        <f>SUM(C2:C39)</f>
        <v>11576519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WAGNER</dc:creator>
  <cp:lastModifiedBy>Microsoft Office User</cp:lastModifiedBy>
  <dcterms:created xsi:type="dcterms:W3CDTF">2016-12-13T11:29:56Z</dcterms:created>
  <dcterms:modified xsi:type="dcterms:W3CDTF">2021-10-18T12:14:05Z</dcterms:modified>
</cp:coreProperties>
</file>