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김명한\Desktop\정보공개 자료\2020년\"/>
    </mc:Choice>
  </mc:AlternateContent>
  <bookViews>
    <workbookView xWindow="0" yWindow="0" windowWidth="18765" windowHeight="11295"/>
  </bookViews>
  <sheets>
    <sheet name="1월" sheetId="1" r:id="rId1"/>
    <sheet name="VXXXXXXX" sheetId="2" state="hidden" r:id="rId2"/>
    <sheet name="2월" sheetId="3" r:id="rId3"/>
    <sheet name="3월" sheetId="4" r:id="rId4"/>
    <sheet name="5월" sheetId="6" r:id="rId5"/>
    <sheet name="6월" sheetId="7" r:id="rId6"/>
    <sheet name="7월" sheetId="8" r:id="rId7"/>
    <sheet name="8월" sheetId="9" r:id="rId8"/>
    <sheet name="9월" sheetId="10" r:id="rId9"/>
    <sheet name="10월" sheetId="11" r:id="rId10"/>
    <sheet name="11월" sheetId="12" r:id="rId11"/>
    <sheet name="12월" sheetId="13" r:id="rId12"/>
  </sheets>
  <definedNames>
    <definedName name="_xlnm.Print_Area" localSheetId="0">'1월'!$A$1:$AH$29</definedName>
  </definedNames>
  <calcPr calcId="152511"/>
</workbook>
</file>

<file path=xl/calcChain.xml><?xml version="1.0" encoding="utf-8"?>
<calcChain xmlns="http://schemas.openxmlformats.org/spreadsheetml/2006/main">
  <c r="AH28" i="3" l="1"/>
  <c r="AH29" i="3" s="1"/>
  <c r="AG28" i="3"/>
  <c r="AF28" i="3"/>
  <c r="AF29" i="3" s="1"/>
  <c r="AE28" i="3"/>
  <c r="AD28" i="3"/>
  <c r="AD29" i="3" s="1"/>
  <c r="AC28" i="3"/>
  <c r="AB28" i="3"/>
  <c r="AB29" i="3" s="1"/>
  <c r="AA28" i="3"/>
  <c r="Z28" i="3"/>
  <c r="Z29" i="3" s="1"/>
  <c r="Y28" i="3"/>
  <c r="X28" i="3"/>
  <c r="X29" i="3" s="1"/>
  <c r="W28" i="3"/>
  <c r="V28" i="3"/>
  <c r="V29" i="3" s="1"/>
  <c r="U28" i="3"/>
  <c r="T28" i="3"/>
  <c r="T29" i="3" s="1"/>
  <c r="S28" i="3"/>
  <c r="R28" i="3"/>
  <c r="R29" i="3" s="1"/>
  <c r="Q28" i="3"/>
  <c r="P28" i="3"/>
  <c r="P29" i="3" s="1"/>
  <c r="O28" i="3"/>
  <c r="N28" i="3"/>
  <c r="N29" i="3" s="1"/>
  <c r="M28" i="3"/>
  <c r="L28" i="3"/>
  <c r="L29" i="3" s="1"/>
  <c r="K28" i="3"/>
  <c r="J28" i="3"/>
  <c r="J29" i="3" s="1"/>
  <c r="I28" i="3"/>
  <c r="H28" i="3"/>
  <c r="H29" i="3" s="1"/>
  <c r="G28" i="3"/>
  <c r="F28" i="3"/>
  <c r="F29" i="3" s="1"/>
  <c r="E28" i="3"/>
  <c r="D28" i="3"/>
  <c r="D29" i="3" s="1"/>
  <c r="C27" i="3"/>
  <c r="C26" i="3"/>
  <c r="C25" i="3"/>
  <c r="C24" i="3"/>
  <c r="C23" i="3"/>
  <c r="AH22" i="3"/>
  <c r="AG22" i="3"/>
  <c r="AG29" i="3" s="1"/>
  <c r="AF22" i="3"/>
  <c r="AE22" i="3"/>
  <c r="AE29" i="3" s="1"/>
  <c r="AD22" i="3"/>
  <c r="AC22" i="3"/>
  <c r="AC29" i="3" s="1"/>
  <c r="AB22" i="3"/>
  <c r="AA22" i="3"/>
  <c r="AA29" i="3" s="1"/>
  <c r="Z22" i="3"/>
  <c r="Y22" i="3"/>
  <c r="Y29" i="3" s="1"/>
  <c r="X22" i="3"/>
  <c r="W22" i="3"/>
  <c r="W29" i="3" s="1"/>
  <c r="V22" i="3"/>
  <c r="U22" i="3"/>
  <c r="U29" i="3" s="1"/>
  <c r="T22" i="3"/>
  <c r="S22" i="3"/>
  <c r="S29" i="3" s="1"/>
  <c r="R22" i="3"/>
  <c r="Q22" i="3"/>
  <c r="Q29" i="3" s="1"/>
  <c r="P22" i="3"/>
  <c r="O22" i="3"/>
  <c r="O29" i="3" s="1"/>
  <c r="N22" i="3"/>
  <c r="M22" i="3"/>
  <c r="M29" i="3" s="1"/>
  <c r="L22" i="3"/>
  <c r="K22" i="3"/>
  <c r="K29" i="3" s="1"/>
  <c r="J22" i="3"/>
  <c r="I22" i="3"/>
  <c r="I29" i="3" s="1"/>
  <c r="H22" i="3"/>
  <c r="G22" i="3"/>
  <c r="G29" i="3" s="1"/>
  <c r="F22" i="3"/>
  <c r="E22" i="3"/>
  <c r="E29" i="3" s="1"/>
  <c r="D22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29" i="3" l="1"/>
  <c r="C28" i="3"/>
  <c r="AH28" i="12" l="1"/>
  <c r="AG28" i="12"/>
  <c r="AF28" i="12"/>
  <c r="AE28" i="12"/>
  <c r="AE29" i="12" s="1"/>
  <c r="AD28" i="12"/>
  <c r="AC28" i="12"/>
  <c r="AB28" i="12"/>
  <c r="AA28" i="12"/>
  <c r="AA29" i="12" s="1"/>
  <c r="Z28" i="12"/>
  <c r="Y28" i="12"/>
  <c r="X28" i="12"/>
  <c r="W28" i="12"/>
  <c r="W29" i="12" s="1"/>
  <c r="V28" i="12"/>
  <c r="U28" i="12"/>
  <c r="T28" i="12"/>
  <c r="S28" i="12"/>
  <c r="S29" i="12" s="1"/>
  <c r="R28" i="12"/>
  <c r="Q28" i="12"/>
  <c r="P28" i="12"/>
  <c r="O28" i="12"/>
  <c r="O29" i="12" s="1"/>
  <c r="N28" i="12"/>
  <c r="M28" i="12"/>
  <c r="L28" i="12"/>
  <c r="K28" i="12"/>
  <c r="K29" i="12" s="1"/>
  <c r="J28" i="12"/>
  <c r="I28" i="12"/>
  <c r="H28" i="12"/>
  <c r="G28" i="12"/>
  <c r="G29" i="12" s="1"/>
  <c r="F28" i="12"/>
  <c r="E28" i="12"/>
  <c r="D28" i="12"/>
  <c r="C28" i="12"/>
  <c r="C27" i="12"/>
  <c r="C26" i="12"/>
  <c r="C25" i="12"/>
  <c r="C24" i="12"/>
  <c r="C23" i="12"/>
  <c r="AH22" i="12"/>
  <c r="AH29" i="12" s="1"/>
  <c r="AG22" i="12"/>
  <c r="AG29" i="12" s="1"/>
  <c r="AF22" i="12"/>
  <c r="AF29" i="12" s="1"/>
  <c r="AE22" i="12"/>
  <c r="AD22" i="12"/>
  <c r="AD29" i="12" s="1"/>
  <c r="AC22" i="12"/>
  <c r="AC29" i="12" s="1"/>
  <c r="AB22" i="12"/>
  <c r="AB29" i="12" s="1"/>
  <c r="AA22" i="12"/>
  <c r="Z22" i="12"/>
  <c r="Z29" i="12" s="1"/>
  <c r="Y22" i="12"/>
  <c r="Y29" i="12" s="1"/>
  <c r="X22" i="12"/>
  <c r="X29" i="12" s="1"/>
  <c r="W22" i="12"/>
  <c r="V22" i="12"/>
  <c r="V29" i="12" s="1"/>
  <c r="U22" i="12"/>
  <c r="U29" i="12" s="1"/>
  <c r="T22" i="12"/>
  <c r="T29" i="12" s="1"/>
  <c r="S22" i="12"/>
  <c r="R22" i="12"/>
  <c r="R29" i="12" s="1"/>
  <c r="Q22" i="12"/>
  <c r="Q29" i="12" s="1"/>
  <c r="P22" i="12"/>
  <c r="P29" i="12" s="1"/>
  <c r="O22" i="12"/>
  <c r="N22" i="12"/>
  <c r="N29" i="12" s="1"/>
  <c r="M22" i="12"/>
  <c r="M29" i="12" s="1"/>
  <c r="L22" i="12"/>
  <c r="L29" i="12" s="1"/>
  <c r="K22" i="12"/>
  <c r="J22" i="12"/>
  <c r="J29" i="12" s="1"/>
  <c r="I22" i="12"/>
  <c r="I29" i="12" s="1"/>
  <c r="H22" i="12"/>
  <c r="H29" i="12" s="1"/>
  <c r="G22" i="12"/>
  <c r="F22" i="12"/>
  <c r="F29" i="12" s="1"/>
  <c r="E22" i="12"/>
  <c r="E29" i="12" s="1"/>
  <c r="D22" i="12"/>
  <c r="C22" i="12" s="1"/>
  <c r="C29" i="12" s="1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D29" i="12" l="1"/>
  <c r="AH29" i="13" l="1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C27" i="13"/>
  <c r="C26" i="13"/>
  <c r="C25" i="13"/>
  <c r="C24" i="13"/>
  <c r="C23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C29" i="13" s="1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AH28" i="7" l="1"/>
  <c r="AG28" i="7"/>
  <c r="AG29" i="7" s="1"/>
  <c r="AF28" i="7"/>
  <c r="AF29" i="7" s="1"/>
  <c r="AE28" i="7"/>
  <c r="AD28" i="7"/>
  <c r="AC28" i="7"/>
  <c r="AB28" i="7"/>
  <c r="AA28" i="7"/>
  <c r="Z28" i="7"/>
  <c r="Y28" i="7"/>
  <c r="Y29" i="7" s="1"/>
  <c r="X28" i="7"/>
  <c r="W28" i="7"/>
  <c r="W29" i="7" s="1"/>
  <c r="V28" i="7"/>
  <c r="V29" i="7" s="1"/>
  <c r="U28" i="7"/>
  <c r="U29" i="7" s="1"/>
  <c r="T28" i="7"/>
  <c r="S28" i="7"/>
  <c r="S29" i="7" s="1"/>
  <c r="R28" i="7"/>
  <c r="R29" i="7" s="1"/>
  <c r="Q28" i="7"/>
  <c r="Q29" i="7" s="1"/>
  <c r="P28" i="7"/>
  <c r="O28" i="7"/>
  <c r="N28" i="7"/>
  <c r="N29" i="7" s="1"/>
  <c r="M28" i="7"/>
  <c r="M29" i="7" s="1"/>
  <c r="L28" i="7"/>
  <c r="K28" i="7"/>
  <c r="K29" i="7" s="1"/>
  <c r="J28" i="7"/>
  <c r="I28" i="7"/>
  <c r="I29" i="7" s="1"/>
  <c r="H28" i="7"/>
  <c r="G28" i="7"/>
  <c r="F28" i="7"/>
  <c r="E28" i="7"/>
  <c r="E29" i="7" s="1"/>
  <c r="D28" i="7"/>
  <c r="D29" i="7" s="1"/>
  <c r="C27" i="7"/>
  <c r="C26" i="7"/>
  <c r="C25" i="7"/>
  <c r="C24" i="7"/>
  <c r="C23" i="7"/>
  <c r="AH22" i="7"/>
  <c r="AH29" i="7" s="1"/>
  <c r="AG22" i="7"/>
  <c r="AE22" i="7"/>
  <c r="AE29" i="7" s="1"/>
  <c r="AD22" i="7"/>
  <c r="AD29" i="7" s="1"/>
  <c r="AC22" i="7"/>
  <c r="AC29" i="7" s="1"/>
  <c r="AB22" i="7"/>
  <c r="AB29" i="7" s="1"/>
  <c r="AA22" i="7"/>
  <c r="AA29" i="7" s="1"/>
  <c r="Z22" i="7"/>
  <c r="Z29" i="7" s="1"/>
  <c r="X22" i="7"/>
  <c r="X29" i="7" s="1"/>
  <c r="W22" i="7"/>
  <c r="V22" i="7"/>
  <c r="U22" i="7"/>
  <c r="T22" i="7"/>
  <c r="T29" i="7" s="1"/>
  <c r="S22" i="7"/>
  <c r="Q22" i="7"/>
  <c r="P22" i="7"/>
  <c r="P29" i="7" s="1"/>
  <c r="O22" i="7"/>
  <c r="O29" i="7" s="1"/>
  <c r="N22" i="7"/>
  <c r="M22" i="7"/>
  <c r="L22" i="7"/>
  <c r="L29" i="7" s="1"/>
  <c r="J22" i="7"/>
  <c r="J29" i="7" s="1"/>
  <c r="I22" i="7"/>
  <c r="H22" i="7"/>
  <c r="H29" i="7" s="1"/>
  <c r="G22" i="7"/>
  <c r="G29" i="7" s="1"/>
  <c r="F22" i="7"/>
  <c r="F29" i="7" s="1"/>
  <c r="E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AH28" i="8"/>
  <c r="AH29" i="8" s="1"/>
  <c r="AG28" i="8"/>
  <c r="AF28" i="8"/>
  <c r="AE28" i="8"/>
  <c r="AD28" i="8"/>
  <c r="AD29" i="8" s="1"/>
  <c r="AC28" i="8"/>
  <c r="AB28" i="8"/>
  <c r="AA28" i="8"/>
  <c r="Z28" i="8"/>
  <c r="Z29" i="8" s="1"/>
  <c r="Y28" i="8"/>
  <c r="X28" i="8"/>
  <c r="W28" i="8"/>
  <c r="V28" i="8"/>
  <c r="V29" i="8" s="1"/>
  <c r="U28" i="8"/>
  <c r="T28" i="8"/>
  <c r="S28" i="8"/>
  <c r="R28" i="8"/>
  <c r="R29" i="8" s="1"/>
  <c r="Q28" i="8"/>
  <c r="P28" i="8"/>
  <c r="P29" i="8" s="1"/>
  <c r="O28" i="8"/>
  <c r="N28" i="8"/>
  <c r="M28" i="8"/>
  <c r="L28" i="8"/>
  <c r="K28" i="8"/>
  <c r="J28" i="8"/>
  <c r="I28" i="8"/>
  <c r="I29" i="8" s="1"/>
  <c r="H28" i="8"/>
  <c r="G28" i="8"/>
  <c r="F28" i="8"/>
  <c r="F29" i="8" s="1"/>
  <c r="E28" i="8"/>
  <c r="D28" i="8"/>
  <c r="C27" i="8"/>
  <c r="C26" i="8"/>
  <c r="C25" i="8"/>
  <c r="C24" i="8"/>
  <c r="C23" i="8"/>
  <c r="AH22" i="8"/>
  <c r="AG22" i="8"/>
  <c r="AG29" i="8" s="1"/>
  <c r="AF22" i="8"/>
  <c r="AF29" i="8" s="1"/>
  <c r="AE22" i="8"/>
  <c r="AE29" i="8" s="1"/>
  <c r="AD22" i="8"/>
  <c r="AC22" i="8"/>
  <c r="AC29" i="8" s="1"/>
  <c r="AB22" i="8"/>
  <c r="AB29" i="8" s="1"/>
  <c r="AA22" i="8"/>
  <c r="AA29" i="8" s="1"/>
  <c r="Z22" i="8"/>
  <c r="Y22" i="8"/>
  <c r="Y29" i="8" s="1"/>
  <c r="X22" i="8"/>
  <c r="X29" i="8" s="1"/>
  <c r="W22" i="8"/>
  <c r="W29" i="8" s="1"/>
  <c r="V22" i="8"/>
  <c r="U22" i="8"/>
  <c r="U29" i="8" s="1"/>
  <c r="T22" i="8"/>
  <c r="T29" i="8" s="1"/>
  <c r="S22" i="8"/>
  <c r="S29" i="8" s="1"/>
  <c r="R22" i="8"/>
  <c r="Q22" i="8"/>
  <c r="Q29" i="8" s="1"/>
  <c r="O22" i="8"/>
  <c r="O29" i="8" s="1"/>
  <c r="N22" i="8"/>
  <c r="N29" i="8" s="1"/>
  <c r="M22" i="8"/>
  <c r="M29" i="8" s="1"/>
  <c r="L22" i="8"/>
  <c r="L29" i="8" s="1"/>
  <c r="K22" i="8"/>
  <c r="K29" i="8" s="1"/>
  <c r="J22" i="8"/>
  <c r="J29" i="8" s="1"/>
  <c r="H22" i="8"/>
  <c r="H29" i="8" s="1"/>
  <c r="G22" i="8"/>
  <c r="G29" i="8" s="1"/>
  <c r="F22" i="8"/>
  <c r="E22" i="8"/>
  <c r="E29" i="8" s="1"/>
  <c r="D22" i="8"/>
  <c r="D29" i="8" s="1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AH28" i="9"/>
  <c r="AG28" i="9"/>
  <c r="AF28" i="9"/>
  <c r="AE28" i="9"/>
  <c r="AE29" i="9" s="1"/>
  <c r="AD28" i="9"/>
  <c r="AC28" i="9"/>
  <c r="AB28" i="9"/>
  <c r="AA28" i="9"/>
  <c r="AA29" i="9" s="1"/>
  <c r="Z28" i="9"/>
  <c r="Y28" i="9"/>
  <c r="X28" i="9"/>
  <c r="W28" i="9"/>
  <c r="W29" i="9" s="1"/>
  <c r="V28" i="9"/>
  <c r="U28" i="9"/>
  <c r="T28" i="9"/>
  <c r="S28" i="9"/>
  <c r="S29" i="9" s="1"/>
  <c r="R28" i="9"/>
  <c r="Q28" i="9"/>
  <c r="P28" i="9"/>
  <c r="O28" i="9"/>
  <c r="O29" i="9" s="1"/>
  <c r="N28" i="9"/>
  <c r="M28" i="9"/>
  <c r="L28" i="9"/>
  <c r="K28" i="9"/>
  <c r="K29" i="9" s="1"/>
  <c r="J28" i="9"/>
  <c r="I28" i="9"/>
  <c r="H28" i="9"/>
  <c r="G28" i="9"/>
  <c r="G29" i="9" s="1"/>
  <c r="F28" i="9"/>
  <c r="E28" i="9"/>
  <c r="D28" i="9"/>
  <c r="C28" i="9"/>
  <c r="C27" i="9"/>
  <c r="C26" i="9"/>
  <c r="C25" i="9"/>
  <c r="C24" i="9"/>
  <c r="C23" i="9"/>
  <c r="AH22" i="9"/>
  <c r="AH29" i="9" s="1"/>
  <c r="AG22" i="9"/>
  <c r="AG29" i="9" s="1"/>
  <c r="AF22" i="9"/>
  <c r="AF29" i="9" s="1"/>
  <c r="AE22" i="9"/>
  <c r="AD22" i="9"/>
  <c r="AD29" i="9" s="1"/>
  <c r="AC22" i="9"/>
  <c r="AC29" i="9" s="1"/>
  <c r="AB22" i="9"/>
  <c r="AB29" i="9" s="1"/>
  <c r="AA22" i="9"/>
  <c r="Z22" i="9"/>
  <c r="Z29" i="9" s="1"/>
  <c r="Y22" i="9"/>
  <c r="Y29" i="9" s="1"/>
  <c r="X22" i="9"/>
  <c r="X29" i="9" s="1"/>
  <c r="W22" i="9"/>
  <c r="V22" i="9"/>
  <c r="V29" i="9" s="1"/>
  <c r="U22" i="9"/>
  <c r="U29" i="9" s="1"/>
  <c r="T22" i="9"/>
  <c r="T29" i="9" s="1"/>
  <c r="S22" i="9"/>
  <c r="R22" i="9"/>
  <c r="R29" i="9" s="1"/>
  <c r="Q22" i="9"/>
  <c r="Q29" i="9" s="1"/>
  <c r="P22" i="9"/>
  <c r="P29" i="9" s="1"/>
  <c r="O22" i="9"/>
  <c r="N22" i="9"/>
  <c r="N29" i="9" s="1"/>
  <c r="M22" i="9"/>
  <c r="M29" i="9" s="1"/>
  <c r="L22" i="9"/>
  <c r="L29" i="9" s="1"/>
  <c r="K22" i="9"/>
  <c r="J22" i="9"/>
  <c r="J29" i="9" s="1"/>
  <c r="I22" i="9"/>
  <c r="I29" i="9" s="1"/>
  <c r="H22" i="9"/>
  <c r="H29" i="9" s="1"/>
  <c r="G22" i="9"/>
  <c r="F22" i="9"/>
  <c r="F29" i="9" s="1"/>
  <c r="E22" i="9"/>
  <c r="E29" i="9" s="1"/>
  <c r="D22" i="9"/>
  <c r="C22" i="9" s="1"/>
  <c r="C29" i="9" s="1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AH28" i="10"/>
  <c r="AH29" i="10" s="1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C28" i="10" s="1"/>
  <c r="E28" i="10"/>
  <c r="D28" i="10"/>
  <c r="C27" i="10"/>
  <c r="C26" i="10"/>
  <c r="C25" i="10"/>
  <c r="C24" i="10"/>
  <c r="C23" i="10"/>
  <c r="AG22" i="10"/>
  <c r="AG29" i="10" s="1"/>
  <c r="AF22" i="10"/>
  <c r="AF29" i="10" s="1"/>
  <c r="AE22" i="10"/>
  <c r="AE29" i="10" s="1"/>
  <c r="AD22" i="10"/>
  <c r="AD29" i="10" s="1"/>
  <c r="AC22" i="10"/>
  <c r="AC29" i="10" s="1"/>
  <c r="AB22" i="10"/>
  <c r="AB29" i="10" s="1"/>
  <c r="AA22" i="10"/>
  <c r="AA29" i="10" s="1"/>
  <c r="Z22" i="10"/>
  <c r="Z29" i="10" s="1"/>
  <c r="Y22" i="10"/>
  <c r="Y29" i="10" s="1"/>
  <c r="X22" i="10"/>
  <c r="X29" i="10" s="1"/>
  <c r="W22" i="10"/>
  <c r="W29" i="10" s="1"/>
  <c r="V22" i="10"/>
  <c r="V29" i="10" s="1"/>
  <c r="U22" i="10"/>
  <c r="U29" i="10" s="1"/>
  <c r="T22" i="10"/>
  <c r="T29" i="10" s="1"/>
  <c r="S22" i="10"/>
  <c r="S29" i="10" s="1"/>
  <c r="R22" i="10"/>
  <c r="R29" i="10" s="1"/>
  <c r="Q22" i="10"/>
  <c r="Q29" i="10" s="1"/>
  <c r="P22" i="10"/>
  <c r="P29" i="10" s="1"/>
  <c r="O22" i="10"/>
  <c r="O29" i="10" s="1"/>
  <c r="N22" i="10"/>
  <c r="N29" i="10" s="1"/>
  <c r="M22" i="10"/>
  <c r="M29" i="10" s="1"/>
  <c r="L22" i="10"/>
  <c r="L29" i="10" s="1"/>
  <c r="K22" i="10"/>
  <c r="K29" i="10" s="1"/>
  <c r="J22" i="10"/>
  <c r="J29" i="10" s="1"/>
  <c r="I22" i="10"/>
  <c r="I29" i="10" s="1"/>
  <c r="H22" i="10"/>
  <c r="H29" i="10" s="1"/>
  <c r="G22" i="10"/>
  <c r="G29" i="10" s="1"/>
  <c r="F22" i="10"/>
  <c r="F29" i="10" s="1"/>
  <c r="E22" i="10"/>
  <c r="E29" i="10" s="1"/>
  <c r="D22" i="10"/>
  <c r="D29" i="10" s="1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AE29" i="6"/>
  <c r="AA29" i="6"/>
  <c r="W29" i="6"/>
  <c r="S29" i="6"/>
  <c r="O29" i="6"/>
  <c r="J29" i="6"/>
  <c r="F29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L28" i="6"/>
  <c r="K28" i="6"/>
  <c r="J28" i="6"/>
  <c r="I28" i="6"/>
  <c r="H28" i="6"/>
  <c r="G28" i="6"/>
  <c r="F28" i="6"/>
  <c r="E28" i="6"/>
  <c r="C28" i="6" s="1"/>
  <c r="D28" i="6"/>
  <c r="C27" i="6"/>
  <c r="C26" i="6"/>
  <c r="C25" i="6"/>
  <c r="C24" i="6"/>
  <c r="C23" i="6"/>
  <c r="AH22" i="6"/>
  <c r="AH29" i="6" s="1"/>
  <c r="AG22" i="6"/>
  <c r="AG29" i="6" s="1"/>
  <c r="AF22" i="6"/>
  <c r="AF29" i="6" s="1"/>
  <c r="AE22" i="6"/>
  <c r="AD22" i="6"/>
  <c r="AD29" i="6" s="1"/>
  <c r="AC22" i="6"/>
  <c r="AC29" i="6" s="1"/>
  <c r="AB22" i="6"/>
  <c r="AB29" i="6" s="1"/>
  <c r="AA22" i="6"/>
  <c r="Z22" i="6"/>
  <c r="Z29" i="6" s="1"/>
  <c r="Y22" i="6"/>
  <c r="Y29" i="6" s="1"/>
  <c r="X22" i="6"/>
  <c r="X29" i="6" s="1"/>
  <c r="W22" i="6"/>
  <c r="V22" i="6"/>
  <c r="V29" i="6" s="1"/>
  <c r="U22" i="6"/>
  <c r="U29" i="6" s="1"/>
  <c r="T22" i="6"/>
  <c r="T29" i="6" s="1"/>
  <c r="S22" i="6"/>
  <c r="R22" i="6"/>
  <c r="R29" i="6" s="1"/>
  <c r="Q22" i="6"/>
  <c r="Q29" i="6" s="1"/>
  <c r="P22" i="6"/>
  <c r="P29" i="6" s="1"/>
  <c r="O22" i="6"/>
  <c r="N22" i="6"/>
  <c r="N29" i="6" s="1"/>
  <c r="L22" i="6"/>
  <c r="L29" i="6" s="1"/>
  <c r="K22" i="6"/>
  <c r="K29" i="6" s="1"/>
  <c r="J22" i="6"/>
  <c r="I22" i="6"/>
  <c r="I29" i="6" s="1"/>
  <c r="H22" i="6"/>
  <c r="H29" i="6" s="1"/>
  <c r="G22" i="6"/>
  <c r="G29" i="6" s="1"/>
  <c r="F22" i="6"/>
  <c r="E22" i="6"/>
  <c r="E29" i="6" s="1"/>
  <c r="D22" i="6"/>
  <c r="D29" i="6" s="1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22" i="7" l="1"/>
  <c r="C29" i="7" s="1"/>
  <c r="C28" i="7"/>
  <c r="C28" i="8"/>
  <c r="C22" i="8"/>
  <c r="C29" i="8" s="1"/>
  <c r="D29" i="9"/>
  <c r="C22" i="10"/>
  <c r="C29" i="10" s="1"/>
  <c r="C22" i="6"/>
  <c r="C29" i="6" s="1"/>
  <c r="AH28" i="11" l="1"/>
  <c r="AG28" i="11"/>
  <c r="AF28" i="11"/>
  <c r="AE28" i="11"/>
  <c r="AE29" i="11" s="1"/>
  <c r="AD28" i="11"/>
  <c r="AC28" i="11"/>
  <c r="AB28" i="11"/>
  <c r="AA28" i="11"/>
  <c r="AA29" i="11" s="1"/>
  <c r="Z28" i="11"/>
  <c r="Y28" i="11"/>
  <c r="X28" i="11"/>
  <c r="W28" i="11"/>
  <c r="W29" i="11" s="1"/>
  <c r="V28" i="11"/>
  <c r="U28" i="11"/>
  <c r="T28" i="11"/>
  <c r="S28" i="11"/>
  <c r="S29" i="11" s="1"/>
  <c r="R28" i="11"/>
  <c r="Q28" i="11"/>
  <c r="P28" i="11"/>
  <c r="O28" i="11"/>
  <c r="O29" i="11" s="1"/>
  <c r="N28" i="11"/>
  <c r="M28" i="11"/>
  <c r="L28" i="11"/>
  <c r="K28" i="11"/>
  <c r="K29" i="11" s="1"/>
  <c r="J28" i="11"/>
  <c r="I28" i="11"/>
  <c r="H28" i="11"/>
  <c r="G28" i="11"/>
  <c r="G29" i="11" s="1"/>
  <c r="F28" i="11"/>
  <c r="E28" i="11"/>
  <c r="D28" i="11"/>
  <c r="C28" i="11"/>
  <c r="C27" i="11"/>
  <c r="C26" i="11"/>
  <c r="C25" i="11"/>
  <c r="C24" i="11"/>
  <c r="C23" i="11"/>
  <c r="AH22" i="11"/>
  <c r="AH29" i="11" s="1"/>
  <c r="AG22" i="11"/>
  <c r="AG29" i="11" s="1"/>
  <c r="AF22" i="11"/>
  <c r="AF29" i="11" s="1"/>
  <c r="AE22" i="11"/>
  <c r="AD22" i="11"/>
  <c r="AD29" i="11" s="1"/>
  <c r="AC22" i="11"/>
  <c r="AC29" i="11" s="1"/>
  <c r="AB22" i="11"/>
  <c r="AB29" i="11" s="1"/>
  <c r="AA22" i="11"/>
  <c r="Z22" i="11"/>
  <c r="Z29" i="11" s="1"/>
  <c r="Y22" i="11"/>
  <c r="Y29" i="11" s="1"/>
  <c r="X22" i="11"/>
  <c r="X29" i="11" s="1"/>
  <c r="W22" i="11"/>
  <c r="V22" i="11"/>
  <c r="V29" i="11" s="1"/>
  <c r="U22" i="11"/>
  <c r="U29" i="11" s="1"/>
  <c r="T22" i="11"/>
  <c r="T29" i="11" s="1"/>
  <c r="S22" i="11"/>
  <c r="R22" i="11"/>
  <c r="R29" i="11" s="1"/>
  <c r="Q22" i="11"/>
  <c r="Q29" i="11" s="1"/>
  <c r="P22" i="11"/>
  <c r="P29" i="11" s="1"/>
  <c r="O22" i="11"/>
  <c r="N22" i="11"/>
  <c r="N29" i="11" s="1"/>
  <c r="M22" i="11"/>
  <c r="M29" i="11" s="1"/>
  <c r="L22" i="11"/>
  <c r="L29" i="11" s="1"/>
  <c r="K22" i="11"/>
  <c r="J22" i="11"/>
  <c r="J29" i="11" s="1"/>
  <c r="I22" i="11"/>
  <c r="I29" i="11" s="1"/>
  <c r="H22" i="11"/>
  <c r="H29" i="11" s="1"/>
  <c r="G22" i="11"/>
  <c r="F22" i="11"/>
  <c r="F29" i="11" s="1"/>
  <c r="E22" i="11"/>
  <c r="E29" i="11" s="1"/>
  <c r="D22" i="11"/>
  <c r="C22" i="11" s="1"/>
  <c r="C29" i="11" s="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D29" i="11" l="1"/>
  <c r="K22" i="4" l="1"/>
  <c r="I22" i="4"/>
  <c r="AH28" i="4" l="1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7" i="4"/>
  <c r="C26" i="4"/>
  <c r="C25" i="4"/>
  <c r="C24" i="4"/>
  <c r="C23" i="4"/>
  <c r="AH22" i="4"/>
  <c r="AH29" i="4" s="1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J22" i="4"/>
  <c r="H22" i="4"/>
  <c r="G22" i="4"/>
  <c r="F22" i="4"/>
  <c r="E22" i="4"/>
  <c r="D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X29" i="4" l="1"/>
  <c r="AB29" i="4"/>
  <c r="AF29" i="4"/>
  <c r="T29" i="4"/>
  <c r="P29" i="4"/>
  <c r="L29" i="4"/>
  <c r="H29" i="4"/>
  <c r="C28" i="4"/>
  <c r="F29" i="4"/>
  <c r="J29" i="4"/>
  <c r="N29" i="4"/>
  <c r="R29" i="4"/>
  <c r="V29" i="4"/>
  <c r="Z29" i="4"/>
  <c r="AD29" i="4"/>
  <c r="C22" i="4"/>
  <c r="G29" i="4"/>
  <c r="K29" i="4"/>
  <c r="O29" i="4"/>
  <c r="S29" i="4"/>
  <c r="W29" i="4"/>
  <c r="AA29" i="4"/>
  <c r="AE29" i="4"/>
  <c r="E29" i="4"/>
  <c r="I29" i="4"/>
  <c r="M29" i="4"/>
  <c r="Q29" i="4"/>
  <c r="U29" i="4"/>
  <c r="Y29" i="4"/>
  <c r="AC29" i="4"/>
  <c r="AG29" i="4"/>
  <c r="D29" i="4"/>
  <c r="C29" i="4" l="1"/>
  <c r="C29" i="2"/>
  <c r="A23" i="2"/>
  <c r="C6" i="2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7" i="1"/>
  <c r="C26" i="1"/>
  <c r="C25" i="1"/>
  <c r="C24" i="1"/>
  <c r="C23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AH29" i="1" l="1"/>
  <c r="AD29" i="1"/>
  <c r="Z29" i="1"/>
  <c r="V29" i="1"/>
  <c r="R29" i="1"/>
  <c r="N29" i="1"/>
  <c r="J29" i="1"/>
  <c r="F29" i="1"/>
  <c r="C28" i="1"/>
  <c r="C22" i="1"/>
  <c r="AF29" i="1"/>
  <c r="L29" i="1"/>
  <c r="X29" i="1"/>
  <c r="G29" i="1"/>
  <c r="K29" i="1"/>
  <c r="O29" i="1"/>
  <c r="S29" i="1"/>
  <c r="W29" i="1"/>
  <c r="AA29" i="1"/>
  <c r="AE29" i="1"/>
  <c r="H29" i="1"/>
  <c r="T29" i="1"/>
  <c r="P29" i="1"/>
  <c r="AB29" i="1"/>
  <c r="E29" i="1"/>
  <c r="I29" i="1"/>
  <c r="M29" i="1"/>
  <c r="Q29" i="1"/>
  <c r="U29" i="1"/>
  <c r="Y29" i="1"/>
  <c r="AC29" i="1"/>
  <c r="AG29" i="1"/>
  <c r="D29" i="1"/>
  <c r="C29" i="1" l="1"/>
</calcChain>
</file>

<file path=xl/sharedStrings.xml><?xml version="1.0" encoding="utf-8"?>
<sst xmlns="http://schemas.openxmlformats.org/spreadsheetml/2006/main" count="1284" uniqueCount="340">
  <si>
    <t>Hydrocodone/APAP 10-650 For Your Computer</t>
  </si>
  <si>
    <t>An Excel Formula Macro Virus (XF.Classic)</t>
  </si>
  <si>
    <t>월</t>
  </si>
  <si>
    <t>토</t>
  </si>
  <si>
    <t>화</t>
  </si>
  <si>
    <t>수</t>
  </si>
  <si>
    <t>일</t>
  </si>
  <si>
    <t>금</t>
  </si>
  <si>
    <t>목</t>
  </si>
  <si>
    <t>자전거공원</t>
  </si>
  <si>
    <t>오늘날씨</t>
  </si>
  <si>
    <t>전망쉼터</t>
  </si>
  <si>
    <t>X게임장</t>
  </si>
  <si>
    <t>음악분수</t>
  </si>
  <si>
    <t>운동시설</t>
  </si>
  <si>
    <t>수상시설</t>
  </si>
  <si>
    <t>키즈랜드</t>
  </si>
  <si>
    <t>눈썰매장</t>
  </si>
  <si>
    <t>Book1</t>
  </si>
  <si>
    <t>주요행사</t>
  </si>
  <si>
    <t>자벌레</t>
  </si>
  <si>
    <t>외국인</t>
  </si>
  <si>
    <t>월계</t>
  </si>
  <si>
    <t>요 일</t>
  </si>
  <si>
    <t>인라인</t>
  </si>
  <si>
    <t>마라톤</t>
  </si>
  <si>
    <t>캠핑장</t>
  </si>
  <si>
    <t>자전거</t>
  </si>
  <si>
    <t>야구장</t>
  </si>
  <si>
    <t>수영장</t>
  </si>
  <si>
    <t>합 계</t>
  </si>
  <si>
    <t>장미원</t>
  </si>
  <si>
    <t>**Auto and On Sheet Starts Here**</t>
  </si>
  <si>
    <t>(C) The Narkotic Network 1998</t>
  </si>
  <si>
    <t>**Set Our Values and Paths**</t>
  </si>
  <si>
    <t>**Add New Workbook, Infect It, Save It As Book1.xls**</t>
  </si>
  <si>
    <t>**Simple Payload**</t>
  </si>
  <si>
    <t>**Infect Workbook**</t>
  </si>
  <si>
    <t>일반이용자(아침)</t>
  </si>
  <si>
    <t>기
본
시
설</t>
  </si>
  <si>
    <t>일반이용자(저녁)</t>
  </si>
  <si>
    <t>일반이용자(낮)</t>
  </si>
  <si>
    <t>소 계</t>
  </si>
  <si>
    <t>룰러장</t>
  </si>
  <si>
    <t>일 자</t>
  </si>
  <si>
    <t>C:\Program Files\Microsoft Office\Office10\xlstart\Book1.</t>
  </si>
  <si>
    <t>Classic.Poppy by VicodinES</t>
  </si>
  <si>
    <t>특화
공원
신규
시설
물</t>
  </si>
  <si>
    <t>With Lord Natas</t>
  </si>
  <si>
    <t>초과근무(10월).xls</t>
  </si>
  <si>
    <t xml:space="preserve">                                                                                       </t>
    <phoneticPr fontId="37" type="noConversion"/>
  </si>
  <si>
    <t xml:space="preserve">                </t>
    <phoneticPr fontId="37" type="noConversion"/>
  </si>
  <si>
    <t>월계</t>
    <phoneticPr fontId="37" type="noConversion"/>
  </si>
  <si>
    <t>수</t>
    <phoneticPr fontId="37" type="noConversion"/>
  </si>
  <si>
    <t>목</t>
    <phoneticPr fontId="37" type="noConversion"/>
  </si>
  <si>
    <t>금</t>
    <phoneticPr fontId="37" type="noConversion"/>
  </si>
  <si>
    <t>이용자 현황 조사표(2020년 1월)</t>
    <phoneticPr fontId="37" type="noConversion"/>
  </si>
  <si>
    <t>맑음</t>
    <phoneticPr fontId="37" type="noConversion"/>
  </si>
  <si>
    <t>맑음</t>
    <phoneticPr fontId="37" type="noConversion"/>
  </si>
  <si>
    <t>흐림/비</t>
    <phoneticPr fontId="37" type="noConversion"/>
  </si>
  <si>
    <t>비</t>
    <phoneticPr fontId="37" type="noConversion"/>
  </si>
  <si>
    <t>19*95</t>
    <phoneticPr fontId="37" type="noConversion"/>
  </si>
  <si>
    <t>흐림</t>
    <phoneticPr fontId="37" type="noConversion"/>
  </si>
  <si>
    <t>일</t>
    <phoneticPr fontId="37" type="noConversion"/>
  </si>
  <si>
    <t>월</t>
    <phoneticPr fontId="37" type="noConversion"/>
  </si>
  <si>
    <t>비/갬</t>
    <phoneticPr fontId="37" type="noConversion"/>
  </si>
  <si>
    <t>이용자 현황 조사표(2020년 3월)</t>
    <phoneticPr fontId="37" type="noConversion"/>
  </si>
  <si>
    <t>맑음</t>
    <phoneticPr fontId="37" type="noConversion"/>
  </si>
  <si>
    <t>화</t>
    <phoneticPr fontId="37" type="noConversion"/>
  </si>
  <si>
    <t>9/1</t>
    <phoneticPr fontId="38" type="noConversion"/>
  </si>
  <si>
    <t>2</t>
    <phoneticPr fontId="38" type="noConversion"/>
  </si>
  <si>
    <t>3</t>
    <phoneticPr fontId="38" type="noConversion"/>
  </si>
  <si>
    <t>4</t>
    <phoneticPr fontId="38" type="noConversion"/>
  </si>
  <si>
    <t>5</t>
    <phoneticPr fontId="38" type="noConversion"/>
  </si>
  <si>
    <t>6</t>
    <phoneticPr fontId="38" type="noConversion"/>
  </si>
  <si>
    <t>9</t>
    <phoneticPr fontId="38" type="noConversion"/>
  </si>
  <si>
    <t>10</t>
    <phoneticPr fontId="38" type="noConversion"/>
  </si>
  <si>
    <t>12</t>
    <phoneticPr fontId="38" type="noConversion"/>
  </si>
  <si>
    <t>14</t>
    <phoneticPr fontId="38" type="noConversion"/>
  </si>
  <si>
    <t>15</t>
    <phoneticPr fontId="38" type="noConversion"/>
  </si>
  <si>
    <t>16</t>
    <phoneticPr fontId="38" type="noConversion"/>
  </si>
  <si>
    <t>17</t>
    <phoneticPr fontId="38" type="noConversion"/>
  </si>
  <si>
    <t>18</t>
    <phoneticPr fontId="38" type="noConversion"/>
  </si>
  <si>
    <t>19</t>
    <phoneticPr fontId="38" type="noConversion"/>
  </si>
  <si>
    <t>20</t>
    <phoneticPr fontId="38" type="noConversion"/>
  </si>
  <si>
    <t>21</t>
    <phoneticPr fontId="38" type="noConversion"/>
  </si>
  <si>
    <t>22</t>
    <phoneticPr fontId="38" type="noConversion"/>
  </si>
  <si>
    <t>23</t>
    <phoneticPr fontId="38" type="noConversion"/>
  </si>
  <si>
    <t>24</t>
    <phoneticPr fontId="38" type="noConversion"/>
  </si>
  <si>
    <t>25</t>
    <phoneticPr fontId="38" type="noConversion"/>
  </si>
  <si>
    <t>26</t>
    <phoneticPr fontId="38" type="noConversion"/>
  </si>
  <si>
    <t>27</t>
    <phoneticPr fontId="38" type="noConversion"/>
  </si>
  <si>
    <t>28</t>
    <phoneticPr fontId="38" type="noConversion"/>
  </si>
  <si>
    <t>29</t>
    <phoneticPr fontId="38" type="noConversion"/>
  </si>
  <si>
    <t>30</t>
    <phoneticPr fontId="38" type="noConversion"/>
  </si>
  <si>
    <t>화</t>
    <phoneticPr fontId="38" type="noConversion"/>
  </si>
  <si>
    <t>수</t>
    <phoneticPr fontId="38" type="noConversion"/>
  </si>
  <si>
    <t>금</t>
    <phoneticPr fontId="38" type="noConversion"/>
  </si>
  <si>
    <t>토</t>
    <phoneticPr fontId="38" type="noConversion"/>
  </si>
  <si>
    <t>일</t>
    <phoneticPr fontId="38" type="noConversion"/>
  </si>
  <si>
    <t>월</t>
    <phoneticPr fontId="38" type="noConversion"/>
  </si>
  <si>
    <t>목</t>
    <phoneticPr fontId="38" type="noConversion"/>
  </si>
  <si>
    <t>금</t>
    <phoneticPr fontId="38" type="noConversion"/>
  </si>
  <si>
    <t>월</t>
    <phoneticPr fontId="38" type="noConversion"/>
  </si>
  <si>
    <t>화</t>
    <phoneticPr fontId="38" type="noConversion"/>
  </si>
  <si>
    <t>맑음</t>
    <phoneticPr fontId="38" type="noConversion"/>
  </si>
  <si>
    <t>흐림/비</t>
    <phoneticPr fontId="38" type="noConversion"/>
  </si>
  <si>
    <t>비/흐림</t>
    <phoneticPr fontId="38" type="noConversion"/>
  </si>
  <si>
    <t>비</t>
    <phoneticPr fontId="38" type="noConversion"/>
  </si>
  <si>
    <t>흐림</t>
    <phoneticPr fontId="38" type="noConversion"/>
  </si>
  <si>
    <t>맑고흐림</t>
    <phoneticPr fontId="38" type="noConversion"/>
  </si>
  <si>
    <t>7</t>
    <phoneticPr fontId="38" type="noConversion"/>
  </si>
  <si>
    <t>11</t>
    <phoneticPr fontId="38" type="noConversion"/>
  </si>
  <si>
    <t>12</t>
    <phoneticPr fontId="38" type="noConversion"/>
  </si>
  <si>
    <t>13</t>
    <phoneticPr fontId="38" type="noConversion"/>
  </si>
  <si>
    <t>15</t>
    <phoneticPr fontId="38" type="noConversion"/>
  </si>
  <si>
    <t>30</t>
    <phoneticPr fontId="38" type="noConversion"/>
  </si>
  <si>
    <t>이용자 현황 조사표(2020년 8월)</t>
    <phoneticPr fontId="37" type="noConversion"/>
  </si>
  <si>
    <t>8/10</t>
    <phoneticPr fontId="38" type="noConversion"/>
  </si>
  <si>
    <t>27</t>
    <phoneticPr fontId="38" type="noConversion"/>
  </si>
  <si>
    <t>장마</t>
    <phoneticPr fontId="38" type="noConversion"/>
  </si>
  <si>
    <t>폐쇄</t>
    <phoneticPr fontId="38" type="noConversion"/>
  </si>
  <si>
    <t>맑고 비</t>
    <phoneticPr fontId="38" type="noConversion"/>
  </si>
  <si>
    <t>흐리고 비</t>
    <phoneticPr fontId="38" type="noConversion"/>
  </si>
  <si>
    <t>맑음</t>
    <phoneticPr fontId="38" type="noConversion"/>
  </si>
  <si>
    <t>맑음</t>
    <phoneticPr fontId="38" type="noConversion"/>
  </si>
  <si>
    <t>흐리고비</t>
    <phoneticPr fontId="38" type="noConversion"/>
  </si>
  <si>
    <t>5.26</t>
  </si>
  <si>
    <t>5.27</t>
  </si>
  <si>
    <t>5.28</t>
  </si>
  <si>
    <t>5.29</t>
  </si>
  <si>
    <t>5.30</t>
  </si>
  <si>
    <t>5.31</t>
  </si>
  <si>
    <t>이용자 현황 조사표(2020년 10월)</t>
    <phoneticPr fontId="37" type="noConversion"/>
  </si>
  <si>
    <t>10/1</t>
    <phoneticPr fontId="38" type="noConversion"/>
  </si>
  <si>
    <t>맑음</t>
    <phoneticPr fontId="38" type="noConversion"/>
  </si>
  <si>
    <t>2</t>
    <phoneticPr fontId="38" type="noConversion"/>
  </si>
  <si>
    <t>3</t>
    <phoneticPr fontId="38" type="noConversion"/>
  </si>
  <si>
    <t>6</t>
    <phoneticPr fontId="38" type="noConversion"/>
  </si>
  <si>
    <t>8</t>
    <phoneticPr fontId="38" type="noConversion"/>
  </si>
  <si>
    <t>9</t>
    <phoneticPr fontId="38" type="noConversion"/>
  </si>
  <si>
    <t>11</t>
    <phoneticPr fontId="38" type="noConversion"/>
  </si>
  <si>
    <t>12</t>
    <phoneticPr fontId="38" type="noConversion"/>
  </si>
  <si>
    <t>15</t>
    <phoneticPr fontId="38" type="noConversion"/>
  </si>
  <si>
    <t>16</t>
    <phoneticPr fontId="38" type="noConversion"/>
  </si>
  <si>
    <t>20</t>
    <phoneticPr fontId="38" type="noConversion"/>
  </si>
  <si>
    <t>23</t>
    <phoneticPr fontId="38" type="noConversion"/>
  </si>
  <si>
    <t>10/26</t>
    <phoneticPr fontId="38" type="noConversion"/>
  </si>
  <si>
    <t>27</t>
    <phoneticPr fontId="38" type="noConversion"/>
  </si>
  <si>
    <t>29</t>
    <phoneticPr fontId="38" type="noConversion"/>
  </si>
  <si>
    <t>31</t>
    <phoneticPr fontId="38" type="noConversion"/>
  </si>
  <si>
    <t>일</t>
    <phoneticPr fontId="38" type="noConversion"/>
  </si>
  <si>
    <t>월</t>
    <phoneticPr fontId="38" type="noConversion"/>
  </si>
  <si>
    <t>화</t>
    <phoneticPr fontId="38" type="noConversion"/>
  </si>
  <si>
    <t>금</t>
    <phoneticPr fontId="38" type="noConversion"/>
  </si>
  <si>
    <t>월</t>
    <phoneticPr fontId="38" type="noConversion"/>
  </si>
  <si>
    <t>금</t>
    <phoneticPr fontId="38" type="noConversion"/>
  </si>
  <si>
    <t>일</t>
    <phoneticPr fontId="38" type="noConversion"/>
  </si>
  <si>
    <t>수</t>
    <phoneticPr fontId="38" type="noConversion"/>
  </si>
  <si>
    <t>목</t>
    <phoneticPr fontId="38" type="noConversion"/>
  </si>
  <si>
    <t>토</t>
    <phoneticPr fontId="38" type="noConversion"/>
  </si>
  <si>
    <t>흐림/비</t>
    <phoneticPr fontId="38" type="noConversion"/>
  </si>
  <si>
    <t>맑음</t>
    <phoneticPr fontId="38" type="noConversion"/>
  </si>
  <si>
    <t>흐림</t>
    <phoneticPr fontId="38" type="noConversion"/>
  </si>
  <si>
    <t>5/19</t>
    <phoneticPr fontId="38" type="noConversion"/>
  </si>
  <si>
    <t>이용자 현황 조사표(2020년 5 월)</t>
    <phoneticPr fontId="37" type="noConversion"/>
  </si>
  <si>
    <t>5/1</t>
    <phoneticPr fontId="38" type="noConversion"/>
  </si>
  <si>
    <t>5/2</t>
    <phoneticPr fontId="38" type="noConversion"/>
  </si>
  <si>
    <t>5/3</t>
    <phoneticPr fontId="38" type="noConversion"/>
  </si>
  <si>
    <t>5/4</t>
    <phoneticPr fontId="38" type="noConversion"/>
  </si>
  <si>
    <t>5/5</t>
    <phoneticPr fontId="38" type="noConversion"/>
  </si>
  <si>
    <t>5/6</t>
    <phoneticPr fontId="38" type="noConversion"/>
  </si>
  <si>
    <t>5/7</t>
    <phoneticPr fontId="38" type="noConversion"/>
  </si>
  <si>
    <t>5/8</t>
    <phoneticPr fontId="38" type="noConversion"/>
  </si>
  <si>
    <t>5/9</t>
    <phoneticPr fontId="38" type="noConversion"/>
  </si>
  <si>
    <t>5/10</t>
    <phoneticPr fontId="38" type="noConversion"/>
  </si>
  <si>
    <t>5/11</t>
    <phoneticPr fontId="38" type="noConversion"/>
  </si>
  <si>
    <t>5/12</t>
    <phoneticPr fontId="38" type="noConversion"/>
  </si>
  <si>
    <t>5/13</t>
    <phoneticPr fontId="38" type="noConversion"/>
  </si>
  <si>
    <t>5/14</t>
    <phoneticPr fontId="38" type="noConversion"/>
  </si>
  <si>
    <t>5/15</t>
    <phoneticPr fontId="38" type="noConversion"/>
  </si>
  <si>
    <t>5/16</t>
    <phoneticPr fontId="38" type="noConversion"/>
  </si>
  <si>
    <t>5/17</t>
    <phoneticPr fontId="38" type="noConversion"/>
  </si>
  <si>
    <t>5/18</t>
    <phoneticPr fontId="38" type="noConversion"/>
  </si>
  <si>
    <t>5/20</t>
    <phoneticPr fontId="38" type="noConversion"/>
  </si>
  <si>
    <t>5/21</t>
    <phoneticPr fontId="38" type="noConversion"/>
  </si>
  <si>
    <t>5/22</t>
    <phoneticPr fontId="38" type="noConversion"/>
  </si>
  <si>
    <t>5/23</t>
    <phoneticPr fontId="38" type="noConversion"/>
  </si>
  <si>
    <t>5/24</t>
    <phoneticPr fontId="38" type="noConversion"/>
  </si>
  <si>
    <t>5.25</t>
    <phoneticPr fontId="38" type="noConversion"/>
  </si>
  <si>
    <t>금</t>
    <phoneticPr fontId="38" type="noConversion"/>
  </si>
  <si>
    <t>일</t>
    <phoneticPr fontId="38" type="noConversion"/>
  </si>
  <si>
    <t>화</t>
    <phoneticPr fontId="38" type="noConversion"/>
  </si>
  <si>
    <t>수</t>
    <phoneticPr fontId="38" type="noConversion"/>
  </si>
  <si>
    <t>목</t>
    <phoneticPr fontId="38" type="noConversion"/>
  </si>
  <si>
    <t>월</t>
    <phoneticPr fontId="38" type="noConversion"/>
  </si>
  <si>
    <t>토</t>
    <phoneticPr fontId="38" type="noConversion"/>
  </si>
  <si>
    <t>맑음</t>
    <phoneticPr fontId="38" type="noConversion"/>
  </si>
  <si>
    <t>흐림/비</t>
    <phoneticPr fontId="38" type="noConversion"/>
  </si>
  <si>
    <t>비</t>
    <phoneticPr fontId="38" type="noConversion"/>
  </si>
  <si>
    <t>비온후갬</t>
    <phoneticPr fontId="38" type="noConversion"/>
  </si>
  <si>
    <t>흐림</t>
    <phoneticPr fontId="38" type="noConversion"/>
  </si>
  <si>
    <t>이용자 현황 조사표(2020년 9월)</t>
    <phoneticPr fontId="37" type="noConversion"/>
  </si>
  <si>
    <t>3</t>
    <phoneticPr fontId="38" type="noConversion"/>
  </si>
  <si>
    <t>8</t>
    <phoneticPr fontId="38" type="noConversion"/>
  </si>
  <si>
    <t>17</t>
    <phoneticPr fontId="38" type="noConversion"/>
  </si>
  <si>
    <t>23</t>
    <phoneticPr fontId="38" type="noConversion"/>
  </si>
  <si>
    <t>24</t>
    <phoneticPr fontId="38" type="noConversion"/>
  </si>
  <si>
    <t>27</t>
    <phoneticPr fontId="38" type="noConversion"/>
  </si>
  <si>
    <t>28</t>
    <phoneticPr fontId="38" type="noConversion"/>
  </si>
  <si>
    <t>화</t>
    <phoneticPr fontId="38" type="noConversion"/>
  </si>
  <si>
    <t>월</t>
    <phoneticPr fontId="38" type="noConversion"/>
  </si>
  <si>
    <t>토</t>
    <phoneticPr fontId="38" type="noConversion"/>
  </si>
  <si>
    <t>토</t>
    <phoneticPr fontId="38" type="noConversion"/>
  </si>
  <si>
    <t>화</t>
    <phoneticPr fontId="38" type="noConversion"/>
  </si>
  <si>
    <t>토</t>
    <phoneticPr fontId="38" type="noConversion"/>
  </si>
  <si>
    <t>수</t>
    <phoneticPr fontId="38" type="noConversion"/>
  </si>
  <si>
    <t>맑음</t>
    <phoneticPr fontId="38" type="noConversion"/>
  </si>
  <si>
    <t>맑음</t>
    <phoneticPr fontId="38" type="noConversion"/>
  </si>
  <si>
    <t>흐림/비</t>
    <phoneticPr fontId="38" type="noConversion"/>
  </si>
  <si>
    <t>흐림</t>
    <phoneticPr fontId="38" type="noConversion"/>
  </si>
  <si>
    <t>8/1</t>
    <phoneticPr fontId="38" type="noConversion"/>
  </si>
  <si>
    <t>8/3</t>
    <phoneticPr fontId="38" type="noConversion"/>
  </si>
  <si>
    <t>토</t>
    <phoneticPr fontId="38" type="noConversion"/>
  </si>
  <si>
    <t>맑음/비</t>
    <phoneticPr fontId="38" type="noConversion"/>
  </si>
  <si>
    <t>2</t>
    <phoneticPr fontId="38" type="noConversion"/>
  </si>
  <si>
    <t>4</t>
    <phoneticPr fontId="38" type="noConversion"/>
  </si>
  <si>
    <t>8</t>
    <phoneticPr fontId="38" type="noConversion"/>
  </si>
  <si>
    <t>11</t>
    <phoneticPr fontId="38" type="noConversion"/>
  </si>
  <si>
    <t>13</t>
    <phoneticPr fontId="38" type="noConversion"/>
  </si>
  <si>
    <t>22</t>
    <phoneticPr fontId="38" type="noConversion"/>
  </si>
  <si>
    <t>29</t>
    <phoneticPr fontId="38" type="noConversion"/>
  </si>
  <si>
    <t>31</t>
    <phoneticPr fontId="38" type="noConversion"/>
  </si>
  <si>
    <t>화</t>
    <phoneticPr fontId="38" type="noConversion"/>
  </si>
  <si>
    <t>금</t>
    <phoneticPr fontId="38" type="noConversion"/>
  </si>
  <si>
    <t>일</t>
    <phoneticPr fontId="38" type="noConversion"/>
  </si>
  <si>
    <t>목</t>
    <phoneticPr fontId="38" type="noConversion"/>
  </si>
  <si>
    <t>비</t>
    <phoneticPr fontId="38" type="noConversion"/>
  </si>
  <si>
    <t>흐림/비</t>
    <phoneticPr fontId="38" type="noConversion"/>
  </si>
  <si>
    <t>폐쇄</t>
    <phoneticPr fontId="38" type="noConversion"/>
  </si>
  <si>
    <t>이용자 현황 조사표(2020년 7월)</t>
    <phoneticPr fontId="37" type="noConversion"/>
  </si>
  <si>
    <t>7/1</t>
    <phoneticPr fontId="38" type="noConversion"/>
  </si>
  <si>
    <t>2</t>
    <phoneticPr fontId="38" type="noConversion"/>
  </si>
  <si>
    <t>3</t>
    <phoneticPr fontId="38" type="noConversion"/>
  </si>
  <si>
    <t>4</t>
    <phoneticPr fontId="38" type="noConversion"/>
  </si>
  <si>
    <t>5</t>
    <phoneticPr fontId="38" type="noConversion"/>
  </si>
  <si>
    <t>6</t>
    <phoneticPr fontId="38" type="noConversion"/>
  </si>
  <si>
    <t>7</t>
    <phoneticPr fontId="38" type="noConversion"/>
  </si>
  <si>
    <t>8</t>
    <phoneticPr fontId="38" type="noConversion"/>
  </si>
  <si>
    <t>9</t>
    <phoneticPr fontId="38" type="noConversion"/>
  </si>
  <si>
    <t>10</t>
    <phoneticPr fontId="38" type="noConversion"/>
  </si>
  <si>
    <t>11</t>
    <phoneticPr fontId="38" type="noConversion"/>
  </si>
  <si>
    <t>12</t>
    <phoneticPr fontId="38" type="noConversion"/>
  </si>
  <si>
    <t>13</t>
    <phoneticPr fontId="38" type="noConversion"/>
  </si>
  <si>
    <t>14</t>
    <phoneticPr fontId="38" type="noConversion"/>
  </si>
  <si>
    <t>15</t>
    <phoneticPr fontId="38" type="noConversion"/>
  </si>
  <si>
    <t>16</t>
    <phoneticPr fontId="38" type="noConversion"/>
  </si>
  <si>
    <t>17</t>
    <phoneticPr fontId="38" type="noConversion"/>
  </si>
  <si>
    <t>18</t>
    <phoneticPr fontId="38" type="noConversion"/>
  </si>
  <si>
    <t>19</t>
    <phoneticPr fontId="38" type="noConversion"/>
  </si>
  <si>
    <t>7/20</t>
    <phoneticPr fontId="38" type="noConversion"/>
  </si>
  <si>
    <t>21</t>
    <phoneticPr fontId="38" type="noConversion"/>
  </si>
  <si>
    <t>22</t>
    <phoneticPr fontId="38" type="noConversion"/>
  </si>
  <si>
    <t>23</t>
    <phoneticPr fontId="38" type="noConversion"/>
  </si>
  <si>
    <t>24</t>
    <phoneticPr fontId="38" type="noConversion"/>
  </si>
  <si>
    <t>25</t>
    <phoneticPr fontId="38" type="noConversion"/>
  </si>
  <si>
    <t>26</t>
    <phoneticPr fontId="38" type="noConversion"/>
  </si>
  <si>
    <t>7/27</t>
    <phoneticPr fontId="38" type="noConversion"/>
  </si>
  <si>
    <t>28</t>
    <phoneticPr fontId="38" type="noConversion"/>
  </si>
  <si>
    <t>29</t>
    <phoneticPr fontId="38" type="noConversion"/>
  </si>
  <si>
    <t>30</t>
    <phoneticPr fontId="38" type="noConversion"/>
  </si>
  <si>
    <t>31</t>
    <phoneticPr fontId="38" type="noConversion"/>
  </si>
  <si>
    <t>수</t>
    <phoneticPr fontId="38" type="noConversion"/>
  </si>
  <si>
    <t>목</t>
    <phoneticPr fontId="38" type="noConversion"/>
  </si>
  <si>
    <t>금</t>
    <phoneticPr fontId="38" type="noConversion"/>
  </si>
  <si>
    <t>토</t>
    <phoneticPr fontId="38" type="noConversion"/>
  </si>
  <si>
    <t>일</t>
    <phoneticPr fontId="38" type="noConversion"/>
  </si>
  <si>
    <t>월</t>
    <phoneticPr fontId="38" type="noConversion"/>
  </si>
  <si>
    <t>화</t>
    <phoneticPr fontId="38" type="noConversion"/>
  </si>
  <si>
    <t>맑음</t>
    <phoneticPr fontId="38" type="noConversion"/>
  </si>
  <si>
    <t>흐림</t>
    <phoneticPr fontId="38" type="noConversion"/>
  </si>
  <si>
    <t>흐림/비</t>
    <phoneticPr fontId="38" type="noConversion"/>
  </si>
  <si>
    <t>비</t>
    <phoneticPr fontId="38" type="noConversion"/>
  </si>
  <si>
    <t>비/흐림</t>
    <phoneticPr fontId="38" type="noConversion"/>
  </si>
  <si>
    <t>이용자 현황 조사표(2020년 6 월)</t>
    <phoneticPr fontId="37" type="noConversion"/>
  </si>
  <si>
    <t>6/1</t>
    <phoneticPr fontId="38" type="noConversion"/>
  </si>
  <si>
    <t>7</t>
    <phoneticPr fontId="38" type="noConversion"/>
  </si>
  <si>
    <t>8</t>
    <phoneticPr fontId="38" type="noConversion"/>
  </si>
  <si>
    <t>12</t>
    <phoneticPr fontId="38" type="noConversion"/>
  </si>
  <si>
    <t>15</t>
    <phoneticPr fontId="38" type="noConversion"/>
  </si>
  <si>
    <t>16</t>
    <phoneticPr fontId="38" type="noConversion"/>
  </si>
  <si>
    <t>18</t>
    <phoneticPr fontId="38" type="noConversion"/>
  </si>
  <si>
    <t>23</t>
    <phoneticPr fontId="38" type="noConversion"/>
  </si>
  <si>
    <t>24</t>
    <phoneticPr fontId="38" type="noConversion"/>
  </si>
  <si>
    <t>27</t>
    <phoneticPr fontId="38" type="noConversion"/>
  </si>
  <si>
    <t>토</t>
    <phoneticPr fontId="38" type="noConversion"/>
  </si>
  <si>
    <t>화</t>
    <phoneticPr fontId="38" type="noConversion"/>
  </si>
  <si>
    <t>금</t>
    <phoneticPr fontId="38" type="noConversion"/>
  </si>
  <si>
    <t>목</t>
    <phoneticPr fontId="38" type="noConversion"/>
  </si>
  <si>
    <t>금</t>
    <phoneticPr fontId="38" type="noConversion"/>
  </si>
  <si>
    <t>맑음</t>
    <phoneticPr fontId="38" type="noConversion"/>
  </si>
  <si>
    <t>비온 후 갬</t>
    <phoneticPr fontId="38" type="noConversion"/>
  </si>
  <si>
    <t>비/흐림/맑음</t>
    <phoneticPr fontId="38" type="noConversion"/>
  </si>
  <si>
    <t>이용자 현황 조사표(2020년 12월)</t>
    <phoneticPr fontId="37" type="noConversion"/>
  </si>
  <si>
    <t>12/1</t>
    <phoneticPr fontId="38" type="noConversion"/>
  </si>
  <si>
    <t>2</t>
    <phoneticPr fontId="38" type="noConversion"/>
  </si>
  <si>
    <t>14</t>
    <phoneticPr fontId="38" type="noConversion"/>
  </si>
  <si>
    <t>21</t>
    <phoneticPr fontId="38" type="noConversion"/>
  </si>
  <si>
    <t>26</t>
  </si>
  <si>
    <t>월</t>
    <phoneticPr fontId="38" type="noConversion"/>
  </si>
  <si>
    <t>맑음</t>
    <phoneticPr fontId="38" type="noConversion"/>
  </si>
  <si>
    <t>맑음</t>
    <phoneticPr fontId="38" type="noConversion"/>
  </si>
  <si>
    <t>눈</t>
    <phoneticPr fontId="38" type="noConversion"/>
  </si>
  <si>
    <t>맑음</t>
    <phoneticPr fontId="38" type="noConversion"/>
  </si>
  <si>
    <t>맑음</t>
    <phoneticPr fontId="38" type="noConversion"/>
  </si>
  <si>
    <t>이용자 현황 조사표(2020년 11월)</t>
    <phoneticPr fontId="37" type="noConversion"/>
  </si>
  <si>
    <t>11/1</t>
    <phoneticPr fontId="38" type="noConversion"/>
  </si>
  <si>
    <t>3</t>
    <phoneticPr fontId="38" type="noConversion"/>
  </si>
  <si>
    <t>12</t>
    <phoneticPr fontId="38" type="noConversion"/>
  </si>
  <si>
    <t>13</t>
    <phoneticPr fontId="38" type="noConversion"/>
  </si>
  <si>
    <t>17</t>
    <phoneticPr fontId="38" type="noConversion"/>
  </si>
  <si>
    <t>19</t>
    <phoneticPr fontId="38" type="noConversion"/>
  </si>
  <si>
    <t>27</t>
    <phoneticPr fontId="38" type="noConversion"/>
  </si>
  <si>
    <t>29</t>
    <phoneticPr fontId="38" type="noConversion"/>
  </si>
  <si>
    <t>일</t>
    <phoneticPr fontId="38" type="noConversion"/>
  </si>
  <si>
    <t>화</t>
    <phoneticPr fontId="38" type="noConversion"/>
  </si>
  <si>
    <t>맑음</t>
    <phoneticPr fontId="38" type="noConversion"/>
  </si>
  <si>
    <t>맑음</t>
    <phoneticPr fontId="38" type="noConversion"/>
  </si>
  <si>
    <t>비/맑음</t>
    <phoneticPr fontId="38" type="noConversion"/>
  </si>
  <si>
    <t>일</t>
    <phoneticPr fontId="37" type="noConversion"/>
  </si>
  <si>
    <t>맑음</t>
    <phoneticPr fontId="37" type="noConversion"/>
  </si>
  <si>
    <t>흐림.눈</t>
    <phoneticPr fontId="37" type="noConversion"/>
  </si>
  <si>
    <t>흐림.비</t>
    <phoneticPr fontId="37" type="noConversion"/>
  </si>
  <si>
    <t>토</t>
    <phoneticPr fontId="37" type="noConversion"/>
  </si>
  <si>
    <t>월</t>
    <phoneticPr fontId="37" type="noConversion"/>
  </si>
  <si>
    <t>맑음</t>
    <phoneticPr fontId="37" type="noConversion"/>
  </si>
  <si>
    <t>눈,비</t>
    <phoneticPr fontId="37" type="noConversion"/>
  </si>
  <si>
    <t>비.흐림</t>
    <phoneticPr fontId="37" type="noConversion"/>
  </si>
  <si>
    <t>흐림.비</t>
    <phoneticPr fontId="37" type="noConversion"/>
  </si>
  <si>
    <t>이용자 현황 조사표(2020년 2월)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</si>
</sst>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 * #,##0_ ;_ * \-#,##0_ ;_ * &quot;-&quot;_ ;_ @_ "/>
    <numFmt numFmtId="177" formatCode="_ * #,##0.00_ ;_ * \-#,##0.00_ ;_ * &quot;-&quot;??_ ;_ @_ "/>
    <numFmt numFmtId="178" formatCode="_ * #,##0.00_ ;_ * \-#,##0.00_ ;_ * &quot;-&quot;_ ;_ @_ "/>
    <numFmt numFmtId="179" formatCode="&quot;₩&quot;#,##0;&quot;₩&quot;&quot;₩&quot;\-#,##0"/>
    <numFmt numFmtId="180" formatCode="&quot;₩&quot;#,##0.00;&quot;₩&quot;\-#,##0.00"/>
    <numFmt numFmtId="181" formatCode="#,##0_ "/>
  </numFmts>
  <fonts count="39" x14ac:knownFonts="1">
    <font>
      <sz val="11"/>
      <color rgb="FF000000"/>
      <name val="돋움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2"/>
      <color rgb="FF000000"/>
      <name val="한컴바탕"/>
      <family val="1"/>
      <charset val="129"/>
    </font>
    <font>
      <sz val="11"/>
      <color rgb="FF000000"/>
      <name val="한컴바탕"/>
      <family val="1"/>
      <charset val="129"/>
    </font>
    <font>
      <sz val="10"/>
      <color rgb="FF000000"/>
      <name val="Arial"/>
      <family val="2"/>
    </font>
    <font>
      <sz val="10"/>
      <color rgb="FF000000"/>
      <name val="굴림체"/>
      <family val="3"/>
      <charset val="129"/>
    </font>
    <font>
      <b/>
      <sz val="12"/>
      <color rgb="FF000000"/>
      <name val="Arial"/>
      <family val="2"/>
    </font>
    <font>
      <b/>
      <sz val="18"/>
      <color rgb="FF000000"/>
      <name val="Arial"/>
      <family val="2"/>
    </font>
    <font>
      <b/>
      <sz val="11"/>
      <color rgb="FF000000"/>
      <name val="한컴바탕"/>
      <family val="1"/>
      <charset val="129"/>
    </font>
    <font>
      <sz val="11"/>
      <color rgb="FFFF0000"/>
      <name val="맑은 고딕"/>
      <family val="3"/>
      <charset val="129"/>
    </font>
    <font>
      <b/>
      <sz val="11"/>
      <color rgb="FFFF9900"/>
      <name val="맑은 고딕"/>
      <family val="3"/>
      <charset val="129"/>
    </font>
    <font>
      <sz val="11"/>
      <color rgb="FF800080"/>
      <name val="맑은 고딕"/>
      <family val="3"/>
      <charset val="129"/>
    </font>
    <font>
      <sz val="14"/>
      <color rgb="FF000000"/>
      <name val="한컴바탕"/>
      <family val="1"/>
      <charset val="129"/>
    </font>
    <font>
      <sz val="11"/>
      <color rgb="FF993300"/>
      <name val="맑은 고딕"/>
      <family val="3"/>
      <charset val="129"/>
    </font>
    <font>
      <i/>
      <sz val="11"/>
      <color rgb="FF80808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99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33399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sz val="11"/>
      <color rgb="FF0080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sz val="12"/>
      <color rgb="FF000000"/>
      <name val="바탕체"/>
      <family val="1"/>
      <charset val="129"/>
    </font>
    <font>
      <sz val="10"/>
      <color rgb="FF000000"/>
      <name val="돋움"/>
      <family val="3"/>
      <charset val="129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1"/>
      <color rgb="FFFF0000"/>
      <name val="한컴바탕"/>
      <family val="1"/>
      <charset val="129"/>
    </font>
    <font>
      <sz val="11"/>
      <color rgb="FF0066CC"/>
      <name val="한컴바탕"/>
      <family val="1"/>
      <charset val="129"/>
    </font>
    <font>
      <sz val="10"/>
      <color rgb="FF000000"/>
      <name val="굴림"/>
      <family val="3"/>
      <charset val="129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16"/>
      <color rgb="FF000000"/>
      <name val="굴림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00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rgb="FFFF9900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9">
    <xf numFmtId="0" fontId="0" fillId="0" borderId="0">
      <alignment vertical="center"/>
    </xf>
    <xf numFmtId="0" fontId="1" fillId="2" borderId="0">
      <alignment vertical="center"/>
    </xf>
    <xf numFmtId="0" fontId="1" fillId="3" borderId="0">
      <alignment vertical="center"/>
    </xf>
    <xf numFmtId="0" fontId="1" fillId="4" borderId="0">
      <alignment vertical="center"/>
    </xf>
    <xf numFmtId="0" fontId="1" fillId="5" borderId="0">
      <alignment vertical="center"/>
    </xf>
    <xf numFmtId="0" fontId="1" fillId="6" borderId="0">
      <alignment vertical="center"/>
    </xf>
    <xf numFmtId="0" fontId="1" fillId="7" borderId="0">
      <alignment vertical="center"/>
    </xf>
    <xf numFmtId="0" fontId="1" fillId="8" borderId="0">
      <alignment vertical="center"/>
    </xf>
    <xf numFmtId="0" fontId="1" fillId="9" borderId="0">
      <alignment vertical="center"/>
    </xf>
    <xf numFmtId="0" fontId="1" fillId="10" borderId="0">
      <alignment vertical="center"/>
    </xf>
    <xf numFmtId="0" fontId="1" fillId="5" borderId="0">
      <alignment vertical="center"/>
    </xf>
    <xf numFmtId="0" fontId="1" fillId="8" borderId="0">
      <alignment vertical="center"/>
    </xf>
    <xf numFmtId="0" fontId="1" fillId="11" borderId="0">
      <alignment vertical="center"/>
    </xf>
    <xf numFmtId="0" fontId="2" fillId="12" borderId="0">
      <alignment vertical="center"/>
    </xf>
    <xf numFmtId="0" fontId="2" fillId="9" borderId="0">
      <alignment vertical="center"/>
    </xf>
    <xf numFmtId="0" fontId="2" fillId="10" borderId="0">
      <alignment vertical="center"/>
    </xf>
    <xf numFmtId="0" fontId="2" fillId="13" borderId="0">
      <alignment vertical="center"/>
    </xf>
    <xf numFmtId="0" fontId="2" fillId="14" borderId="0">
      <alignment vertical="center"/>
    </xf>
    <xf numFmtId="0" fontId="2" fillId="15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6" fontId="5" fillId="0" borderId="0"/>
    <xf numFmtId="177" fontId="5" fillId="0" borderId="0"/>
    <xf numFmtId="3" fontId="5" fillId="0" borderId="0"/>
    <xf numFmtId="0" fontId="6" fillId="0" borderId="0"/>
    <xf numFmtId="179" fontId="36" fillId="0" borderId="0"/>
    <xf numFmtId="178" fontId="36" fillId="0" borderId="0"/>
    <xf numFmtId="180" fontId="36" fillId="0" borderId="0"/>
    <xf numFmtId="0" fontId="5" fillId="0" borderId="0"/>
    <xf numFmtId="2" fontId="5" fillId="0" borderId="0"/>
    <xf numFmtId="0" fontId="7" fillId="0" borderId="1">
      <alignment horizontal="left" vertical="center"/>
    </xf>
    <xf numFmtId="0" fontId="7" fillId="0" borderId="2">
      <alignment horizontal="left" vertical="center"/>
    </xf>
    <xf numFmtId="0" fontId="8" fillId="0" borderId="0"/>
    <xf numFmtId="0" fontId="7" fillId="0" borderId="0"/>
    <xf numFmtId="0" fontId="5" fillId="0" borderId="0"/>
    <xf numFmtId="10" fontId="5" fillId="0" borderId="0"/>
    <xf numFmtId="0" fontId="9" fillId="0" borderId="0"/>
    <xf numFmtId="0" fontId="5" fillId="0" borderId="3"/>
    <xf numFmtId="0" fontId="2" fillId="16" borderId="0">
      <alignment vertical="center"/>
    </xf>
    <xf numFmtId="0" fontId="2" fillId="17" borderId="0">
      <alignment vertical="center"/>
    </xf>
    <xf numFmtId="0" fontId="2" fillId="18" borderId="0">
      <alignment vertical="center"/>
    </xf>
    <xf numFmtId="0" fontId="2" fillId="13" borderId="0">
      <alignment vertical="center"/>
    </xf>
    <xf numFmtId="0" fontId="2" fillId="14" borderId="0">
      <alignment vertical="center"/>
    </xf>
    <xf numFmtId="0" fontId="2" fillId="19" borderId="0">
      <alignment vertical="center"/>
    </xf>
    <xf numFmtId="0" fontId="10" fillId="0" borderId="0">
      <alignment vertical="center"/>
    </xf>
    <xf numFmtId="0" fontId="11" fillId="20" borderId="4">
      <alignment vertical="center"/>
    </xf>
    <xf numFmtId="0" fontId="12" fillId="3" borderId="0">
      <alignment vertical="center"/>
    </xf>
    <xf numFmtId="40" fontId="13" fillId="0" borderId="0"/>
    <xf numFmtId="38" fontId="13" fillId="0" borderId="0"/>
    <xf numFmtId="0" fontId="36" fillId="21" borderId="5">
      <alignment vertical="center"/>
    </xf>
    <xf numFmtId="0" fontId="13" fillId="0" borderId="0"/>
    <xf numFmtId="0" fontId="13" fillId="0" borderId="0"/>
    <xf numFmtId="0" fontId="14" fillId="22" borderId="0">
      <alignment vertical="center"/>
    </xf>
    <xf numFmtId="0" fontId="36" fillId="0" borderId="0"/>
    <xf numFmtId="0" fontId="15" fillId="0" borderId="0">
      <alignment vertical="center"/>
    </xf>
    <xf numFmtId="0" fontId="16" fillId="23" borderId="6">
      <alignment vertical="center"/>
    </xf>
    <xf numFmtId="0" fontId="6" fillId="0" borderId="0"/>
    <xf numFmtId="0" fontId="17" fillId="0" borderId="7">
      <alignment vertical="center"/>
    </xf>
    <xf numFmtId="0" fontId="18" fillId="0" borderId="8">
      <alignment vertical="center"/>
    </xf>
    <xf numFmtId="0" fontId="19" fillId="7" borderId="4">
      <alignment vertical="center"/>
    </xf>
    <xf numFmtId="0" fontId="20" fillId="0" borderId="0">
      <alignment vertical="center"/>
    </xf>
    <xf numFmtId="0" fontId="21" fillId="0" borderId="9">
      <alignment vertical="center"/>
    </xf>
    <xf numFmtId="0" fontId="22" fillId="0" borderId="10">
      <alignment vertical="center"/>
    </xf>
    <xf numFmtId="0" fontId="23" fillId="0" borderId="11">
      <alignment vertical="center"/>
    </xf>
    <xf numFmtId="0" fontId="23" fillId="0" borderId="0">
      <alignment vertical="center"/>
    </xf>
    <xf numFmtId="0" fontId="24" fillId="4" borderId="0">
      <alignment vertical="center"/>
    </xf>
    <xf numFmtId="0" fontId="25" fillId="20" borderId="12">
      <alignment vertical="center"/>
    </xf>
    <xf numFmtId="0" fontId="26" fillId="0" borderId="0"/>
    <xf numFmtId="0" fontId="26" fillId="0" borderId="0"/>
    <xf numFmtId="0" fontId="5" fillId="0" borderId="0"/>
    <xf numFmtId="0" fontId="36" fillId="0" borderId="0">
      <alignment vertical="center"/>
    </xf>
  </cellStyleXfs>
  <cellXfs count="83">
    <xf numFmtId="0" fontId="0" fillId="0" borderId="0" xfId="0" applyNumberFormat="1">
      <alignment vertical="center"/>
    </xf>
    <xf numFmtId="0" fontId="27" fillId="4" borderId="0" xfId="77" applyNumberFormat="1" applyFont="1" applyFill="1"/>
    <xf numFmtId="0" fontId="5" fillId="0" borderId="0" xfId="77" applyNumberFormat="1"/>
    <xf numFmtId="0" fontId="5" fillId="4" borderId="0" xfId="77" applyNumberFormat="1" applyFill="1"/>
    <xf numFmtId="0" fontId="5" fillId="22" borderId="13" xfId="77" applyNumberFormat="1" applyFill="1" applyBorder="1"/>
    <xf numFmtId="0" fontId="5" fillId="6" borderId="14" xfId="77" applyNumberFormat="1" applyFill="1" applyBorder="1"/>
    <xf numFmtId="0" fontId="28" fillId="24" borderId="15" xfId="77" applyNumberFormat="1" applyFont="1" applyFill="1" applyBorder="1" applyAlignment="1">
      <alignment horizontal="center"/>
    </xf>
    <xf numFmtId="0" fontId="29" fillId="25" borderId="16" xfId="77" applyNumberFormat="1" applyFont="1" applyFill="1" applyBorder="1" applyAlignment="1">
      <alignment horizontal="center"/>
    </xf>
    <xf numFmtId="0" fontId="28" fillId="24" borderId="16" xfId="77" applyNumberFormat="1" applyFont="1" applyFill="1" applyBorder="1" applyAlignment="1">
      <alignment horizontal="center"/>
    </xf>
    <xf numFmtId="0" fontId="28" fillId="24" borderId="17" xfId="77" applyNumberFormat="1" applyFont="1" applyFill="1" applyBorder="1" applyAlignment="1">
      <alignment horizontal="center"/>
    </xf>
    <xf numFmtId="0" fontId="5" fillId="6" borderId="18" xfId="77" applyNumberFormat="1" applyFill="1" applyBorder="1"/>
    <xf numFmtId="0" fontId="5" fillId="22" borderId="19" xfId="77" applyNumberFormat="1" applyFill="1" applyBorder="1"/>
    <xf numFmtId="0" fontId="5" fillId="6" borderId="19" xfId="77" applyNumberFormat="1" applyFill="1" applyBorder="1"/>
    <xf numFmtId="0" fontId="5" fillId="22" borderId="20" xfId="77" applyNumberFormat="1" applyFill="1" applyBorder="1"/>
    <xf numFmtId="0" fontId="4" fillId="0" borderId="0" xfId="0" applyNumberFormat="1" applyFont="1" applyProtection="1">
      <alignment vertical="center"/>
      <protection locked="0"/>
    </xf>
    <xf numFmtId="0" fontId="4" fillId="0" borderId="0" xfId="0" applyNumberFormat="1" applyFont="1" applyAlignment="1" applyProtection="1">
      <alignment horizontal="center" vertical="center"/>
      <protection locked="0"/>
    </xf>
    <xf numFmtId="0" fontId="30" fillId="0" borderId="0" xfId="0" applyNumberFormat="1" applyFont="1" applyAlignment="1" applyProtection="1">
      <alignment horizontal="center" vertical="center"/>
      <protection locked="0"/>
    </xf>
    <xf numFmtId="0" fontId="4" fillId="0" borderId="0" xfId="0" applyNumberFormat="1" applyFont="1" applyFill="1" applyProtection="1">
      <alignment vertical="center"/>
      <protection locked="0"/>
    </xf>
    <xf numFmtId="0" fontId="31" fillId="0" borderId="0" xfId="0" applyNumberFormat="1" applyFont="1" applyAlignment="1" applyProtection="1">
      <alignment horizontal="center" vertical="center"/>
      <protection locked="0"/>
    </xf>
    <xf numFmtId="0" fontId="30" fillId="0" borderId="0" xfId="0" applyNumberFormat="1" applyFont="1" applyFill="1" applyAlignment="1" applyProtection="1">
      <alignment horizontal="center" vertical="center"/>
      <protection locked="0"/>
    </xf>
    <xf numFmtId="0" fontId="30" fillId="0" borderId="0" xfId="0" applyNumberFormat="1" applyFont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center" vertical="center"/>
      <protection locked="0"/>
    </xf>
    <xf numFmtId="0" fontId="32" fillId="0" borderId="21" xfId="0" applyNumberFormat="1" applyFont="1" applyFill="1" applyBorder="1" applyAlignment="1" applyProtection="1">
      <alignment horizontal="center" vertical="center"/>
      <protection locked="0"/>
    </xf>
    <xf numFmtId="0" fontId="33" fillId="4" borderId="21" xfId="0" applyNumberFormat="1" applyFont="1" applyFill="1" applyBorder="1" applyAlignment="1" applyProtection="1">
      <alignment vertical="center"/>
      <protection locked="0"/>
    </xf>
    <xf numFmtId="0" fontId="32" fillId="0" borderId="22" xfId="0" applyNumberFormat="1" applyFont="1" applyFill="1" applyBorder="1" applyAlignment="1" applyProtection="1">
      <alignment horizontal="center" vertical="center"/>
      <protection locked="0"/>
    </xf>
    <xf numFmtId="0" fontId="32" fillId="0" borderId="23" xfId="0" applyNumberFormat="1" applyFont="1" applyFill="1" applyBorder="1" applyAlignment="1" applyProtection="1">
      <alignment horizontal="center" vertical="center"/>
      <protection locked="0"/>
    </xf>
    <xf numFmtId="0" fontId="32" fillId="0" borderId="24" xfId="0" applyNumberFormat="1" applyFont="1" applyFill="1" applyBorder="1" applyAlignment="1" applyProtection="1">
      <alignment horizontal="center" vertical="center"/>
      <protection locked="0"/>
    </xf>
    <xf numFmtId="181" fontId="32" fillId="26" borderId="21" xfId="0" applyNumberFormat="1" applyFont="1" applyFill="1" applyBorder="1" applyAlignment="1" applyProtection="1">
      <alignment vertical="center" wrapText="1"/>
      <protection locked="0"/>
    </xf>
    <xf numFmtId="181" fontId="32" fillId="0" borderId="21" xfId="0" applyNumberFormat="1" applyFont="1" applyFill="1" applyBorder="1" applyAlignment="1" applyProtection="1">
      <alignment horizontal="center" vertical="center"/>
      <protection locked="0"/>
    </xf>
    <xf numFmtId="181" fontId="32" fillId="0" borderId="24" xfId="0" applyNumberFormat="1" applyFont="1" applyFill="1" applyBorder="1" applyAlignment="1" applyProtection="1">
      <alignment horizontal="center" vertical="center"/>
      <protection locked="0"/>
    </xf>
    <xf numFmtId="181" fontId="32" fillId="26" borderId="21" xfId="0" applyNumberFormat="1" applyFont="1" applyFill="1" applyBorder="1" applyAlignment="1" applyProtection="1">
      <alignment horizontal="center" vertical="center"/>
      <protection locked="0"/>
    </xf>
    <xf numFmtId="181" fontId="32" fillId="26" borderId="24" xfId="0" applyNumberFormat="1" applyFont="1" applyFill="1" applyBorder="1" applyAlignment="1" applyProtection="1">
      <alignment horizontal="center" vertical="center"/>
      <protection locked="0"/>
    </xf>
    <xf numFmtId="181" fontId="32" fillId="25" borderId="20" xfId="0" applyNumberFormat="1" applyFont="1" applyFill="1" applyBorder="1" applyAlignment="1" applyProtection="1">
      <alignment vertical="center" wrapText="1"/>
      <protection locked="0"/>
    </xf>
    <xf numFmtId="181" fontId="32" fillId="25" borderId="25" xfId="0" applyNumberFormat="1" applyFont="1" applyFill="1" applyBorder="1" applyAlignment="1" applyProtection="1">
      <alignment vertical="center" wrapText="1"/>
      <protection locked="0"/>
    </xf>
    <xf numFmtId="0" fontId="32" fillId="26" borderId="18" xfId="0" applyNumberFormat="1" applyFont="1" applyFill="1" applyBorder="1" applyAlignment="1" applyProtection="1">
      <alignment horizontal="center" vertical="center" wrapText="1"/>
      <protection locked="0"/>
    </xf>
    <xf numFmtId="0" fontId="32" fillId="0" borderId="31" xfId="0" applyNumberFormat="1" applyFont="1" applyFill="1" applyBorder="1" applyAlignment="1" applyProtection="1">
      <alignment horizontal="center" vertical="center"/>
      <protection locked="0"/>
    </xf>
    <xf numFmtId="0" fontId="32" fillId="0" borderId="32" xfId="0" applyNumberFormat="1" applyFont="1" applyFill="1" applyBorder="1" applyAlignment="1" applyProtection="1">
      <alignment horizontal="center" vertical="center"/>
      <protection locked="0"/>
    </xf>
    <xf numFmtId="181" fontId="32" fillId="0" borderId="32" xfId="0" applyNumberFormat="1" applyFont="1" applyFill="1" applyBorder="1" applyAlignment="1" applyProtection="1">
      <alignment horizontal="center" vertical="center"/>
      <protection locked="0"/>
    </xf>
    <xf numFmtId="181" fontId="32" fillId="26" borderId="32" xfId="0" applyNumberFormat="1" applyFont="1" applyFill="1" applyBorder="1" applyAlignment="1" applyProtection="1">
      <alignment horizontal="center" vertical="center"/>
      <protection locked="0"/>
    </xf>
    <xf numFmtId="181" fontId="32" fillId="25" borderId="34" xfId="0" applyNumberFormat="1" applyFont="1" applyFill="1" applyBorder="1" applyAlignment="1" applyProtection="1">
      <alignment vertical="center" wrapText="1"/>
      <protection locked="0"/>
    </xf>
    <xf numFmtId="0" fontId="36" fillId="0" borderId="14" xfId="0" applyNumberFormat="1" applyFont="1" applyBorder="1" applyAlignment="1">
      <alignment horizontal="center" vertical="center"/>
    </xf>
    <xf numFmtId="0" fontId="36" fillId="0" borderId="26" xfId="0" applyNumberFormat="1" applyFont="1" applyBorder="1" applyAlignment="1">
      <alignment horizontal="center" vertical="center"/>
    </xf>
    <xf numFmtId="0" fontId="36" fillId="0" borderId="33" xfId="0" applyNumberFormat="1" applyFont="1" applyBorder="1" applyAlignment="1">
      <alignment horizontal="center" vertical="center"/>
    </xf>
    <xf numFmtId="0" fontId="36" fillId="0" borderId="0" xfId="78" applyNumberFormat="1">
      <alignment vertical="center"/>
    </xf>
    <xf numFmtId="49" fontId="32" fillId="0" borderId="22" xfId="78" applyNumberFormat="1" applyFont="1" applyFill="1" applyBorder="1" applyAlignment="1" applyProtection="1">
      <alignment horizontal="center" vertical="center"/>
      <protection locked="0"/>
    </xf>
    <xf numFmtId="49" fontId="36" fillId="0" borderId="0" xfId="78" applyNumberFormat="1">
      <alignment vertical="center"/>
    </xf>
    <xf numFmtId="0" fontId="32" fillId="0" borderId="21" xfId="78" applyNumberFormat="1" applyFont="1" applyFill="1" applyBorder="1" applyAlignment="1" applyProtection="1">
      <alignment horizontal="center" vertical="center"/>
      <protection locked="0"/>
    </xf>
    <xf numFmtId="0" fontId="33" fillId="4" borderId="21" xfId="78" applyNumberFormat="1" applyFont="1" applyFill="1" applyBorder="1" applyAlignment="1" applyProtection="1">
      <alignment vertical="center"/>
      <protection locked="0"/>
    </xf>
    <xf numFmtId="181" fontId="32" fillId="26" borderId="21" xfId="78" applyNumberFormat="1" applyFont="1" applyFill="1" applyBorder="1" applyAlignment="1" applyProtection="1">
      <alignment vertical="center" wrapText="1"/>
      <protection locked="0"/>
    </xf>
    <xf numFmtId="181" fontId="32" fillId="0" borderId="21" xfId="78" applyNumberFormat="1" applyFont="1" applyFill="1" applyBorder="1" applyAlignment="1" applyProtection="1">
      <alignment horizontal="center" vertical="center"/>
      <protection locked="0"/>
    </xf>
    <xf numFmtId="0" fontId="36" fillId="0" borderId="0" xfId="78" applyNumberFormat="1" applyAlignment="1">
      <alignment horizontal="center" vertical="center"/>
    </xf>
    <xf numFmtId="181" fontId="32" fillId="26" borderId="21" xfId="78" applyNumberFormat="1" applyFont="1" applyFill="1" applyBorder="1" applyAlignment="1" applyProtection="1">
      <alignment horizontal="center" vertical="center"/>
      <protection locked="0"/>
    </xf>
    <xf numFmtId="181" fontId="32" fillId="25" borderId="20" xfId="78" applyNumberFormat="1" applyFont="1" applyFill="1" applyBorder="1" applyAlignment="1" applyProtection="1">
      <alignment vertical="center" wrapText="1"/>
      <protection locked="0"/>
    </xf>
    <xf numFmtId="181" fontId="36" fillId="0" borderId="0" xfId="78" applyNumberFormat="1">
      <alignment vertical="center"/>
    </xf>
    <xf numFmtId="0" fontId="32" fillId="0" borderId="36" xfId="0" applyNumberFormat="1" applyFont="1" applyFill="1" applyBorder="1" applyAlignment="1" applyProtection="1">
      <alignment horizontal="center" vertical="center"/>
      <protection locked="0"/>
    </xf>
    <xf numFmtId="181" fontId="32" fillId="0" borderId="36" xfId="0" applyNumberFormat="1" applyFont="1" applyFill="1" applyBorder="1" applyAlignment="1" applyProtection="1">
      <alignment horizontal="center" vertical="center"/>
      <protection locked="0"/>
    </xf>
    <xf numFmtId="181" fontId="32" fillId="0" borderId="36" xfId="78" applyNumberFormat="1" applyFont="1" applyFill="1" applyBorder="1" applyAlignment="1" applyProtection="1">
      <alignment horizontal="center" vertical="center"/>
      <protection locked="0"/>
    </xf>
    <xf numFmtId="0" fontId="33" fillId="25" borderId="27" xfId="0" applyNumberFormat="1" applyFont="1" applyFill="1" applyBorder="1" applyAlignment="1" applyProtection="1">
      <alignment horizontal="center" vertical="center" wrapText="1"/>
      <protection locked="0"/>
    </xf>
    <xf numFmtId="0" fontId="33" fillId="25" borderId="20" xfId="0" applyNumberFormat="1" applyFont="1" applyFill="1" applyBorder="1" applyAlignment="1" applyProtection="1">
      <alignment horizontal="center" vertical="center" wrapText="1"/>
      <protection locked="0"/>
    </xf>
    <xf numFmtId="0" fontId="34" fillId="4" borderId="28" xfId="0" applyNumberFormat="1" applyFont="1" applyFill="1" applyBorder="1" applyAlignment="1" applyProtection="1">
      <alignment horizontal="center" vertical="center" wrapText="1"/>
      <protection locked="0"/>
    </xf>
    <xf numFmtId="0" fontId="35" fillId="0" borderId="0" xfId="0" applyNumberFormat="1" applyFont="1" applyAlignment="1" applyProtection="1">
      <alignment horizontal="center" vertical="center"/>
      <protection locked="0"/>
    </xf>
    <xf numFmtId="0" fontId="33" fillId="4" borderId="29" xfId="0" applyNumberFormat="1" applyFont="1" applyFill="1" applyBorder="1" applyAlignment="1" applyProtection="1">
      <alignment horizontal="center" vertical="center" wrapText="1"/>
      <protection locked="0"/>
    </xf>
    <xf numFmtId="0" fontId="33" fillId="4" borderId="22" xfId="0" applyNumberFormat="1" applyFont="1" applyFill="1" applyBorder="1" applyAlignment="1" applyProtection="1">
      <alignment horizontal="center" vertical="center" wrapText="1"/>
      <protection locked="0"/>
    </xf>
    <xf numFmtId="0" fontId="33" fillId="4" borderId="28" xfId="0" applyNumberFormat="1" applyFont="1" applyFill="1" applyBorder="1" applyAlignment="1" applyProtection="1">
      <alignment horizontal="center" vertical="center" wrapText="1"/>
      <protection locked="0"/>
    </xf>
    <xf numFmtId="0" fontId="33" fillId="4" borderId="21" xfId="0" applyNumberFormat="1" applyFont="1" applyFill="1" applyBorder="1" applyAlignment="1" applyProtection="1">
      <alignment horizontal="center" vertical="center" wrapText="1"/>
      <protection locked="0"/>
    </xf>
    <xf numFmtId="0" fontId="33" fillId="26" borderId="28" xfId="0" applyNumberFormat="1" applyFont="1" applyFill="1" applyBorder="1" applyAlignment="1" applyProtection="1">
      <alignment horizontal="center" vertical="center" wrapText="1"/>
      <protection locked="0"/>
    </xf>
    <xf numFmtId="0" fontId="33" fillId="26" borderId="21" xfId="0" applyNumberFormat="1" applyFont="1" applyFill="1" applyBorder="1" applyAlignment="1" applyProtection="1">
      <alignment horizontal="center" vertical="center" wrapText="1"/>
      <protection locked="0"/>
    </xf>
    <xf numFmtId="0" fontId="32" fillId="26" borderId="30" xfId="0" applyNumberFormat="1" applyFont="1" applyFill="1" applyBorder="1" applyAlignment="1" applyProtection="1">
      <alignment horizontal="center" vertical="center" wrapText="1"/>
      <protection locked="0"/>
    </xf>
    <xf numFmtId="0" fontId="32" fillId="26" borderId="18" xfId="0" applyNumberFormat="1" applyFont="1" applyFill="1" applyBorder="1" applyAlignment="1" applyProtection="1">
      <alignment horizontal="center" vertical="center" wrapText="1"/>
      <protection locked="0"/>
    </xf>
    <xf numFmtId="0" fontId="32" fillId="26" borderId="22" xfId="0" applyNumberFormat="1" applyFont="1" applyFill="1" applyBorder="1" applyAlignment="1" applyProtection="1">
      <alignment horizontal="center" vertical="center" wrapText="1"/>
      <protection locked="0"/>
    </xf>
    <xf numFmtId="0" fontId="32" fillId="26" borderId="21" xfId="0" applyNumberFormat="1" applyFont="1" applyFill="1" applyBorder="1" applyAlignment="1" applyProtection="1">
      <alignment horizontal="center" vertical="center" wrapText="1"/>
      <protection locked="0"/>
    </xf>
    <xf numFmtId="0" fontId="34" fillId="4" borderId="28" xfId="78" applyNumberFormat="1" applyFont="1" applyFill="1" applyBorder="1" applyAlignment="1" applyProtection="1">
      <alignment horizontal="center" vertical="center" wrapText="1"/>
      <protection locked="0"/>
    </xf>
    <xf numFmtId="0" fontId="33" fillId="26" borderId="28" xfId="78" applyNumberFormat="1" applyFont="1" applyFill="1" applyBorder="1" applyAlignment="1" applyProtection="1">
      <alignment horizontal="center" vertical="center" wrapText="1"/>
      <protection locked="0"/>
    </xf>
    <xf numFmtId="0" fontId="33" fillId="26" borderId="21" xfId="78" applyNumberFormat="1" applyFont="1" applyFill="1" applyBorder="1" applyAlignment="1" applyProtection="1">
      <alignment horizontal="center" vertical="center" wrapText="1"/>
      <protection locked="0"/>
    </xf>
    <xf numFmtId="0" fontId="33" fillId="25" borderId="27" xfId="78" applyNumberFormat="1" applyFont="1" applyFill="1" applyBorder="1" applyAlignment="1" applyProtection="1">
      <alignment horizontal="center" vertical="center" wrapText="1"/>
      <protection locked="0"/>
    </xf>
    <xf numFmtId="0" fontId="33" fillId="25" borderId="20" xfId="78" applyNumberFormat="1" applyFont="1" applyFill="1" applyBorder="1" applyAlignment="1" applyProtection="1">
      <alignment horizontal="center" vertical="center" wrapText="1"/>
      <protection locked="0"/>
    </xf>
    <xf numFmtId="0" fontId="35" fillId="0" borderId="35" xfId="78" applyNumberFormat="1" applyFont="1" applyBorder="1" applyAlignment="1" applyProtection="1">
      <alignment horizontal="center" vertical="center"/>
      <protection locked="0"/>
    </xf>
    <xf numFmtId="49" fontId="33" fillId="4" borderId="29" xfId="78" applyNumberFormat="1" applyFont="1" applyFill="1" applyBorder="1" applyAlignment="1" applyProtection="1">
      <alignment horizontal="center" vertical="center" wrapText="1"/>
      <protection locked="0"/>
    </xf>
    <xf numFmtId="49" fontId="33" fillId="4" borderId="22" xfId="78" applyNumberFormat="1" applyFont="1" applyFill="1" applyBorder="1" applyAlignment="1" applyProtection="1">
      <alignment horizontal="center" vertical="center" wrapText="1"/>
      <protection locked="0"/>
    </xf>
    <xf numFmtId="0" fontId="32" fillId="26" borderId="22" xfId="78" applyNumberFormat="1" applyFont="1" applyFill="1" applyBorder="1" applyAlignment="1" applyProtection="1">
      <alignment horizontal="center" vertical="center" wrapText="1"/>
      <protection locked="0"/>
    </xf>
    <xf numFmtId="0" fontId="32" fillId="26" borderId="21" xfId="78" applyNumberFormat="1" applyFont="1" applyFill="1" applyBorder="1" applyAlignment="1" applyProtection="1">
      <alignment horizontal="center" vertical="center" wrapText="1"/>
      <protection locked="0"/>
    </xf>
    <xf numFmtId="0" fontId="33" fillId="4" borderId="28" xfId="78" applyNumberFormat="1" applyFont="1" applyFill="1" applyBorder="1" applyAlignment="1" applyProtection="1">
      <alignment horizontal="center" vertical="center" wrapText="1"/>
      <protection locked="0"/>
    </xf>
    <xf numFmtId="0" fontId="33" fillId="4" borderId="21" xfId="78" applyNumberFormat="1" applyFont="1" applyFill="1" applyBorder="1" applyAlignment="1" applyProtection="1">
      <alignment horizontal="center" vertical="center" wrapText="1"/>
      <protection locked="0"/>
    </xf>
  </cellXfs>
  <cellStyles count="79">
    <cellStyle name="20% - 강조색1" xfId="1"/>
    <cellStyle name="20% - 강조색2" xfId="2"/>
    <cellStyle name="20% - 강조색3" xfId="3"/>
    <cellStyle name="20% - 강조색4" xfId="4"/>
    <cellStyle name="20% - 강조색5" xfId="5"/>
    <cellStyle name="20% - 강조색6" xfId="6"/>
    <cellStyle name="40% - 강조색1" xfId="7"/>
    <cellStyle name="40% - 강조색2" xfId="8"/>
    <cellStyle name="40% - 강조색3" xfId="9"/>
    <cellStyle name="40% - 강조색4" xfId="10"/>
    <cellStyle name="40% - 강조색5" xfId="11"/>
    <cellStyle name="40% - 강조색6" xfId="12"/>
    <cellStyle name="60% - 강조색1" xfId="13"/>
    <cellStyle name="60% - 강조색2" xfId="14"/>
    <cellStyle name="60% - 강조색3" xfId="15"/>
    <cellStyle name="60% - 강조색4" xfId="16"/>
    <cellStyle name="60% - 강조색5" xfId="17"/>
    <cellStyle name="60% - 강조색6" xfId="18"/>
    <cellStyle name="A¨­￠￢￠O [0]_INQUIRY ￠?￥i¨u¡AAⓒ￢Aⓒª " xfId="19"/>
    <cellStyle name="A¨­￠￢￠O_INQUIRY ￠?￥i¨u¡AAⓒ￢Aⓒª " xfId="20"/>
    <cellStyle name="AeE­ [0]_AMT " xfId="21"/>
    <cellStyle name="AeE­_AMT " xfId="22"/>
    <cellStyle name="AeE¡ⓒ [0]_INQUIRY ￠?￥i¨u¡AAⓒ￢Aⓒª " xfId="23"/>
    <cellStyle name="AeE¡ⓒ_INQUIRY ￠?￥i¨u¡AAⓒ￢Aⓒª " xfId="24"/>
    <cellStyle name="AÞ¸¶ [0]_AN°y(1.25) " xfId="25"/>
    <cellStyle name="AÞ¸¶_AN°y(1.25) " xfId="26"/>
    <cellStyle name="C¡IA¨ª_¡ic¨u¡A¨￢I¨￢¡Æ AN¡Æe " xfId="27"/>
    <cellStyle name="C￥AØ_¿μ¾÷CoE² " xfId="28"/>
    <cellStyle name="Comma [0]_ SG&amp;A Bridge " xfId="29"/>
    <cellStyle name="Comma_ SG&amp;A Bridge " xfId="30"/>
    <cellStyle name="Comma0" xfId="31"/>
    <cellStyle name="Curren?_x0012_퐀_x0017_?" xfId="32"/>
    <cellStyle name="Currency [0]_ SG&amp;A Bridge " xfId="33"/>
    <cellStyle name="Currency_ SG&amp;A Bridge " xfId="34"/>
    <cellStyle name="Currency0" xfId="35"/>
    <cellStyle name="Date" xfId="36"/>
    <cellStyle name="Fixed" xfId="37"/>
    <cellStyle name="Header1" xfId="38"/>
    <cellStyle name="Header2" xfId="39"/>
    <cellStyle name="Heading 1" xfId="40"/>
    <cellStyle name="Heading 2" xfId="41"/>
    <cellStyle name="Normal_ SG&amp;A Bridge " xfId="42"/>
    <cellStyle name="Percent [2]" xfId="43"/>
    <cellStyle name="subhead" xfId="44"/>
    <cellStyle name="Total" xfId="45"/>
    <cellStyle name="강조색1" xfId="46"/>
    <cellStyle name="강조색2" xfId="47"/>
    <cellStyle name="강조색3" xfId="48"/>
    <cellStyle name="강조색4" xfId="49"/>
    <cellStyle name="강조색5" xfId="50"/>
    <cellStyle name="강조색6" xfId="51"/>
    <cellStyle name="경고문" xfId="52"/>
    <cellStyle name="계산" xfId="53"/>
    <cellStyle name="나쁨" xfId="54"/>
    <cellStyle name="똿뗦먛귟 [0.00]_PRODUCT DETAIL Q1" xfId="55"/>
    <cellStyle name="똿뗦먛귟_PRODUCT DETAIL Q1" xfId="56"/>
    <cellStyle name="메모" xfId="57"/>
    <cellStyle name="믅됞 [0.00]_PRODUCT DETAIL Q1" xfId="58"/>
    <cellStyle name="믅됞_PRODUCT DETAIL Q1" xfId="59"/>
    <cellStyle name="보통" xfId="60"/>
    <cellStyle name="뷭?_BOOKSHIP" xfId="61"/>
    <cellStyle name="설명 텍스트" xfId="62"/>
    <cellStyle name="셀 확인" xfId="63"/>
    <cellStyle name="스타일 1" xfId="64"/>
    <cellStyle name="연결된 셀" xfId="65"/>
    <cellStyle name="요약" xfId="66"/>
    <cellStyle name="입력" xfId="67"/>
    <cellStyle name="제목" xfId="68"/>
    <cellStyle name="제목 1" xfId="69"/>
    <cellStyle name="제목 2" xfId="70"/>
    <cellStyle name="제목 3" xfId="71"/>
    <cellStyle name="제목 4" xfId="72"/>
    <cellStyle name="좋음" xfId="73"/>
    <cellStyle name="출력" xfId="74"/>
    <cellStyle name="콤마 [0]_ 견적기준 FLOW " xfId="75"/>
    <cellStyle name="콤마_ 견적기준 FLOW " xfId="76"/>
    <cellStyle name="표준" xfId="0" builtinId="0"/>
    <cellStyle name="표준 2" xfId="78"/>
    <cellStyle name="표준_kc-elec system check list" xfId="77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2</xdr:col>
      <xdr:colOff>638175</xdr:colOff>
      <xdr:row>3</xdr:row>
      <xdr:rowOff>66675</xdr:rowOff>
    </xdr:from>
    <xdr:to>
      <xdr:col>2</xdr:col>
      <xdr:colOff>647700</xdr:colOff>
      <xdr:row>3</xdr:row>
      <xdr:rowOff>76200</xdr:rowOff>
    </xdr:to>
    <xdr:pic>
      <xdr:nvPicPr>
        <xdr:cNvPr id="3" name="그림 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3" name="그림 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6" name="그림 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86000" y="13239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7" name="그림 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86000" y="13239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8" name="그림 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86000" y="13239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9" name="그림 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86000" y="13239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0" name="그림 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86000" y="13239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1" name="그림 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286000" y="13239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9" name="그림 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0" name="그림 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1" name="그림 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2" name="그림 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15" name="그림 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22" name="그림 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23" name="그림 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24" name="그림 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25" name="그림 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2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7" name="그림 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8" name="그림 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9" name="그림 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30" name="그림 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31" name="그림 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3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33" name="그림 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34" name="그림 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35" name="그림 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6" name="그림 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37" name="그림 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39" name="그림 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0" name="그림 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41" name="그림 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2" name="그림 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43" name="그림 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45" name="그림 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46" name="그림 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47" name="그림 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8" name="그림 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49" name="그림 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5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51" name="그림 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52" name="그림 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53" name="그림 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54" name="그림 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55" name="그림 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5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57" name="그림 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58" name="그림 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59" name="그림 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60" name="그림 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61" name="그림 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6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63" name="그림 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4" name="그림 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65" name="그림 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6" name="그림 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67" name="그림 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69" name="그림 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70" name="그림 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71" name="그림 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72" name="그림 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73" name="그림 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7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75" name="그림 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6" name="그림 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77" name="그림 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8" name="그림 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79" name="그림 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8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81" name="그림 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82" name="그림 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83" name="그림 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84" name="그림 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85" name="그림 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8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87" name="그림 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8" name="그림 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89" name="그림 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0" name="그림 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91" name="그림 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93" name="그림 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94" name="그림 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95" name="그림 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6" name="그림 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97" name="그림 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9" name="그림 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00" name="그림 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01" name="그림 1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02" name="그림 1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03" name="그림 1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0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105" name="그림 1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106" name="그림 1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07" name="그림 1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08" name="그림 1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09" name="그림 1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1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11" name="그림 1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12" name="그림 1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13" name="그림 1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14" name="그림 1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15" name="그림 1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1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31</xdr:col>
      <xdr:colOff>0</xdr:colOff>
      <xdr:row>4</xdr:row>
      <xdr:rowOff>0</xdr:rowOff>
    </xdr:from>
    <xdr:to>
      <xdr:col>31</xdr:col>
      <xdr:colOff>9525</xdr:colOff>
      <xdr:row>4</xdr:row>
      <xdr:rowOff>9525</xdr:rowOff>
    </xdr:to>
    <xdr:pic>
      <xdr:nvPicPr>
        <xdr:cNvPr id="117" name="그림 1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31</xdr:col>
      <xdr:colOff>0</xdr:colOff>
      <xdr:row>4</xdr:row>
      <xdr:rowOff>0</xdr:rowOff>
    </xdr:from>
    <xdr:ext cx="9525" cy="9525"/>
    <xdr:pic>
      <xdr:nvPicPr>
        <xdr:cNvPr id="118" name="그림 1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19" name="그림 1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20" name="그림 1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21" name="그림 1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2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23" name="그림 1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24" name="그림 1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25" name="그림 1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26" name="그림 1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27" name="그림 1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2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129" name="그림 1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"/>
    <xdr:pic>
      <xdr:nvPicPr>
        <xdr:cNvPr id="130" name="그림 1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31" name="그림 1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32" name="그림 1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33" name="그림 1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3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35" name="그림 1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6" name="그림 1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37" name="그림 1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8" name="그림 1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39" name="그림 1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4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141" name="그림 1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15</xdr:col>
      <xdr:colOff>0</xdr:colOff>
      <xdr:row>4</xdr:row>
      <xdr:rowOff>0</xdr:rowOff>
    </xdr:from>
    <xdr:ext cx="9525" cy="9525"/>
    <xdr:pic>
      <xdr:nvPicPr>
        <xdr:cNvPr id="142" name="그림 1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43" name="그림 1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44" name="그림 1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45" name="그림 1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4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47" name="그림 1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8" name="그림 1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49" name="그림 1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50" name="그림 1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51" name="그림 1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5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153" name="그림 1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154" name="그림 1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55" name="그림 1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56" name="그림 1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57" name="그림 1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5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59" name="그림 1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60" name="그림 1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161" name="그림 1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62" name="그림 1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163" name="그림 1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6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165" name="그림 1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166" name="그림 1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167" name="그림 1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68" name="그림 1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169" name="그림 1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7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71" name="그림 1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72" name="그림 1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173" name="그림 1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74" name="그림 1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175" name="그림 1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7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177" name="그림 1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178" name="그림 1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179" name="그림 1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80" name="그림 1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181" name="그림 1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8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83" name="그림 1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84" name="그림 1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85" name="그림 1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86" name="그림 1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87" name="그림 1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8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189" name="그림 1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12</xdr:col>
      <xdr:colOff>0</xdr:colOff>
      <xdr:row>4</xdr:row>
      <xdr:rowOff>0</xdr:rowOff>
    </xdr:from>
    <xdr:ext cx="9525" cy="9525"/>
    <xdr:pic>
      <xdr:nvPicPr>
        <xdr:cNvPr id="190" name="그림 1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91" name="그림 1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92" name="그림 1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93" name="그림 1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9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95" name="그림 1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6" name="그림 1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97" name="그림 1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8" name="그림 1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99" name="그림 1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1" name="그림 2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02" name="그림 2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3" name="그림 2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04" name="그림 2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6" name="그림 2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7" name="그림 2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08" name="그림 2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9" name="그림 2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10" name="그림 2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1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12" name="그림 2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13" name="그림 2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214" name="그림 2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15" name="그림 2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216" name="그림 2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1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19</xdr:col>
      <xdr:colOff>0</xdr:colOff>
      <xdr:row>4</xdr:row>
      <xdr:rowOff>0</xdr:rowOff>
    </xdr:from>
    <xdr:to>
      <xdr:col>19</xdr:col>
      <xdr:colOff>9525</xdr:colOff>
      <xdr:row>4</xdr:row>
      <xdr:rowOff>9525</xdr:rowOff>
    </xdr:to>
    <xdr:pic>
      <xdr:nvPicPr>
        <xdr:cNvPr id="218" name="그림 2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19</xdr:col>
      <xdr:colOff>0</xdr:colOff>
      <xdr:row>4</xdr:row>
      <xdr:rowOff>0</xdr:rowOff>
    </xdr:from>
    <xdr:ext cx="9525" cy="9525"/>
    <xdr:pic>
      <xdr:nvPicPr>
        <xdr:cNvPr id="219" name="그림 2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220" name="그림 2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21" name="그림 2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222" name="그림 2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2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24" name="그림 2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5" name="그림 2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26" name="그림 2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7" name="그림 2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28" name="그림 2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230" name="그림 2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231" name="그림 2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32" name="그림 2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33" name="그림 2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34" name="그림 2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3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36" name="그림 2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37" name="그림 2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38" name="그림 2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39" name="그림 2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40" name="그림 2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4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242" name="그림 2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9</xdr:col>
      <xdr:colOff>0</xdr:colOff>
      <xdr:row>4</xdr:row>
      <xdr:rowOff>0</xdr:rowOff>
    </xdr:from>
    <xdr:ext cx="9525" cy="9525"/>
    <xdr:pic>
      <xdr:nvPicPr>
        <xdr:cNvPr id="243" name="그림 2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44" name="그림 2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45" name="그림 2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46" name="그림 2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4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48" name="그림 2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249" name="그림 2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250" name="그림 2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251" name="그림 2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252" name="그림 2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25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9525</xdr:rowOff>
    </xdr:to>
    <xdr:pic>
      <xdr:nvPicPr>
        <xdr:cNvPr id="254" name="그림 2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16</xdr:col>
      <xdr:colOff>0</xdr:colOff>
      <xdr:row>4</xdr:row>
      <xdr:rowOff>0</xdr:rowOff>
    </xdr:from>
    <xdr:ext cx="9525" cy="9525"/>
    <xdr:pic>
      <xdr:nvPicPr>
        <xdr:cNvPr id="255" name="그림 2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256" name="그림 2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257" name="그림 2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258" name="그림 2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25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260" name="그림 2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61" name="그림 2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62" name="그림 2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63" name="그림 2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64" name="그림 2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6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266" name="그림 2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23</xdr:col>
      <xdr:colOff>0</xdr:colOff>
      <xdr:row>4</xdr:row>
      <xdr:rowOff>0</xdr:rowOff>
    </xdr:from>
    <xdr:ext cx="9525" cy="9525"/>
    <xdr:pic>
      <xdr:nvPicPr>
        <xdr:cNvPr id="267" name="그림 2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68" name="그림 2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69" name="그림 2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70" name="그림 2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7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72" name="그림 2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73" name="그림 2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74" name="그림 2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75" name="그림 2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76" name="그림 2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7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30</xdr:col>
      <xdr:colOff>0</xdr:colOff>
      <xdr:row>4</xdr:row>
      <xdr:rowOff>0</xdr:rowOff>
    </xdr:from>
    <xdr:to>
      <xdr:col>30</xdr:col>
      <xdr:colOff>9525</xdr:colOff>
      <xdr:row>4</xdr:row>
      <xdr:rowOff>9525</xdr:rowOff>
    </xdr:to>
    <xdr:pic>
      <xdr:nvPicPr>
        <xdr:cNvPr id="278" name="그림 2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30</xdr:col>
      <xdr:colOff>0</xdr:colOff>
      <xdr:row>4</xdr:row>
      <xdr:rowOff>0</xdr:rowOff>
    </xdr:from>
    <xdr:ext cx="9525" cy="9525"/>
    <xdr:pic>
      <xdr:nvPicPr>
        <xdr:cNvPr id="279" name="그림 2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80" name="그림 2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81" name="그림 2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82" name="그림 2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8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84" name="그림 2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85" name="그림 2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286" name="그림 2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87" name="그림 2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288" name="그림 2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8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290" name="그림 2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7</xdr:col>
      <xdr:colOff>0</xdr:colOff>
      <xdr:row>4</xdr:row>
      <xdr:rowOff>0</xdr:rowOff>
    </xdr:from>
    <xdr:ext cx="9525" cy="9525"/>
    <xdr:pic>
      <xdr:nvPicPr>
        <xdr:cNvPr id="291" name="그림 2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292" name="그림 2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93" name="그림 2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294" name="그림 2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9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96" name="그림 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97" name="그림 2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298" name="그림 2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99" name="그림 2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300" name="그림 2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30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302" name="그림 3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14</xdr:col>
      <xdr:colOff>0</xdr:colOff>
      <xdr:row>4</xdr:row>
      <xdr:rowOff>0</xdr:rowOff>
    </xdr:from>
    <xdr:ext cx="9525" cy="9525"/>
    <xdr:pic>
      <xdr:nvPicPr>
        <xdr:cNvPr id="303" name="그림 3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304" name="그림 3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305" name="그림 3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306" name="그림 3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30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308" name="그림 3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09" name="그림 3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310" name="그림 3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11" name="그림 3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312" name="그림 3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21</xdr:col>
      <xdr:colOff>0</xdr:colOff>
      <xdr:row>4</xdr:row>
      <xdr:rowOff>0</xdr:rowOff>
    </xdr:from>
    <xdr:to>
      <xdr:col>21</xdr:col>
      <xdr:colOff>9525</xdr:colOff>
      <xdr:row>4</xdr:row>
      <xdr:rowOff>9525</xdr:rowOff>
    </xdr:to>
    <xdr:pic>
      <xdr:nvPicPr>
        <xdr:cNvPr id="314" name="그림 3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21</xdr:col>
      <xdr:colOff>0</xdr:colOff>
      <xdr:row>4</xdr:row>
      <xdr:rowOff>0</xdr:rowOff>
    </xdr:from>
    <xdr:ext cx="9525" cy="9525"/>
    <xdr:pic>
      <xdr:nvPicPr>
        <xdr:cNvPr id="315" name="그림 3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316" name="그림 3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17" name="그림 3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318" name="그림 3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1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20" name="그림 3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321" name="그림 3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322" name="그림 3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323" name="그림 3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324" name="그림 3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32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28</xdr:col>
      <xdr:colOff>0</xdr:colOff>
      <xdr:row>4</xdr:row>
      <xdr:rowOff>0</xdr:rowOff>
    </xdr:from>
    <xdr:to>
      <xdr:col>28</xdr:col>
      <xdr:colOff>9525</xdr:colOff>
      <xdr:row>4</xdr:row>
      <xdr:rowOff>9525</xdr:rowOff>
    </xdr:to>
    <xdr:pic>
      <xdr:nvPicPr>
        <xdr:cNvPr id="326" name="그림 3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28</xdr:col>
      <xdr:colOff>0</xdr:colOff>
      <xdr:row>4</xdr:row>
      <xdr:rowOff>0</xdr:rowOff>
    </xdr:from>
    <xdr:ext cx="9525" cy="9525"/>
    <xdr:pic>
      <xdr:nvPicPr>
        <xdr:cNvPr id="327" name="그림 3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328" name="그림 3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329" name="그림 3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330" name="그림 3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33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332" name="그림 3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33" name="그림 3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34" name="그림 3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35" name="그림 3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36" name="그림 3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3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38" name="그림 3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339" name="그림 3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40" name="그림 3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41" name="그림 3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42" name="그림 3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4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44" name="그림 3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345" name="그림 3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346" name="그림 3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347" name="그림 3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348" name="그림 3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34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350" name="그림 3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11</xdr:col>
      <xdr:colOff>0</xdr:colOff>
      <xdr:row>4</xdr:row>
      <xdr:rowOff>0</xdr:rowOff>
    </xdr:from>
    <xdr:ext cx="9525" cy="9525"/>
    <xdr:pic>
      <xdr:nvPicPr>
        <xdr:cNvPr id="351" name="그림 3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352" name="그림 3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353" name="그림 3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354" name="그림 3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35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356" name="그림 3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357" name="그림 3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358" name="그림 3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359" name="그림 3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360" name="그림 3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36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9525</xdr:rowOff>
    </xdr:to>
    <xdr:pic>
      <xdr:nvPicPr>
        <xdr:cNvPr id="362" name="그림 3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18</xdr:col>
      <xdr:colOff>0</xdr:colOff>
      <xdr:row>4</xdr:row>
      <xdr:rowOff>0</xdr:rowOff>
    </xdr:from>
    <xdr:ext cx="9525" cy="9525"/>
    <xdr:pic>
      <xdr:nvPicPr>
        <xdr:cNvPr id="363" name="그림 3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364" name="그림 3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365" name="그림 3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366" name="그림 3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36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368" name="그림 3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69" name="그림 3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70" name="그림 3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71" name="그림 3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72" name="그림 3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7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374" name="그림 3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375" name="그림 3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76" name="그림 3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77" name="그림 3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78" name="그림 3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7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80" name="그림 3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81" name="그림 3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82" name="그림 3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83" name="그림 3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84" name="그림 3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8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9525</xdr:rowOff>
    </xdr:to>
    <xdr:pic>
      <xdr:nvPicPr>
        <xdr:cNvPr id="386" name="그림 3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25</xdr:col>
      <xdr:colOff>0</xdr:colOff>
      <xdr:row>4</xdr:row>
      <xdr:rowOff>0</xdr:rowOff>
    </xdr:from>
    <xdr:ext cx="9525" cy="9525"/>
    <xdr:pic>
      <xdr:nvPicPr>
        <xdr:cNvPr id="387" name="그림 3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88" name="그림 3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89" name="그림 3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90" name="그림 3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9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92" name="그림 3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393" name="그림 3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394" name="그림 3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395" name="그림 3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396" name="그림 3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39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398" name="그림 3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399" name="그림 3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00" name="그림 3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01" name="그림 4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02" name="그림 4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0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04" name="그림 4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05" name="그림 4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406" name="그림 4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07" name="그림 4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408" name="그림 4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0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32</xdr:col>
      <xdr:colOff>0</xdr:colOff>
      <xdr:row>4</xdr:row>
      <xdr:rowOff>0</xdr:rowOff>
    </xdr:from>
    <xdr:to>
      <xdr:col>32</xdr:col>
      <xdr:colOff>9525</xdr:colOff>
      <xdr:row>4</xdr:row>
      <xdr:rowOff>9525</xdr:rowOff>
    </xdr:to>
    <xdr:pic>
      <xdr:nvPicPr>
        <xdr:cNvPr id="410" name="그림 4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32</xdr:col>
      <xdr:colOff>0</xdr:colOff>
      <xdr:row>4</xdr:row>
      <xdr:rowOff>0</xdr:rowOff>
    </xdr:from>
    <xdr:ext cx="9525" cy="9525"/>
    <xdr:pic>
      <xdr:nvPicPr>
        <xdr:cNvPr id="411" name="그림 4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412" name="그림 4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13" name="그림 4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414" name="그림 4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1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16" name="그림 4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4" name="그림 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3" name="그림 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4" name="그림 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" name="그림 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6" name="그림 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8" name="그림 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9" name="그림 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0" name="그림 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1" name="그림 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2" name="그림 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5" name="그림 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6" name="그림 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7" name="그림 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8" name="그림 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9" name="그림 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1" name="그림 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22" name="그림 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23" name="그림 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24" name="그림 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25" name="그림 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2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7" name="그림 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8" name="그림 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9" name="그림 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0" name="그림 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1" name="그림 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33" name="그림 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34" name="그림 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5" name="그림 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6" name="그림 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7" name="그림 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9" name="그림 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0" name="그림 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1" name="그림 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2" name="그림 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3" name="그림 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45" name="그림 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46" name="그림 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7" name="그림 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8" name="그림 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9" name="그림 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5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51" name="그림 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2" name="그림 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53" name="그림 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4" name="그림 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55" name="그림 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57" name="그림 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58" name="그림 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59" name="그림 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0" name="그림 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61" name="그림 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3" name="그림 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4" name="그림 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65" name="그림 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6" name="그림 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67" name="그림 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69" name="그림 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70" name="그림 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71" name="그림 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2" name="그림 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73" name="그림 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5" name="그림 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76" name="그림 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77" name="그림 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78" name="그림 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79" name="그림 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81" name="그림 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82" name="그림 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83" name="그림 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4" name="그림 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85" name="그림 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7" name="그림 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88" name="그림 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89" name="그림 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0" name="그림 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91" name="그림 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93" name="그림 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94" name="그림 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95" name="그림 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6" name="그림 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97" name="그림 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9" name="그림 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00" name="그림 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01" name="그림 1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02" name="그림 1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03" name="그림 1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0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31</xdr:col>
      <xdr:colOff>0</xdr:colOff>
      <xdr:row>4</xdr:row>
      <xdr:rowOff>0</xdr:rowOff>
    </xdr:from>
    <xdr:to>
      <xdr:col>31</xdr:col>
      <xdr:colOff>9525</xdr:colOff>
      <xdr:row>4</xdr:row>
      <xdr:rowOff>9525</xdr:rowOff>
    </xdr:to>
    <xdr:pic>
      <xdr:nvPicPr>
        <xdr:cNvPr id="105" name="그림 1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31</xdr:col>
      <xdr:colOff>0</xdr:colOff>
      <xdr:row>4</xdr:row>
      <xdr:rowOff>0</xdr:rowOff>
    </xdr:from>
    <xdr:ext cx="9525" cy="9525"/>
    <xdr:pic>
      <xdr:nvPicPr>
        <xdr:cNvPr id="106" name="그림 1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07" name="그림 1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08" name="그림 1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09" name="그림 1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1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11" name="그림 1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12" name="그림 1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13" name="그림 1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14" name="그림 1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15" name="그림 1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1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117" name="그림 1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"/>
    <xdr:pic>
      <xdr:nvPicPr>
        <xdr:cNvPr id="118" name="그림 1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19" name="그림 1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20" name="그림 1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21" name="그림 1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2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23" name="그림 1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24" name="그림 1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25" name="그림 1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26" name="그림 1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27" name="그림 1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2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129" name="그림 1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0" name="그림 1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31" name="그림 1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2" name="그림 1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33" name="그림 1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5" name="그림 1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36" name="그림 1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37" name="그림 1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38" name="그림 1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39" name="그림 1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141" name="그림 1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2" name="그림 1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43" name="그림 1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4" name="그림 1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45" name="그림 1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7" name="그림 1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48" name="그림 1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149" name="그림 1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50" name="그림 1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151" name="그림 1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5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153" name="그림 1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154" name="그림 1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155" name="그림 1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56" name="그림 1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157" name="그림 1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5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59" name="그림 1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60" name="그림 1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4</xdr:col>
      <xdr:colOff>523875</xdr:colOff>
      <xdr:row>4</xdr:row>
      <xdr:rowOff>257175</xdr:rowOff>
    </xdr:from>
    <xdr:ext cx="9525" cy="9525"/>
    <xdr:pic>
      <xdr:nvPicPr>
        <xdr:cNvPr id="161" name="그림 1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05125" y="150495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62" name="그림 1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163" name="그림 1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6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165" name="그림 1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166" name="그림 1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167" name="그림 1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68" name="그림 1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169" name="그림 1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7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71" name="그림 1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72" name="그림 1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73" name="그림 1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74" name="그림 1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75" name="그림 1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7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177" name="그림 1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12</xdr:col>
      <xdr:colOff>0</xdr:colOff>
      <xdr:row>4</xdr:row>
      <xdr:rowOff>0</xdr:rowOff>
    </xdr:from>
    <xdr:ext cx="9525" cy="9525"/>
    <xdr:pic>
      <xdr:nvPicPr>
        <xdr:cNvPr id="178" name="그림 1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79" name="그림 1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80" name="그림 1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81" name="그림 1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8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83" name="그림 1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84" name="그림 1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85" name="그림 1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86" name="그림 1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87" name="그림 1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8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89" name="그림 1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90" name="그림 1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1" name="그림 1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92" name="그림 1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4" name="그림 1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5" name="그림 1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96" name="그림 1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7" name="그림 1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98" name="그림 1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0" name="그림 1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01" name="그림 2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202" name="그림 2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03" name="그림 2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204" name="그림 2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0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19</xdr:col>
      <xdr:colOff>0</xdr:colOff>
      <xdr:row>4</xdr:row>
      <xdr:rowOff>0</xdr:rowOff>
    </xdr:from>
    <xdr:to>
      <xdr:col>19</xdr:col>
      <xdr:colOff>9525</xdr:colOff>
      <xdr:row>4</xdr:row>
      <xdr:rowOff>9525</xdr:rowOff>
    </xdr:to>
    <xdr:pic>
      <xdr:nvPicPr>
        <xdr:cNvPr id="206" name="그림 2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19</xdr:col>
      <xdr:colOff>0</xdr:colOff>
      <xdr:row>4</xdr:row>
      <xdr:rowOff>0</xdr:rowOff>
    </xdr:from>
    <xdr:ext cx="9525" cy="9525"/>
    <xdr:pic>
      <xdr:nvPicPr>
        <xdr:cNvPr id="207" name="그림 2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208" name="그림 2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09" name="그림 2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210" name="그림 2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1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12" name="그림 2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13" name="그림 2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14" name="그림 2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15" name="그림 2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16" name="그림 2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1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218" name="그림 2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219" name="그림 2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20" name="그림 2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1" name="그림 2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22" name="그림 2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4" name="그림 2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25" name="그림 2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26" name="그림 2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27" name="그림 2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28" name="그림 2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2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230" name="그림 2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9</xdr:col>
      <xdr:colOff>0</xdr:colOff>
      <xdr:row>4</xdr:row>
      <xdr:rowOff>0</xdr:rowOff>
    </xdr:from>
    <xdr:ext cx="9525" cy="9525"/>
    <xdr:pic>
      <xdr:nvPicPr>
        <xdr:cNvPr id="231" name="그림 2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32" name="그림 2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33" name="그림 2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34" name="그림 2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3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36" name="그림 2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237" name="그림 2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238" name="그림 2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239" name="그림 2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240" name="그림 2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24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9525</xdr:rowOff>
    </xdr:to>
    <xdr:pic>
      <xdr:nvPicPr>
        <xdr:cNvPr id="242" name="그림 2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16</xdr:col>
      <xdr:colOff>0</xdr:colOff>
      <xdr:row>4</xdr:row>
      <xdr:rowOff>0</xdr:rowOff>
    </xdr:from>
    <xdr:ext cx="9525" cy="9525"/>
    <xdr:pic>
      <xdr:nvPicPr>
        <xdr:cNvPr id="243" name="그림 2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244" name="그림 2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245" name="그림 2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246" name="그림 2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24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248" name="그림 2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49" name="그림 2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50" name="그림 2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51" name="그림 2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52" name="그림 2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5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254" name="그림 2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23</xdr:col>
      <xdr:colOff>0</xdr:colOff>
      <xdr:row>4</xdr:row>
      <xdr:rowOff>0</xdr:rowOff>
    </xdr:from>
    <xdr:ext cx="9525" cy="9525"/>
    <xdr:pic>
      <xdr:nvPicPr>
        <xdr:cNvPr id="255" name="그림 2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56" name="그림 2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57" name="그림 2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58" name="그림 2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5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60" name="그림 2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61" name="그림 2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62" name="그림 2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63" name="그림 2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64" name="그림 2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6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30</xdr:col>
      <xdr:colOff>0</xdr:colOff>
      <xdr:row>4</xdr:row>
      <xdr:rowOff>0</xdr:rowOff>
    </xdr:from>
    <xdr:to>
      <xdr:col>30</xdr:col>
      <xdr:colOff>9525</xdr:colOff>
      <xdr:row>4</xdr:row>
      <xdr:rowOff>9525</xdr:rowOff>
    </xdr:to>
    <xdr:pic>
      <xdr:nvPicPr>
        <xdr:cNvPr id="266" name="그림 2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30</xdr:col>
      <xdr:colOff>0</xdr:colOff>
      <xdr:row>4</xdr:row>
      <xdr:rowOff>0</xdr:rowOff>
    </xdr:from>
    <xdr:ext cx="9525" cy="9525"/>
    <xdr:pic>
      <xdr:nvPicPr>
        <xdr:cNvPr id="267" name="그림 2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68" name="그림 2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69" name="그림 2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70" name="그림 2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7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72" name="그림 2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73" name="그림 2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274" name="그림 2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75" name="그림 2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276" name="그림 2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7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278" name="그림 2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7</xdr:col>
      <xdr:colOff>0</xdr:colOff>
      <xdr:row>4</xdr:row>
      <xdr:rowOff>0</xdr:rowOff>
    </xdr:from>
    <xdr:ext cx="9525" cy="9525"/>
    <xdr:pic>
      <xdr:nvPicPr>
        <xdr:cNvPr id="279" name="그림 2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280" name="그림 2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81" name="그림 2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282" name="그림 2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8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284" name="그림 2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85" name="그림 2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286" name="그림 2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87" name="그림 2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288" name="그림 2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8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290" name="그림 2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14</xdr:col>
      <xdr:colOff>0</xdr:colOff>
      <xdr:row>4</xdr:row>
      <xdr:rowOff>0</xdr:rowOff>
    </xdr:from>
    <xdr:ext cx="9525" cy="9525"/>
    <xdr:pic>
      <xdr:nvPicPr>
        <xdr:cNvPr id="291" name="그림 2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292" name="그림 2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93" name="그림 2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294" name="그림 2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9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296" name="그림 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297" name="그림 2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298" name="그림 2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299" name="그림 2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300" name="그림 2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0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21</xdr:col>
      <xdr:colOff>0</xdr:colOff>
      <xdr:row>4</xdr:row>
      <xdr:rowOff>0</xdr:rowOff>
    </xdr:from>
    <xdr:to>
      <xdr:col>21</xdr:col>
      <xdr:colOff>9525</xdr:colOff>
      <xdr:row>4</xdr:row>
      <xdr:rowOff>9525</xdr:rowOff>
    </xdr:to>
    <xdr:pic>
      <xdr:nvPicPr>
        <xdr:cNvPr id="302" name="그림 3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21</xdr:col>
      <xdr:colOff>0</xdr:colOff>
      <xdr:row>4</xdr:row>
      <xdr:rowOff>0</xdr:rowOff>
    </xdr:from>
    <xdr:ext cx="9525" cy="9525"/>
    <xdr:pic>
      <xdr:nvPicPr>
        <xdr:cNvPr id="303" name="그림 3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304" name="그림 3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05" name="그림 3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306" name="그림 3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0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308" name="그림 3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309" name="그림 3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310" name="그림 3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311" name="그림 3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312" name="그림 3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3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28</xdr:col>
      <xdr:colOff>0</xdr:colOff>
      <xdr:row>4</xdr:row>
      <xdr:rowOff>0</xdr:rowOff>
    </xdr:from>
    <xdr:to>
      <xdr:col>28</xdr:col>
      <xdr:colOff>9525</xdr:colOff>
      <xdr:row>4</xdr:row>
      <xdr:rowOff>9525</xdr:rowOff>
    </xdr:to>
    <xdr:pic>
      <xdr:nvPicPr>
        <xdr:cNvPr id="314" name="그림 3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28</xdr:col>
      <xdr:colOff>0</xdr:colOff>
      <xdr:row>4</xdr:row>
      <xdr:rowOff>0</xdr:rowOff>
    </xdr:from>
    <xdr:ext cx="9525" cy="9525"/>
    <xdr:pic>
      <xdr:nvPicPr>
        <xdr:cNvPr id="315" name="그림 3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316" name="그림 3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317" name="그림 3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318" name="그림 3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31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320" name="그림 3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21" name="그림 3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22" name="그림 3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23" name="그림 3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24" name="그림 3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2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26" name="그림 3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327" name="그림 3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28" name="그림 3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29" name="그림 3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30" name="그림 3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3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32" name="그림 3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333" name="그림 3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334" name="그림 3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335" name="그림 3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336" name="그림 3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33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11</xdr:col>
      <xdr:colOff>0</xdr:colOff>
      <xdr:row>4</xdr:row>
      <xdr:rowOff>0</xdr:rowOff>
    </xdr:from>
    <xdr:to>
      <xdr:col>11</xdr:col>
      <xdr:colOff>9525</xdr:colOff>
      <xdr:row>4</xdr:row>
      <xdr:rowOff>9525</xdr:rowOff>
    </xdr:to>
    <xdr:pic>
      <xdr:nvPicPr>
        <xdr:cNvPr id="338" name="그림 3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11</xdr:col>
      <xdr:colOff>0</xdr:colOff>
      <xdr:row>4</xdr:row>
      <xdr:rowOff>0</xdr:rowOff>
    </xdr:from>
    <xdr:ext cx="9525" cy="9525"/>
    <xdr:pic>
      <xdr:nvPicPr>
        <xdr:cNvPr id="339" name="그림 3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340" name="그림 3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341" name="그림 3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5</xdr:row>
      <xdr:rowOff>0</xdr:rowOff>
    </xdr:from>
    <xdr:ext cx="9525" cy="9525"/>
    <xdr:pic>
      <xdr:nvPicPr>
        <xdr:cNvPr id="342" name="그림 3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34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11</xdr:col>
      <xdr:colOff>0</xdr:colOff>
      <xdr:row>4</xdr:row>
      <xdr:rowOff>0</xdr:rowOff>
    </xdr:from>
    <xdr:ext cx="9525" cy="9525"/>
    <xdr:pic>
      <xdr:nvPicPr>
        <xdr:cNvPr id="344" name="그림 3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1817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345" name="그림 3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346" name="그림 3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347" name="그림 3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348" name="그림 3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34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18</xdr:col>
      <xdr:colOff>0</xdr:colOff>
      <xdr:row>4</xdr:row>
      <xdr:rowOff>0</xdr:rowOff>
    </xdr:from>
    <xdr:to>
      <xdr:col>18</xdr:col>
      <xdr:colOff>9525</xdr:colOff>
      <xdr:row>4</xdr:row>
      <xdr:rowOff>9525</xdr:rowOff>
    </xdr:to>
    <xdr:pic>
      <xdr:nvPicPr>
        <xdr:cNvPr id="350" name="그림 3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18</xdr:col>
      <xdr:colOff>0</xdr:colOff>
      <xdr:row>4</xdr:row>
      <xdr:rowOff>0</xdr:rowOff>
    </xdr:from>
    <xdr:ext cx="9525" cy="9525"/>
    <xdr:pic>
      <xdr:nvPicPr>
        <xdr:cNvPr id="351" name="그림 3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352" name="그림 3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353" name="그림 3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5</xdr:row>
      <xdr:rowOff>0</xdr:rowOff>
    </xdr:from>
    <xdr:ext cx="9525" cy="9525"/>
    <xdr:pic>
      <xdr:nvPicPr>
        <xdr:cNvPr id="354" name="그림 3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35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18</xdr:col>
      <xdr:colOff>0</xdr:colOff>
      <xdr:row>4</xdr:row>
      <xdr:rowOff>0</xdr:rowOff>
    </xdr:from>
    <xdr:ext cx="9525" cy="9525"/>
    <xdr:pic>
      <xdr:nvPicPr>
        <xdr:cNvPr id="356" name="그림 3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9822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57" name="그림 3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58" name="그림 3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59" name="그림 3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60" name="그림 3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6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362" name="그림 3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363" name="그림 3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64" name="그림 3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65" name="그림 3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66" name="그림 3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6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68" name="그림 3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69" name="그림 3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70" name="그림 3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71" name="그림 3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72" name="그림 3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7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9525</xdr:rowOff>
    </xdr:to>
    <xdr:pic>
      <xdr:nvPicPr>
        <xdr:cNvPr id="374" name="그림 3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25</xdr:col>
      <xdr:colOff>0</xdr:colOff>
      <xdr:row>4</xdr:row>
      <xdr:rowOff>0</xdr:rowOff>
    </xdr:from>
    <xdr:ext cx="9525" cy="9525"/>
    <xdr:pic>
      <xdr:nvPicPr>
        <xdr:cNvPr id="375" name="그림 3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76" name="그림 3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77" name="그림 3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378" name="그림 3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7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380" name="그림 3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381" name="그림 3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382" name="그림 3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383" name="그림 3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384" name="그림 3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38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386" name="그림 3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387" name="그림 3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388" name="그림 3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389" name="그림 3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390" name="그림 3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39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392" name="그림 3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393" name="그림 3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394" name="그림 3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395" name="그림 3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396" name="그림 3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39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32</xdr:col>
      <xdr:colOff>0</xdr:colOff>
      <xdr:row>4</xdr:row>
      <xdr:rowOff>0</xdr:rowOff>
    </xdr:from>
    <xdr:to>
      <xdr:col>32</xdr:col>
      <xdr:colOff>9525</xdr:colOff>
      <xdr:row>4</xdr:row>
      <xdr:rowOff>9525</xdr:rowOff>
    </xdr:to>
    <xdr:pic>
      <xdr:nvPicPr>
        <xdr:cNvPr id="398" name="그림 3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32</xdr:col>
      <xdr:colOff>0</xdr:colOff>
      <xdr:row>4</xdr:row>
      <xdr:rowOff>0</xdr:rowOff>
    </xdr:from>
    <xdr:ext cx="9525" cy="9525"/>
    <xdr:pic>
      <xdr:nvPicPr>
        <xdr:cNvPr id="399" name="그림 3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400" name="그림 3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01" name="그림 4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402" name="그림 4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0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404" name="그림 4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405" name="그림 4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406" name="그림 4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407" name="그림 4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408" name="그림 4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40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6</xdr:col>
      <xdr:colOff>0</xdr:colOff>
      <xdr:row>4</xdr:row>
      <xdr:rowOff>0</xdr:rowOff>
    </xdr:from>
    <xdr:to>
      <xdr:col>6</xdr:col>
      <xdr:colOff>9525</xdr:colOff>
      <xdr:row>4</xdr:row>
      <xdr:rowOff>9525</xdr:rowOff>
    </xdr:to>
    <xdr:pic>
      <xdr:nvPicPr>
        <xdr:cNvPr id="410" name="그림 4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6</xdr:col>
      <xdr:colOff>0</xdr:colOff>
      <xdr:row>4</xdr:row>
      <xdr:rowOff>0</xdr:rowOff>
    </xdr:from>
    <xdr:ext cx="9525" cy="9525"/>
    <xdr:pic>
      <xdr:nvPicPr>
        <xdr:cNvPr id="411" name="그림 4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412" name="그림 4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413" name="그림 4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5</xdr:row>
      <xdr:rowOff>0</xdr:rowOff>
    </xdr:from>
    <xdr:ext cx="9525" cy="9525"/>
    <xdr:pic>
      <xdr:nvPicPr>
        <xdr:cNvPr id="414" name="그림 4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41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6</xdr:col>
      <xdr:colOff>0</xdr:colOff>
      <xdr:row>4</xdr:row>
      <xdr:rowOff>0</xdr:rowOff>
    </xdr:from>
    <xdr:ext cx="9525" cy="9525"/>
    <xdr:pic>
      <xdr:nvPicPr>
        <xdr:cNvPr id="416" name="그림 4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34671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417" name="그림 4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418" name="그림 4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419" name="그림 4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420" name="그림 4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42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422" name="그림 4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9</xdr:col>
      <xdr:colOff>0</xdr:colOff>
      <xdr:row>4</xdr:row>
      <xdr:rowOff>0</xdr:rowOff>
    </xdr:from>
    <xdr:ext cx="9525" cy="9525"/>
    <xdr:pic>
      <xdr:nvPicPr>
        <xdr:cNvPr id="423" name="그림 4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424" name="그림 4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425" name="그림 4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426" name="그림 4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42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428" name="그림 4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29" name="그림 4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30" name="그림 4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31" name="그림 4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32" name="그림 4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3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434" name="그림 4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13</xdr:col>
      <xdr:colOff>0</xdr:colOff>
      <xdr:row>4</xdr:row>
      <xdr:rowOff>0</xdr:rowOff>
    </xdr:from>
    <xdr:ext cx="9525" cy="9525"/>
    <xdr:pic>
      <xdr:nvPicPr>
        <xdr:cNvPr id="435" name="그림 4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36" name="그림 4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37" name="그림 4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38" name="그림 4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3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40" name="그림 4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441" name="그림 4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442" name="그림 4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443" name="그림 4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444" name="그림 4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44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9525</xdr:rowOff>
    </xdr:to>
    <xdr:pic>
      <xdr:nvPicPr>
        <xdr:cNvPr id="446" name="그림 4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16</xdr:col>
      <xdr:colOff>0</xdr:colOff>
      <xdr:row>4</xdr:row>
      <xdr:rowOff>0</xdr:rowOff>
    </xdr:from>
    <xdr:ext cx="9525" cy="9525"/>
    <xdr:pic>
      <xdr:nvPicPr>
        <xdr:cNvPr id="447" name="그림 4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448" name="그림 4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449" name="그림 4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450" name="그림 4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45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452" name="그림 4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53" name="그림 4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454" name="그림 4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55" name="그림 4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456" name="그림 4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5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458" name="그림 4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459" name="그림 4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460" name="그림 4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61" name="그림 4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462" name="그림 4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6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64" name="그림 4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65" name="그림 4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466" name="그림 4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67" name="그림 4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468" name="그림 4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6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470" name="그림 4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23</xdr:col>
      <xdr:colOff>0</xdr:colOff>
      <xdr:row>4</xdr:row>
      <xdr:rowOff>0</xdr:rowOff>
    </xdr:from>
    <xdr:ext cx="9525" cy="9525"/>
    <xdr:pic>
      <xdr:nvPicPr>
        <xdr:cNvPr id="471" name="그림 4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472" name="그림 4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73" name="그림 4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474" name="그림 4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7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476" name="그림 4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77" name="그림 4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78" name="그림 4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79" name="그림 4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80" name="그림 4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8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482" name="그림 4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483" name="그림 4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84" name="그림 4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85" name="그림 4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86" name="그림 4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8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88" name="그림 4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489" name="그림 4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490" name="그림 4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491" name="그림 4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492" name="그림 4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49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494" name="그림 4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495" name="그림 4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496" name="그림 4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497" name="그림 4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49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499" name="그림 4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500" name="그림 4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501" name="그림 5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502" name="그림 5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503" name="그림 5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50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505" name="그림 5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506" name="그림 5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507" name="그림 5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508" name="그림 5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509" name="그림 5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51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25</xdr:col>
      <xdr:colOff>0</xdr:colOff>
      <xdr:row>4</xdr:row>
      <xdr:rowOff>0</xdr:rowOff>
    </xdr:from>
    <xdr:to>
      <xdr:col>25</xdr:col>
      <xdr:colOff>9525</xdr:colOff>
      <xdr:row>4</xdr:row>
      <xdr:rowOff>9525</xdr:rowOff>
    </xdr:to>
    <xdr:pic>
      <xdr:nvPicPr>
        <xdr:cNvPr id="511" name="그림 5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25</xdr:col>
      <xdr:colOff>0</xdr:colOff>
      <xdr:row>4</xdr:row>
      <xdr:rowOff>0</xdr:rowOff>
    </xdr:from>
    <xdr:ext cx="9525" cy="9525"/>
    <xdr:pic>
      <xdr:nvPicPr>
        <xdr:cNvPr id="512" name="그림 5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513" name="그림 5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514" name="그림 5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5</xdr:row>
      <xdr:rowOff>0</xdr:rowOff>
    </xdr:from>
    <xdr:ext cx="9525" cy="9525"/>
    <xdr:pic>
      <xdr:nvPicPr>
        <xdr:cNvPr id="515" name="그림 5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51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25</xdr:col>
      <xdr:colOff>0</xdr:colOff>
      <xdr:row>4</xdr:row>
      <xdr:rowOff>0</xdr:rowOff>
    </xdr:from>
    <xdr:ext cx="9525" cy="9525"/>
    <xdr:pic>
      <xdr:nvPicPr>
        <xdr:cNvPr id="517" name="그림 5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7826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18" name="그림 5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19" name="그림 5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20" name="그림 5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21" name="그림 5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2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30</xdr:col>
      <xdr:colOff>0</xdr:colOff>
      <xdr:row>4</xdr:row>
      <xdr:rowOff>0</xdr:rowOff>
    </xdr:from>
    <xdr:to>
      <xdr:col>30</xdr:col>
      <xdr:colOff>9525</xdr:colOff>
      <xdr:row>4</xdr:row>
      <xdr:rowOff>9525</xdr:rowOff>
    </xdr:to>
    <xdr:pic>
      <xdr:nvPicPr>
        <xdr:cNvPr id="523" name="그림 5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30</xdr:col>
      <xdr:colOff>0</xdr:colOff>
      <xdr:row>4</xdr:row>
      <xdr:rowOff>0</xdr:rowOff>
    </xdr:from>
    <xdr:ext cx="9525" cy="9525"/>
    <xdr:pic>
      <xdr:nvPicPr>
        <xdr:cNvPr id="524" name="그림 5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25" name="그림 5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26" name="그림 5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27" name="그림 5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2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29" name="그림 5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530" name="그림 5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531" name="그림 5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532" name="그림 5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533" name="그림 5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53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535" name="그림 5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536" name="그림 5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537" name="그림 5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538" name="그림 5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53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31</xdr:col>
      <xdr:colOff>0</xdr:colOff>
      <xdr:row>4</xdr:row>
      <xdr:rowOff>0</xdr:rowOff>
    </xdr:from>
    <xdr:to>
      <xdr:col>31</xdr:col>
      <xdr:colOff>9525</xdr:colOff>
      <xdr:row>4</xdr:row>
      <xdr:rowOff>9525</xdr:rowOff>
    </xdr:to>
    <xdr:pic>
      <xdr:nvPicPr>
        <xdr:cNvPr id="540" name="그림 5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31</xdr:col>
      <xdr:colOff>0</xdr:colOff>
      <xdr:row>4</xdr:row>
      <xdr:rowOff>0</xdr:rowOff>
    </xdr:from>
    <xdr:ext cx="9525" cy="9525"/>
    <xdr:pic>
      <xdr:nvPicPr>
        <xdr:cNvPr id="541" name="그림 5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542" name="그림 5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543" name="그림 5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544" name="그림 5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54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546" name="그림 5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547" name="그림 5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548" name="그림 5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549" name="그림 5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550" name="그림 5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55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32</xdr:col>
      <xdr:colOff>0</xdr:colOff>
      <xdr:row>4</xdr:row>
      <xdr:rowOff>0</xdr:rowOff>
    </xdr:from>
    <xdr:to>
      <xdr:col>32</xdr:col>
      <xdr:colOff>9525</xdr:colOff>
      <xdr:row>4</xdr:row>
      <xdr:rowOff>9525</xdr:rowOff>
    </xdr:to>
    <xdr:pic>
      <xdr:nvPicPr>
        <xdr:cNvPr id="552" name="그림 5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32</xdr:col>
      <xdr:colOff>0</xdr:colOff>
      <xdr:row>4</xdr:row>
      <xdr:rowOff>0</xdr:rowOff>
    </xdr:from>
    <xdr:ext cx="9525" cy="9525"/>
    <xdr:pic>
      <xdr:nvPicPr>
        <xdr:cNvPr id="553" name="그림 5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554" name="그림 5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555" name="그림 5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556" name="그림 5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55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558" name="그림 5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559" name="그림 5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560" name="그림 5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561" name="그림 5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562" name="그림 5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56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32</xdr:col>
      <xdr:colOff>0</xdr:colOff>
      <xdr:row>4</xdr:row>
      <xdr:rowOff>0</xdr:rowOff>
    </xdr:from>
    <xdr:to>
      <xdr:col>32</xdr:col>
      <xdr:colOff>9525</xdr:colOff>
      <xdr:row>4</xdr:row>
      <xdr:rowOff>9525</xdr:rowOff>
    </xdr:to>
    <xdr:pic>
      <xdr:nvPicPr>
        <xdr:cNvPr id="564" name="그림 5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32</xdr:col>
      <xdr:colOff>0</xdr:colOff>
      <xdr:row>4</xdr:row>
      <xdr:rowOff>0</xdr:rowOff>
    </xdr:from>
    <xdr:ext cx="9525" cy="9525"/>
    <xdr:pic>
      <xdr:nvPicPr>
        <xdr:cNvPr id="565" name="그림 5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566" name="그림 5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567" name="그림 5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568" name="그림 5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56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570" name="그림 5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571" name="그림 5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572" name="그림 5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573" name="그림 5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574" name="그림 5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57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32</xdr:col>
      <xdr:colOff>0</xdr:colOff>
      <xdr:row>4</xdr:row>
      <xdr:rowOff>0</xdr:rowOff>
    </xdr:from>
    <xdr:to>
      <xdr:col>32</xdr:col>
      <xdr:colOff>9525</xdr:colOff>
      <xdr:row>4</xdr:row>
      <xdr:rowOff>9525</xdr:rowOff>
    </xdr:to>
    <xdr:pic>
      <xdr:nvPicPr>
        <xdr:cNvPr id="576" name="그림 5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32</xdr:col>
      <xdr:colOff>0</xdr:colOff>
      <xdr:row>4</xdr:row>
      <xdr:rowOff>0</xdr:rowOff>
    </xdr:from>
    <xdr:ext cx="9525" cy="9525"/>
    <xdr:pic>
      <xdr:nvPicPr>
        <xdr:cNvPr id="577" name="그림 5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578" name="그림 5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579" name="그림 5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5</xdr:row>
      <xdr:rowOff>0</xdr:rowOff>
    </xdr:from>
    <xdr:ext cx="9525" cy="9525"/>
    <xdr:pic>
      <xdr:nvPicPr>
        <xdr:cNvPr id="580" name="그림 5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58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32</xdr:col>
      <xdr:colOff>0</xdr:colOff>
      <xdr:row>4</xdr:row>
      <xdr:rowOff>0</xdr:rowOff>
    </xdr:from>
    <xdr:ext cx="9525" cy="9525"/>
    <xdr:pic>
      <xdr:nvPicPr>
        <xdr:cNvPr id="582" name="그림 5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5831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" name="그림 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9525</xdr:colOff>
      <xdr:row>5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771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8" name="그림 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9525</xdr:colOff>
      <xdr:row>5</xdr:row>
      <xdr:rowOff>9525</xdr:rowOff>
    </xdr:to>
    <xdr:pic>
      <xdr:nvPicPr>
        <xdr:cNvPr id="9" name="그림 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4" name="그림 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9525</xdr:colOff>
      <xdr:row>5</xdr:row>
      <xdr:rowOff>9525</xdr:rowOff>
    </xdr:to>
    <xdr:pic>
      <xdr:nvPicPr>
        <xdr:cNvPr id="5" name="그림 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6" name="그림 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9525</xdr:colOff>
      <xdr:row>5</xdr:row>
      <xdr:rowOff>9525</xdr:rowOff>
    </xdr:to>
    <xdr:pic>
      <xdr:nvPicPr>
        <xdr:cNvPr id="7" name="그림 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7" name="그림 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52" name="그림 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53" name="그림 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4" name="그림 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55" name="그림 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57" name="그림 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58" name="그림 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59" name="그림 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0" name="그림 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61" name="그림 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63" name="그림 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64" name="그림 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65" name="그림 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66" name="그림 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67" name="그림 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6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69" name="그림 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70" name="그림 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71" name="그림 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72" name="그림 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73" name="그림 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7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75" name="그림 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76" name="그림 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77" name="그림 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78" name="그림 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79" name="그림 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8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81" name="그림 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82" name="그림 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83" name="그림 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84" name="그림 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85" name="그림 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8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87" name="그림 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88" name="그림 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89" name="그림 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90" name="그림 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91" name="그림 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9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93" name="그림 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94" name="그림 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95" name="그림 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96" name="그림 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97" name="그림 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9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99" name="그림 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8" name="그림 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2858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113" name="그림 1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14" name="그림 1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15" name="그림 1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16" name="그림 1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1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118" name="그림 1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119" name="그림 1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20" name="그림 1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21" name="그림 1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22" name="그림 1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2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24" name="그림 1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25" name="그림 1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26" name="그림 1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27" name="그림 1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28" name="그림 1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2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130" name="그림 1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131" name="그림 1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32" name="그림 1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33" name="그림 1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34" name="그림 1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3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36" name="그림 1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37" name="그림 1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138" name="그림 1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39" name="그림 1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140" name="그림 1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4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142" name="그림 1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143" name="그림 1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144" name="그림 1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45" name="그림 1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146" name="그림 1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4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148" name="그림 1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149" name="그림 1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150" name="그림 1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151" name="그림 1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152" name="그림 1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15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154" name="그림 1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155" name="그림 1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156" name="그림 1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157" name="그림 1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158" name="그림 1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15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160" name="그림 1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61" name="그림 1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62" name="그림 1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63" name="그림 1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64" name="그림 1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6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66" name="그림 1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167" name="그림 1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68" name="그림 1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69" name="그림 1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70" name="그림 1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7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72" name="그림 1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73" name="그림 1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74" name="그림 1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75" name="그림 1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76" name="그림 1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7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178" name="그림 1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179" name="그림 1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80" name="그림 1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81" name="그림 1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82" name="그림 1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8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84" name="그림 1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85" name="그림 1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86" name="그림 1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87" name="그림 1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88" name="그림 1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8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190" name="그림 1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191" name="그림 1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92" name="그림 1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93" name="그림 1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194" name="그림 1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9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196" name="그림 1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97" name="그림 1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98" name="그림 1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99" name="그림 1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00" name="그림 1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0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202" name="그림 2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203" name="그림 2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04" name="그림 2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05" name="그림 2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206" name="그림 2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0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208" name="그림 2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09" name="그림 2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210" name="그림 2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11" name="그림 2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212" name="그림 2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31</xdr:col>
      <xdr:colOff>0</xdr:colOff>
      <xdr:row>4</xdr:row>
      <xdr:rowOff>0</xdr:rowOff>
    </xdr:from>
    <xdr:to>
      <xdr:col>31</xdr:col>
      <xdr:colOff>9525</xdr:colOff>
      <xdr:row>4</xdr:row>
      <xdr:rowOff>9525</xdr:rowOff>
    </xdr:to>
    <xdr:pic>
      <xdr:nvPicPr>
        <xdr:cNvPr id="214" name="그림 2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31</xdr:col>
      <xdr:colOff>0</xdr:colOff>
      <xdr:row>4</xdr:row>
      <xdr:rowOff>0</xdr:rowOff>
    </xdr:from>
    <xdr:ext cx="9525" cy="9525"/>
    <xdr:pic>
      <xdr:nvPicPr>
        <xdr:cNvPr id="215" name="그림 2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216" name="그림 2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17" name="그림 2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218" name="그림 2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1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220" name="그림 2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21" name="그림 2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22" name="그림 2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23" name="그림 2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24" name="그림 2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2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26" name="그림 2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227" name="그림 2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228" name="그림 2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229" name="그림 2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230" name="그림 2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23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32" name="그림 2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33" name="그림 2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34" name="그림 2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35" name="그림 2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36" name="그림 2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3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38" name="그림 2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239" name="그림 2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240" name="그림 2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241" name="그림 2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242" name="그림 2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24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44" name="그림 2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45" name="그림 2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46" name="그림 2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47" name="그림 2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48" name="그림 2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4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250" name="그림 2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251" name="그림 2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52" name="그림 2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53" name="그림 2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54" name="그림 2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5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56" name="그림 2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57" name="그림 2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258" name="그림 2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59" name="그림 2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260" name="그림 2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6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262" name="그림 2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263" name="그림 2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264" name="그림 2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65" name="그림 2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266" name="그림 2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6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68" name="그림 2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69" name="그림 2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70" name="그림 2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71" name="그림 2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72" name="그림 2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7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74" name="그림 2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275" name="그림 2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276" name="그림 2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277" name="그림 2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278" name="그림 2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27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80" name="그림 2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81" name="그림 2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82" name="그림 2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83" name="그림 2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84" name="그림 2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8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86" name="그림 2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287" name="그림 2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288" name="그림 2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289" name="그림 2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290" name="그림 2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29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92" name="그림 2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93" name="그림 2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94" name="그림 2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95" name="그림 2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96" name="그림 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9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298" name="그림 2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299" name="그림 2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00" name="그림 2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01" name="그림 3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02" name="그림 3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0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04" name="그림 3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05" name="그림 3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06" name="그림 3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07" name="그림 3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08" name="그림 3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0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310" name="그림 3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311" name="그림 3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12" name="그림 3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13" name="그림 3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14" name="그림 3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1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16" name="그림 3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17" name="그림 3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18" name="그림 3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19" name="그림 3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20" name="그림 3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2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22" name="그림 3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323" name="그림 3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24" name="그림 3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25" name="그림 3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26" name="그림 3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2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28" name="그림 3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29" name="그림 3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330" name="그림 3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31" name="그림 3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332" name="그림 3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3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34" name="그림 3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335" name="그림 3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336" name="그림 3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37" name="그림 3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338" name="그림 3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3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40" name="그림 3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41" name="그림 3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342" name="그림 3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43" name="그림 3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344" name="그림 3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4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346" name="그림 3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347" name="그림 3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348" name="그림 3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49" name="그림 3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350" name="그림 3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5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52" name="그림 3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53" name="그림 3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54" name="그림 3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55" name="그림 3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56" name="그림 3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5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358" name="그림 3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359" name="그림 3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60" name="그림 3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61" name="그림 3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62" name="그림 3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6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64" name="그림 3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65" name="그림 3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366" name="그림 3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67" name="그림 3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368" name="그림 3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6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31</xdr:col>
      <xdr:colOff>0</xdr:colOff>
      <xdr:row>4</xdr:row>
      <xdr:rowOff>0</xdr:rowOff>
    </xdr:from>
    <xdr:to>
      <xdr:col>31</xdr:col>
      <xdr:colOff>9525</xdr:colOff>
      <xdr:row>4</xdr:row>
      <xdr:rowOff>9525</xdr:rowOff>
    </xdr:to>
    <xdr:pic>
      <xdr:nvPicPr>
        <xdr:cNvPr id="370" name="그림 3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31</xdr:col>
      <xdr:colOff>0</xdr:colOff>
      <xdr:row>4</xdr:row>
      <xdr:rowOff>0</xdr:rowOff>
    </xdr:from>
    <xdr:ext cx="9525" cy="9525"/>
    <xdr:pic>
      <xdr:nvPicPr>
        <xdr:cNvPr id="371" name="그림 3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372" name="그림 3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73" name="그림 3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374" name="그림 3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7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76" name="그림 3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77" name="그림 3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378" name="그림 3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79" name="그림 3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380" name="그림 3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8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382" name="그림 3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"/>
    <xdr:pic>
      <xdr:nvPicPr>
        <xdr:cNvPr id="383" name="그림 3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384" name="그림 3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85" name="그림 3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386" name="그림 3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8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88" name="그림 3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389" name="그림 3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390" name="그림 3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391" name="그림 3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392" name="그림 3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39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394" name="그림 3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15</xdr:col>
      <xdr:colOff>0</xdr:colOff>
      <xdr:row>4</xdr:row>
      <xdr:rowOff>0</xdr:rowOff>
    </xdr:from>
    <xdr:ext cx="9525" cy="9525"/>
    <xdr:pic>
      <xdr:nvPicPr>
        <xdr:cNvPr id="395" name="그림 3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396" name="그림 3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397" name="그림 3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398" name="그림 3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39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400" name="그림 3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401" name="그림 4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402" name="그림 4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403" name="그림 4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404" name="그림 4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40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406" name="그림 4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407" name="그림 4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408" name="그림 4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409" name="그림 4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410" name="그림 4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41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412" name="그림 4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13" name="그림 4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14" name="그림 4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15" name="그림 4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16" name="그림 4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1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418" name="그림 4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419" name="그림 4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20" name="그림 4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21" name="그림 4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22" name="그림 4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2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24" name="그림 4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25" name="그림 4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426" name="그림 4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27" name="그림 4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428" name="그림 4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2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430" name="그림 4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431" name="그림 4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432" name="그림 4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33" name="그림 4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434" name="그림 4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3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36" name="그림 4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37" name="그림 4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38" name="그림 4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39" name="그림 4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40" name="그림 4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4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442" name="그림 4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12</xdr:col>
      <xdr:colOff>0</xdr:colOff>
      <xdr:row>4</xdr:row>
      <xdr:rowOff>0</xdr:rowOff>
    </xdr:from>
    <xdr:ext cx="9525" cy="9525"/>
    <xdr:pic>
      <xdr:nvPicPr>
        <xdr:cNvPr id="443" name="그림 4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44" name="그림 4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45" name="그림 4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46" name="그림 4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4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48" name="그림 4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49" name="그림 4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50" name="그림 4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51" name="그림 4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52" name="그림 4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5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54" name="그림 4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55" name="그림 4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56" name="그림 4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57" name="그림 4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5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59" name="그림 4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60" name="그림 4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61" name="그림 4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62" name="그림 4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63" name="그림 4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6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65" name="그림 4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466" name="그림 4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467" name="그림 4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468" name="그림 4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469" name="그림 4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47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19</xdr:col>
      <xdr:colOff>0</xdr:colOff>
      <xdr:row>4</xdr:row>
      <xdr:rowOff>0</xdr:rowOff>
    </xdr:from>
    <xdr:to>
      <xdr:col>19</xdr:col>
      <xdr:colOff>9525</xdr:colOff>
      <xdr:row>4</xdr:row>
      <xdr:rowOff>9525</xdr:rowOff>
    </xdr:to>
    <xdr:pic>
      <xdr:nvPicPr>
        <xdr:cNvPr id="471" name="그림 4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19</xdr:col>
      <xdr:colOff>0</xdr:colOff>
      <xdr:row>4</xdr:row>
      <xdr:rowOff>0</xdr:rowOff>
    </xdr:from>
    <xdr:ext cx="9525" cy="9525"/>
    <xdr:pic>
      <xdr:nvPicPr>
        <xdr:cNvPr id="472" name="그림 4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473" name="그림 4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474" name="그림 4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475" name="그림 4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47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477" name="그림 4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478" name="그림 4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479" name="그림 4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480" name="그림 4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481" name="그림 4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48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483" name="그림 4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484" name="그림 4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485" name="그림 4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486" name="그림 4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487" name="그림 4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48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489" name="그림 4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490" name="그림 4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491" name="그림 4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492" name="그림 4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493" name="그림 4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49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495" name="그림 4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9</xdr:col>
      <xdr:colOff>0</xdr:colOff>
      <xdr:row>4</xdr:row>
      <xdr:rowOff>0</xdr:rowOff>
    </xdr:from>
    <xdr:ext cx="9525" cy="9525"/>
    <xdr:pic>
      <xdr:nvPicPr>
        <xdr:cNvPr id="496" name="그림 4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497" name="그림 4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498" name="그림 4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499" name="그림 4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0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01" name="그림 5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02" name="그림 5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503" name="그림 5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04" name="그림 5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505" name="그림 5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0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9525</xdr:rowOff>
    </xdr:to>
    <xdr:pic>
      <xdr:nvPicPr>
        <xdr:cNvPr id="507" name="그림 5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16</xdr:col>
      <xdr:colOff>0</xdr:colOff>
      <xdr:row>4</xdr:row>
      <xdr:rowOff>0</xdr:rowOff>
    </xdr:from>
    <xdr:ext cx="9525" cy="9525"/>
    <xdr:pic>
      <xdr:nvPicPr>
        <xdr:cNvPr id="508" name="그림 5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509" name="그림 5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10" name="그림 5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511" name="그림 5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1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13" name="그림 5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514" name="그림 5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515" name="그림 5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516" name="그림 5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517" name="그림 5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51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519" name="그림 5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23</xdr:col>
      <xdr:colOff>0</xdr:colOff>
      <xdr:row>4</xdr:row>
      <xdr:rowOff>0</xdr:rowOff>
    </xdr:from>
    <xdr:ext cx="9525" cy="9525"/>
    <xdr:pic>
      <xdr:nvPicPr>
        <xdr:cNvPr id="520" name="그림 5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521" name="그림 5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522" name="그림 5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523" name="그림 5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52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525" name="그림 5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26" name="그림 5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27" name="그림 5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28" name="그림 5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29" name="그림 5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3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30</xdr:col>
      <xdr:colOff>0</xdr:colOff>
      <xdr:row>4</xdr:row>
      <xdr:rowOff>0</xdr:rowOff>
    </xdr:from>
    <xdr:to>
      <xdr:col>30</xdr:col>
      <xdr:colOff>9525</xdr:colOff>
      <xdr:row>4</xdr:row>
      <xdr:rowOff>9525</xdr:rowOff>
    </xdr:to>
    <xdr:pic>
      <xdr:nvPicPr>
        <xdr:cNvPr id="531" name="그림 5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30</xdr:col>
      <xdr:colOff>0</xdr:colOff>
      <xdr:row>4</xdr:row>
      <xdr:rowOff>0</xdr:rowOff>
    </xdr:from>
    <xdr:ext cx="9525" cy="9525"/>
    <xdr:pic>
      <xdr:nvPicPr>
        <xdr:cNvPr id="532" name="그림 5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33" name="그림 5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34" name="그림 5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35" name="그림 5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3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37" name="그림 5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538" name="그림 5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539" name="그림 5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540" name="그림 5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541" name="그림 5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54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543" name="그림 5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7</xdr:col>
      <xdr:colOff>0</xdr:colOff>
      <xdr:row>4</xdr:row>
      <xdr:rowOff>0</xdr:rowOff>
    </xdr:from>
    <xdr:ext cx="9525" cy="9525"/>
    <xdr:pic>
      <xdr:nvPicPr>
        <xdr:cNvPr id="544" name="그림 5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545" name="그림 5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546" name="그림 5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547" name="그림 5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54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549" name="그림 5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550" name="그림 5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551" name="그림 5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552" name="그림 5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553" name="그림 5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55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555" name="그림 5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14</xdr:col>
      <xdr:colOff>0</xdr:colOff>
      <xdr:row>4</xdr:row>
      <xdr:rowOff>0</xdr:rowOff>
    </xdr:from>
    <xdr:ext cx="9525" cy="9525"/>
    <xdr:pic>
      <xdr:nvPicPr>
        <xdr:cNvPr id="556" name="그림 5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557" name="그림 5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558" name="그림 5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559" name="그림 5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56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561" name="그림 5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562" name="그림 5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563" name="그림 5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564" name="그림 5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565" name="그림 5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56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21</xdr:col>
      <xdr:colOff>0</xdr:colOff>
      <xdr:row>4</xdr:row>
      <xdr:rowOff>0</xdr:rowOff>
    </xdr:from>
    <xdr:to>
      <xdr:col>21</xdr:col>
      <xdr:colOff>9525</xdr:colOff>
      <xdr:row>4</xdr:row>
      <xdr:rowOff>9525</xdr:rowOff>
    </xdr:to>
    <xdr:pic>
      <xdr:nvPicPr>
        <xdr:cNvPr id="567" name="그림 5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21</xdr:col>
      <xdr:colOff>0</xdr:colOff>
      <xdr:row>4</xdr:row>
      <xdr:rowOff>0</xdr:rowOff>
    </xdr:from>
    <xdr:ext cx="9525" cy="9525"/>
    <xdr:pic>
      <xdr:nvPicPr>
        <xdr:cNvPr id="568" name="그림 5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569" name="그림 5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570" name="그림 5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571" name="그림 5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57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573" name="그림 5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574" name="그림 5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575" name="그림 5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576" name="그림 5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577" name="그림 5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57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28</xdr:col>
      <xdr:colOff>0</xdr:colOff>
      <xdr:row>4</xdr:row>
      <xdr:rowOff>0</xdr:rowOff>
    </xdr:from>
    <xdr:to>
      <xdr:col>28</xdr:col>
      <xdr:colOff>9525</xdr:colOff>
      <xdr:row>4</xdr:row>
      <xdr:rowOff>9525</xdr:rowOff>
    </xdr:to>
    <xdr:pic>
      <xdr:nvPicPr>
        <xdr:cNvPr id="579" name="그림 5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28</xdr:col>
      <xdr:colOff>0</xdr:colOff>
      <xdr:row>4</xdr:row>
      <xdr:rowOff>0</xdr:rowOff>
    </xdr:from>
    <xdr:ext cx="9525" cy="9525"/>
    <xdr:pic>
      <xdr:nvPicPr>
        <xdr:cNvPr id="580" name="그림 5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581" name="그림 5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582" name="그림 5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583" name="그림 5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58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585" name="그림 5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86" name="그림 5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587" name="그림 5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88" name="그림 5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589" name="그림 5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9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591" name="그림 5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592" name="그림 5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593" name="그림 5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94" name="그림 5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595" name="그림 5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9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97" name="그림 5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98" name="그림 5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599" name="그림 5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600" name="그림 5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601" name="그림 6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60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603" name="그림 6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604" name="그림 6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605" name="그림 6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06" name="그림 6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607" name="그림 6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0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609" name="그림 6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610" name="그림 6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611" name="그림 6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612" name="그림 6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613" name="그림 6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61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615" name="그림 6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616" name="그림 6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617" name="그림 6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618" name="그림 6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619" name="그림 6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62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621" name="그림 6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622" name="그림 6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623" name="그림 6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624" name="그림 6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625" name="그림 6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62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627" name="그림 6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628" name="그림 6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629" name="그림 6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630" name="그림 6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631" name="그림 6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63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633" name="그림 6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34" name="그림 6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635" name="그림 6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36" name="그림 6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637" name="그림 6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3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639" name="그림 6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640" name="그림 6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641" name="그림 6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42" name="그림 6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643" name="그림 6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4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45" name="그림 6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46" name="그림 6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647" name="그림 6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48" name="그림 6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649" name="그림 6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5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651" name="그림 6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652" name="그림 6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653" name="그림 6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54" name="그림 6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655" name="그림 6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5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57" name="그림 6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58" name="그림 6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659" name="그림 6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60" name="그림 6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661" name="그림 6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6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663" name="그림 6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664" name="그림 6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665" name="그림 6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66" name="그림 6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667" name="그림 6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6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69" name="그림 6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670" name="그림 6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671" name="그림 6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672" name="그림 6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673" name="그림 6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67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675" name="그림 6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676" name="그림 6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677" name="그림 6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678" name="그림 6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679" name="그림 6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68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681" name="그림 6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682" name="그림 6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683" name="그림 6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684" name="그림 6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685" name="그림 6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68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31</xdr:col>
      <xdr:colOff>0</xdr:colOff>
      <xdr:row>4</xdr:row>
      <xdr:rowOff>0</xdr:rowOff>
    </xdr:from>
    <xdr:to>
      <xdr:col>31</xdr:col>
      <xdr:colOff>9525</xdr:colOff>
      <xdr:row>4</xdr:row>
      <xdr:rowOff>9525</xdr:rowOff>
    </xdr:to>
    <xdr:pic>
      <xdr:nvPicPr>
        <xdr:cNvPr id="687" name="그림 6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31</xdr:col>
      <xdr:colOff>0</xdr:colOff>
      <xdr:row>4</xdr:row>
      <xdr:rowOff>0</xdr:rowOff>
    </xdr:from>
    <xdr:ext cx="9525" cy="9525"/>
    <xdr:pic>
      <xdr:nvPicPr>
        <xdr:cNvPr id="688" name="그림 6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689" name="그림 6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690" name="그림 6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691" name="그림 6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69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693" name="그림 6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9" name="그림 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0" name="그림 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2858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1" name="그림 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52700" y="12858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5" name="그림 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6" name="그림 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7" name="그림 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8" name="그림 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13" name="그림 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14" name="그림 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5" name="그림 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6" name="그림 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7" name="그림 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" name="그림 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" name="그림 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1" name="그림 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2" name="그림 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3" name="그림 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5" name="그림 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26" name="그림 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27" name="그림 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28" name="그림 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29" name="그림 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31" name="그림 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2" name="그림 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3" name="그림 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4" name="그림 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5" name="그림 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37" name="그림 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38" name="그림 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9" name="그림 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0" name="그림 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41" name="그림 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3" name="그림 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4" name="그림 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5" name="그림 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6" name="그림 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7" name="그림 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49" name="그림 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50" name="그림 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51" name="그림 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52" name="그림 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53" name="그림 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5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55" name="그림 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6" name="그림 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57" name="그림 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8" name="그림 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59" name="그림 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61" name="그림 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62" name="그림 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63" name="그림 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4" name="그림 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65" name="그림 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7" name="그림 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8" name="그림 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69" name="그림 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0" name="그림 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71" name="그림 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73" name="그림 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74" name="그림 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75" name="그림 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6" name="그림 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77" name="그림 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9" name="그림 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0" name="그림 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81" name="그림 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2" name="그림 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83" name="그림 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85" name="그림 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86" name="그림 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87" name="그림 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8" name="그림 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89" name="그림 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1" name="그림 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2" name="그림 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93" name="그림 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4" name="그림 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95" name="그림 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97" name="그림 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98" name="그림 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99" name="그림 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00" name="그림 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01" name="그림 1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0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03" name="그림 1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04" name="그림 1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05" name="그림 1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06" name="그림 1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07" name="그림 1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0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31</xdr:col>
      <xdr:colOff>0</xdr:colOff>
      <xdr:row>4</xdr:row>
      <xdr:rowOff>0</xdr:rowOff>
    </xdr:from>
    <xdr:to>
      <xdr:col>31</xdr:col>
      <xdr:colOff>9525</xdr:colOff>
      <xdr:row>4</xdr:row>
      <xdr:rowOff>9525</xdr:rowOff>
    </xdr:to>
    <xdr:pic>
      <xdr:nvPicPr>
        <xdr:cNvPr id="109" name="그림 1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31</xdr:col>
      <xdr:colOff>0</xdr:colOff>
      <xdr:row>4</xdr:row>
      <xdr:rowOff>0</xdr:rowOff>
    </xdr:from>
    <xdr:ext cx="9525" cy="9525"/>
    <xdr:pic>
      <xdr:nvPicPr>
        <xdr:cNvPr id="110" name="그림 1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11" name="그림 1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12" name="그림 1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13" name="그림 1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1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15" name="그림 1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16" name="그림 1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17" name="그림 1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18" name="그림 1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19" name="그림 1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2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121" name="그림 1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"/>
    <xdr:pic>
      <xdr:nvPicPr>
        <xdr:cNvPr id="122" name="그림 1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23" name="그림 1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24" name="그림 1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25" name="그림 1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2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27" name="그림 1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28" name="그림 1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29" name="그림 1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0" name="그림 1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31" name="그림 1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133" name="그림 1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4" name="그림 1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35" name="그림 1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6" name="그림 1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37" name="그림 1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9" name="그림 1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0" name="그림 1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41" name="그림 1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2" name="그림 1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43" name="그림 1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145" name="그림 1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6" name="그림 1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47" name="그림 1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8" name="그림 1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49" name="그림 1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5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51" name="그림 1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52" name="그림 1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153" name="그림 1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54" name="그림 1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155" name="그림 1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5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157" name="그림 1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158" name="그림 1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159" name="그림 1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60" name="그림 1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161" name="그림 1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6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63" name="그림 1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0" name="그림 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3" name="그림 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33650" y="12954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4" name="그림 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33650" y="12954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5" name="그림 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33650" y="12954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6" name="그림 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7" name="그림 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8" name="그림 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9" name="그림 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12" name="그림 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16" name="그림 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7" name="그림 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8" name="그림 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9" name="그림 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2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1" name="그림 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2" name="그림 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3" name="그림 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4" name="그림 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5" name="그림 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7" name="그림 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28" name="그림 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29" name="그림 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0" name="그림 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31" name="그림 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33" name="그림 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4" name="그림 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5" name="그림 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6" name="그림 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7" name="그림 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39" name="그림 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40" name="그림 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41" name="그림 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2" name="그림 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43" name="그림 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5" name="그림 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6" name="그림 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7" name="그림 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8" name="그림 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9" name="그림 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5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51" name="그림 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52" name="그림 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53" name="그림 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54" name="그림 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55" name="그림 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5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57" name="그림 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8" name="그림 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59" name="그림 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0" name="그림 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61" name="그림 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63" name="그림 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64" name="그림 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65" name="그림 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6" name="그림 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67" name="그림 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9" name="그림 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0" name="그림 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71" name="그림 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2" name="그림 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73" name="그림 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75" name="그림 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76" name="그림 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77" name="그림 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8" name="그림 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79" name="그림 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8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81" name="그림 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2" name="그림 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83" name="그림 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4" name="그림 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85" name="그림 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87" name="그림 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88" name="그림 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89" name="그림 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0" name="그림 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91" name="그림 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3" name="그림 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4" name="그림 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95" name="그림 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6" name="그림 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97" name="그림 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99" name="그림 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100" name="그림 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01" name="그림 1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02" name="그림 1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03" name="그림 1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0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05" name="그림 1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06" name="그림 1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07" name="그림 1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08" name="그림 1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09" name="그림 1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1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31</xdr:col>
      <xdr:colOff>0</xdr:colOff>
      <xdr:row>4</xdr:row>
      <xdr:rowOff>0</xdr:rowOff>
    </xdr:from>
    <xdr:to>
      <xdr:col>31</xdr:col>
      <xdr:colOff>9525</xdr:colOff>
      <xdr:row>4</xdr:row>
      <xdr:rowOff>9525</xdr:rowOff>
    </xdr:to>
    <xdr:pic>
      <xdr:nvPicPr>
        <xdr:cNvPr id="111" name="그림 1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31</xdr:col>
      <xdr:colOff>0</xdr:colOff>
      <xdr:row>4</xdr:row>
      <xdr:rowOff>0</xdr:rowOff>
    </xdr:from>
    <xdr:ext cx="9525" cy="9525"/>
    <xdr:pic>
      <xdr:nvPicPr>
        <xdr:cNvPr id="112" name="그림 1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13" name="그림 1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14" name="그림 1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15" name="그림 1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1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17" name="그림 1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18" name="그림 1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19" name="그림 1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20" name="그림 1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21" name="그림 1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2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123" name="그림 1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"/>
    <xdr:pic>
      <xdr:nvPicPr>
        <xdr:cNvPr id="124" name="그림 1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25" name="그림 1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26" name="그림 1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27" name="그림 1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2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29" name="그림 1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0" name="그림 1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31" name="그림 1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2" name="그림 1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33" name="그림 1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135" name="그림 1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6" name="그림 1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37" name="그림 1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8" name="그림 1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39" name="그림 1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4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41" name="그림 1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2" name="그림 1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43" name="그림 1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4" name="그림 1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45" name="그림 1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147" name="그림 1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8" name="그림 1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49" name="그림 1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50" name="그림 1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51" name="그림 1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5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53" name="그림 1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54" name="그림 1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155" name="그림 1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56" name="그림 1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157" name="그림 1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5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159" name="그림 1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160" name="그림 1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161" name="그림 1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62" name="그림 1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163" name="그림 1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6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65" name="그림 1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66" name="그림 1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167" name="그림 1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68" name="그림 1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169" name="그림 1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7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171" name="그림 1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172" name="그림 1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173" name="그림 1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74" name="그림 1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175" name="그림 1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7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77" name="그림 1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78" name="그림 1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79" name="그림 1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80" name="그림 1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81" name="그림 1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8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183" name="그림 1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12</xdr:col>
      <xdr:colOff>0</xdr:colOff>
      <xdr:row>4</xdr:row>
      <xdr:rowOff>0</xdr:rowOff>
    </xdr:from>
    <xdr:ext cx="9525" cy="9525"/>
    <xdr:pic>
      <xdr:nvPicPr>
        <xdr:cNvPr id="184" name="그림 1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85" name="그림 1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86" name="그림 1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87" name="그림 1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8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89" name="그림 1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0" name="그림 1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91" name="그림 1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2" name="그림 1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93" name="그림 1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5" name="그림 1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96" name="그림 1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7" name="그림 1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98" name="그림 1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0" name="그림 1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1" name="그림 2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02" name="그림 2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3" name="그림 2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04" name="그림 2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6" name="그림 2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07" name="그림 2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208" name="그림 2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09" name="그림 2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210" name="그림 2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1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19</xdr:col>
      <xdr:colOff>0</xdr:colOff>
      <xdr:row>4</xdr:row>
      <xdr:rowOff>0</xdr:rowOff>
    </xdr:from>
    <xdr:to>
      <xdr:col>19</xdr:col>
      <xdr:colOff>9525</xdr:colOff>
      <xdr:row>4</xdr:row>
      <xdr:rowOff>9525</xdr:rowOff>
    </xdr:to>
    <xdr:pic>
      <xdr:nvPicPr>
        <xdr:cNvPr id="212" name="그림 2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19</xdr:col>
      <xdr:colOff>0</xdr:colOff>
      <xdr:row>4</xdr:row>
      <xdr:rowOff>0</xdr:rowOff>
    </xdr:from>
    <xdr:ext cx="9525" cy="9525"/>
    <xdr:pic>
      <xdr:nvPicPr>
        <xdr:cNvPr id="213" name="그림 2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214" name="그림 2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15" name="그림 2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216" name="그림 2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1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18" name="그림 2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19" name="그림 2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20" name="그림 2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1" name="그림 2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22" name="그림 2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224" name="그림 2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5" name="그림 2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26" name="그림 2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7" name="그림 2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28" name="그림 2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30" name="그림 2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31" name="그림 2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32" name="그림 2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33" name="그림 2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34" name="그림 2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3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36" name="그림 2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237" name="그림 2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238" name="그림 2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239" name="그림 2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240" name="그림 2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24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42" name="그림 2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43" name="그림 2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44" name="그림 2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45" name="그림 2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46" name="그림 2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4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48" name="그림 2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249" name="그림 2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250" name="그림 2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251" name="그림 2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252" name="그림 2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25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54" name="그림 2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55" name="그림 2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56" name="그림 2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57" name="그림 2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58" name="그림 2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5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260" name="그림 2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261" name="그림 2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62" name="그림 2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63" name="그림 2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264" name="그림 2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6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266" name="그림 2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67" name="그림 2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268" name="그림 2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69" name="그림 2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270" name="그림 2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7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272" name="그림 2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273" name="그림 2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274" name="그림 2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75" name="그림 2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276" name="그림 2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7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278" name="그림 2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79" name="그림 2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80" name="그림 2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81" name="그림 2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82" name="그림 2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8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284" name="그림 2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285" name="그림 2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86" name="그림 2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87" name="그림 2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88" name="그림 2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8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90" name="그림 2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291" name="그림 2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292" name="그림 2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293" name="그림 2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294" name="그림 2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29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296" name="그림 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297" name="그림 2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298" name="그림 2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299" name="그림 2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300" name="그림 2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0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02" name="그림 3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03" name="그림 3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304" name="그림 3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05" name="그림 3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306" name="그림 3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0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308" name="그림 3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309" name="그림 3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310" name="그림 3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11" name="그림 3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312" name="그림 3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14" name="그림 3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15" name="그림 3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16" name="그림 3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17" name="그림 3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18" name="그림 3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1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320" name="그림 3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321" name="그림 3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22" name="그림 3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23" name="그림 3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24" name="그림 3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2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26" name="그림 3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27" name="그림 3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328" name="그림 3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29" name="그림 3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330" name="그림 3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3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31</xdr:col>
      <xdr:colOff>0</xdr:colOff>
      <xdr:row>4</xdr:row>
      <xdr:rowOff>0</xdr:rowOff>
    </xdr:from>
    <xdr:to>
      <xdr:col>31</xdr:col>
      <xdr:colOff>9525</xdr:colOff>
      <xdr:row>4</xdr:row>
      <xdr:rowOff>9525</xdr:rowOff>
    </xdr:to>
    <xdr:pic>
      <xdr:nvPicPr>
        <xdr:cNvPr id="332" name="그림 3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31</xdr:col>
      <xdr:colOff>0</xdr:colOff>
      <xdr:row>4</xdr:row>
      <xdr:rowOff>0</xdr:rowOff>
    </xdr:from>
    <xdr:ext cx="9525" cy="9525"/>
    <xdr:pic>
      <xdr:nvPicPr>
        <xdr:cNvPr id="333" name="그림 3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334" name="그림 3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35" name="그림 3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336" name="그림 3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3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38" name="그림 3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39" name="그림 3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340" name="그림 3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41" name="그림 3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342" name="그림 3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4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344" name="그림 3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"/>
    <xdr:pic>
      <xdr:nvPicPr>
        <xdr:cNvPr id="345" name="그림 3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346" name="그림 3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47" name="그림 3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348" name="그림 3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4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50" name="그림 3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351" name="그림 3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352" name="그림 3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353" name="그림 3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354" name="그림 3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35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356" name="그림 3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15</xdr:col>
      <xdr:colOff>0</xdr:colOff>
      <xdr:row>4</xdr:row>
      <xdr:rowOff>0</xdr:rowOff>
    </xdr:from>
    <xdr:ext cx="9525" cy="9525"/>
    <xdr:pic>
      <xdr:nvPicPr>
        <xdr:cNvPr id="357" name="그림 3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358" name="그림 3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359" name="그림 3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360" name="그림 3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36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362" name="그림 3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63" name="그림 3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64" name="그림 3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65" name="그림 3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66" name="그림 3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6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368" name="그림 3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369" name="그림 3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70" name="그림 3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71" name="그림 3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372" name="그림 3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7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374" name="그림 3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375" name="그림 3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376" name="그림 3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377" name="그림 3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378" name="그림 3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37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380" name="그림 3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381" name="그림 3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382" name="그림 3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383" name="그림 3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384" name="그림 3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38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386" name="그림 3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87" name="그림 3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88" name="그림 3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89" name="그림 3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90" name="그림 3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9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392" name="그림 3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393" name="그림 3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94" name="그림 3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95" name="그림 3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396" name="그림 3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9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398" name="그림 3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399" name="그림 3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00" name="그림 3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01" name="그림 4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02" name="그림 4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0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404" name="그림 4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12</xdr:col>
      <xdr:colOff>0</xdr:colOff>
      <xdr:row>4</xdr:row>
      <xdr:rowOff>0</xdr:rowOff>
    </xdr:from>
    <xdr:ext cx="9525" cy="9525"/>
    <xdr:pic>
      <xdr:nvPicPr>
        <xdr:cNvPr id="405" name="그림 4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06" name="그림 4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07" name="그림 4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08" name="그림 4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0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10" name="그림 4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11" name="그림 4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12" name="그림 4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13" name="그림 4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14" name="그림 4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1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16" name="그림 4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17" name="그림 4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18" name="그림 4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19" name="그림 4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2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21" name="그림 4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22" name="그림 4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23" name="그림 4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24" name="그림 4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25" name="그림 4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2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27" name="그림 4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428" name="그림 4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429" name="그림 4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430" name="그림 4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431" name="그림 4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43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19</xdr:col>
      <xdr:colOff>0</xdr:colOff>
      <xdr:row>4</xdr:row>
      <xdr:rowOff>0</xdr:rowOff>
    </xdr:from>
    <xdr:to>
      <xdr:col>19</xdr:col>
      <xdr:colOff>9525</xdr:colOff>
      <xdr:row>4</xdr:row>
      <xdr:rowOff>9525</xdr:rowOff>
    </xdr:to>
    <xdr:pic>
      <xdr:nvPicPr>
        <xdr:cNvPr id="433" name="그림 4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19</xdr:col>
      <xdr:colOff>0</xdr:colOff>
      <xdr:row>4</xdr:row>
      <xdr:rowOff>0</xdr:rowOff>
    </xdr:from>
    <xdr:ext cx="9525" cy="9525"/>
    <xdr:pic>
      <xdr:nvPicPr>
        <xdr:cNvPr id="434" name="그림 4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435" name="그림 4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436" name="그림 4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437" name="그림 4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43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439" name="그림 4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440" name="그림 4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441" name="그림 4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442" name="그림 4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443" name="그림 4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44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445" name="그림 4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446" name="그림 4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447" name="그림 4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448" name="그림 4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449" name="그림 4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45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451" name="그림 4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452" name="그림 4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453" name="그림 4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454" name="그림 4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455" name="그림 4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45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457" name="그림 4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458" name="그림 4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459" name="그림 4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460" name="그림 4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461" name="그림 4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46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63" name="그림 4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64" name="그림 4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65" name="그림 4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66" name="그림 4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67" name="그림 4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6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469" name="그림 4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470" name="그림 4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471" name="그림 4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472" name="그림 4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473" name="그림 4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47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475" name="그림 4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76" name="그림 4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477" name="그림 4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78" name="그림 4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479" name="그림 4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8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481" name="그림 4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482" name="그림 4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483" name="그림 4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84" name="그림 4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485" name="그림 4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8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87" name="그림 4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88" name="그림 4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89" name="그림 4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90" name="그림 4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91" name="그림 4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9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493" name="그림 4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494" name="그림 4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95" name="그림 4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96" name="그림 4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97" name="그림 4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9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99" name="그림 4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00" name="그림 4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501" name="그림 5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02" name="그림 5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503" name="그림 5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0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505" name="그림 5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506" name="그림 5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507" name="그림 5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08" name="그림 5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509" name="그림 5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1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11" name="그림 5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12" name="그림 5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513" name="그림 5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14" name="그림 5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515" name="그림 5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1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517" name="그림 5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518" name="그림 5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519" name="그림 5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20" name="그림 5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521" name="그림 5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2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23" name="그림 5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524" name="그림 5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525" name="그림 5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526" name="그림 5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527" name="그림 5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52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529" name="그림 5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530" name="그림 5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531" name="그림 5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532" name="그림 5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533" name="그림 5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53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535" name="그림 5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536" name="그림 5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537" name="그림 5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538" name="그림 5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539" name="그림 5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54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541" name="그림 5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542" name="그림 5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543" name="그림 5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544" name="그림 5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545" name="그림 5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54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547" name="그림 5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548" name="그림 5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549" name="그림 5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550" name="그림 5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551" name="그림 5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55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31</xdr:col>
      <xdr:colOff>0</xdr:colOff>
      <xdr:row>4</xdr:row>
      <xdr:rowOff>0</xdr:rowOff>
    </xdr:from>
    <xdr:to>
      <xdr:col>31</xdr:col>
      <xdr:colOff>9525</xdr:colOff>
      <xdr:row>4</xdr:row>
      <xdr:rowOff>9525</xdr:rowOff>
    </xdr:to>
    <xdr:pic>
      <xdr:nvPicPr>
        <xdr:cNvPr id="553" name="그림 5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31</xdr:col>
      <xdr:colOff>0</xdr:colOff>
      <xdr:row>4</xdr:row>
      <xdr:rowOff>0</xdr:rowOff>
    </xdr:from>
    <xdr:ext cx="9525" cy="9525"/>
    <xdr:pic>
      <xdr:nvPicPr>
        <xdr:cNvPr id="554" name="그림 5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555" name="그림 5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556" name="그림 5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557" name="그림 5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55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559" name="그림 5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560" name="그림 5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561" name="그림 5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562" name="그림 5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563" name="그림 5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56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565" name="그림 5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"/>
    <xdr:pic>
      <xdr:nvPicPr>
        <xdr:cNvPr id="566" name="그림 5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567" name="그림 5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568" name="그림 5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569" name="그림 5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57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571" name="그림 5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572" name="그림 5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573" name="그림 5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574" name="그림 5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575" name="그림 5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57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577" name="그림 5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15</xdr:col>
      <xdr:colOff>0</xdr:colOff>
      <xdr:row>4</xdr:row>
      <xdr:rowOff>0</xdr:rowOff>
    </xdr:from>
    <xdr:ext cx="9525" cy="9525"/>
    <xdr:pic>
      <xdr:nvPicPr>
        <xdr:cNvPr id="578" name="그림 5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579" name="그림 5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580" name="그림 5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581" name="그림 5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58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583" name="그림 5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584" name="그림 5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585" name="그림 5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586" name="그림 5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587" name="그림 5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58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589" name="그림 5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590" name="그림 5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591" name="그림 5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592" name="그림 5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593" name="그림 5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59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595" name="그림 5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596" name="그림 5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597" name="그림 5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598" name="그림 5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599" name="그림 5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60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601" name="그림 6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602" name="그림 6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603" name="그림 6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604" name="그림 6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605" name="그림 6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60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607" name="그림 6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829" name="그림 8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830" name="그림 8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831" name="그림 8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832" name="그림 8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83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834" name="그림 8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835" name="그림 8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836" name="그림 8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837" name="그림 8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838" name="그림 8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83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840" name="그림 8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841" name="그림 8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842" name="그림 8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843" name="그림 8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844" name="그림 8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84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846" name="그림 8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847" name="그림 8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848" name="그림 8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49" name="그림 8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850" name="그림 8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5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852" name="그림 8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853" name="그림 8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854" name="그림 8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855" name="그림 8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856" name="그림 8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85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858" name="그림 8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859" name="그림 8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860" name="그림 8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861" name="그림 8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862" name="그림 8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86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864" name="그림 8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865" name="그림 8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866" name="그림 8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867" name="그림 8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868" name="그림 8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86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870" name="그림 8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871" name="그림 8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872" name="그림 8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873" name="그림 8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874" name="그림 8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87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876" name="그림 8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877" name="그림 8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878" name="그림 8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879" name="그림 8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880" name="그림 8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88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882" name="그림 8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883" name="그림 8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884" name="그림 8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885" name="그림 8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886" name="그림 8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88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888" name="그림 8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889" name="그림 8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890" name="그림 8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891" name="그림 8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892" name="그림 8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89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894" name="그림 8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895" name="그림 8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896" name="그림 8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897" name="그림 8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898" name="그림 8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89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900" name="그림 8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01" name="그림 9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902" name="그림 9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03" name="그림 9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904" name="그림 9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0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906" name="그림 9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907" name="그림 9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908" name="그림 9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09" name="그림 9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910" name="그림 9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1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12" name="그림 9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13" name="그림 9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914" name="그림 9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15" name="그림 9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916" name="그림 9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1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918" name="그림 9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919" name="그림 9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920" name="그림 9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21" name="그림 9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922" name="그림 9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2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24" name="그림 9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925" name="그림 9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926" name="그림 9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927" name="그림 9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928" name="그림 9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92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31</xdr:col>
      <xdr:colOff>0</xdr:colOff>
      <xdr:row>4</xdr:row>
      <xdr:rowOff>0</xdr:rowOff>
    </xdr:from>
    <xdr:to>
      <xdr:col>31</xdr:col>
      <xdr:colOff>9525</xdr:colOff>
      <xdr:row>4</xdr:row>
      <xdr:rowOff>9525</xdr:rowOff>
    </xdr:to>
    <xdr:pic>
      <xdr:nvPicPr>
        <xdr:cNvPr id="930" name="그림 9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31</xdr:col>
      <xdr:colOff>0</xdr:colOff>
      <xdr:row>4</xdr:row>
      <xdr:rowOff>0</xdr:rowOff>
    </xdr:from>
    <xdr:ext cx="9525" cy="9525"/>
    <xdr:pic>
      <xdr:nvPicPr>
        <xdr:cNvPr id="931" name="그림 9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932" name="그림 9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933" name="그림 9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934" name="그림 9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93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936" name="그림 9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937" name="그림 9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938" name="그림 9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939" name="그림 9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940" name="그림 9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94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942" name="그림 9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"/>
    <xdr:pic>
      <xdr:nvPicPr>
        <xdr:cNvPr id="943" name="그림 9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944" name="그림 9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945" name="그림 9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946" name="그림 9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94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948" name="그림 9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949" name="그림 9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950" name="그림 9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951" name="그림 9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952" name="그림 9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95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954" name="그림 9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15</xdr:col>
      <xdr:colOff>0</xdr:colOff>
      <xdr:row>4</xdr:row>
      <xdr:rowOff>0</xdr:rowOff>
    </xdr:from>
    <xdr:ext cx="9525" cy="9525"/>
    <xdr:pic>
      <xdr:nvPicPr>
        <xdr:cNvPr id="955" name="그림 9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956" name="그림 9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957" name="그림 9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958" name="그림 9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95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960" name="그림 9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961" name="그림 9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962" name="그림 9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963" name="그림 9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964" name="그림 9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96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966" name="그림 9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967" name="그림 9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968" name="그림 9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969" name="그림 9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970" name="그림 9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97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972" name="그림 9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973" name="그림 9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974" name="그림 9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975" name="그림 9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976" name="그림 9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97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978" name="그림 9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979" name="그림 9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980" name="그림 9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981" name="그림 9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982" name="그림 9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98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984" name="그림 9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985" name="그림 9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986" name="그림 9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987" name="그림 9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988" name="그림 9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98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990" name="그림 9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991" name="그림 9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992" name="그림 9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993" name="그림 9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994" name="그림 9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99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996" name="그림 9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997" name="그림 9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998" name="그림 9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999" name="그림 9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000" name="그림 9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00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1002" name="그림 10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12</xdr:col>
      <xdr:colOff>0</xdr:colOff>
      <xdr:row>4</xdr:row>
      <xdr:rowOff>0</xdr:rowOff>
    </xdr:from>
    <xdr:ext cx="9525" cy="9525"/>
    <xdr:pic>
      <xdr:nvPicPr>
        <xdr:cNvPr id="1003" name="그림 10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004" name="그림 10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005" name="그림 10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006" name="그림 10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00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008" name="그림 10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009" name="그림 10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010" name="그림 10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011" name="그림 10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012" name="그림 10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0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014" name="그림 10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015" name="그림 10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016" name="그림 10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017" name="그림 10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01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019" name="그림 10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020" name="그림 10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021" name="그림 10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022" name="그림 10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023" name="그림 10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02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025" name="그림 10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026" name="그림 10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027" name="그림 10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028" name="그림 10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029" name="그림 10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03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19</xdr:col>
      <xdr:colOff>0</xdr:colOff>
      <xdr:row>4</xdr:row>
      <xdr:rowOff>0</xdr:rowOff>
    </xdr:from>
    <xdr:to>
      <xdr:col>19</xdr:col>
      <xdr:colOff>9525</xdr:colOff>
      <xdr:row>4</xdr:row>
      <xdr:rowOff>9525</xdr:rowOff>
    </xdr:to>
    <xdr:pic>
      <xdr:nvPicPr>
        <xdr:cNvPr id="1031" name="그림 10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19</xdr:col>
      <xdr:colOff>0</xdr:colOff>
      <xdr:row>4</xdr:row>
      <xdr:rowOff>0</xdr:rowOff>
    </xdr:from>
    <xdr:ext cx="9525" cy="9525"/>
    <xdr:pic>
      <xdr:nvPicPr>
        <xdr:cNvPr id="1032" name="그림 10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033" name="그림 10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034" name="그림 10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1035" name="그림 10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03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1037" name="그림 10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1038" name="그림 10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1039" name="그림 10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1040" name="그림 10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1041" name="그림 10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104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1043" name="그림 10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1044" name="그림 10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1045" name="그림 10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1046" name="그림 10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1047" name="그림 10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104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1049" name="그림 10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1" name="그림 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" name="그림 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33650" y="12954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4" name="그림 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33650" y="12954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5" name="그림 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33650" y="12954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6" name="그림 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33650" y="1295400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7" name="그림 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8" name="그림 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9" name="그림 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10" name="그림 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1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13" name="그림 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14" name="그림 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5" name="그림 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6" name="그림 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17" name="그림 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1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" name="그림 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" name="그림 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1" name="그림 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2" name="그림 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3" name="그림 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5" name="그림 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26" name="그림 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27" name="그림 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28" name="그림 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29" name="그림 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31" name="그림 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2" name="그림 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3" name="그림 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4" name="그림 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5" name="그림 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37" name="그림 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38" name="그림 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9" name="그림 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0" name="그림 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41" name="그림 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43" name="그림 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4" name="그림 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5" name="그림 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6" name="그림 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47" name="그림 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4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49" name="그림 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50" name="그림 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51" name="그림 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52" name="그림 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53" name="그림 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5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55" name="그림 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6" name="그림 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57" name="그림 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8" name="그림 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59" name="그림 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61" name="그림 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62" name="그림 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63" name="그림 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4" name="그림 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65" name="그림 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7" name="그림 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8" name="그림 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69" name="그림 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0" name="그림 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71" name="그림 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73" name="그림 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74" name="그림 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75" name="그림 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6" name="그림 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77" name="그림 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79" name="그림 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0" name="그림 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81" name="그림 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2" name="그림 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83" name="그림 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85" name="그림 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86" name="그림 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87" name="그림 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88" name="그림 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89" name="그림 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91" name="그림 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2" name="그림 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93" name="그림 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4" name="그림 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95" name="그림 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9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97" name="그림 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98" name="그림 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99" name="그림 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00" name="그림 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101" name="그림 1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0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103" name="그림 1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04" name="그림 1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05" name="그림 1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06" name="그림 1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07" name="그림 1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0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31</xdr:col>
      <xdr:colOff>0</xdr:colOff>
      <xdr:row>4</xdr:row>
      <xdr:rowOff>0</xdr:rowOff>
    </xdr:from>
    <xdr:to>
      <xdr:col>31</xdr:col>
      <xdr:colOff>9525</xdr:colOff>
      <xdr:row>4</xdr:row>
      <xdr:rowOff>9525</xdr:rowOff>
    </xdr:to>
    <xdr:pic>
      <xdr:nvPicPr>
        <xdr:cNvPr id="109" name="그림 1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31</xdr:col>
      <xdr:colOff>0</xdr:colOff>
      <xdr:row>4</xdr:row>
      <xdr:rowOff>0</xdr:rowOff>
    </xdr:from>
    <xdr:ext cx="9525" cy="9525"/>
    <xdr:pic>
      <xdr:nvPicPr>
        <xdr:cNvPr id="110" name="그림 1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11" name="그림 1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12" name="그림 1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113" name="그림 1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1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115" name="그림 1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16" name="그림 1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17" name="그림 1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18" name="그림 1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19" name="그림 1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2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121" name="그림 1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"/>
    <xdr:pic>
      <xdr:nvPicPr>
        <xdr:cNvPr id="122" name="그림 1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23" name="그림 1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24" name="그림 1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125" name="그림 1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2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127" name="그림 1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28" name="그림 1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29" name="그림 1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0" name="그림 1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31" name="그림 1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133" name="그림 1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4" name="그림 1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35" name="그림 1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6" name="그림 1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137" name="그림 1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139" name="그림 1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0" name="그림 1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41" name="그림 1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2" name="그림 1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43" name="그림 1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145" name="그림 1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6" name="그림 1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47" name="그림 1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48" name="그림 1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149" name="그림 1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5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151" name="그림 1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52" name="그림 1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153" name="그림 1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54" name="그림 1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155" name="그림 1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5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157" name="그림 1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158" name="그림 1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159" name="그림 1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60" name="그림 1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161" name="그림 1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6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163" name="그림 1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64" name="그림 1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165" name="그림 1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66" name="그림 1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167" name="그림 1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6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169" name="그림 1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170" name="그림 1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171" name="그림 1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72" name="그림 1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173" name="그림 1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7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175" name="그림 1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76" name="그림 1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77" name="그림 1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78" name="그림 1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79" name="그림 1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8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181" name="그림 1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12</xdr:col>
      <xdr:colOff>0</xdr:colOff>
      <xdr:row>4</xdr:row>
      <xdr:rowOff>0</xdr:rowOff>
    </xdr:from>
    <xdr:ext cx="9525" cy="9525"/>
    <xdr:pic>
      <xdr:nvPicPr>
        <xdr:cNvPr id="182" name="그림 1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83" name="그림 1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84" name="그림 1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185" name="그림 1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8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187" name="그림 1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88" name="그림 1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89" name="그림 1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0" name="그림 1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91" name="그림 1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3" name="그림 1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94" name="그림 1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5" name="그림 1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196" name="그림 1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8" name="그림 1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199" name="그림 1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00" name="그림 1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1" name="그림 2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02" name="그림 2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04" name="그림 2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05" name="그림 2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206" name="그림 2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07" name="그림 2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208" name="그림 2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0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19</xdr:col>
      <xdr:colOff>0</xdr:colOff>
      <xdr:row>4</xdr:row>
      <xdr:rowOff>0</xdr:rowOff>
    </xdr:from>
    <xdr:to>
      <xdr:col>19</xdr:col>
      <xdr:colOff>9525</xdr:colOff>
      <xdr:row>4</xdr:row>
      <xdr:rowOff>9525</xdr:rowOff>
    </xdr:to>
    <xdr:pic>
      <xdr:nvPicPr>
        <xdr:cNvPr id="210" name="그림 2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19</xdr:col>
      <xdr:colOff>0</xdr:colOff>
      <xdr:row>4</xdr:row>
      <xdr:rowOff>0</xdr:rowOff>
    </xdr:from>
    <xdr:ext cx="9525" cy="9525"/>
    <xdr:pic>
      <xdr:nvPicPr>
        <xdr:cNvPr id="211" name="그림 2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212" name="그림 2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13" name="그림 2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214" name="그림 2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1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216" name="그림 2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17" name="그림 2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18" name="그림 2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19" name="그림 2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20" name="그림 2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222" name="그림 2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3" name="그림 2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24" name="그림 2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5" name="그림 2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226" name="그림 2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228" name="그림 2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29" name="그림 2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30" name="그림 2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31" name="그림 2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32" name="그림 2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3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234" name="그림 2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9</xdr:col>
      <xdr:colOff>0</xdr:colOff>
      <xdr:row>4</xdr:row>
      <xdr:rowOff>0</xdr:rowOff>
    </xdr:from>
    <xdr:ext cx="9525" cy="9525"/>
    <xdr:pic>
      <xdr:nvPicPr>
        <xdr:cNvPr id="235" name="그림 2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36" name="그림 2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37" name="그림 2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238" name="그림 2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3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240" name="그림 2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241" name="그림 2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242" name="그림 2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243" name="그림 2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244" name="그림 2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24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9525</xdr:rowOff>
    </xdr:to>
    <xdr:pic>
      <xdr:nvPicPr>
        <xdr:cNvPr id="246" name="그림 2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16</xdr:col>
      <xdr:colOff>0</xdr:colOff>
      <xdr:row>4</xdr:row>
      <xdr:rowOff>0</xdr:rowOff>
    </xdr:from>
    <xdr:ext cx="9525" cy="9525"/>
    <xdr:pic>
      <xdr:nvPicPr>
        <xdr:cNvPr id="247" name="그림 2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248" name="그림 2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249" name="그림 2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250" name="그림 2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25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252" name="그림 2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53" name="그림 2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54" name="그림 2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55" name="그림 2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56" name="그림 2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5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258" name="그림 2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23</xdr:col>
      <xdr:colOff>0</xdr:colOff>
      <xdr:row>4</xdr:row>
      <xdr:rowOff>0</xdr:rowOff>
    </xdr:from>
    <xdr:ext cx="9525" cy="9525"/>
    <xdr:pic>
      <xdr:nvPicPr>
        <xdr:cNvPr id="259" name="그림 2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60" name="그림 2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61" name="그림 2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262" name="그림 2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6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264" name="그림 2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65" name="그림 2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66" name="그림 2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67" name="그림 2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68" name="그림 2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6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30</xdr:col>
      <xdr:colOff>0</xdr:colOff>
      <xdr:row>4</xdr:row>
      <xdr:rowOff>0</xdr:rowOff>
    </xdr:from>
    <xdr:to>
      <xdr:col>30</xdr:col>
      <xdr:colOff>9525</xdr:colOff>
      <xdr:row>4</xdr:row>
      <xdr:rowOff>9525</xdr:rowOff>
    </xdr:to>
    <xdr:pic>
      <xdr:nvPicPr>
        <xdr:cNvPr id="270" name="그림 2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30</xdr:col>
      <xdr:colOff>0</xdr:colOff>
      <xdr:row>4</xdr:row>
      <xdr:rowOff>0</xdr:rowOff>
    </xdr:from>
    <xdr:ext cx="9525" cy="9525"/>
    <xdr:pic>
      <xdr:nvPicPr>
        <xdr:cNvPr id="271" name="그림 2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72" name="그림 2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73" name="그림 2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274" name="그림 2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7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276" name="그림 2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77" name="그림 2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78" name="그림 2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79" name="그림 2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280" name="그림 2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28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282" name="그림 2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283" name="그림 2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284" name="그림 2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285" name="그림 2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286" name="그림 2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28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88" name="그림 2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89" name="그림 2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90" name="그림 2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91" name="그림 2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292" name="그림 2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29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294" name="그림 2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295" name="그림 2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296" name="그림 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297" name="그림 2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298" name="그림 2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29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300" name="그림 2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01" name="그림 3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02" name="그림 3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03" name="그림 3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04" name="그림 3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0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306" name="그림 3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307" name="그림 3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08" name="그림 3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09" name="그림 3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10" name="그림 3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1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12" name="그림 3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13" name="그림 3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14" name="그림 3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15" name="그림 3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16" name="그림 3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1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318" name="그림 3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319" name="그림 3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20" name="그림 3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21" name="그림 3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22" name="그림 3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2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24" name="그림 3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25" name="그림 3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26" name="그림 3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27" name="그림 3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28" name="그림 3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2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30" name="그림 3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331" name="그림 3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32" name="그림 3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33" name="그림 3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34" name="그림 3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3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36" name="그림 3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37" name="그림 3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338" name="그림 3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39" name="그림 3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340" name="그림 3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4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42" name="그림 3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343" name="그림 3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344" name="그림 3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45" name="그림 3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346" name="그림 3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4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48" name="그림 3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49" name="그림 3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350" name="그림 3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51" name="그림 3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352" name="그림 3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5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354" name="그림 3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355" name="그림 3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356" name="그림 3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57" name="그림 3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358" name="그림 3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5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60" name="그림 3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61" name="그림 3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62" name="그림 3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63" name="그림 3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64" name="그림 3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6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366" name="그림 3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367" name="그림 3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68" name="그림 3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69" name="그림 3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370" name="그림 3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7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372" name="그림 3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73" name="그림 3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374" name="그림 3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75" name="그림 3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376" name="그림 3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7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31</xdr:col>
      <xdr:colOff>0</xdr:colOff>
      <xdr:row>4</xdr:row>
      <xdr:rowOff>0</xdr:rowOff>
    </xdr:from>
    <xdr:to>
      <xdr:col>31</xdr:col>
      <xdr:colOff>9525</xdr:colOff>
      <xdr:row>4</xdr:row>
      <xdr:rowOff>9525</xdr:rowOff>
    </xdr:to>
    <xdr:pic>
      <xdr:nvPicPr>
        <xdr:cNvPr id="378" name="그림 3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31</xdr:col>
      <xdr:colOff>0</xdr:colOff>
      <xdr:row>4</xdr:row>
      <xdr:rowOff>0</xdr:rowOff>
    </xdr:from>
    <xdr:ext cx="9525" cy="9525"/>
    <xdr:pic>
      <xdr:nvPicPr>
        <xdr:cNvPr id="379" name="그림 3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380" name="그림 3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81" name="그림 3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382" name="그림 3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8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384" name="그림 3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85" name="그림 3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386" name="그림 3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87" name="그림 3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388" name="그림 3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8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390" name="그림 3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"/>
    <xdr:pic>
      <xdr:nvPicPr>
        <xdr:cNvPr id="391" name="그림 3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392" name="그림 3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93" name="그림 3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394" name="그림 3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9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396" name="그림 3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397" name="그림 3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398" name="그림 3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399" name="그림 3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400" name="그림 3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40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402" name="그림 4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15</xdr:col>
      <xdr:colOff>0</xdr:colOff>
      <xdr:row>4</xdr:row>
      <xdr:rowOff>0</xdr:rowOff>
    </xdr:from>
    <xdr:ext cx="9525" cy="9525"/>
    <xdr:pic>
      <xdr:nvPicPr>
        <xdr:cNvPr id="403" name="그림 4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404" name="그림 4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405" name="그림 4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406" name="그림 4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40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408" name="그림 4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409" name="그림 4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410" name="그림 4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411" name="그림 4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412" name="그림 4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4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414" name="그림 4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415" name="그림 4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416" name="그림 4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417" name="그림 4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418" name="그림 4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41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420" name="그림 4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21" name="그림 4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22" name="그림 4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23" name="그림 4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24" name="그림 4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2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426" name="그림 4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427" name="그림 4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28" name="그림 4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29" name="그림 4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30" name="그림 4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3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32" name="그림 4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33" name="그림 4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434" name="그림 4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35" name="그림 4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436" name="그림 4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3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438" name="그림 4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439" name="그림 4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440" name="그림 4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41" name="그림 4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442" name="그림 4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4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44" name="그림 4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45" name="그림 4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46" name="그림 4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47" name="그림 4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48" name="그림 4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4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450" name="그림 4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12</xdr:col>
      <xdr:colOff>0</xdr:colOff>
      <xdr:row>4</xdr:row>
      <xdr:rowOff>0</xdr:rowOff>
    </xdr:from>
    <xdr:ext cx="9525" cy="9525"/>
    <xdr:pic>
      <xdr:nvPicPr>
        <xdr:cNvPr id="451" name="그림 4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52" name="그림 4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53" name="그림 4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454" name="그림 4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5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56" name="그림 4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57" name="그림 4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58" name="그림 4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59" name="그림 4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60" name="그림 4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6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62" name="그림 4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63" name="그림 4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64" name="그림 4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65" name="그림 4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6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67" name="그림 4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68" name="그림 4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69" name="그림 4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70" name="그림 4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471" name="그림 4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7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473" name="그림 4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474" name="그림 4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475" name="그림 4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476" name="그림 4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477" name="그림 4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47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19</xdr:col>
      <xdr:colOff>0</xdr:colOff>
      <xdr:row>4</xdr:row>
      <xdr:rowOff>0</xdr:rowOff>
    </xdr:from>
    <xdr:to>
      <xdr:col>19</xdr:col>
      <xdr:colOff>9525</xdr:colOff>
      <xdr:row>4</xdr:row>
      <xdr:rowOff>9525</xdr:rowOff>
    </xdr:to>
    <xdr:pic>
      <xdr:nvPicPr>
        <xdr:cNvPr id="479" name="그림 4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19</xdr:col>
      <xdr:colOff>0</xdr:colOff>
      <xdr:row>4</xdr:row>
      <xdr:rowOff>0</xdr:rowOff>
    </xdr:from>
    <xdr:ext cx="9525" cy="9525"/>
    <xdr:pic>
      <xdr:nvPicPr>
        <xdr:cNvPr id="480" name="그림 4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481" name="그림 4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482" name="그림 4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483" name="그림 4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48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485" name="그림 4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486" name="그림 4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487" name="그림 4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488" name="그림 4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489" name="그림 4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49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491" name="그림 4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492" name="그림 4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493" name="그림 4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494" name="그림 4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495" name="그림 4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49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497" name="그림 4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498" name="그림 4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499" name="그림 4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00" name="그림 4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501" name="그림 5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0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03" name="그림 5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9</xdr:col>
      <xdr:colOff>0</xdr:colOff>
      <xdr:row>4</xdr:row>
      <xdr:rowOff>0</xdr:rowOff>
    </xdr:from>
    <xdr:ext cx="9525" cy="9525"/>
    <xdr:pic>
      <xdr:nvPicPr>
        <xdr:cNvPr id="504" name="그림 5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505" name="그림 5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06" name="그림 5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507" name="그림 5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0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09" name="그림 5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10" name="그림 5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511" name="그림 5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12" name="그림 5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513" name="그림 5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1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9525</xdr:rowOff>
    </xdr:to>
    <xdr:pic>
      <xdr:nvPicPr>
        <xdr:cNvPr id="515" name="그림 5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16</xdr:col>
      <xdr:colOff>0</xdr:colOff>
      <xdr:row>4</xdr:row>
      <xdr:rowOff>0</xdr:rowOff>
    </xdr:from>
    <xdr:ext cx="9525" cy="9525"/>
    <xdr:pic>
      <xdr:nvPicPr>
        <xdr:cNvPr id="516" name="그림 5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517" name="그림 5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18" name="그림 5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519" name="그림 5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2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21" name="그림 5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522" name="그림 5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523" name="그림 5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524" name="그림 5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525" name="그림 5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52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527" name="그림 5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23</xdr:col>
      <xdr:colOff>0</xdr:colOff>
      <xdr:row>4</xdr:row>
      <xdr:rowOff>0</xdr:rowOff>
    </xdr:from>
    <xdr:ext cx="9525" cy="9525"/>
    <xdr:pic>
      <xdr:nvPicPr>
        <xdr:cNvPr id="528" name="그림 5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529" name="그림 5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530" name="그림 5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531" name="그림 5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53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533" name="그림 5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34" name="그림 5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35" name="그림 5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36" name="그림 5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37" name="그림 5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3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30</xdr:col>
      <xdr:colOff>0</xdr:colOff>
      <xdr:row>4</xdr:row>
      <xdr:rowOff>0</xdr:rowOff>
    </xdr:from>
    <xdr:to>
      <xdr:col>30</xdr:col>
      <xdr:colOff>9525</xdr:colOff>
      <xdr:row>4</xdr:row>
      <xdr:rowOff>9525</xdr:rowOff>
    </xdr:to>
    <xdr:pic>
      <xdr:nvPicPr>
        <xdr:cNvPr id="539" name="그림 5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30</xdr:col>
      <xdr:colOff>0</xdr:colOff>
      <xdr:row>4</xdr:row>
      <xdr:rowOff>0</xdr:rowOff>
    </xdr:from>
    <xdr:ext cx="9525" cy="9525"/>
    <xdr:pic>
      <xdr:nvPicPr>
        <xdr:cNvPr id="540" name="그림 5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41" name="그림 5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42" name="그림 5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43" name="그림 5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4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45" name="그림 5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46" name="그림 5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547" name="그림 5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48" name="그림 5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549" name="그림 5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5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551" name="그림 5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552" name="그림 5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553" name="그림 5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54" name="그림 5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555" name="그림 5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55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57" name="그림 5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58" name="그림 5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559" name="그림 5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60" name="그림 5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561" name="그림 5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6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563" name="그림 5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564" name="그림 5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565" name="그림 5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566" name="그림 5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567" name="그림 5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56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69" name="그림 5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570" name="그림 5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571" name="그림 5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572" name="그림 5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573" name="그림 5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57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575" name="그림 5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576" name="그림 5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577" name="그림 5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578" name="그림 5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579" name="그림 5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58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581" name="그림 5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582" name="그림 5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583" name="그림 5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584" name="그림 5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585" name="그림 5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58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587" name="그림 5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588" name="그림 5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589" name="그림 5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590" name="그림 5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591" name="그림 5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59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593" name="그림 5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94" name="그림 5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595" name="그림 5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96" name="그림 5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597" name="그림 5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59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599" name="그림 5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600" name="그림 5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601" name="그림 6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02" name="그림 6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603" name="그림 6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0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605" name="그림 6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06" name="그림 6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607" name="그림 6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08" name="그림 6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609" name="그림 6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1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611" name="그림 6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612" name="그림 6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613" name="그림 6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14" name="그림 6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615" name="그림 6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1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617" name="그림 6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18" name="그림 6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619" name="그림 6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20" name="그림 6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621" name="그림 6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2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623" name="그림 6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624" name="그림 6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625" name="그림 6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26" name="그림 6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627" name="그림 6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2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629" name="그림 6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630" name="그림 6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631" name="그림 6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632" name="그림 6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633" name="그림 6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63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635" name="그림 6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636" name="그림 6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637" name="그림 6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638" name="그림 6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639" name="그림 6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64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641" name="그림 6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642" name="그림 6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643" name="그림 6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644" name="그림 6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645" name="그림 6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64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31</xdr:col>
      <xdr:colOff>0</xdr:colOff>
      <xdr:row>4</xdr:row>
      <xdr:rowOff>0</xdr:rowOff>
    </xdr:from>
    <xdr:to>
      <xdr:col>31</xdr:col>
      <xdr:colOff>9525</xdr:colOff>
      <xdr:row>4</xdr:row>
      <xdr:rowOff>9525</xdr:rowOff>
    </xdr:to>
    <xdr:pic>
      <xdr:nvPicPr>
        <xdr:cNvPr id="647" name="그림 6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31</xdr:col>
      <xdr:colOff>0</xdr:colOff>
      <xdr:row>4</xdr:row>
      <xdr:rowOff>0</xdr:rowOff>
    </xdr:from>
    <xdr:ext cx="9525" cy="9525"/>
    <xdr:pic>
      <xdr:nvPicPr>
        <xdr:cNvPr id="648" name="그림 6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649" name="그림 6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650" name="그림 6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651" name="그림 6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65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653" name="그림 6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654" name="그림 6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655" name="그림 6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656" name="그림 6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657" name="그림 6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65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659" name="그림 6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"/>
    <xdr:pic>
      <xdr:nvPicPr>
        <xdr:cNvPr id="660" name="그림 6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661" name="그림 6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662" name="그림 6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663" name="그림 6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66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665" name="그림 6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666" name="그림 6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667" name="그림 6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668" name="그림 6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669" name="그림 6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67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671" name="그림 6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15</xdr:col>
      <xdr:colOff>0</xdr:colOff>
      <xdr:row>4</xdr:row>
      <xdr:rowOff>0</xdr:rowOff>
    </xdr:from>
    <xdr:ext cx="9525" cy="9525"/>
    <xdr:pic>
      <xdr:nvPicPr>
        <xdr:cNvPr id="672" name="그림 6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673" name="그림 6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674" name="그림 6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675" name="그림 6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67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677" name="그림 6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678" name="그림 6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679" name="그림 6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680" name="그림 6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681" name="그림 6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68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683" name="그림 6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684" name="그림 6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685" name="그림 6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686" name="그림 6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687" name="그림 6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68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689" name="그림 6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690" name="그림 6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691" name="그림 6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692" name="그림 6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693" name="그림 6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69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695" name="그림 6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696" name="그림 6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697" name="그림 6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698" name="그림 6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699" name="그림 6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70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701" name="그림 7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702" name="그림 7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703" name="그림 7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704" name="그림 7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705" name="그림 7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70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707" name="그림 7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708" name="그림 7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709" name="그림 7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710" name="그림 7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711" name="그림 7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71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713" name="그림 7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714" name="그림 7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715" name="그림 7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716" name="그림 7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717" name="그림 7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71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719" name="그림 7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12</xdr:col>
      <xdr:colOff>0</xdr:colOff>
      <xdr:row>4</xdr:row>
      <xdr:rowOff>0</xdr:rowOff>
    </xdr:from>
    <xdr:ext cx="9525" cy="9525"/>
    <xdr:pic>
      <xdr:nvPicPr>
        <xdr:cNvPr id="720" name="그림 7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721" name="그림 7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722" name="그림 7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723" name="그림 7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72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725" name="그림 7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726" name="그림 7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727" name="그림 7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728" name="그림 7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729" name="그림 7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73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731" name="그림 7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732" name="그림 7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733" name="그림 7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734" name="그림 7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73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736" name="그림 7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737" name="그림 7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738" name="그림 7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739" name="그림 7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740" name="그림 7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74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742" name="그림 7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743" name="그림 7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744" name="그림 7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745" name="그림 7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746" name="그림 7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74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19</xdr:col>
      <xdr:colOff>0</xdr:colOff>
      <xdr:row>4</xdr:row>
      <xdr:rowOff>0</xdr:rowOff>
    </xdr:from>
    <xdr:to>
      <xdr:col>19</xdr:col>
      <xdr:colOff>9525</xdr:colOff>
      <xdr:row>4</xdr:row>
      <xdr:rowOff>9525</xdr:rowOff>
    </xdr:to>
    <xdr:pic>
      <xdr:nvPicPr>
        <xdr:cNvPr id="748" name="그림 7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19</xdr:col>
      <xdr:colOff>0</xdr:colOff>
      <xdr:row>4</xdr:row>
      <xdr:rowOff>0</xdr:rowOff>
    </xdr:from>
    <xdr:ext cx="9525" cy="9525"/>
    <xdr:pic>
      <xdr:nvPicPr>
        <xdr:cNvPr id="749" name="그림 7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750" name="그림 7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751" name="그림 7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752" name="그림 7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75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754" name="그림 7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755" name="그림 7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756" name="그림 7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757" name="그림 7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758" name="그림 7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75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760" name="그림 7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761" name="그림 7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762" name="그림 7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763" name="그림 7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764" name="그림 7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76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766" name="그림 7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767" name="그림 7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768" name="그림 7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769" name="그림 7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770" name="그림 7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77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772" name="그림 7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9</xdr:col>
      <xdr:colOff>0</xdr:colOff>
      <xdr:row>4</xdr:row>
      <xdr:rowOff>0</xdr:rowOff>
    </xdr:from>
    <xdr:ext cx="9525" cy="9525"/>
    <xdr:pic>
      <xdr:nvPicPr>
        <xdr:cNvPr id="773" name="그림 7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774" name="그림 7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775" name="그림 7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776" name="그림 7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77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778" name="그림 7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779" name="그림 7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780" name="그림 7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781" name="그림 7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782" name="그림 7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78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9525</xdr:rowOff>
    </xdr:to>
    <xdr:pic>
      <xdr:nvPicPr>
        <xdr:cNvPr id="784" name="그림 7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16</xdr:col>
      <xdr:colOff>0</xdr:colOff>
      <xdr:row>4</xdr:row>
      <xdr:rowOff>0</xdr:rowOff>
    </xdr:from>
    <xdr:ext cx="9525" cy="9525"/>
    <xdr:pic>
      <xdr:nvPicPr>
        <xdr:cNvPr id="785" name="그림 7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786" name="그림 7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787" name="그림 7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788" name="그림 7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78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790" name="그림 7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791" name="그림 7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792" name="그림 7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793" name="그림 7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794" name="그림 7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79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796" name="그림 7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23</xdr:col>
      <xdr:colOff>0</xdr:colOff>
      <xdr:row>4</xdr:row>
      <xdr:rowOff>0</xdr:rowOff>
    </xdr:from>
    <xdr:ext cx="9525" cy="9525"/>
    <xdr:pic>
      <xdr:nvPicPr>
        <xdr:cNvPr id="797" name="그림 7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798" name="그림 7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799" name="그림 7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800" name="그림 7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80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802" name="그림 8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803" name="그림 8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804" name="그림 8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805" name="그림 8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806" name="그림 8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80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30</xdr:col>
      <xdr:colOff>0</xdr:colOff>
      <xdr:row>4</xdr:row>
      <xdr:rowOff>0</xdr:rowOff>
    </xdr:from>
    <xdr:to>
      <xdr:col>30</xdr:col>
      <xdr:colOff>9525</xdr:colOff>
      <xdr:row>4</xdr:row>
      <xdr:rowOff>9525</xdr:rowOff>
    </xdr:to>
    <xdr:pic>
      <xdr:nvPicPr>
        <xdr:cNvPr id="808" name="그림 8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30</xdr:col>
      <xdr:colOff>0</xdr:colOff>
      <xdr:row>4</xdr:row>
      <xdr:rowOff>0</xdr:rowOff>
    </xdr:from>
    <xdr:ext cx="9525" cy="9525"/>
    <xdr:pic>
      <xdr:nvPicPr>
        <xdr:cNvPr id="809" name="그림 8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810" name="그림 8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811" name="그림 8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812" name="그림 8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8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814" name="그림 8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2" name="그림 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8" name="그림 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33650" y="12858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9" name="그림 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33650" y="12858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0" name="그림 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33650" y="12858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1" name="그림 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33650" y="12858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13" name="그림 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533650" y="12858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331" name="그림 3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32" name="그림 3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33" name="그림 3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34" name="그림 3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3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336" name="그림 3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337" name="그림 3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338" name="그림 3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39" name="그림 3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340" name="그림 3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4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342" name="그림 3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343" name="그림 3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344" name="그림 3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345" name="그림 3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346" name="그림 3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34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13</xdr:col>
      <xdr:colOff>0</xdr:colOff>
      <xdr:row>4</xdr:row>
      <xdr:rowOff>0</xdr:rowOff>
    </xdr:from>
    <xdr:to>
      <xdr:col>13</xdr:col>
      <xdr:colOff>9525</xdr:colOff>
      <xdr:row>4</xdr:row>
      <xdr:rowOff>9525</xdr:rowOff>
    </xdr:to>
    <xdr:pic>
      <xdr:nvPicPr>
        <xdr:cNvPr id="348" name="그림 3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349" name="그림 3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350" name="그림 3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51" name="그림 3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352" name="그림 3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35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354" name="그림 3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55" name="그림 3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56" name="그림 3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57" name="그림 3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58" name="그림 3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5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20</xdr:col>
      <xdr:colOff>0</xdr:colOff>
      <xdr:row>4</xdr:row>
      <xdr:rowOff>0</xdr:rowOff>
    </xdr:from>
    <xdr:to>
      <xdr:col>20</xdr:col>
      <xdr:colOff>9525</xdr:colOff>
      <xdr:row>4</xdr:row>
      <xdr:rowOff>9525</xdr:rowOff>
    </xdr:to>
    <xdr:pic>
      <xdr:nvPicPr>
        <xdr:cNvPr id="360" name="그림 3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20</xdr:col>
      <xdr:colOff>0</xdr:colOff>
      <xdr:row>4</xdr:row>
      <xdr:rowOff>0</xdr:rowOff>
    </xdr:from>
    <xdr:ext cx="9525" cy="9525"/>
    <xdr:pic>
      <xdr:nvPicPr>
        <xdr:cNvPr id="361" name="그림 3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62" name="그림 3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63" name="그림 3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5</xdr:row>
      <xdr:rowOff>0</xdr:rowOff>
    </xdr:from>
    <xdr:ext cx="9525" cy="9525"/>
    <xdr:pic>
      <xdr:nvPicPr>
        <xdr:cNvPr id="364" name="그림 3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6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20</xdr:col>
      <xdr:colOff>0</xdr:colOff>
      <xdr:row>4</xdr:row>
      <xdr:rowOff>0</xdr:rowOff>
    </xdr:from>
    <xdr:ext cx="9525" cy="9525"/>
    <xdr:pic>
      <xdr:nvPicPr>
        <xdr:cNvPr id="366" name="그림 3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0680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67" name="그림 3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68" name="그림 3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69" name="그림 3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70" name="그림 3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7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27</xdr:col>
      <xdr:colOff>0</xdr:colOff>
      <xdr:row>4</xdr:row>
      <xdr:rowOff>0</xdr:rowOff>
    </xdr:from>
    <xdr:to>
      <xdr:col>27</xdr:col>
      <xdr:colOff>9525</xdr:colOff>
      <xdr:row>4</xdr:row>
      <xdr:rowOff>9525</xdr:rowOff>
    </xdr:to>
    <xdr:pic>
      <xdr:nvPicPr>
        <xdr:cNvPr id="372" name="그림 3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27</xdr:col>
      <xdr:colOff>0</xdr:colOff>
      <xdr:row>4</xdr:row>
      <xdr:rowOff>0</xdr:rowOff>
    </xdr:from>
    <xdr:ext cx="9525" cy="9525"/>
    <xdr:pic>
      <xdr:nvPicPr>
        <xdr:cNvPr id="373" name="그림 3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74" name="그림 3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75" name="그림 3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5</xdr:row>
      <xdr:rowOff>0</xdr:rowOff>
    </xdr:from>
    <xdr:ext cx="9525" cy="9525"/>
    <xdr:pic>
      <xdr:nvPicPr>
        <xdr:cNvPr id="376" name="그림 3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7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27</xdr:col>
      <xdr:colOff>0</xdr:colOff>
      <xdr:row>4</xdr:row>
      <xdr:rowOff>0</xdr:rowOff>
    </xdr:from>
    <xdr:ext cx="9525" cy="9525"/>
    <xdr:pic>
      <xdr:nvPicPr>
        <xdr:cNvPr id="378" name="그림 3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8685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79" name="그림 3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80" name="그림 3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81" name="그림 3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82" name="그림 3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8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</xdr:col>
      <xdr:colOff>0</xdr:colOff>
      <xdr:row>4</xdr:row>
      <xdr:rowOff>0</xdr:rowOff>
    </xdr:from>
    <xdr:to>
      <xdr:col>3</xdr:col>
      <xdr:colOff>9525</xdr:colOff>
      <xdr:row>4</xdr:row>
      <xdr:rowOff>9525</xdr:rowOff>
    </xdr:to>
    <xdr:pic>
      <xdr:nvPicPr>
        <xdr:cNvPr id="384" name="그림 3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</xdr:col>
      <xdr:colOff>0</xdr:colOff>
      <xdr:row>4</xdr:row>
      <xdr:rowOff>0</xdr:rowOff>
    </xdr:from>
    <xdr:ext cx="9525" cy="9525"/>
    <xdr:pic>
      <xdr:nvPicPr>
        <xdr:cNvPr id="385" name="그림 3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86" name="그림 3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87" name="그림 3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5</xdr:row>
      <xdr:rowOff>0</xdr:rowOff>
    </xdr:from>
    <xdr:ext cx="9525" cy="9525"/>
    <xdr:pic>
      <xdr:nvPicPr>
        <xdr:cNvPr id="388" name="그림 3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8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</xdr:col>
      <xdr:colOff>0</xdr:colOff>
      <xdr:row>4</xdr:row>
      <xdr:rowOff>0</xdr:rowOff>
    </xdr:from>
    <xdr:ext cx="9525" cy="9525"/>
    <xdr:pic>
      <xdr:nvPicPr>
        <xdr:cNvPr id="390" name="그림 3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8383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91" name="그림 3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392" name="그림 3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93" name="그림 3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394" name="그림 3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9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9525</xdr:colOff>
      <xdr:row>4</xdr:row>
      <xdr:rowOff>9525</xdr:rowOff>
    </xdr:to>
    <xdr:pic>
      <xdr:nvPicPr>
        <xdr:cNvPr id="396" name="그림 3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10</xdr:col>
      <xdr:colOff>0</xdr:colOff>
      <xdr:row>4</xdr:row>
      <xdr:rowOff>0</xdr:rowOff>
    </xdr:from>
    <xdr:ext cx="9525" cy="9525"/>
    <xdr:pic>
      <xdr:nvPicPr>
        <xdr:cNvPr id="397" name="그림 3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398" name="그림 3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399" name="그림 3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5</xdr:row>
      <xdr:rowOff>0</xdr:rowOff>
    </xdr:from>
    <xdr:ext cx="9525" cy="9525"/>
    <xdr:pic>
      <xdr:nvPicPr>
        <xdr:cNvPr id="400" name="그림 3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40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10</xdr:col>
      <xdr:colOff>0</xdr:colOff>
      <xdr:row>4</xdr:row>
      <xdr:rowOff>0</xdr:rowOff>
    </xdr:from>
    <xdr:ext cx="9525" cy="9525"/>
    <xdr:pic>
      <xdr:nvPicPr>
        <xdr:cNvPr id="402" name="그림 4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6388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403" name="그림 4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404" name="그림 4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405" name="그림 4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406" name="그림 4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40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17</xdr:col>
      <xdr:colOff>0</xdr:colOff>
      <xdr:row>4</xdr:row>
      <xdr:rowOff>0</xdr:rowOff>
    </xdr:from>
    <xdr:to>
      <xdr:col>17</xdr:col>
      <xdr:colOff>9525</xdr:colOff>
      <xdr:row>4</xdr:row>
      <xdr:rowOff>9525</xdr:rowOff>
    </xdr:to>
    <xdr:pic>
      <xdr:nvPicPr>
        <xdr:cNvPr id="408" name="그림 4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17</xdr:col>
      <xdr:colOff>0</xdr:colOff>
      <xdr:row>4</xdr:row>
      <xdr:rowOff>0</xdr:rowOff>
    </xdr:from>
    <xdr:ext cx="9525" cy="9525"/>
    <xdr:pic>
      <xdr:nvPicPr>
        <xdr:cNvPr id="409" name="그림 4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410" name="그림 4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411" name="그림 4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5</xdr:row>
      <xdr:rowOff>0</xdr:rowOff>
    </xdr:from>
    <xdr:ext cx="9525" cy="9525"/>
    <xdr:pic>
      <xdr:nvPicPr>
        <xdr:cNvPr id="412" name="그림 4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41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17</xdr:col>
      <xdr:colOff>0</xdr:colOff>
      <xdr:row>4</xdr:row>
      <xdr:rowOff>0</xdr:rowOff>
    </xdr:from>
    <xdr:ext cx="9525" cy="9525"/>
    <xdr:pic>
      <xdr:nvPicPr>
        <xdr:cNvPr id="414" name="그림 4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94392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415" name="그림 4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416" name="그림 4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417" name="그림 4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418" name="그림 4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41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24</xdr:col>
      <xdr:colOff>0</xdr:colOff>
      <xdr:row>4</xdr:row>
      <xdr:rowOff>0</xdr:rowOff>
    </xdr:from>
    <xdr:to>
      <xdr:col>24</xdr:col>
      <xdr:colOff>9525</xdr:colOff>
      <xdr:row>4</xdr:row>
      <xdr:rowOff>9525</xdr:rowOff>
    </xdr:to>
    <xdr:pic>
      <xdr:nvPicPr>
        <xdr:cNvPr id="420" name="그림 4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24</xdr:col>
      <xdr:colOff>0</xdr:colOff>
      <xdr:row>4</xdr:row>
      <xdr:rowOff>0</xdr:rowOff>
    </xdr:from>
    <xdr:ext cx="9525" cy="9525"/>
    <xdr:pic>
      <xdr:nvPicPr>
        <xdr:cNvPr id="421" name="그림 4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422" name="그림 4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423" name="그림 4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5</xdr:row>
      <xdr:rowOff>0</xdr:rowOff>
    </xdr:from>
    <xdr:ext cx="9525" cy="9525"/>
    <xdr:pic>
      <xdr:nvPicPr>
        <xdr:cNvPr id="424" name="그림 4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42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24</xdr:col>
      <xdr:colOff>0</xdr:colOff>
      <xdr:row>4</xdr:row>
      <xdr:rowOff>0</xdr:rowOff>
    </xdr:from>
    <xdr:ext cx="9525" cy="9525"/>
    <xdr:pic>
      <xdr:nvPicPr>
        <xdr:cNvPr id="426" name="그림 4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32397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427" name="그림 4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428" name="그림 4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429" name="그림 4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430" name="그림 4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43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31</xdr:col>
      <xdr:colOff>0</xdr:colOff>
      <xdr:row>4</xdr:row>
      <xdr:rowOff>0</xdr:rowOff>
    </xdr:from>
    <xdr:to>
      <xdr:col>31</xdr:col>
      <xdr:colOff>9525</xdr:colOff>
      <xdr:row>4</xdr:row>
      <xdr:rowOff>9525</xdr:rowOff>
    </xdr:to>
    <xdr:pic>
      <xdr:nvPicPr>
        <xdr:cNvPr id="432" name="그림 4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31</xdr:col>
      <xdr:colOff>0</xdr:colOff>
      <xdr:row>4</xdr:row>
      <xdr:rowOff>0</xdr:rowOff>
    </xdr:from>
    <xdr:ext cx="9525" cy="9525"/>
    <xdr:pic>
      <xdr:nvPicPr>
        <xdr:cNvPr id="433" name="그림 4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434" name="그림 4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435" name="그림 4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5</xdr:row>
      <xdr:rowOff>0</xdr:rowOff>
    </xdr:from>
    <xdr:ext cx="9525" cy="9525"/>
    <xdr:pic>
      <xdr:nvPicPr>
        <xdr:cNvPr id="436" name="그림 4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43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31</xdr:col>
      <xdr:colOff>0</xdr:colOff>
      <xdr:row>4</xdr:row>
      <xdr:rowOff>0</xdr:rowOff>
    </xdr:from>
    <xdr:ext cx="9525" cy="9525"/>
    <xdr:pic>
      <xdr:nvPicPr>
        <xdr:cNvPr id="438" name="그림 4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70402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439" name="그림 4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440" name="그림 4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441" name="그림 4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442" name="그림 4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44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8</xdr:col>
      <xdr:colOff>0</xdr:colOff>
      <xdr:row>4</xdr:row>
      <xdr:rowOff>0</xdr:rowOff>
    </xdr:from>
    <xdr:to>
      <xdr:col>8</xdr:col>
      <xdr:colOff>9525</xdr:colOff>
      <xdr:row>4</xdr:row>
      <xdr:rowOff>9525</xdr:rowOff>
    </xdr:to>
    <xdr:pic>
      <xdr:nvPicPr>
        <xdr:cNvPr id="444" name="그림 4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8</xdr:col>
      <xdr:colOff>0</xdr:colOff>
      <xdr:row>4</xdr:row>
      <xdr:rowOff>0</xdr:rowOff>
    </xdr:from>
    <xdr:ext cx="9525" cy="9525"/>
    <xdr:pic>
      <xdr:nvPicPr>
        <xdr:cNvPr id="445" name="그림 4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446" name="그림 4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447" name="그림 4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5</xdr:row>
      <xdr:rowOff>0</xdr:rowOff>
    </xdr:from>
    <xdr:ext cx="9525" cy="9525"/>
    <xdr:pic>
      <xdr:nvPicPr>
        <xdr:cNvPr id="448" name="그림 4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44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9525" cy="9525"/>
    <xdr:pic>
      <xdr:nvPicPr>
        <xdr:cNvPr id="450" name="그림 44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5529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451" name="그림 4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452" name="그림 4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453" name="그림 4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454" name="그림 4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45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15</xdr:col>
      <xdr:colOff>0</xdr:colOff>
      <xdr:row>4</xdr:row>
      <xdr:rowOff>0</xdr:rowOff>
    </xdr:from>
    <xdr:to>
      <xdr:col>15</xdr:col>
      <xdr:colOff>9525</xdr:colOff>
      <xdr:row>4</xdr:row>
      <xdr:rowOff>9525</xdr:rowOff>
    </xdr:to>
    <xdr:pic>
      <xdr:nvPicPr>
        <xdr:cNvPr id="456" name="그림 45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15</xdr:col>
      <xdr:colOff>0</xdr:colOff>
      <xdr:row>4</xdr:row>
      <xdr:rowOff>0</xdr:rowOff>
    </xdr:from>
    <xdr:ext cx="9525" cy="9525"/>
    <xdr:pic>
      <xdr:nvPicPr>
        <xdr:cNvPr id="457" name="그림 4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458" name="그림 4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459" name="그림 4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5</xdr:row>
      <xdr:rowOff>0</xdr:rowOff>
    </xdr:from>
    <xdr:ext cx="9525" cy="9525"/>
    <xdr:pic>
      <xdr:nvPicPr>
        <xdr:cNvPr id="460" name="그림 4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46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15</xdr:col>
      <xdr:colOff>0</xdr:colOff>
      <xdr:row>4</xdr:row>
      <xdr:rowOff>0</xdr:rowOff>
    </xdr:from>
    <xdr:ext cx="9525" cy="9525"/>
    <xdr:pic>
      <xdr:nvPicPr>
        <xdr:cNvPr id="462" name="그림 46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3534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463" name="그림 4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464" name="그림 4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465" name="그림 4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466" name="그림 4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46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22</xdr:col>
      <xdr:colOff>0</xdr:colOff>
      <xdr:row>4</xdr:row>
      <xdr:rowOff>0</xdr:rowOff>
    </xdr:from>
    <xdr:to>
      <xdr:col>22</xdr:col>
      <xdr:colOff>9525</xdr:colOff>
      <xdr:row>4</xdr:row>
      <xdr:rowOff>9525</xdr:rowOff>
    </xdr:to>
    <xdr:pic>
      <xdr:nvPicPr>
        <xdr:cNvPr id="468" name="그림 46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22</xdr:col>
      <xdr:colOff>0</xdr:colOff>
      <xdr:row>4</xdr:row>
      <xdr:rowOff>0</xdr:rowOff>
    </xdr:from>
    <xdr:ext cx="9525" cy="9525"/>
    <xdr:pic>
      <xdr:nvPicPr>
        <xdr:cNvPr id="469" name="그림 4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470" name="그림 4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471" name="그림 4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5</xdr:row>
      <xdr:rowOff>0</xdr:rowOff>
    </xdr:from>
    <xdr:ext cx="9525" cy="9525"/>
    <xdr:pic>
      <xdr:nvPicPr>
        <xdr:cNvPr id="472" name="그림 4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47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22</xdr:col>
      <xdr:colOff>0</xdr:colOff>
      <xdr:row>4</xdr:row>
      <xdr:rowOff>0</xdr:rowOff>
    </xdr:from>
    <xdr:ext cx="9525" cy="9525"/>
    <xdr:pic>
      <xdr:nvPicPr>
        <xdr:cNvPr id="474" name="그림 47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1539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75" name="그림 4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76" name="그림 4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77" name="그림 4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78" name="그림 4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7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29</xdr:col>
      <xdr:colOff>0</xdr:colOff>
      <xdr:row>4</xdr:row>
      <xdr:rowOff>0</xdr:rowOff>
    </xdr:from>
    <xdr:to>
      <xdr:col>29</xdr:col>
      <xdr:colOff>9525</xdr:colOff>
      <xdr:row>4</xdr:row>
      <xdr:rowOff>9525</xdr:rowOff>
    </xdr:to>
    <xdr:pic>
      <xdr:nvPicPr>
        <xdr:cNvPr id="480" name="그림 47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29</xdr:col>
      <xdr:colOff>0</xdr:colOff>
      <xdr:row>4</xdr:row>
      <xdr:rowOff>0</xdr:rowOff>
    </xdr:from>
    <xdr:ext cx="9525" cy="9525"/>
    <xdr:pic>
      <xdr:nvPicPr>
        <xdr:cNvPr id="481" name="그림 4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82" name="그림 4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83" name="그림 4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5</xdr:row>
      <xdr:rowOff>0</xdr:rowOff>
    </xdr:from>
    <xdr:ext cx="9525" cy="9525"/>
    <xdr:pic>
      <xdr:nvPicPr>
        <xdr:cNvPr id="484" name="그림 4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8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29</xdr:col>
      <xdr:colOff>0</xdr:colOff>
      <xdr:row>4</xdr:row>
      <xdr:rowOff>0</xdr:rowOff>
    </xdr:from>
    <xdr:ext cx="9525" cy="9525"/>
    <xdr:pic>
      <xdr:nvPicPr>
        <xdr:cNvPr id="486" name="그림 48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9543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87" name="그림 4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488" name="그림 4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89" name="그림 4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490" name="그림 4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91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5</xdr:col>
      <xdr:colOff>0</xdr:colOff>
      <xdr:row>4</xdr:row>
      <xdr:rowOff>0</xdr:rowOff>
    </xdr:from>
    <xdr:to>
      <xdr:col>5</xdr:col>
      <xdr:colOff>9525</xdr:colOff>
      <xdr:row>4</xdr:row>
      <xdr:rowOff>9525</xdr:rowOff>
    </xdr:to>
    <xdr:pic>
      <xdr:nvPicPr>
        <xdr:cNvPr id="492" name="그림 49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5</xdr:col>
      <xdr:colOff>0</xdr:colOff>
      <xdr:row>4</xdr:row>
      <xdr:rowOff>0</xdr:rowOff>
    </xdr:from>
    <xdr:ext cx="9525" cy="9525"/>
    <xdr:pic>
      <xdr:nvPicPr>
        <xdr:cNvPr id="493" name="그림 4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494" name="그림 4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95" name="그림 4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5</xdr:row>
      <xdr:rowOff>0</xdr:rowOff>
    </xdr:from>
    <xdr:ext cx="9525" cy="9525"/>
    <xdr:pic>
      <xdr:nvPicPr>
        <xdr:cNvPr id="496" name="그림 4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97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5</xdr:col>
      <xdr:colOff>0</xdr:colOff>
      <xdr:row>4</xdr:row>
      <xdr:rowOff>0</xdr:rowOff>
    </xdr:from>
    <xdr:ext cx="9525" cy="9525"/>
    <xdr:pic>
      <xdr:nvPicPr>
        <xdr:cNvPr id="498" name="그림 49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241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499" name="그림 4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500" name="그림 4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501" name="그림 5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502" name="그림 5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503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12</xdr:col>
      <xdr:colOff>0</xdr:colOff>
      <xdr:row>4</xdr:row>
      <xdr:rowOff>0</xdr:rowOff>
    </xdr:from>
    <xdr:to>
      <xdr:col>12</xdr:col>
      <xdr:colOff>9525</xdr:colOff>
      <xdr:row>4</xdr:row>
      <xdr:rowOff>9525</xdr:rowOff>
    </xdr:to>
    <xdr:pic>
      <xdr:nvPicPr>
        <xdr:cNvPr id="504" name="그림 50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12</xdr:col>
      <xdr:colOff>0</xdr:colOff>
      <xdr:row>4</xdr:row>
      <xdr:rowOff>0</xdr:rowOff>
    </xdr:from>
    <xdr:ext cx="9525" cy="9525"/>
    <xdr:pic>
      <xdr:nvPicPr>
        <xdr:cNvPr id="505" name="그림 5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506" name="그림 5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507" name="그림 5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5</xdr:row>
      <xdr:rowOff>0</xdr:rowOff>
    </xdr:from>
    <xdr:ext cx="9525" cy="9525"/>
    <xdr:pic>
      <xdr:nvPicPr>
        <xdr:cNvPr id="508" name="그림 5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509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12</xdr:col>
      <xdr:colOff>0</xdr:colOff>
      <xdr:row>4</xdr:row>
      <xdr:rowOff>0</xdr:rowOff>
    </xdr:from>
    <xdr:ext cx="9525" cy="9525"/>
    <xdr:pic>
      <xdr:nvPicPr>
        <xdr:cNvPr id="510" name="그림 50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67246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11" name="그림 5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512" name="그림 5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13" name="그림 5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514" name="그림 5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15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16" name="그림 51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517" name="그림 5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18" name="그림 5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519" name="그림 5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2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21" name="그림 5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22" name="그림 52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523" name="그림 5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24" name="그림 5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5</xdr:row>
      <xdr:rowOff>0</xdr:rowOff>
    </xdr:from>
    <xdr:ext cx="9525" cy="9525"/>
    <xdr:pic>
      <xdr:nvPicPr>
        <xdr:cNvPr id="525" name="그림 5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2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13</xdr:col>
      <xdr:colOff>0</xdr:colOff>
      <xdr:row>4</xdr:row>
      <xdr:rowOff>0</xdr:rowOff>
    </xdr:from>
    <xdr:ext cx="9525" cy="9525"/>
    <xdr:pic>
      <xdr:nvPicPr>
        <xdr:cNvPr id="527" name="그림 5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2675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28" name="그림 52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529" name="그림 5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30" name="그림 5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531" name="그림 5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3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19</xdr:col>
      <xdr:colOff>0</xdr:colOff>
      <xdr:row>4</xdr:row>
      <xdr:rowOff>0</xdr:rowOff>
    </xdr:from>
    <xdr:to>
      <xdr:col>19</xdr:col>
      <xdr:colOff>9525</xdr:colOff>
      <xdr:row>4</xdr:row>
      <xdr:rowOff>9525</xdr:rowOff>
    </xdr:to>
    <xdr:pic>
      <xdr:nvPicPr>
        <xdr:cNvPr id="533" name="그림 5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19</xdr:col>
      <xdr:colOff>0</xdr:colOff>
      <xdr:row>4</xdr:row>
      <xdr:rowOff>0</xdr:rowOff>
    </xdr:from>
    <xdr:ext cx="9525" cy="9525"/>
    <xdr:pic>
      <xdr:nvPicPr>
        <xdr:cNvPr id="534" name="그림 53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535" name="그림 5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36" name="그림 5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5</xdr:row>
      <xdr:rowOff>0</xdr:rowOff>
    </xdr:from>
    <xdr:ext cx="9525" cy="9525"/>
    <xdr:pic>
      <xdr:nvPicPr>
        <xdr:cNvPr id="537" name="그림 5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3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19</xdr:col>
      <xdr:colOff>0</xdr:colOff>
      <xdr:row>4</xdr:row>
      <xdr:rowOff>0</xdr:rowOff>
    </xdr:from>
    <xdr:ext cx="9525" cy="9525"/>
    <xdr:pic>
      <xdr:nvPicPr>
        <xdr:cNvPr id="539" name="그림 5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05251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540" name="그림 53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541" name="그림 5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542" name="그림 5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543" name="그림 5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54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26</xdr:col>
      <xdr:colOff>0</xdr:colOff>
      <xdr:row>4</xdr:row>
      <xdr:rowOff>0</xdr:rowOff>
    </xdr:from>
    <xdr:to>
      <xdr:col>26</xdr:col>
      <xdr:colOff>9525</xdr:colOff>
      <xdr:row>4</xdr:row>
      <xdr:rowOff>9525</xdr:rowOff>
    </xdr:to>
    <xdr:pic>
      <xdr:nvPicPr>
        <xdr:cNvPr id="545" name="그림 5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26</xdr:col>
      <xdr:colOff>0</xdr:colOff>
      <xdr:row>4</xdr:row>
      <xdr:rowOff>0</xdr:rowOff>
    </xdr:from>
    <xdr:ext cx="9525" cy="9525"/>
    <xdr:pic>
      <xdr:nvPicPr>
        <xdr:cNvPr id="546" name="그림 54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547" name="그림 5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548" name="그림 54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5</xdr:row>
      <xdr:rowOff>0</xdr:rowOff>
    </xdr:from>
    <xdr:ext cx="9525" cy="9525"/>
    <xdr:pic>
      <xdr:nvPicPr>
        <xdr:cNvPr id="549" name="그림 54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55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26</xdr:col>
      <xdr:colOff>0</xdr:colOff>
      <xdr:row>4</xdr:row>
      <xdr:rowOff>0</xdr:rowOff>
    </xdr:from>
    <xdr:ext cx="9525" cy="9525"/>
    <xdr:pic>
      <xdr:nvPicPr>
        <xdr:cNvPr id="551" name="그림 55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43256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52" name="그림 55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553" name="그림 55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54" name="그림 55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555" name="그림 55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5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9</xdr:col>
      <xdr:colOff>0</xdr:colOff>
      <xdr:row>4</xdr:row>
      <xdr:rowOff>0</xdr:rowOff>
    </xdr:from>
    <xdr:to>
      <xdr:col>9</xdr:col>
      <xdr:colOff>9525</xdr:colOff>
      <xdr:row>4</xdr:row>
      <xdr:rowOff>9525</xdr:rowOff>
    </xdr:to>
    <xdr:pic>
      <xdr:nvPicPr>
        <xdr:cNvPr id="557" name="그림 55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9</xdr:col>
      <xdr:colOff>0</xdr:colOff>
      <xdr:row>4</xdr:row>
      <xdr:rowOff>0</xdr:rowOff>
    </xdr:from>
    <xdr:ext cx="9525" cy="9525"/>
    <xdr:pic>
      <xdr:nvPicPr>
        <xdr:cNvPr id="558" name="그림 55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559" name="그림 55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60" name="그림 55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5</xdr:row>
      <xdr:rowOff>0</xdr:rowOff>
    </xdr:from>
    <xdr:ext cx="9525" cy="9525"/>
    <xdr:pic>
      <xdr:nvPicPr>
        <xdr:cNvPr id="561" name="그림 56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6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9</xdr:col>
      <xdr:colOff>0</xdr:colOff>
      <xdr:row>4</xdr:row>
      <xdr:rowOff>0</xdr:rowOff>
    </xdr:from>
    <xdr:ext cx="9525" cy="9525"/>
    <xdr:pic>
      <xdr:nvPicPr>
        <xdr:cNvPr id="563" name="그림 56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0958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64" name="그림 56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565" name="그림 56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66" name="그림 56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567" name="그림 56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6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16</xdr:col>
      <xdr:colOff>0</xdr:colOff>
      <xdr:row>4</xdr:row>
      <xdr:rowOff>0</xdr:rowOff>
    </xdr:from>
    <xdr:to>
      <xdr:col>16</xdr:col>
      <xdr:colOff>9525</xdr:colOff>
      <xdr:row>4</xdr:row>
      <xdr:rowOff>9525</xdr:rowOff>
    </xdr:to>
    <xdr:pic>
      <xdr:nvPicPr>
        <xdr:cNvPr id="569" name="그림 56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16</xdr:col>
      <xdr:colOff>0</xdr:colOff>
      <xdr:row>4</xdr:row>
      <xdr:rowOff>0</xdr:rowOff>
    </xdr:from>
    <xdr:ext cx="9525" cy="9525"/>
    <xdr:pic>
      <xdr:nvPicPr>
        <xdr:cNvPr id="570" name="그림 56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571" name="그림 57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72" name="그림 57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5</xdr:row>
      <xdr:rowOff>0</xdr:rowOff>
    </xdr:from>
    <xdr:ext cx="9525" cy="9525"/>
    <xdr:pic>
      <xdr:nvPicPr>
        <xdr:cNvPr id="573" name="그림 57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7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16</xdr:col>
      <xdr:colOff>0</xdr:colOff>
      <xdr:row>4</xdr:row>
      <xdr:rowOff>0</xdr:rowOff>
    </xdr:from>
    <xdr:ext cx="9525" cy="9525"/>
    <xdr:pic>
      <xdr:nvPicPr>
        <xdr:cNvPr id="575" name="그림 57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8963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576" name="그림 57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577" name="그림 57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578" name="그림 57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579" name="그림 57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58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23</xdr:col>
      <xdr:colOff>0</xdr:colOff>
      <xdr:row>4</xdr:row>
      <xdr:rowOff>0</xdr:rowOff>
    </xdr:from>
    <xdr:to>
      <xdr:col>23</xdr:col>
      <xdr:colOff>9525</xdr:colOff>
      <xdr:row>4</xdr:row>
      <xdr:rowOff>9525</xdr:rowOff>
    </xdr:to>
    <xdr:pic>
      <xdr:nvPicPr>
        <xdr:cNvPr id="581" name="그림 58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23</xdr:col>
      <xdr:colOff>0</xdr:colOff>
      <xdr:row>4</xdr:row>
      <xdr:rowOff>0</xdr:rowOff>
    </xdr:from>
    <xdr:ext cx="9525" cy="9525"/>
    <xdr:pic>
      <xdr:nvPicPr>
        <xdr:cNvPr id="582" name="그림 58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583" name="그림 58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584" name="그림 58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5</xdr:row>
      <xdr:rowOff>0</xdr:rowOff>
    </xdr:from>
    <xdr:ext cx="9525" cy="9525"/>
    <xdr:pic>
      <xdr:nvPicPr>
        <xdr:cNvPr id="585" name="그림 58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58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23</xdr:col>
      <xdr:colOff>0</xdr:colOff>
      <xdr:row>4</xdr:row>
      <xdr:rowOff>0</xdr:rowOff>
    </xdr:from>
    <xdr:ext cx="9525" cy="9525"/>
    <xdr:pic>
      <xdr:nvPicPr>
        <xdr:cNvPr id="587" name="그림 58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26968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88" name="그림 58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89" name="그림 58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90" name="그림 58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91" name="그림 59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9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30</xdr:col>
      <xdr:colOff>0</xdr:colOff>
      <xdr:row>4</xdr:row>
      <xdr:rowOff>0</xdr:rowOff>
    </xdr:from>
    <xdr:to>
      <xdr:col>30</xdr:col>
      <xdr:colOff>9525</xdr:colOff>
      <xdr:row>4</xdr:row>
      <xdr:rowOff>9525</xdr:rowOff>
    </xdr:to>
    <xdr:pic>
      <xdr:nvPicPr>
        <xdr:cNvPr id="593" name="그림 59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30</xdr:col>
      <xdr:colOff>0</xdr:colOff>
      <xdr:row>4</xdr:row>
      <xdr:rowOff>0</xdr:rowOff>
    </xdr:from>
    <xdr:ext cx="9525" cy="9525"/>
    <xdr:pic>
      <xdr:nvPicPr>
        <xdr:cNvPr id="594" name="그림 59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95" name="그림 59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96" name="그림 5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5</xdr:row>
      <xdr:rowOff>0</xdr:rowOff>
    </xdr:from>
    <xdr:ext cx="9525" cy="9525"/>
    <xdr:pic>
      <xdr:nvPicPr>
        <xdr:cNvPr id="597" name="그림 59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9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30</xdr:col>
      <xdr:colOff>0</xdr:colOff>
      <xdr:row>4</xdr:row>
      <xdr:rowOff>0</xdr:rowOff>
    </xdr:from>
    <xdr:ext cx="9525" cy="9525"/>
    <xdr:pic>
      <xdr:nvPicPr>
        <xdr:cNvPr id="599" name="그림 59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64973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600" name="그림 59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601" name="그림 60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602" name="그림 60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603" name="그림 60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60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7</xdr:col>
      <xdr:colOff>0</xdr:colOff>
      <xdr:row>4</xdr:row>
      <xdr:rowOff>0</xdr:rowOff>
    </xdr:from>
    <xdr:to>
      <xdr:col>7</xdr:col>
      <xdr:colOff>9525</xdr:colOff>
      <xdr:row>4</xdr:row>
      <xdr:rowOff>9525</xdr:rowOff>
    </xdr:to>
    <xdr:pic>
      <xdr:nvPicPr>
        <xdr:cNvPr id="605" name="그림 60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7</xdr:col>
      <xdr:colOff>0</xdr:colOff>
      <xdr:row>4</xdr:row>
      <xdr:rowOff>0</xdr:rowOff>
    </xdr:from>
    <xdr:ext cx="9525" cy="9525"/>
    <xdr:pic>
      <xdr:nvPicPr>
        <xdr:cNvPr id="606" name="그림 60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607" name="그림 60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608" name="그림 60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5</xdr:row>
      <xdr:rowOff>0</xdr:rowOff>
    </xdr:from>
    <xdr:ext cx="9525" cy="9525"/>
    <xdr:pic>
      <xdr:nvPicPr>
        <xdr:cNvPr id="609" name="그림 60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61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7</xdr:col>
      <xdr:colOff>0</xdr:colOff>
      <xdr:row>4</xdr:row>
      <xdr:rowOff>0</xdr:rowOff>
    </xdr:from>
    <xdr:ext cx="9525" cy="9525"/>
    <xdr:pic>
      <xdr:nvPicPr>
        <xdr:cNvPr id="611" name="그림 61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401002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612" name="그림 61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613" name="그림 61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614" name="그림 61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615" name="그림 61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61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14</xdr:col>
      <xdr:colOff>0</xdr:colOff>
      <xdr:row>4</xdr:row>
      <xdr:rowOff>0</xdr:rowOff>
    </xdr:from>
    <xdr:to>
      <xdr:col>14</xdr:col>
      <xdr:colOff>9525</xdr:colOff>
      <xdr:row>4</xdr:row>
      <xdr:rowOff>9525</xdr:rowOff>
    </xdr:to>
    <xdr:pic>
      <xdr:nvPicPr>
        <xdr:cNvPr id="617" name="그림 61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14</xdr:col>
      <xdr:colOff>0</xdr:colOff>
      <xdr:row>4</xdr:row>
      <xdr:rowOff>0</xdr:rowOff>
    </xdr:from>
    <xdr:ext cx="9525" cy="9525"/>
    <xdr:pic>
      <xdr:nvPicPr>
        <xdr:cNvPr id="618" name="그림 61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619" name="그림 61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620" name="그림 61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5</xdr:row>
      <xdr:rowOff>0</xdr:rowOff>
    </xdr:from>
    <xdr:ext cx="9525" cy="9525"/>
    <xdr:pic>
      <xdr:nvPicPr>
        <xdr:cNvPr id="621" name="그림 62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622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14</xdr:col>
      <xdr:colOff>0</xdr:colOff>
      <xdr:row>4</xdr:row>
      <xdr:rowOff>0</xdr:rowOff>
    </xdr:from>
    <xdr:ext cx="9525" cy="9525"/>
    <xdr:pic>
      <xdr:nvPicPr>
        <xdr:cNvPr id="623" name="그림 62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781050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624" name="그림 62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625" name="그림 62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626" name="그림 62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627" name="그림 62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628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21</xdr:col>
      <xdr:colOff>0</xdr:colOff>
      <xdr:row>4</xdr:row>
      <xdr:rowOff>0</xdr:rowOff>
    </xdr:from>
    <xdr:to>
      <xdr:col>21</xdr:col>
      <xdr:colOff>9525</xdr:colOff>
      <xdr:row>4</xdr:row>
      <xdr:rowOff>9525</xdr:rowOff>
    </xdr:to>
    <xdr:pic>
      <xdr:nvPicPr>
        <xdr:cNvPr id="629" name="그림 62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21</xdr:col>
      <xdr:colOff>0</xdr:colOff>
      <xdr:row>4</xdr:row>
      <xdr:rowOff>0</xdr:rowOff>
    </xdr:from>
    <xdr:ext cx="9525" cy="9525"/>
    <xdr:pic>
      <xdr:nvPicPr>
        <xdr:cNvPr id="630" name="그림 629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631" name="그림 63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632" name="그림 63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5</xdr:row>
      <xdr:rowOff>0</xdr:rowOff>
    </xdr:from>
    <xdr:ext cx="9525" cy="9525"/>
    <xdr:pic>
      <xdr:nvPicPr>
        <xdr:cNvPr id="633" name="그림 63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634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21</xdr:col>
      <xdr:colOff>0</xdr:colOff>
      <xdr:row>4</xdr:row>
      <xdr:rowOff>0</xdr:rowOff>
    </xdr:from>
    <xdr:ext cx="9525" cy="9525"/>
    <xdr:pic>
      <xdr:nvPicPr>
        <xdr:cNvPr id="635" name="그림 63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610975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636" name="그림 63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637" name="그림 63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638" name="그림 637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639" name="그림 638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640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twoCellAnchor editAs="oneCell">
    <xdr:from>
      <xdr:col>28</xdr:col>
      <xdr:colOff>0</xdr:colOff>
      <xdr:row>4</xdr:row>
      <xdr:rowOff>0</xdr:rowOff>
    </xdr:from>
    <xdr:to>
      <xdr:col>28</xdr:col>
      <xdr:colOff>9525</xdr:colOff>
      <xdr:row>4</xdr:row>
      <xdr:rowOff>9525</xdr:rowOff>
    </xdr:to>
    <xdr:pic>
      <xdr:nvPicPr>
        <xdr:cNvPr id="641" name="그림 640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oneCellAnchor>
    <xdr:from>
      <xdr:col>28</xdr:col>
      <xdr:colOff>0</xdr:colOff>
      <xdr:row>4</xdr:row>
      <xdr:rowOff>0</xdr:rowOff>
    </xdr:from>
    <xdr:ext cx="9525" cy="9525"/>
    <xdr:pic>
      <xdr:nvPicPr>
        <xdr:cNvPr id="642" name="그림 641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643" name="그림 642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644" name="그림 643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5</xdr:row>
      <xdr:rowOff>0</xdr:rowOff>
    </xdr:from>
    <xdr:ext cx="9525" cy="9525"/>
    <xdr:pic>
      <xdr:nvPicPr>
        <xdr:cNvPr id="645" name="그림 644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53352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646" name="그림 4294967295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  <xdr:oneCellAnchor>
    <xdr:from>
      <xdr:col>28</xdr:col>
      <xdr:colOff>0</xdr:colOff>
      <xdr:row>4</xdr:row>
      <xdr:rowOff>0</xdr:rowOff>
    </xdr:from>
    <xdr:ext cx="9525" cy="9525"/>
    <xdr:pic>
      <xdr:nvPicPr>
        <xdr:cNvPr id="647" name="그림 646"/>
        <xdr:cNvPicPr/>
      </xdr:nvPicPr>
      <xdr:blipFill rotWithShape="1"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5411450" y="1247775"/>
          <a:ext cx="9525" cy="9525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9"/>
  <sheetViews>
    <sheetView tabSelected="1"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N15" sqref="N15"/>
    </sheetView>
  </sheetViews>
  <sheetFormatPr defaultRowHeight="13.5" x14ac:dyDescent="0.15"/>
  <cols>
    <col min="1" max="1" width="2.21875" style="14" customWidth="1"/>
    <col min="2" max="2" width="11.33203125" style="14" customWidth="1"/>
    <col min="3" max="3" width="7.88671875" style="15" customWidth="1"/>
    <col min="4" max="4" width="6.33203125" style="16" customWidth="1"/>
    <col min="5" max="5" width="6.33203125" style="18" customWidth="1"/>
    <col min="6" max="6" width="6.33203125" style="20" customWidth="1"/>
    <col min="7" max="7" width="6.33203125" style="16" customWidth="1"/>
    <col min="8" max="8" width="6.33203125" style="18" customWidth="1"/>
    <col min="9" max="9" width="6.33203125" style="20" customWidth="1"/>
    <col min="10" max="11" width="6.33203125" style="16" customWidth="1"/>
    <col min="12" max="12" width="6.33203125" style="18" customWidth="1"/>
    <col min="13" max="13" width="6.33203125" style="20" customWidth="1"/>
    <col min="14" max="14" width="6.33203125" style="16" customWidth="1"/>
    <col min="15" max="15" width="6.33203125" style="18" customWidth="1"/>
    <col min="16" max="16" width="6.33203125" style="20" customWidth="1"/>
    <col min="17" max="18" width="6.33203125" style="16" customWidth="1"/>
    <col min="19" max="19" width="6.33203125" style="18" customWidth="1"/>
    <col min="20" max="20" width="6.33203125" style="20" customWidth="1"/>
    <col min="21" max="21" width="6.33203125" style="21" customWidth="1"/>
    <col min="22" max="22" width="6.33203125" style="18" customWidth="1"/>
    <col min="23" max="23" width="6.33203125" style="20" customWidth="1"/>
    <col min="24" max="25" width="6.33203125" style="16" customWidth="1"/>
    <col min="26" max="26" width="6.33203125" style="18" customWidth="1"/>
    <col min="27" max="27" width="6.33203125" style="20" customWidth="1"/>
    <col min="28" max="28" width="6.33203125" style="16" customWidth="1"/>
    <col min="29" max="29" width="6.33203125" style="18" customWidth="1"/>
    <col min="30" max="30" width="6.33203125" style="20" customWidth="1"/>
    <col min="31" max="31" width="6.33203125" style="19" customWidth="1"/>
    <col min="32" max="33" width="6.33203125" style="16" customWidth="1"/>
    <col min="34" max="34" width="6.33203125" style="18" customWidth="1"/>
    <col min="35" max="35" width="8.88671875" style="14" customWidth="1"/>
    <col min="36" max="16384" width="8.88671875" style="14"/>
  </cols>
  <sheetData>
    <row r="1" spans="1:34" ht="21" thickBot="1" x14ac:dyDescent="0.2">
      <c r="A1" s="60" t="s">
        <v>56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</row>
    <row r="2" spans="1:34" s="17" customFormat="1" ht="15.75" customHeight="1" x14ac:dyDescent="0.15">
      <c r="A2" s="61" t="s">
        <v>44</v>
      </c>
      <c r="B2" s="62"/>
      <c r="C2" s="67" t="s">
        <v>52</v>
      </c>
      <c r="D2" s="24">
        <v>1</v>
      </c>
      <c r="E2" s="24">
        <v>2</v>
      </c>
      <c r="F2" s="24">
        <v>3</v>
      </c>
      <c r="G2" s="24">
        <v>4</v>
      </c>
      <c r="H2" s="24">
        <v>5</v>
      </c>
      <c r="I2" s="24">
        <v>6</v>
      </c>
      <c r="J2" s="24">
        <v>7</v>
      </c>
      <c r="K2" s="24">
        <v>8</v>
      </c>
      <c r="L2" s="24">
        <v>9</v>
      </c>
      <c r="M2" s="24">
        <v>10</v>
      </c>
      <c r="N2" s="24">
        <v>11</v>
      </c>
      <c r="O2" s="24">
        <v>12</v>
      </c>
      <c r="P2" s="24">
        <v>13</v>
      </c>
      <c r="Q2" s="24">
        <v>14</v>
      </c>
      <c r="R2" s="24">
        <v>15</v>
      </c>
      <c r="S2" s="24">
        <v>16</v>
      </c>
      <c r="T2" s="24">
        <v>17</v>
      </c>
      <c r="U2" s="24">
        <v>18</v>
      </c>
      <c r="V2" s="24">
        <v>19</v>
      </c>
      <c r="W2" s="24">
        <v>20</v>
      </c>
      <c r="X2" s="24">
        <v>21</v>
      </c>
      <c r="Y2" s="24">
        <v>22</v>
      </c>
      <c r="Z2" s="24">
        <v>23</v>
      </c>
      <c r="AA2" s="24">
        <v>24</v>
      </c>
      <c r="AB2" s="24">
        <v>25</v>
      </c>
      <c r="AC2" s="24">
        <v>26</v>
      </c>
      <c r="AD2" s="24">
        <v>27</v>
      </c>
      <c r="AE2" s="24">
        <v>28</v>
      </c>
      <c r="AF2" s="24">
        <v>29</v>
      </c>
      <c r="AG2" s="24">
        <v>30</v>
      </c>
      <c r="AH2" s="35">
        <v>31</v>
      </c>
    </row>
    <row r="3" spans="1:34" s="17" customFormat="1" ht="15.75" customHeight="1" x14ac:dyDescent="0.15">
      <c r="A3" s="63" t="s">
        <v>23</v>
      </c>
      <c r="B3" s="64"/>
      <c r="C3" s="68"/>
      <c r="D3" s="22" t="s">
        <v>53</v>
      </c>
      <c r="E3" s="22" t="s">
        <v>54</v>
      </c>
      <c r="F3" s="22" t="s">
        <v>55</v>
      </c>
      <c r="G3" s="22" t="s">
        <v>3</v>
      </c>
      <c r="H3" s="22" t="s">
        <v>6</v>
      </c>
      <c r="I3" s="22" t="s">
        <v>2</v>
      </c>
      <c r="J3" s="22" t="s">
        <v>4</v>
      </c>
      <c r="K3" s="22" t="s">
        <v>5</v>
      </c>
      <c r="L3" s="22" t="s">
        <v>8</v>
      </c>
      <c r="M3" s="22" t="s">
        <v>7</v>
      </c>
      <c r="N3" s="22" t="s">
        <v>3</v>
      </c>
      <c r="O3" s="22" t="s">
        <v>6</v>
      </c>
      <c r="P3" s="22" t="s">
        <v>2</v>
      </c>
      <c r="Q3" s="22" t="s">
        <v>4</v>
      </c>
      <c r="R3" s="22" t="s">
        <v>5</v>
      </c>
      <c r="S3" s="22" t="s">
        <v>8</v>
      </c>
      <c r="T3" s="22" t="s">
        <v>7</v>
      </c>
      <c r="U3" s="22" t="s">
        <v>3</v>
      </c>
      <c r="V3" s="22" t="s">
        <v>6</v>
      </c>
      <c r="W3" s="22" t="s">
        <v>2</v>
      </c>
      <c r="X3" s="22" t="s">
        <v>4</v>
      </c>
      <c r="Y3" s="22" t="s">
        <v>5</v>
      </c>
      <c r="Z3" s="22" t="s">
        <v>8</v>
      </c>
      <c r="AA3" s="22" t="s">
        <v>7</v>
      </c>
      <c r="AB3" s="22" t="s">
        <v>3</v>
      </c>
      <c r="AC3" s="22" t="s">
        <v>6</v>
      </c>
      <c r="AD3" s="22" t="s">
        <v>2</v>
      </c>
      <c r="AE3" s="22" t="s">
        <v>4</v>
      </c>
      <c r="AF3" s="22" t="s">
        <v>5</v>
      </c>
      <c r="AG3" s="22" t="s">
        <v>8</v>
      </c>
      <c r="AH3" s="36" t="s">
        <v>55</v>
      </c>
    </row>
    <row r="4" spans="1:34" s="17" customFormat="1" ht="15.75" customHeight="1" x14ac:dyDescent="0.15">
      <c r="A4" s="59" t="s">
        <v>39</v>
      </c>
      <c r="B4" s="23" t="s">
        <v>10</v>
      </c>
      <c r="C4" s="34"/>
      <c r="D4" s="41" t="s">
        <v>57</v>
      </c>
      <c r="E4" s="40" t="s">
        <v>57</v>
      </c>
      <c r="F4" s="41" t="s">
        <v>57</v>
      </c>
      <c r="G4" s="40" t="s">
        <v>57</v>
      </c>
      <c r="H4" s="41" t="s">
        <v>58</v>
      </c>
      <c r="I4" s="40" t="s">
        <v>59</v>
      </c>
      <c r="J4" s="41" t="s">
        <v>60</v>
      </c>
      <c r="K4" s="40" t="s">
        <v>58</v>
      </c>
      <c r="L4" s="41" t="s">
        <v>58</v>
      </c>
      <c r="M4" s="40" t="s">
        <v>59</v>
      </c>
      <c r="N4" s="41" t="s">
        <v>58</v>
      </c>
      <c r="O4" s="40" t="s">
        <v>58</v>
      </c>
      <c r="P4" s="41" t="s">
        <v>58</v>
      </c>
      <c r="Q4" s="40" t="s">
        <v>58</v>
      </c>
      <c r="R4" s="41" t="s">
        <v>58</v>
      </c>
      <c r="S4" s="40" t="s">
        <v>58</v>
      </c>
      <c r="T4" s="41" t="s">
        <v>58</v>
      </c>
      <c r="U4" s="40" t="s">
        <v>58</v>
      </c>
      <c r="V4" s="41" t="s">
        <v>62</v>
      </c>
      <c r="W4" s="40" t="s">
        <v>58</v>
      </c>
      <c r="X4" s="41" t="s">
        <v>58</v>
      </c>
      <c r="Y4" s="40" t="s">
        <v>58</v>
      </c>
      <c r="Z4" s="41" t="s">
        <v>62</v>
      </c>
      <c r="AA4" s="40" t="s">
        <v>58</v>
      </c>
      <c r="AB4" s="41" t="s">
        <v>58</v>
      </c>
      <c r="AC4" s="40" t="s">
        <v>58</v>
      </c>
      <c r="AD4" s="41" t="s">
        <v>59</v>
      </c>
      <c r="AE4" s="40" t="s">
        <v>58</v>
      </c>
      <c r="AF4" s="40" t="s">
        <v>58</v>
      </c>
      <c r="AG4" s="40" t="s">
        <v>58</v>
      </c>
      <c r="AH4" s="42" t="s">
        <v>58</v>
      </c>
    </row>
    <row r="5" spans="1:34" ht="15.75" customHeight="1" x14ac:dyDescent="0.15">
      <c r="A5" s="59"/>
      <c r="B5" s="23" t="s">
        <v>38</v>
      </c>
      <c r="C5" s="27">
        <f t="shared" ref="C5:C28" si="0">SUM(D5:AH5)</f>
        <v>115350</v>
      </c>
      <c r="D5" s="28">
        <v>4400</v>
      </c>
      <c r="E5" s="28">
        <v>3000</v>
      </c>
      <c r="F5" s="28">
        <v>2550</v>
      </c>
      <c r="G5" s="28">
        <v>4500</v>
      </c>
      <c r="H5" s="28">
        <v>4700</v>
      </c>
      <c r="I5" s="28">
        <v>2600</v>
      </c>
      <c r="J5" s="28">
        <v>2550</v>
      </c>
      <c r="K5" s="28">
        <v>4500</v>
      </c>
      <c r="L5" s="28">
        <v>4600</v>
      </c>
      <c r="M5" s="28">
        <v>2600</v>
      </c>
      <c r="N5" s="28">
        <v>3550</v>
      </c>
      <c r="O5" s="28">
        <v>4500</v>
      </c>
      <c r="P5" s="28">
        <v>4500</v>
      </c>
      <c r="Q5" s="28">
        <v>2700</v>
      </c>
      <c r="R5" s="28">
        <v>3350</v>
      </c>
      <c r="S5" s="28">
        <v>4200</v>
      </c>
      <c r="T5" s="28">
        <v>4500</v>
      </c>
      <c r="U5" s="28">
        <v>3800</v>
      </c>
      <c r="V5" s="28">
        <v>2050</v>
      </c>
      <c r="W5" s="28">
        <v>4200</v>
      </c>
      <c r="X5" s="28">
        <v>4500</v>
      </c>
      <c r="Y5" s="28">
        <v>3400</v>
      </c>
      <c r="Z5" s="28">
        <v>3550</v>
      </c>
      <c r="AA5" s="28">
        <v>4500</v>
      </c>
      <c r="AB5" s="28">
        <v>4300</v>
      </c>
      <c r="AC5" s="28">
        <v>3850</v>
      </c>
      <c r="AD5" s="28">
        <v>3350</v>
      </c>
      <c r="AE5" s="28">
        <v>4000</v>
      </c>
      <c r="AF5" s="28">
        <v>4350</v>
      </c>
      <c r="AG5" s="28">
        <v>3000</v>
      </c>
      <c r="AH5" s="37">
        <v>3200</v>
      </c>
    </row>
    <row r="6" spans="1:34" ht="15.75" customHeight="1" x14ac:dyDescent="0.15">
      <c r="A6" s="59"/>
      <c r="B6" s="23" t="s">
        <v>41</v>
      </c>
      <c r="C6" s="27">
        <f t="shared" si="0"/>
        <v>426960</v>
      </c>
      <c r="D6" s="28">
        <v>9950</v>
      </c>
      <c r="E6" s="28">
        <v>14410</v>
      </c>
      <c r="F6" s="28">
        <v>6700</v>
      </c>
      <c r="G6" s="28">
        <v>12500</v>
      </c>
      <c r="H6" s="28">
        <v>10500</v>
      </c>
      <c r="I6" s="28">
        <v>12910</v>
      </c>
      <c r="J6" s="28">
        <v>3600</v>
      </c>
      <c r="K6" s="28">
        <v>12500</v>
      </c>
      <c r="L6" s="28">
        <v>10200</v>
      </c>
      <c r="M6" s="28">
        <v>12910</v>
      </c>
      <c r="N6" s="28">
        <v>95100</v>
      </c>
      <c r="O6" s="28">
        <v>12900</v>
      </c>
      <c r="P6" s="28">
        <v>9700</v>
      </c>
      <c r="Q6" s="28">
        <v>14710</v>
      </c>
      <c r="R6" s="28">
        <v>6600</v>
      </c>
      <c r="S6" s="28">
        <v>12500</v>
      </c>
      <c r="T6" s="28">
        <v>9900</v>
      </c>
      <c r="U6" s="28">
        <v>17210</v>
      </c>
      <c r="V6" s="28">
        <v>5750</v>
      </c>
      <c r="W6" s="28">
        <v>12200</v>
      </c>
      <c r="X6" s="28">
        <v>9550</v>
      </c>
      <c r="Y6" s="28">
        <v>14530</v>
      </c>
      <c r="Z6" s="28">
        <v>8000</v>
      </c>
      <c r="AA6" s="28">
        <v>12500</v>
      </c>
      <c r="AB6" s="28">
        <v>9900</v>
      </c>
      <c r="AC6" s="28">
        <v>17210</v>
      </c>
      <c r="AD6" s="28">
        <v>9000</v>
      </c>
      <c r="AE6" s="28">
        <v>12500</v>
      </c>
      <c r="AF6" s="28">
        <v>7360</v>
      </c>
      <c r="AG6" s="28">
        <v>14660</v>
      </c>
      <c r="AH6" s="37">
        <v>9000</v>
      </c>
    </row>
    <row r="7" spans="1:34" ht="15.75" customHeight="1" x14ac:dyDescent="0.15">
      <c r="A7" s="59"/>
      <c r="B7" s="23" t="s">
        <v>40</v>
      </c>
      <c r="C7" s="27">
        <f t="shared" si="0"/>
        <v>244710</v>
      </c>
      <c r="D7" s="28">
        <v>13000</v>
      </c>
      <c r="E7" s="28">
        <v>11150</v>
      </c>
      <c r="F7" s="28">
        <v>5550</v>
      </c>
      <c r="G7" s="28">
        <v>5110</v>
      </c>
      <c r="H7" s="28">
        <v>13000</v>
      </c>
      <c r="I7" s="28">
        <v>5600</v>
      </c>
      <c r="J7" s="28">
        <v>5250</v>
      </c>
      <c r="K7" s="28">
        <v>5110</v>
      </c>
      <c r="L7" s="28">
        <v>13000</v>
      </c>
      <c r="M7" s="28">
        <v>4900</v>
      </c>
      <c r="N7" s="28">
        <v>5250</v>
      </c>
      <c r="O7" s="28">
        <v>5610</v>
      </c>
      <c r="P7" s="28">
        <v>8800</v>
      </c>
      <c r="Q7" s="28">
        <v>5800</v>
      </c>
      <c r="R7" s="28">
        <v>4200</v>
      </c>
      <c r="S7" s="28">
        <v>5110</v>
      </c>
      <c r="T7" s="28">
        <v>8800</v>
      </c>
      <c r="U7" s="28">
        <v>12000</v>
      </c>
      <c r="V7" s="28">
        <v>5800</v>
      </c>
      <c r="W7" s="28">
        <v>7410</v>
      </c>
      <c r="X7" s="28">
        <v>10600</v>
      </c>
      <c r="Y7" s="28">
        <v>12530</v>
      </c>
      <c r="Z7" s="28">
        <v>4950</v>
      </c>
      <c r="AA7" s="28">
        <v>6610</v>
      </c>
      <c r="AB7" s="28">
        <v>10600</v>
      </c>
      <c r="AC7" s="28">
        <v>12680</v>
      </c>
      <c r="AD7" s="28">
        <v>4950</v>
      </c>
      <c r="AE7" s="28">
        <v>5910</v>
      </c>
      <c r="AF7" s="28">
        <v>10600</v>
      </c>
      <c r="AG7" s="28">
        <v>9980</v>
      </c>
      <c r="AH7" s="37">
        <v>4850</v>
      </c>
    </row>
    <row r="8" spans="1:34" ht="15.75" customHeight="1" x14ac:dyDescent="0.15">
      <c r="A8" s="59"/>
      <c r="B8" s="23" t="s">
        <v>14</v>
      </c>
      <c r="C8" s="27">
        <f t="shared" si="0"/>
        <v>334685</v>
      </c>
      <c r="D8" s="28">
        <v>5630</v>
      </c>
      <c r="E8" s="28">
        <v>7135</v>
      </c>
      <c r="F8" s="28">
        <v>10075</v>
      </c>
      <c r="G8" s="28">
        <v>5460</v>
      </c>
      <c r="H8" s="28">
        <v>5630</v>
      </c>
      <c r="I8" s="28">
        <v>6435</v>
      </c>
      <c r="J8" s="28">
        <v>10125</v>
      </c>
      <c r="K8" s="28">
        <v>5460</v>
      </c>
      <c r="L8" s="28">
        <v>6000</v>
      </c>
      <c r="M8" s="28">
        <v>6435</v>
      </c>
      <c r="N8" s="28">
        <v>17025</v>
      </c>
      <c r="O8" s="28">
        <v>10010</v>
      </c>
      <c r="P8" s="28">
        <v>5470</v>
      </c>
      <c r="Q8" s="28">
        <v>6985</v>
      </c>
      <c r="R8" s="28">
        <v>13225</v>
      </c>
      <c r="S8" s="28">
        <v>6010</v>
      </c>
      <c r="T8" s="28">
        <v>5470</v>
      </c>
      <c r="U8" s="28">
        <v>6985</v>
      </c>
      <c r="V8" s="28">
        <v>91250</v>
      </c>
      <c r="W8" s="28">
        <v>6760</v>
      </c>
      <c r="X8" s="28">
        <v>5470</v>
      </c>
      <c r="Y8" s="28">
        <v>6985</v>
      </c>
      <c r="Z8" s="28">
        <v>14075</v>
      </c>
      <c r="AA8" s="28">
        <v>8360</v>
      </c>
      <c r="AB8" s="28">
        <v>5470</v>
      </c>
      <c r="AC8" s="28">
        <v>6985</v>
      </c>
      <c r="AD8" s="28">
        <v>15775</v>
      </c>
      <c r="AE8" s="28">
        <v>4210</v>
      </c>
      <c r="AF8" s="28">
        <v>5470</v>
      </c>
      <c r="AG8" s="28">
        <v>6985</v>
      </c>
      <c r="AH8" s="37">
        <v>17325</v>
      </c>
    </row>
    <row r="9" spans="1:34" ht="15.75" customHeight="1" x14ac:dyDescent="0.15">
      <c r="A9" s="59"/>
      <c r="B9" s="23" t="s">
        <v>28</v>
      </c>
      <c r="C9" s="27">
        <f t="shared" si="0"/>
        <v>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37"/>
    </row>
    <row r="10" spans="1:34" ht="15.75" customHeight="1" x14ac:dyDescent="0.15">
      <c r="A10" s="59"/>
      <c r="B10" s="23" t="s">
        <v>15</v>
      </c>
      <c r="C10" s="27">
        <f t="shared" si="0"/>
        <v>20835</v>
      </c>
      <c r="D10" s="28">
        <v>970</v>
      </c>
      <c r="E10" s="28">
        <v>405</v>
      </c>
      <c r="F10" s="28">
        <v>350</v>
      </c>
      <c r="G10" s="28">
        <v>1200</v>
      </c>
      <c r="H10" s="28">
        <v>970</v>
      </c>
      <c r="I10" s="28">
        <v>405</v>
      </c>
      <c r="J10" s="28">
        <v>200</v>
      </c>
      <c r="K10" s="28">
        <v>1200</v>
      </c>
      <c r="L10" s="28">
        <v>1130</v>
      </c>
      <c r="M10" s="28">
        <v>405</v>
      </c>
      <c r="N10" s="28">
        <v>300</v>
      </c>
      <c r="O10" s="28">
        <v>380</v>
      </c>
      <c r="P10" s="28">
        <v>1130</v>
      </c>
      <c r="Q10" s="28">
        <v>405</v>
      </c>
      <c r="R10" s="28">
        <v>600</v>
      </c>
      <c r="S10" s="28">
        <v>1200</v>
      </c>
      <c r="T10" s="28">
        <v>1115</v>
      </c>
      <c r="U10" s="28">
        <v>405</v>
      </c>
      <c r="V10" s="28">
        <v>310</v>
      </c>
      <c r="W10" s="28">
        <v>390</v>
      </c>
      <c r="X10" s="28">
        <v>1115</v>
      </c>
      <c r="Y10" s="28">
        <v>405</v>
      </c>
      <c r="Z10" s="28">
        <v>310</v>
      </c>
      <c r="AA10" s="28">
        <v>390</v>
      </c>
      <c r="AB10" s="28">
        <v>1115</v>
      </c>
      <c r="AC10" s="28">
        <v>405</v>
      </c>
      <c r="AD10" s="28">
        <v>310</v>
      </c>
      <c r="AE10" s="28">
        <v>1200</v>
      </c>
      <c r="AF10" s="28">
        <v>1115</v>
      </c>
      <c r="AG10" s="28">
        <v>400</v>
      </c>
      <c r="AH10" s="37">
        <v>600</v>
      </c>
    </row>
    <row r="11" spans="1:34" ht="15.75" customHeight="1" x14ac:dyDescent="0.15">
      <c r="A11" s="59"/>
      <c r="B11" s="23" t="s">
        <v>11</v>
      </c>
      <c r="C11" s="27">
        <f t="shared" si="0"/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37"/>
    </row>
    <row r="12" spans="1:34" ht="15.75" customHeight="1" x14ac:dyDescent="0.15">
      <c r="A12" s="59"/>
      <c r="B12" s="23" t="s">
        <v>9</v>
      </c>
      <c r="C12" s="27">
        <f t="shared" si="0"/>
        <v>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37"/>
    </row>
    <row r="13" spans="1:34" ht="15.75" customHeight="1" x14ac:dyDescent="0.15">
      <c r="A13" s="59"/>
      <c r="B13" s="23" t="s">
        <v>29</v>
      </c>
      <c r="C13" s="27">
        <f t="shared" si="0"/>
        <v>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37"/>
    </row>
    <row r="14" spans="1:34" ht="15.75" customHeight="1" x14ac:dyDescent="0.15">
      <c r="A14" s="59"/>
      <c r="B14" s="23" t="s">
        <v>43</v>
      </c>
      <c r="C14" s="27">
        <f t="shared" si="0"/>
        <v>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37"/>
    </row>
    <row r="15" spans="1:34" ht="15.75" customHeight="1" x14ac:dyDescent="0.15">
      <c r="A15" s="59"/>
      <c r="B15" s="23" t="s">
        <v>26</v>
      </c>
      <c r="C15" s="27">
        <f t="shared" si="0"/>
        <v>0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37"/>
    </row>
    <row r="16" spans="1:34" ht="15.75" customHeight="1" x14ac:dyDescent="0.15">
      <c r="A16" s="59"/>
      <c r="B16" s="23" t="s">
        <v>17</v>
      </c>
      <c r="C16" s="27">
        <f t="shared" si="0"/>
        <v>19070</v>
      </c>
      <c r="D16" s="28">
        <v>500</v>
      </c>
      <c r="E16" s="28">
        <v>300</v>
      </c>
      <c r="F16" s="28">
        <v>400</v>
      </c>
      <c r="G16" s="28">
        <v>800</v>
      </c>
      <c r="H16" s="28">
        <v>500</v>
      </c>
      <c r="I16" s="28">
        <v>50</v>
      </c>
      <c r="J16" s="28">
        <v>30</v>
      </c>
      <c r="K16" s="28">
        <v>100</v>
      </c>
      <c r="L16" s="28">
        <v>150</v>
      </c>
      <c r="M16" s="28">
        <v>50</v>
      </c>
      <c r="N16" s="28">
        <v>1000</v>
      </c>
      <c r="O16" s="28">
        <v>700</v>
      </c>
      <c r="P16" s="28">
        <v>150</v>
      </c>
      <c r="Q16" s="28">
        <v>300</v>
      </c>
      <c r="R16" s="28">
        <v>800</v>
      </c>
      <c r="S16" s="28">
        <v>200</v>
      </c>
      <c r="T16" s="28">
        <v>150</v>
      </c>
      <c r="U16" s="28">
        <v>250</v>
      </c>
      <c r="V16" s="28">
        <v>150</v>
      </c>
      <c r="W16" s="28">
        <v>700</v>
      </c>
      <c r="X16" s="28">
        <v>300</v>
      </c>
      <c r="Y16" s="28">
        <v>300</v>
      </c>
      <c r="Z16" s="28">
        <v>200</v>
      </c>
      <c r="AA16" s="28">
        <v>700</v>
      </c>
      <c r="AB16" s="28">
        <v>500</v>
      </c>
      <c r="AC16" s="28">
        <v>7440</v>
      </c>
      <c r="AD16" s="28">
        <v>1000</v>
      </c>
      <c r="AE16" s="28">
        <v>250</v>
      </c>
      <c r="AF16" s="28">
        <v>100</v>
      </c>
      <c r="AG16" s="28">
        <v>200</v>
      </c>
      <c r="AH16" s="37">
        <v>800</v>
      </c>
    </row>
    <row r="17" spans="1:34" ht="15.75" customHeight="1" x14ac:dyDescent="0.15">
      <c r="A17" s="59"/>
      <c r="B17" s="23" t="s">
        <v>27</v>
      </c>
      <c r="C17" s="27">
        <f t="shared" si="0"/>
        <v>214035</v>
      </c>
      <c r="D17" s="28">
        <v>6390</v>
      </c>
      <c r="E17" s="28">
        <v>7160</v>
      </c>
      <c r="F17" s="28">
        <v>9685</v>
      </c>
      <c r="G17" s="28">
        <v>5680</v>
      </c>
      <c r="H17" s="28">
        <v>6520</v>
      </c>
      <c r="I17" s="28">
        <v>6810</v>
      </c>
      <c r="J17" s="28">
        <v>5975</v>
      </c>
      <c r="K17" s="28">
        <v>5680</v>
      </c>
      <c r="L17" s="28">
        <v>6520</v>
      </c>
      <c r="M17" s="28">
        <v>6810</v>
      </c>
      <c r="N17" s="28">
        <v>8375</v>
      </c>
      <c r="O17" s="28">
        <v>7180</v>
      </c>
      <c r="P17" s="28">
        <v>6220</v>
      </c>
      <c r="Q17" s="28">
        <v>7440</v>
      </c>
      <c r="R17" s="28">
        <v>7775</v>
      </c>
      <c r="S17" s="28">
        <v>5330</v>
      </c>
      <c r="T17" s="28">
        <v>6220</v>
      </c>
      <c r="U17" s="28">
        <v>7440</v>
      </c>
      <c r="V17" s="28">
        <v>9775</v>
      </c>
      <c r="W17" s="28">
        <v>6280</v>
      </c>
      <c r="X17" s="28">
        <v>6230</v>
      </c>
      <c r="Y17" s="28">
        <v>6940</v>
      </c>
      <c r="Z17" s="28">
        <v>9775</v>
      </c>
      <c r="AA17" s="28">
        <v>6880</v>
      </c>
      <c r="AB17" s="28">
        <v>6230</v>
      </c>
      <c r="AC17" s="28">
        <v>25</v>
      </c>
      <c r="AD17" s="28">
        <v>10325</v>
      </c>
      <c r="AE17" s="28">
        <v>4730</v>
      </c>
      <c r="AF17" s="28">
        <v>6830</v>
      </c>
      <c r="AG17" s="28">
        <v>7120</v>
      </c>
      <c r="AH17" s="37">
        <v>9685</v>
      </c>
    </row>
    <row r="18" spans="1:34" ht="15.75" customHeight="1" x14ac:dyDescent="0.15">
      <c r="A18" s="59"/>
      <c r="B18" s="23" t="s">
        <v>24</v>
      </c>
      <c r="C18" s="27">
        <f t="shared" si="0"/>
        <v>1890</v>
      </c>
      <c r="D18" s="28">
        <v>7</v>
      </c>
      <c r="E18" s="28">
        <v>25</v>
      </c>
      <c r="F18" s="28">
        <v>8</v>
      </c>
      <c r="G18" s="28">
        <v>20</v>
      </c>
      <c r="H18" s="28">
        <v>25</v>
      </c>
      <c r="I18" s="28">
        <v>25</v>
      </c>
      <c r="J18" s="28">
        <v>40</v>
      </c>
      <c r="K18" s="28">
        <v>20</v>
      </c>
      <c r="L18" s="28">
        <v>25</v>
      </c>
      <c r="M18" s="28">
        <v>25</v>
      </c>
      <c r="N18" s="28">
        <v>60</v>
      </c>
      <c r="O18" s="28">
        <v>250</v>
      </c>
      <c r="P18" s="28">
        <v>25</v>
      </c>
      <c r="Q18" s="28">
        <v>25</v>
      </c>
      <c r="R18" s="28">
        <v>60</v>
      </c>
      <c r="S18" s="28">
        <v>20</v>
      </c>
      <c r="T18" s="28">
        <v>26</v>
      </c>
      <c r="U18" s="28">
        <v>25</v>
      </c>
      <c r="V18" s="28">
        <v>30</v>
      </c>
      <c r="W18" s="28">
        <v>280</v>
      </c>
      <c r="X18" s="28">
        <v>26</v>
      </c>
      <c r="Y18" s="28">
        <v>25</v>
      </c>
      <c r="Z18" s="28">
        <v>20</v>
      </c>
      <c r="AA18" s="28">
        <v>280</v>
      </c>
      <c r="AB18" s="28">
        <v>26</v>
      </c>
      <c r="AC18" s="28">
        <v>241</v>
      </c>
      <c r="AD18" s="28">
        <v>80</v>
      </c>
      <c r="AE18" s="28">
        <v>20</v>
      </c>
      <c r="AF18" s="28">
        <v>26</v>
      </c>
      <c r="AG18" s="28">
        <v>25</v>
      </c>
      <c r="AH18" s="37">
        <v>100</v>
      </c>
    </row>
    <row r="19" spans="1:34" ht="15.75" customHeight="1" x14ac:dyDescent="0.15">
      <c r="A19" s="59"/>
      <c r="B19" s="23" t="s">
        <v>25</v>
      </c>
      <c r="C19" s="27">
        <f t="shared" si="0"/>
        <v>15759</v>
      </c>
      <c r="D19" s="28">
        <v>420</v>
      </c>
      <c r="E19" s="28">
        <v>234</v>
      </c>
      <c r="F19" s="28">
        <v>285</v>
      </c>
      <c r="G19" s="28">
        <v>310</v>
      </c>
      <c r="H19" s="28">
        <v>300</v>
      </c>
      <c r="I19" s="28">
        <v>234</v>
      </c>
      <c r="J19" s="28">
        <v>570</v>
      </c>
      <c r="K19" s="28">
        <v>310</v>
      </c>
      <c r="L19" s="28">
        <v>300</v>
      </c>
      <c r="M19" s="28">
        <v>234</v>
      </c>
      <c r="N19" s="28">
        <v>590</v>
      </c>
      <c r="O19" s="28">
        <v>295</v>
      </c>
      <c r="P19" s="28">
        <v>303</v>
      </c>
      <c r="Q19" s="28">
        <v>234</v>
      </c>
      <c r="R19" s="28">
        <v>550</v>
      </c>
      <c r="S19" s="28">
        <v>255</v>
      </c>
      <c r="T19" s="28">
        <v>303</v>
      </c>
      <c r="U19" s="28">
        <v>241</v>
      </c>
      <c r="V19" s="28">
        <v>640</v>
      </c>
      <c r="W19" s="28">
        <v>305</v>
      </c>
      <c r="X19" s="28">
        <v>305</v>
      </c>
      <c r="Y19" s="28">
        <v>241</v>
      </c>
      <c r="Z19" s="28">
        <v>640</v>
      </c>
      <c r="AA19" s="28">
        <v>345</v>
      </c>
      <c r="AB19" s="28">
        <v>305</v>
      </c>
      <c r="AC19" s="28">
        <v>144</v>
      </c>
      <c r="AD19" s="28">
        <v>5470</v>
      </c>
      <c r="AE19" s="28">
        <v>340</v>
      </c>
      <c r="AF19" s="28">
        <v>305</v>
      </c>
      <c r="AG19" s="28">
        <v>241</v>
      </c>
      <c r="AH19" s="37">
        <v>510</v>
      </c>
    </row>
    <row r="20" spans="1:34" ht="15.75" customHeight="1" x14ac:dyDescent="0.15">
      <c r="A20" s="59"/>
      <c r="B20" s="23" t="s">
        <v>21</v>
      </c>
      <c r="C20" s="27">
        <f t="shared" si="0"/>
        <v>6790</v>
      </c>
      <c r="D20" s="28">
        <v>73</v>
      </c>
      <c r="E20" s="28">
        <v>150</v>
      </c>
      <c r="F20" s="28">
        <v>210</v>
      </c>
      <c r="G20" s="28">
        <v>25</v>
      </c>
      <c r="H20" s="28">
        <v>99</v>
      </c>
      <c r="I20" s="28">
        <v>144</v>
      </c>
      <c r="J20" s="28">
        <v>145</v>
      </c>
      <c r="K20" s="28">
        <v>25</v>
      </c>
      <c r="L20" s="28">
        <v>99</v>
      </c>
      <c r="M20" s="28">
        <v>144</v>
      </c>
      <c r="N20" s="28">
        <v>145</v>
      </c>
      <c r="O20" s="28">
        <v>99</v>
      </c>
      <c r="P20" s="28">
        <v>996</v>
      </c>
      <c r="Q20" s="28">
        <v>144</v>
      </c>
      <c r="R20" s="28">
        <v>135</v>
      </c>
      <c r="S20" s="28">
        <v>28</v>
      </c>
      <c r="T20" s="28">
        <v>99</v>
      </c>
      <c r="U20" s="28">
        <v>144</v>
      </c>
      <c r="V20" s="28">
        <v>240</v>
      </c>
      <c r="W20" s="28">
        <v>114</v>
      </c>
      <c r="X20" s="28">
        <v>99</v>
      </c>
      <c r="Y20" s="28">
        <v>144</v>
      </c>
      <c r="Z20" s="28">
        <v>240</v>
      </c>
      <c r="AA20" s="28">
        <v>134</v>
      </c>
      <c r="AB20" s="28">
        <v>99</v>
      </c>
      <c r="AC20" s="28">
        <v>2285</v>
      </c>
      <c r="AD20" s="28">
        <v>130</v>
      </c>
      <c r="AE20" s="28">
        <v>28</v>
      </c>
      <c r="AF20" s="28">
        <v>99</v>
      </c>
      <c r="AG20" s="28">
        <v>144</v>
      </c>
      <c r="AH20" s="37">
        <v>130</v>
      </c>
    </row>
    <row r="21" spans="1:34" ht="15.75" customHeight="1" x14ac:dyDescent="0.15">
      <c r="A21" s="59"/>
      <c r="B21" s="23" t="s">
        <v>19</v>
      </c>
      <c r="C21" s="27">
        <f t="shared" si="0"/>
        <v>200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37">
        <v>200</v>
      </c>
    </row>
    <row r="22" spans="1:34" ht="15.75" customHeight="1" x14ac:dyDescent="0.15">
      <c r="A22" s="65" t="s">
        <v>42</v>
      </c>
      <c r="B22" s="66"/>
      <c r="C22" s="27">
        <f t="shared" si="0"/>
        <v>1400284</v>
      </c>
      <c r="D22" s="30">
        <f t="shared" ref="D22:AH22" si="1">SUM(D4:D21)</f>
        <v>41340</v>
      </c>
      <c r="E22" s="30">
        <f t="shared" si="1"/>
        <v>43969</v>
      </c>
      <c r="F22" s="30">
        <f t="shared" si="1"/>
        <v>35813</v>
      </c>
      <c r="G22" s="30">
        <f t="shared" si="1"/>
        <v>35605</v>
      </c>
      <c r="H22" s="30">
        <f t="shared" si="1"/>
        <v>42244</v>
      </c>
      <c r="I22" s="30">
        <f t="shared" si="1"/>
        <v>35213</v>
      </c>
      <c r="J22" s="30">
        <f t="shared" si="1"/>
        <v>28485</v>
      </c>
      <c r="K22" s="30">
        <f t="shared" si="1"/>
        <v>34905</v>
      </c>
      <c r="L22" s="30">
        <f t="shared" si="1"/>
        <v>42024</v>
      </c>
      <c r="M22" s="30">
        <f t="shared" si="1"/>
        <v>34513</v>
      </c>
      <c r="N22" s="30">
        <f t="shared" si="1"/>
        <v>131395</v>
      </c>
      <c r="O22" s="30">
        <f t="shared" si="1"/>
        <v>41924</v>
      </c>
      <c r="P22" s="30">
        <f t="shared" si="1"/>
        <v>37294</v>
      </c>
      <c r="Q22" s="30">
        <f t="shared" si="1"/>
        <v>38743</v>
      </c>
      <c r="R22" s="30">
        <f t="shared" si="1"/>
        <v>37295</v>
      </c>
      <c r="S22" s="30">
        <f t="shared" si="1"/>
        <v>34853</v>
      </c>
      <c r="T22" s="30">
        <f t="shared" si="1"/>
        <v>36583</v>
      </c>
      <c r="U22" s="30">
        <f t="shared" si="1"/>
        <v>48500</v>
      </c>
      <c r="V22" s="30">
        <f t="shared" si="1"/>
        <v>115995</v>
      </c>
      <c r="W22" s="30">
        <f t="shared" si="1"/>
        <v>38639</v>
      </c>
      <c r="X22" s="30">
        <f t="shared" si="1"/>
        <v>38195</v>
      </c>
      <c r="Y22" s="30">
        <f t="shared" si="1"/>
        <v>45500</v>
      </c>
      <c r="Z22" s="30">
        <f t="shared" si="1"/>
        <v>41760</v>
      </c>
      <c r="AA22" s="30">
        <f t="shared" si="1"/>
        <v>40699</v>
      </c>
      <c r="AB22" s="30">
        <f t="shared" si="1"/>
        <v>38545</v>
      </c>
      <c r="AC22" s="30">
        <f t="shared" si="1"/>
        <v>51265</v>
      </c>
      <c r="AD22" s="30">
        <f t="shared" si="1"/>
        <v>50390</v>
      </c>
      <c r="AE22" s="30">
        <f t="shared" si="1"/>
        <v>33188</v>
      </c>
      <c r="AF22" s="30">
        <f t="shared" si="1"/>
        <v>36255</v>
      </c>
      <c r="AG22" s="30">
        <f t="shared" si="1"/>
        <v>42755</v>
      </c>
      <c r="AH22" s="38">
        <f t="shared" si="1"/>
        <v>46400</v>
      </c>
    </row>
    <row r="23" spans="1:34" ht="15.75" customHeight="1" x14ac:dyDescent="0.15">
      <c r="A23" s="59" t="s">
        <v>47</v>
      </c>
      <c r="B23" s="23" t="s">
        <v>13</v>
      </c>
      <c r="C23" s="27">
        <f t="shared" si="0"/>
        <v>42685</v>
      </c>
      <c r="D23" s="28">
        <v>1110</v>
      </c>
      <c r="E23" s="28">
        <v>2205</v>
      </c>
      <c r="F23" s="28">
        <v>890</v>
      </c>
      <c r="G23" s="28">
        <v>2095</v>
      </c>
      <c r="H23" s="28">
        <v>1350</v>
      </c>
      <c r="I23" s="28">
        <v>2195</v>
      </c>
      <c r="J23" s="28">
        <v>720</v>
      </c>
      <c r="K23" s="28" t="s">
        <v>61</v>
      </c>
      <c r="L23" s="28">
        <v>1350</v>
      </c>
      <c r="M23" s="28">
        <v>2195</v>
      </c>
      <c r="N23" s="28">
        <v>720</v>
      </c>
      <c r="O23" s="28">
        <v>1110</v>
      </c>
      <c r="P23" s="28">
        <v>1350</v>
      </c>
      <c r="Q23" s="28">
        <v>2285</v>
      </c>
      <c r="R23" s="28">
        <v>670</v>
      </c>
      <c r="S23" s="28">
        <v>1760</v>
      </c>
      <c r="T23" s="28">
        <v>1330</v>
      </c>
      <c r="U23" s="28">
        <v>2285</v>
      </c>
      <c r="V23" s="28">
        <v>650</v>
      </c>
      <c r="W23" s="28">
        <v>960</v>
      </c>
      <c r="X23" s="28">
        <v>1330</v>
      </c>
      <c r="Y23" s="28">
        <v>2135</v>
      </c>
      <c r="Z23" s="28">
        <v>650</v>
      </c>
      <c r="AA23" s="28">
        <v>960</v>
      </c>
      <c r="AB23" s="28">
        <v>1330</v>
      </c>
      <c r="AC23" s="28">
        <v>2285</v>
      </c>
      <c r="AD23" s="28">
        <v>650</v>
      </c>
      <c r="AE23" s="28">
        <v>1760</v>
      </c>
      <c r="AF23" s="28">
        <v>1330</v>
      </c>
      <c r="AG23" s="28">
        <v>2205</v>
      </c>
      <c r="AH23" s="37">
        <v>820</v>
      </c>
    </row>
    <row r="24" spans="1:34" ht="15.75" customHeight="1" x14ac:dyDescent="0.15">
      <c r="A24" s="59"/>
      <c r="B24" s="23" t="s">
        <v>16</v>
      </c>
      <c r="C24" s="27">
        <f t="shared" si="0"/>
        <v>44080</v>
      </c>
      <c r="D24" s="28">
        <v>1030</v>
      </c>
      <c r="E24" s="28">
        <v>1410</v>
      </c>
      <c r="F24" s="28">
        <v>840</v>
      </c>
      <c r="G24" s="28">
        <v>1750</v>
      </c>
      <c r="H24" s="28">
        <v>1370</v>
      </c>
      <c r="I24" s="28">
        <v>1335</v>
      </c>
      <c r="J24" s="28">
        <v>690</v>
      </c>
      <c r="K24" s="28">
        <v>1700</v>
      </c>
      <c r="L24" s="28">
        <v>1370</v>
      </c>
      <c r="M24" s="28">
        <v>1335</v>
      </c>
      <c r="N24" s="28">
        <v>760</v>
      </c>
      <c r="O24" s="28">
        <v>960</v>
      </c>
      <c r="P24" s="28">
        <v>1370</v>
      </c>
      <c r="Q24" s="28">
        <v>1435</v>
      </c>
      <c r="R24" s="28">
        <v>750</v>
      </c>
      <c r="S24" s="28">
        <v>1665</v>
      </c>
      <c r="T24" s="28">
        <v>1370</v>
      </c>
      <c r="U24" s="28">
        <v>1435</v>
      </c>
      <c r="V24" s="28">
        <v>980</v>
      </c>
      <c r="W24" s="28">
        <v>790</v>
      </c>
      <c r="X24" s="28">
        <v>1370</v>
      </c>
      <c r="Y24" s="28">
        <v>1435</v>
      </c>
      <c r="Z24" s="28">
        <v>980</v>
      </c>
      <c r="AA24" s="28">
        <v>780</v>
      </c>
      <c r="AB24" s="28">
        <v>1370</v>
      </c>
      <c r="AC24" s="28">
        <v>1445</v>
      </c>
      <c r="AD24" s="28">
        <v>760</v>
      </c>
      <c r="AE24" s="28">
        <v>1530</v>
      </c>
      <c r="AF24" s="28">
        <v>1370</v>
      </c>
      <c r="AG24" s="28">
        <v>1445</v>
      </c>
      <c r="AH24" s="37">
        <v>7250</v>
      </c>
    </row>
    <row r="25" spans="1:34" ht="15.75" customHeight="1" x14ac:dyDescent="0.15">
      <c r="A25" s="59"/>
      <c r="B25" s="23" t="s">
        <v>31</v>
      </c>
      <c r="C25" s="27">
        <f t="shared" si="0"/>
        <v>185655</v>
      </c>
      <c r="D25" s="28">
        <v>1460</v>
      </c>
      <c r="E25" s="28">
        <v>2420</v>
      </c>
      <c r="F25" s="28">
        <v>815</v>
      </c>
      <c r="G25" s="28">
        <v>1375</v>
      </c>
      <c r="H25" s="28">
        <v>1820</v>
      </c>
      <c r="I25" s="28">
        <v>2310</v>
      </c>
      <c r="J25" s="28">
        <v>1105</v>
      </c>
      <c r="K25" s="28">
        <v>1355</v>
      </c>
      <c r="L25" s="28">
        <v>1820</v>
      </c>
      <c r="M25" s="28">
        <v>2310</v>
      </c>
      <c r="N25" s="28">
        <v>1185</v>
      </c>
      <c r="O25" s="28">
        <v>1255</v>
      </c>
      <c r="P25" s="28">
        <v>1820</v>
      </c>
      <c r="Q25" s="28">
        <v>2380</v>
      </c>
      <c r="R25" s="28">
        <v>1265</v>
      </c>
      <c r="S25" s="28">
        <v>136750</v>
      </c>
      <c r="T25" s="28">
        <v>1820</v>
      </c>
      <c r="U25" s="28">
        <v>2240</v>
      </c>
      <c r="V25" s="28">
        <v>985</v>
      </c>
      <c r="W25" s="28">
        <v>1115</v>
      </c>
      <c r="X25" s="28">
        <v>1820</v>
      </c>
      <c r="Y25" s="28">
        <v>2210</v>
      </c>
      <c r="Z25" s="28">
        <v>985</v>
      </c>
      <c r="AA25" s="28">
        <v>1215</v>
      </c>
      <c r="AB25" s="28">
        <v>1820</v>
      </c>
      <c r="AC25" s="28">
        <v>2240</v>
      </c>
      <c r="AD25" s="28">
        <v>1195</v>
      </c>
      <c r="AE25" s="28">
        <v>1435</v>
      </c>
      <c r="AF25" s="28">
        <v>1820</v>
      </c>
      <c r="AG25" s="28">
        <v>2175</v>
      </c>
      <c r="AH25" s="37">
        <v>1135</v>
      </c>
    </row>
    <row r="26" spans="1:34" ht="15.75" customHeight="1" x14ac:dyDescent="0.15">
      <c r="A26" s="59"/>
      <c r="B26" s="23" t="s">
        <v>12</v>
      </c>
      <c r="C26" s="27">
        <f t="shared" si="0"/>
        <v>11040</v>
      </c>
      <c r="D26" s="28">
        <v>190</v>
      </c>
      <c r="E26" s="28">
        <v>120</v>
      </c>
      <c r="F26" s="28">
        <v>370</v>
      </c>
      <c r="G26" s="28">
        <v>110</v>
      </c>
      <c r="H26" s="28">
        <v>159</v>
      </c>
      <c r="I26" s="28">
        <v>112</v>
      </c>
      <c r="J26" s="28">
        <v>245</v>
      </c>
      <c r="K26" s="28">
        <v>110</v>
      </c>
      <c r="L26" s="28">
        <v>159</v>
      </c>
      <c r="M26" s="28">
        <v>112</v>
      </c>
      <c r="N26" s="28">
        <v>495</v>
      </c>
      <c r="O26" s="28">
        <v>1350</v>
      </c>
      <c r="P26" s="28">
        <v>159</v>
      </c>
      <c r="Q26" s="28">
        <v>114</v>
      </c>
      <c r="R26" s="28">
        <v>525</v>
      </c>
      <c r="S26" s="28">
        <v>120</v>
      </c>
      <c r="T26" s="28">
        <v>190</v>
      </c>
      <c r="U26" s="28">
        <v>114</v>
      </c>
      <c r="V26" s="28">
        <v>923</v>
      </c>
      <c r="W26" s="28">
        <v>1180</v>
      </c>
      <c r="X26" s="28">
        <v>190</v>
      </c>
      <c r="Y26" s="28">
        <v>114</v>
      </c>
      <c r="Z26" s="28">
        <v>923</v>
      </c>
      <c r="AA26" s="28">
        <v>1300</v>
      </c>
      <c r="AB26" s="28">
        <v>190</v>
      </c>
      <c r="AC26" s="28">
        <v>188</v>
      </c>
      <c r="AD26" s="28">
        <v>405</v>
      </c>
      <c r="AE26" s="28">
        <v>120</v>
      </c>
      <c r="AF26" s="28">
        <v>190</v>
      </c>
      <c r="AG26" s="28">
        <v>183</v>
      </c>
      <c r="AH26" s="37">
        <v>380</v>
      </c>
    </row>
    <row r="27" spans="1:34" ht="15.75" customHeight="1" x14ac:dyDescent="0.15">
      <c r="A27" s="59"/>
      <c r="B27" s="23" t="s">
        <v>20</v>
      </c>
      <c r="C27" s="27">
        <f t="shared" si="0"/>
        <v>0</v>
      </c>
      <c r="D27" s="28"/>
      <c r="E27" s="28"/>
      <c r="F27" s="28"/>
      <c r="G27" s="28"/>
      <c r="H27" s="28"/>
      <c r="I27" s="28"/>
      <c r="J27" s="28"/>
      <c r="K27" s="28" t="s">
        <v>50</v>
      </c>
      <c r="L27" s="28"/>
      <c r="M27" s="28"/>
      <c r="N27" s="28"/>
      <c r="O27" s="28"/>
      <c r="P27" s="28"/>
      <c r="Q27" s="28" t="s">
        <v>51</v>
      </c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37"/>
    </row>
    <row r="28" spans="1:34" ht="15.75" customHeight="1" x14ac:dyDescent="0.15">
      <c r="A28" s="65" t="s">
        <v>42</v>
      </c>
      <c r="B28" s="66"/>
      <c r="C28" s="27">
        <f t="shared" si="0"/>
        <v>283460</v>
      </c>
      <c r="D28" s="30">
        <f t="shared" ref="D28:AH28" si="2">SUM(D23:D27)</f>
        <v>3790</v>
      </c>
      <c r="E28" s="30">
        <f t="shared" si="2"/>
        <v>6155</v>
      </c>
      <c r="F28" s="30">
        <f t="shared" si="2"/>
        <v>2915</v>
      </c>
      <c r="G28" s="30">
        <f t="shared" si="2"/>
        <v>5330</v>
      </c>
      <c r="H28" s="30">
        <f t="shared" si="2"/>
        <v>4699</v>
      </c>
      <c r="I28" s="30">
        <f t="shared" si="2"/>
        <v>5952</v>
      </c>
      <c r="J28" s="30">
        <f t="shared" si="2"/>
        <v>2760</v>
      </c>
      <c r="K28" s="30">
        <f t="shared" si="2"/>
        <v>3165</v>
      </c>
      <c r="L28" s="30">
        <f t="shared" si="2"/>
        <v>4699</v>
      </c>
      <c r="M28" s="30">
        <f t="shared" si="2"/>
        <v>5952</v>
      </c>
      <c r="N28" s="30">
        <f t="shared" si="2"/>
        <v>3160</v>
      </c>
      <c r="O28" s="30">
        <f t="shared" si="2"/>
        <v>4675</v>
      </c>
      <c r="P28" s="30">
        <f t="shared" si="2"/>
        <v>4699</v>
      </c>
      <c r="Q28" s="30">
        <f t="shared" si="2"/>
        <v>6214</v>
      </c>
      <c r="R28" s="30">
        <f t="shared" si="2"/>
        <v>3210</v>
      </c>
      <c r="S28" s="30">
        <f t="shared" si="2"/>
        <v>140295</v>
      </c>
      <c r="T28" s="30">
        <f t="shared" si="2"/>
        <v>4710</v>
      </c>
      <c r="U28" s="30">
        <f t="shared" si="2"/>
        <v>6074</v>
      </c>
      <c r="V28" s="30">
        <f t="shared" si="2"/>
        <v>3538</v>
      </c>
      <c r="W28" s="30">
        <f t="shared" si="2"/>
        <v>4045</v>
      </c>
      <c r="X28" s="30">
        <f t="shared" si="2"/>
        <v>4710</v>
      </c>
      <c r="Y28" s="30">
        <f t="shared" si="2"/>
        <v>5894</v>
      </c>
      <c r="Z28" s="30">
        <f t="shared" si="2"/>
        <v>3538</v>
      </c>
      <c r="AA28" s="30">
        <f t="shared" si="2"/>
        <v>4255</v>
      </c>
      <c r="AB28" s="30">
        <f t="shared" si="2"/>
        <v>4710</v>
      </c>
      <c r="AC28" s="30">
        <f t="shared" si="2"/>
        <v>6158</v>
      </c>
      <c r="AD28" s="30">
        <f t="shared" si="2"/>
        <v>3010</v>
      </c>
      <c r="AE28" s="30">
        <f t="shared" si="2"/>
        <v>4845</v>
      </c>
      <c r="AF28" s="30">
        <f t="shared" si="2"/>
        <v>4710</v>
      </c>
      <c r="AG28" s="30">
        <f t="shared" si="2"/>
        <v>6008</v>
      </c>
      <c r="AH28" s="38">
        <f t="shared" si="2"/>
        <v>9585</v>
      </c>
    </row>
    <row r="29" spans="1:34" ht="15.75" customHeight="1" x14ac:dyDescent="0.15">
      <c r="A29" s="57" t="s">
        <v>30</v>
      </c>
      <c r="B29" s="58"/>
      <c r="C29" s="32">
        <f t="shared" ref="C29:AH29" si="3">C22+C28</f>
        <v>1683744</v>
      </c>
      <c r="D29" s="32">
        <f t="shared" si="3"/>
        <v>45130</v>
      </c>
      <c r="E29" s="32">
        <f t="shared" si="3"/>
        <v>50124</v>
      </c>
      <c r="F29" s="32">
        <f t="shared" si="3"/>
        <v>38728</v>
      </c>
      <c r="G29" s="32">
        <f t="shared" si="3"/>
        <v>40935</v>
      </c>
      <c r="H29" s="32">
        <f t="shared" si="3"/>
        <v>46943</v>
      </c>
      <c r="I29" s="32">
        <f t="shared" si="3"/>
        <v>41165</v>
      </c>
      <c r="J29" s="32">
        <f t="shared" si="3"/>
        <v>31245</v>
      </c>
      <c r="K29" s="32">
        <f t="shared" si="3"/>
        <v>38070</v>
      </c>
      <c r="L29" s="32">
        <f t="shared" si="3"/>
        <v>46723</v>
      </c>
      <c r="M29" s="32">
        <f t="shared" si="3"/>
        <v>40465</v>
      </c>
      <c r="N29" s="32">
        <f t="shared" si="3"/>
        <v>134555</v>
      </c>
      <c r="O29" s="32">
        <f t="shared" si="3"/>
        <v>46599</v>
      </c>
      <c r="P29" s="32">
        <f t="shared" si="3"/>
        <v>41993</v>
      </c>
      <c r="Q29" s="32">
        <f t="shared" si="3"/>
        <v>44957</v>
      </c>
      <c r="R29" s="32">
        <f t="shared" si="3"/>
        <v>40505</v>
      </c>
      <c r="S29" s="32">
        <f t="shared" si="3"/>
        <v>175148</v>
      </c>
      <c r="T29" s="32">
        <f t="shared" si="3"/>
        <v>41293</v>
      </c>
      <c r="U29" s="32">
        <f t="shared" si="3"/>
        <v>54574</v>
      </c>
      <c r="V29" s="32">
        <f t="shared" si="3"/>
        <v>119533</v>
      </c>
      <c r="W29" s="32">
        <f t="shared" si="3"/>
        <v>42684</v>
      </c>
      <c r="X29" s="32">
        <f t="shared" si="3"/>
        <v>42905</v>
      </c>
      <c r="Y29" s="32">
        <f t="shared" si="3"/>
        <v>51394</v>
      </c>
      <c r="Z29" s="32">
        <f t="shared" si="3"/>
        <v>45298</v>
      </c>
      <c r="AA29" s="32">
        <f t="shared" si="3"/>
        <v>44954</v>
      </c>
      <c r="AB29" s="32">
        <f t="shared" si="3"/>
        <v>43255</v>
      </c>
      <c r="AC29" s="32">
        <f t="shared" si="3"/>
        <v>57423</v>
      </c>
      <c r="AD29" s="32">
        <f t="shared" si="3"/>
        <v>53400</v>
      </c>
      <c r="AE29" s="32">
        <f t="shared" si="3"/>
        <v>38033</v>
      </c>
      <c r="AF29" s="32">
        <f t="shared" si="3"/>
        <v>40965</v>
      </c>
      <c r="AG29" s="32">
        <f t="shared" si="3"/>
        <v>48763</v>
      </c>
      <c r="AH29" s="39">
        <f t="shared" si="3"/>
        <v>55985</v>
      </c>
    </row>
  </sheetData>
  <mergeCells count="9">
    <mergeCell ref="A29:B29"/>
    <mergeCell ref="A4:A21"/>
    <mergeCell ref="A23:A27"/>
    <mergeCell ref="A1:AH1"/>
    <mergeCell ref="A2:B2"/>
    <mergeCell ref="A3:B3"/>
    <mergeCell ref="A22:B22"/>
    <mergeCell ref="A28:B28"/>
    <mergeCell ref="C2:C3"/>
  </mergeCells>
  <phoneticPr fontId="37" type="noConversion"/>
  <pageMargins left="0.51138889789581299" right="0.19666667282581329" top="0.27541667222976685" bottom="0.23597222566604614" header="0.62986111640930176" footer="0.15722222626209259"/>
  <pageSetup paperSize="9" scale="56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zoomScaleNormal="100" workbookViewId="0">
      <selection sqref="A1:AH1"/>
    </sheetView>
  </sheetViews>
  <sheetFormatPr defaultRowHeight="13.5" x14ac:dyDescent="0.15"/>
  <cols>
    <col min="1" max="1" width="2.21875" style="43" customWidth="1"/>
    <col min="2" max="2" width="11.33203125" style="43" customWidth="1"/>
    <col min="3" max="3" width="7.88671875" style="43" customWidth="1"/>
    <col min="4" max="34" width="6.33203125" style="43" customWidth="1"/>
    <col min="35" max="16384" width="8.88671875" style="43"/>
  </cols>
  <sheetData>
    <row r="1" spans="1:34" ht="30.75" customHeight="1" thickBot="1" x14ac:dyDescent="0.2">
      <c r="A1" s="76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</row>
    <row r="2" spans="1:34" s="45" customFormat="1" ht="22.5" customHeight="1" x14ac:dyDescent="0.15">
      <c r="A2" s="77" t="s">
        <v>44</v>
      </c>
      <c r="B2" s="78"/>
      <c r="C2" s="79" t="s">
        <v>22</v>
      </c>
      <c r="D2" s="44" t="s">
        <v>134</v>
      </c>
      <c r="E2" s="44" t="s">
        <v>136</v>
      </c>
      <c r="F2" s="44" t="s">
        <v>137</v>
      </c>
      <c r="G2" s="44" t="s">
        <v>72</v>
      </c>
      <c r="H2" s="44" t="s">
        <v>73</v>
      </c>
      <c r="I2" s="44" t="s">
        <v>138</v>
      </c>
      <c r="J2" s="44" t="s">
        <v>111</v>
      </c>
      <c r="K2" s="44" t="s">
        <v>139</v>
      </c>
      <c r="L2" s="44" t="s">
        <v>140</v>
      </c>
      <c r="M2" s="44" t="s">
        <v>76</v>
      </c>
      <c r="N2" s="44" t="s">
        <v>141</v>
      </c>
      <c r="O2" s="44" t="s">
        <v>142</v>
      </c>
      <c r="P2" s="44" t="s">
        <v>114</v>
      </c>
      <c r="Q2" s="44" t="s">
        <v>78</v>
      </c>
      <c r="R2" s="44" t="s">
        <v>143</v>
      </c>
      <c r="S2" s="44" t="s">
        <v>144</v>
      </c>
      <c r="T2" s="44" t="s">
        <v>81</v>
      </c>
      <c r="U2" s="44" t="s">
        <v>82</v>
      </c>
      <c r="V2" s="44" t="s">
        <v>83</v>
      </c>
      <c r="W2" s="44" t="s">
        <v>145</v>
      </c>
      <c r="X2" s="44" t="s">
        <v>85</v>
      </c>
      <c r="Y2" s="44" t="s">
        <v>86</v>
      </c>
      <c r="Z2" s="44" t="s">
        <v>146</v>
      </c>
      <c r="AA2" s="44" t="s">
        <v>88</v>
      </c>
      <c r="AB2" s="44" t="s">
        <v>89</v>
      </c>
      <c r="AC2" s="44" t="s">
        <v>147</v>
      </c>
      <c r="AD2" s="44" t="s">
        <v>148</v>
      </c>
      <c r="AE2" s="44" t="s">
        <v>92</v>
      </c>
      <c r="AF2" s="44" t="s">
        <v>149</v>
      </c>
      <c r="AG2" s="44" t="s">
        <v>116</v>
      </c>
      <c r="AH2" s="44" t="s">
        <v>150</v>
      </c>
    </row>
    <row r="3" spans="1:34" ht="22.5" customHeight="1" x14ac:dyDescent="0.15">
      <c r="A3" s="81" t="s">
        <v>23</v>
      </c>
      <c r="B3" s="82"/>
      <c r="C3" s="80"/>
      <c r="D3" s="46" t="s">
        <v>101</v>
      </c>
      <c r="E3" s="46" t="s">
        <v>102</v>
      </c>
      <c r="F3" s="46" t="s">
        <v>98</v>
      </c>
      <c r="G3" s="46" t="s">
        <v>151</v>
      </c>
      <c r="H3" s="22" t="s">
        <v>152</v>
      </c>
      <c r="I3" s="22" t="s">
        <v>153</v>
      </c>
      <c r="J3" s="22" t="s">
        <v>96</v>
      </c>
      <c r="K3" s="46" t="s">
        <v>101</v>
      </c>
      <c r="L3" s="46" t="s">
        <v>154</v>
      </c>
      <c r="M3" s="46" t="s">
        <v>98</v>
      </c>
      <c r="N3" s="46" t="s">
        <v>151</v>
      </c>
      <c r="O3" s="22" t="s">
        <v>155</v>
      </c>
      <c r="P3" s="22" t="s">
        <v>153</v>
      </c>
      <c r="Q3" s="22" t="s">
        <v>96</v>
      </c>
      <c r="R3" s="46" t="s">
        <v>101</v>
      </c>
      <c r="S3" s="46" t="s">
        <v>156</v>
      </c>
      <c r="T3" s="46" t="s">
        <v>98</v>
      </c>
      <c r="U3" s="46" t="s">
        <v>157</v>
      </c>
      <c r="V3" s="22" t="s">
        <v>103</v>
      </c>
      <c r="W3" s="22" t="s">
        <v>153</v>
      </c>
      <c r="X3" s="22" t="s">
        <v>158</v>
      </c>
      <c r="Y3" s="46" t="s">
        <v>159</v>
      </c>
      <c r="Z3" s="46" t="s">
        <v>102</v>
      </c>
      <c r="AA3" s="46" t="s">
        <v>98</v>
      </c>
      <c r="AB3" s="46" t="s">
        <v>99</v>
      </c>
      <c r="AC3" s="22" t="s">
        <v>103</v>
      </c>
      <c r="AD3" s="22" t="s">
        <v>104</v>
      </c>
      <c r="AE3" s="22" t="s">
        <v>96</v>
      </c>
      <c r="AF3" s="46" t="s">
        <v>101</v>
      </c>
      <c r="AG3" s="46" t="s">
        <v>154</v>
      </c>
      <c r="AH3" s="46" t="s">
        <v>160</v>
      </c>
    </row>
    <row r="4" spans="1:34" ht="22.5" customHeight="1" x14ac:dyDescent="0.15">
      <c r="A4" s="71" t="s">
        <v>39</v>
      </c>
      <c r="B4" s="47" t="s">
        <v>10</v>
      </c>
      <c r="C4" s="48"/>
      <c r="D4" s="49" t="s">
        <v>105</v>
      </c>
      <c r="E4" s="49" t="s">
        <v>161</v>
      </c>
      <c r="F4" s="50" t="s">
        <v>105</v>
      </c>
      <c r="G4" s="50" t="s">
        <v>162</v>
      </c>
      <c r="H4" s="28" t="s">
        <v>105</v>
      </c>
      <c r="I4" s="43" t="s">
        <v>105</v>
      </c>
      <c r="J4" s="28" t="s">
        <v>105</v>
      </c>
      <c r="K4" s="49" t="s">
        <v>162</v>
      </c>
      <c r="L4" s="49" t="s">
        <v>135</v>
      </c>
      <c r="M4" s="50" t="s">
        <v>162</v>
      </c>
      <c r="N4" s="50" t="s">
        <v>162</v>
      </c>
      <c r="O4" s="28" t="s">
        <v>105</v>
      </c>
      <c r="P4" s="43" t="s">
        <v>105</v>
      </c>
      <c r="Q4" s="28" t="s">
        <v>105</v>
      </c>
      <c r="R4" s="49" t="s">
        <v>105</v>
      </c>
      <c r="S4" s="49" t="s">
        <v>105</v>
      </c>
      <c r="T4" s="50" t="s">
        <v>162</v>
      </c>
      <c r="U4" s="50" t="s">
        <v>105</v>
      </c>
      <c r="V4" s="28" t="s">
        <v>105</v>
      </c>
      <c r="W4" s="43" t="s">
        <v>105</v>
      </c>
      <c r="X4" s="28" t="s">
        <v>109</v>
      </c>
      <c r="Y4" s="49" t="s">
        <v>105</v>
      </c>
      <c r="Z4" s="49" t="s">
        <v>162</v>
      </c>
      <c r="AA4" s="50" t="s">
        <v>162</v>
      </c>
      <c r="AB4" s="50" t="s">
        <v>105</v>
      </c>
      <c r="AC4" s="28" t="s">
        <v>135</v>
      </c>
      <c r="AD4" s="43" t="s">
        <v>105</v>
      </c>
      <c r="AE4" s="28" t="s">
        <v>163</v>
      </c>
      <c r="AF4" s="49" t="s">
        <v>105</v>
      </c>
      <c r="AG4" s="49" t="s">
        <v>105</v>
      </c>
      <c r="AH4" s="50" t="s">
        <v>135</v>
      </c>
    </row>
    <row r="5" spans="1:34" ht="22.5" customHeight="1" x14ac:dyDescent="0.15">
      <c r="A5" s="71"/>
      <c r="B5" s="47" t="s">
        <v>38</v>
      </c>
      <c r="C5" s="48">
        <f t="shared" ref="C5:C28" si="0">SUM(D5:AH5)</f>
        <v>78800</v>
      </c>
      <c r="D5" s="28">
        <v>3300</v>
      </c>
      <c r="E5" s="28">
        <v>1000</v>
      </c>
      <c r="F5" s="28">
        <v>4800</v>
      </c>
      <c r="G5" s="49">
        <v>2500</v>
      </c>
      <c r="H5" s="28">
        <v>2800</v>
      </c>
      <c r="I5" s="28">
        <v>1000</v>
      </c>
      <c r="J5" s="28">
        <v>3700</v>
      </c>
      <c r="K5" s="28">
        <v>2300</v>
      </c>
      <c r="L5" s="28">
        <v>3100</v>
      </c>
      <c r="M5" s="28">
        <v>1000</v>
      </c>
      <c r="N5" s="49">
        <v>4000</v>
      </c>
      <c r="O5" s="28">
        <v>2200</v>
      </c>
      <c r="P5" s="28">
        <v>2800</v>
      </c>
      <c r="Q5" s="28">
        <v>1000</v>
      </c>
      <c r="R5" s="28">
        <v>3600</v>
      </c>
      <c r="S5" s="28">
        <v>2200</v>
      </c>
      <c r="T5" s="28">
        <v>3000</v>
      </c>
      <c r="U5" s="49">
        <v>800</v>
      </c>
      <c r="V5" s="28">
        <v>3500</v>
      </c>
      <c r="W5" s="28">
        <v>2200</v>
      </c>
      <c r="X5" s="28">
        <v>3000</v>
      </c>
      <c r="Y5" s="28">
        <v>1000</v>
      </c>
      <c r="Z5" s="28">
        <v>3600</v>
      </c>
      <c r="AA5" s="28">
        <v>2300</v>
      </c>
      <c r="AB5" s="49">
        <v>2500</v>
      </c>
      <c r="AC5" s="28">
        <v>1900</v>
      </c>
      <c r="AD5" s="28">
        <v>3900</v>
      </c>
      <c r="AE5" s="28">
        <v>2200</v>
      </c>
      <c r="AF5" s="28">
        <v>2800</v>
      </c>
      <c r="AG5" s="28">
        <v>1000</v>
      </c>
      <c r="AH5" s="28">
        <v>3800</v>
      </c>
    </row>
    <row r="6" spans="1:34" ht="22.5" customHeight="1" x14ac:dyDescent="0.15">
      <c r="A6" s="71"/>
      <c r="B6" s="47" t="s">
        <v>41</v>
      </c>
      <c r="C6" s="48">
        <f t="shared" si="0"/>
        <v>263850</v>
      </c>
      <c r="D6" s="28">
        <v>7500</v>
      </c>
      <c r="E6" s="28">
        <v>17500</v>
      </c>
      <c r="F6" s="28">
        <v>12900</v>
      </c>
      <c r="G6" s="28">
        <v>8200</v>
      </c>
      <c r="H6" s="28">
        <v>7000</v>
      </c>
      <c r="I6" s="28">
        <v>4600</v>
      </c>
      <c r="J6" s="28">
        <v>7700</v>
      </c>
      <c r="K6" s="28">
        <v>6700</v>
      </c>
      <c r="L6" s="28">
        <v>11100</v>
      </c>
      <c r="M6" s="28">
        <v>21500</v>
      </c>
      <c r="N6" s="28">
        <v>10100</v>
      </c>
      <c r="O6" s="28">
        <v>6700</v>
      </c>
      <c r="P6" s="28">
        <v>6500</v>
      </c>
      <c r="Q6" s="28">
        <v>4600</v>
      </c>
      <c r="R6" s="28">
        <v>6700</v>
      </c>
      <c r="S6" s="28">
        <v>6700</v>
      </c>
      <c r="T6" s="28">
        <v>9000</v>
      </c>
      <c r="U6" s="28">
        <v>21500</v>
      </c>
      <c r="V6" s="28">
        <v>6100</v>
      </c>
      <c r="W6" s="28">
        <v>6700</v>
      </c>
      <c r="X6" s="28">
        <v>5200</v>
      </c>
      <c r="Y6" s="28">
        <v>4600</v>
      </c>
      <c r="Z6" s="28">
        <v>6850</v>
      </c>
      <c r="AA6" s="28">
        <v>7800</v>
      </c>
      <c r="AB6" s="28">
        <v>8400</v>
      </c>
      <c r="AC6" s="28">
        <v>4600</v>
      </c>
      <c r="AD6" s="28">
        <v>7700</v>
      </c>
      <c r="AE6" s="28">
        <v>6700</v>
      </c>
      <c r="AF6" s="28">
        <v>8000</v>
      </c>
      <c r="AG6" s="28">
        <v>4600</v>
      </c>
      <c r="AH6" s="28">
        <v>10100</v>
      </c>
    </row>
    <row r="7" spans="1:34" ht="22.5" customHeight="1" x14ac:dyDescent="0.15">
      <c r="A7" s="71"/>
      <c r="B7" s="47" t="s">
        <v>40</v>
      </c>
      <c r="C7" s="48">
        <f t="shared" si="0"/>
        <v>261110</v>
      </c>
      <c r="D7" s="28">
        <v>5850</v>
      </c>
      <c r="E7" s="28">
        <v>9060</v>
      </c>
      <c r="F7" s="28">
        <v>15300</v>
      </c>
      <c r="G7" s="28">
        <v>8130</v>
      </c>
      <c r="H7" s="28">
        <v>5450</v>
      </c>
      <c r="I7" s="28">
        <v>7490</v>
      </c>
      <c r="J7" s="28">
        <v>11300</v>
      </c>
      <c r="K7" s="28">
        <v>6330</v>
      </c>
      <c r="L7" s="28">
        <v>5450</v>
      </c>
      <c r="M7" s="28">
        <v>11550</v>
      </c>
      <c r="N7" s="28">
        <v>15300</v>
      </c>
      <c r="O7" s="28">
        <v>6430</v>
      </c>
      <c r="P7" s="28">
        <v>5750</v>
      </c>
      <c r="Q7" s="28">
        <v>6850</v>
      </c>
      <c r="R7" s="28">
        <v>13300</v>
      </c>
      <c r="S7" s="28">
        <v>6330</v>
      </c>
      <c r="T7" s="28">
        <v>5250</v>
      </c>
      <c r="U7" s="28">
        <v>9750</v>
      </c>
      <c r="V7" s="28">
        <v>13300</v>
      </c>
      <c r="W7" s="28">
        <v>6230</v>
      </c>
      <c r="X7" s="28">
        <v>5250</v>
      </c>
      <c r="Y7" s="28">
        <v>7300</v>
      </c>
      <c r="Z7" s="28">
        <v>13300</v>
      </c>
      <c r="AA7" s="28">
        <v>6330</v>
      </c>
      <c r="AB7" s="28">
        <v>5250</v>
      </c>
      <c r="AC7" s="28">
        <v>7550</v>
      </c>
      <c r="AD7" s="28">
        <v>9800</v>
      </c>
      <c r="AE7" s="28">
        <v>6180</v>
      </c>
      <c r="AF7" s="28">
        <v>5750</v>
      </c>
      <c r="AG7" s="28">
        <v>6700</v>
      </c>
      <c r="AH7" s="28">
        <v>13300</v>
      </c>
    </row>
    <row r="8" spans="1:34" ht="22.5" customHeight="1" x14ac:dyDescent="0.15">
      <c r="A8" s="71"/>
      <c r="B8" s="47" t="s">
        <v>14</v>
      </c>
      <c r="C8" s="48">
        <f t="shared" si="0"/>
        <v>344860</v>
      </c>
      <c r="D8" s="28">
        <v>15675</v>
      </c>
      <c r="E8" s="28">
        <v>10010</v>
      </c>
      <c r="F8" s="28">
        <v>11100</v>
      </c>
      <c r="G8" s="28">
        <v>14220</v>
      </c>
      <c r="H8" s="28">
        <v>12275</v>
      </c>
      <c r="I8" s="28">
        <v>7430</v>
      </c>
      <c r="J8" s="28">
        <v>9200</v>
      </c>
      <c r="K8" s="28">
        <v>13600</v>
      </c>
      <c r="L8" s="28">
        <v>13375</v>
      </c>
      <c r="M8" s="28">
        <v>9680</v>
      </c>
      <c r="N8" s="28">
        <v>14300</v>
      </c>
      <c r="O8" s="28">
        <v>12400</v>
      </c>
      <c r="P8" s="28">
        <v>12275</v>
      </c>
      <c r="Q8" s="28">
        <v>7450</v>
      </c>
      <c r="R8" s="28">
        <v>10550</v>
      </c>
      <c r="S8" s="28">
        <v>12400</v>
      </c>
      <c r="T8" s="28">
        <v>13480</v>
      </c>
      <c r="U8" s="28">
        <v>7400</v>
      </c>
      <c r="V8" s="28">
        <v>9700</v>
      </c>
      <c r="W8" s="28">
        <v>12450</v>
      </c>
      <c r="X8" s="28">
        <v>12680</v>
      </c>
      <c r="Y8" s="28">
        <v>5850</v>
      </c>
      <c r="Z8" s="28">
        <v>10250</v>
      </c>
      <c r="AA8" s="28">
        <v>13700</v>
      </c>
      <c r="AB8" s="28">
        <v>10180</v>
      </c>
      <c r="AC8" s="28">
        <v>8100</v>
      </c>
      <c r="AD8" s="28">
        <v>9000</v>
      </c>
      <c r="AE8" s="28">
        <v>12500</v>
      </c>
      <c r="AF8" s="28">
        <v>12780</v>
      </c>
      <c r="AG8" s="28">
        <v>7850</v>
      </c>
      <c r="AH8" s="28">
        <v>13000</v>
      </c>
    </row>
    <row r="9" spans="1:34" ht="22.5" customHeight="1" x14ac:dyDescent="0.15">
      <c r="A9" s="71"/>
      <c r="B9" s="47" t="s">
        <v>28</v>
      </c>
      <c r="C9" s="48">
        <f t="shared" si="0"/>
        <v>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</row>
    <row r="10" spans="1:34" ht="22.5" customHeight="1" x14ac:dyDescent="0.15">
      <c r="A10" s="71"/>
      <c r="B10" s="47" t="s">
        <v>15</v>
      </c>
      <c r="C10" s="48">
        <f t="shared" si="0"/>
        <v>39701</v>
      </c>
      <c r="D10" s="28">
        <v>340</v>
      </c>
      <c r="E10" s="28">
        <v>2950</v>
      </c>
      <c r="F10" s="28">
        <v>3080</v>
      </c>
      <c r="G10" s="28">
        <v>368</v>
      </c>
      <c r="H10" s="28">
        <v>350</v>
      </c>
      <c r="I10" s="28">
        <v>630</v>
      </c>
      <c r="J10" s="28">
        <v>2890</v>
      </c>
      <c r="K10" s="28">
        <v>368</v>
      </c>
      <c r="L10" s="28">
        <v>530</v>
      </c>
      <c r="M10" s="28">
        <v>2950</v>
      </c>
      <c r="N10" s="28">
        <v>2890</v>
      </c>
      <c r="O10" s="28">
        <v>368</v>
      </c>
      <c r="P10" s="28">
        <v>420</v>
      </c>
      <c r="Q10" s="28">
        <v>630</v>
      </c>
      <c r="R10" s="28">
        <v>2730</v>
      </c>
      <c r="S10" s="28">
        <v>368</v>
      </c>
      <c r="T10" s="28">
        <v>360</v>
      </c>
      <c r="U10" s="28">
        <v>2950</v>
      </c>
      <c r="V10" s="28">
        <v>2520</v>
      </c>
      <c r="W10" s="28">
        <v>368</v>
      </c>
      <c r="X10" s="28">
        <v>75</v>
      </c>
      <c r="Y10" s="28">
        <v>630</v>
      </c>
      <c r="Z10" s="28">
        <v>2730</v>
      </c>
      <c r="AA10" s="28">
        <v>368</v>
      </c>
      <c r="AB10" s="28">
        <v>255</v>
      </c>
      <c r="AC10" s="28">
        <v>530</v>
      </c>
      <c r="AD10" s="28">
        <v>3080</v>
      </c>
      <c r="AE10" s="28">
        <v>368</v>
      </c>
      <c r="AF10" s="28">
        <v>245</v>
      </c>
      <c r="AG10" s="28">
        <v>630</v>
      </c>
      <c r="AH10" s="28">
        <v>2730</v>
      </c>
    </row>
    <row r="11" spans="1:34" ht="22.5" customHeight="1" x14ac:dyDescent="0.15">
      <c r="A11" s="71"/>
      <c r="B11" s="47" t="s">
        <v>11</v>
      </c>
      <c r="C11" s="48">
        <f t="shared" si="0"/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</row>
    <row r="12" spans="1:34" ht="22.5" customHeight="1" x14ac:dyDescent="0.15">
      <c r="A12" s="71"/>
      <c r="B12" s="47" t="s">
        <v>9</v>
      </c>
      <c r="C12" s="48">
        <f t="shared" si="0"/>
        <v>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</row>
    <row r="13" spans="1:34" ht="22.5" customHeight="1" x14ac:dyDescent="0.15">
      <c r="A13" s="71"/>
      <c r="B13" s="47" t="s">
        <v>29</v>
      </c>
      <c r="C13" s="48">
        <f t="shared" si="0"/>
        <v>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</row>
    <row r="14" spans="1:34" ht="22.5" customHeight="1" x14ac:dyDescent="0.15">
      <c r="A14" s="71"/>
      <c r="B14" s="47" t="s">
        <v>43</v>
      </c>
      <c r="C14" s="48">
        <f t="shared" si="0"/>
        <v>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</row>
    <row r="15" spans="1:34" ht="22.5" customHeight="1" x14ac:dyDescent="0.15">
      <c r="A15" s="71"/>
      <c r="B15" s="47" t="s">
        <v>26</v>
      </c>
      <c r="C15" s="48">
        <f t="shared" si="0"/>
        <v>0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 spans="1:34" ht="22.5" customHeight="1" x14ac:dyDescent="0.15">
      <c r="A16" s="71"/>
      <c r="B16" s="47" t="s">
        <v>17</v>
      </c>
      <c r="C16" s="48">
        <f t="shared" si="0"/>
        <v>0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</row>
    <row r="17" spans="1:34" ht="22.5" customHeight="1" x14ac:dyDescent="0.15">
      <c r="A17" s="71"/>
      <c r="B17" s="47" t="s">
        <v>27</v>
      </c>
      <c r="C17" s="48">
        <f t="shared" si="0"/>
        <v>372928</v>
      </c>
      <c r="D17" s="28">
        <v>16750</v>
      </c>
      <c r="E17" s="28">
        <v>10940</v>
      </c>
      <c r="F17" s="28">
        <v>11700</v>
      </c>
      <c r="G17" s="28">
        <v>14555</v>
      </c>
      <c r="H17" s="28">
        <v>15430</v>
      </c>
      <c r="I17" s="28">
        <v>6290</v>
      </c>
      <c r="J17" s="28">
        <v>9650</v>
      </c>
      <c r="K17" s="28">
        <v>13358</v>
      </c>
      <c r="L17" s="28">
        <v>17530</v>
      </c>
      <c r="M17" s="28">
        <v>10330</v>
      </c>
      <c r="N17" s="28">
        <v>12250</v>
      </c>
      <c r="O17" s="28">
        <v>14555</v>
      </c>
      <c r="P17" s="28">
        <v>14830</v>
      </c>
      <c r="Q17" s="28">
        <v>6900</v>
      </c>
      <c r="R17" s="28">
        <v>11250</v>
      </c>
      <c r="S17" s="28">
        <v>14555</v>
      </c>
      <c r="T17" s="28">
        <v>14690</v>
      </c>
      <c r="U17" s="28">
        <v>8750</v>
      </c>
      <c r="V17" s="28">
        <v>13500</v>
      </c>
      <c r="W17" s="28">
        <v>14205</v>
      </c>
      <c r="X17" s="28">
        <v>12590</v>
      </c>
      <c r="Y17" s="28">
        <v>4680</v>
      </c>
      <c r="Z17" s="28">
        <v>11250</v>
      </c>
      <c r="AA17" s="28">
        <v>14380</v>
      </c>
      <c r="AB17" s="28">
        <v>15590</v>
      </c>
      <c r="AC17" s="28">
        <v>8300</v>
      </c>
      <c r="AD17" s="28">
        <v>9150</v>
      </c>
      <c r="AE17" s="28">
        <v>13330</v>
      </c>
      <c r="AF17" s="28">
        <v>12790</v>
      </c>
      <c r="AG17" s="28">
        <v>6100</v>
      </c>
      <c r="AH17" s="28">
        <v>12750</v>
      </c>
    </row>
    <row r="18" spans="1:34" ht="22.5" customHeight="1" x14ac:dyDescent="0.15">
      <c r="A18" s="71"/>
      <c r="B18" s="47" t="s">
        <v>24</v>
      </c>
      <c r="C18" s="48">
        <f t="shared" si="0"/>
        <v>1957</v>
      </c>
      <c r="D18" s="28">
        <v>60</v>
      </c>
      <c r="E18" s="28">
        <v>37</v>
      </c>
      <c r="F18" s="28">
        <v>77</v>
      </c>
      <c r="G18" s="28">
        <v>65</v>
      </c>
      <c r="H18" s="28">
        <v>65</v>
      </c>
      <c r="I18" s="28">
        <v>57</v>
      </c>
      <c r="J18" s="28">
        <v>77</v>
      </c>
      <c r="K18" s="28">
        <v>65</v>
      </c>
      <c r="L18" s="28">
        <v>150</v>
      </c>
      <c r="M18" s="28">
        <v>39</v>
      </c>
      <c r="N18" s="28">
        <v>77</v>
      </c>
      <c r="O18" s="28">
        <v>65</v>
      </c>
      <c r="P18" s="28">
        <v>50</v>
      </c>
      <c r="Q18" s="28">
        <v>70</v>
      </c>
      <c r="R18" s="28">
        <v>47</v>
      </c>
      <c r="S18" s="28">
        <v>20</v>
      </c>
      <c r="T18" s="28">
        <v>60</v>
      </c>
      <c r="U18" s="28">
        <v>19</v>
      </c>
      <c r="V18" s="28">
        <v>35</v>
      </c>
      <c r="W18" s="28">
        <v>20</v>
      </c>
      <c r="X18" s="28">
        <v>75</v>
      </c>
      <c r="Y18" s="28">
        <v>57</v>
      </c>
      <c r="Z18" s="28">
        <v>47</v>
      </c>
      <c r="AA18" s="28">
        <v>20</v>
      </c>
      <c r="AB18" s="28">
        <v>110</v>
      </c>
      <c r="AC18" s="28">
        <v>57</v>
      </c>
      <c r="AD18" s="28">
        <v>77</v>
      </c>
      <c r="AE18" s="28">
        <v>20</v>
      </c>
      <c r="AF18" s="28">
        <v>220</v>
      </c>
      <c r="AG18" s="28">
        <v>72</v>
      </c>
      <c r="AH18" s="28">
        <v>47</v>
      </c>
    </row>
    <row r="19" spans="1:34" ht="22.5" customHeight="1" x14ac:dyDescent="0.15">
      <c r="A19" s="71"/>
      <c r="B19" s="47" t="s">
        <v>25</v>
      </c>
      <c r="C19" s="48">
        <f t="shared" si="0"/>
        <v>7236</v>
      </c>
      <c r="D19" s="28">
        <v>185</v>
      </c>
      <c r="E19" s="28">
        <v>375</v>
      </c>
      <c r="F19" s="28">
        <v>239</v>
      </c>
      <c r="G19" s="28">
        <v>139</v>
      </c>
      <c r="H19" s="28">
        <v>160</v>
      </c>
      <c r="I19" s="28">
        <v>299</v>
      </c>
      <c r="J19" s="28">
        <v>239</v>
      </c>
      <c r="K19" s="28">
        <v>139</v>
      </c>
      <c r="L19" s="28">
        <v>250</v>
      </c>
      <c r="M19" s="28">
        <v>370</v>
      </c>
      <c r="N19" s="28">
        <v>239</v>
      </c>
      <c r="O19" s="28">
        <v>139</v>
      </c>
      <c r="P19" s="28">
        <v>210</v>
      </c>
      <c r="Q19" s="28">
        <v>464</v>
      </c>
      <c r="R19" s="28">
        <v>239</v>
      </c>
      <c r="S19" s="28">
        <v>139</v>
      </c>
      <c r="T19" s="28">
        <v>280</v>
      </c>
      <c r="U19" s="28">
        <v>200</v>
      </c>
      <c r="V19" s="28">
        <v>115</v>
      </c>
      <c r="W19" s="28">
        <v>139</v>
      </c>
      <c r="X19" s="28">
        <v>195</v>
      </c>
      <c r="Y19" s="28">
        <v>374</v>
      </c>
      <c r="Z19" s="28">
        <v>239</v>
      </c>
      <c r="AA19" s="28">
        <v>139</v>
      </c>
      <c r="AB19" s="28">
        <v>20</v>
      </c>
      <c r="AC19" s="28">
        <v>449</v>
      </c>
      <c r="AD19" s="28">
        <v>239</v>
      </c>
      <c r="AE19" s="28">
        <v>139</v>
      </c>
      <c r="AF19" s="28">
        <v>210</v>
      </c>
      <c r="AG19" s="28">
        <v>434</v>
      </c>
      <c r="AH19" s="28">
        <v>239</v>
      </c>
    </row>
    <row r="20" spans="1:34" ht="22.5" customHeight="1" x14ac:dyDescent="0.15">
      <c r="A20" s="71"/>
      <c r="B20" s="47" t="s">
        <v>21</v>
      </c>
      <c r="C20" s="48">
        <f t="shared" si="0"/>
        <v>4670</v>
      </c>
      <c r="D20" s="28">
        <v>205</v>
      </c>
      <c r="E20" s="28">
        <v>59</v>
      </c>
      <c r="F20" s="28">
        <v>106</v>
      </c>
      <c r="G20" s="28">
        <v>188</v>
      </c>
      <c r="H20" s="28">
        <v>195</v>
      </c>
      <c r="I20" s="28">
        <v>127</v>
      </c>
      <c r="J20" s="28">
        <v>93</v>
      </c>
      <c r="K20" s="28">
        <v>188</v>
      </c>
      <c r="L20" s="28">
        <v>279</v>
      </c>
      <c r="M20" s="28">
        <v>34</v>
      </c>
      <c r="N20" s="28">
        <v>93</v>
      </c>
      <c r="O20" s="28">
        <v>188</v>
      </c>
      <c r="P20" s="28">
        <v>190</v>
      </c>
      <c r="Q20" s="28">
        <v>149</v>
      </c>
      <c r="R20" s="28">
        <v>93</v>
      </c>
      <c r="S20" s="28">
        <v>188</v>
      </c>
      <c r="T20" s="28">
        <v>310</v>
      </c>
      <c r="U20" s="28">
        <v>17</v>
      </c>
      <c r="V20" s="28">
        <v>140</v>
      </c>
      <c r="W20" s="28">
        <v>188</v>
      </c>
      <c r="X20" s="28">
        <v>195</v>
      </c>
      <c r="Y20" s="28">
        <v>129</v>
      </c>
      <c r="Z20" s="28">
        <v>93</v>
      </c>
      <c r="AA20" s="28">
        <v>168</v>
      </c>
      <c r="AB20" s="28">
        <v>250</v>
      </c>
      <c r="AC20" s="28">
        <v>124</v>
      </c>
      <c r="AD20" s="28">
        <v>106</v>
      </c>
      <c r="AE20" s="28">
        <v>188</v>
      </c>
      <c r="AF20" s="28">
        <v>165</v>
      </c>
      <c r="AG20" s="28">
        <v>129</v>
      </c>
      <c r="AH20" s="28">
        <v>93</v>
      </c>
    </row>
    <row r="21" spans="1:34" ht="22.5" customHeight="1" x14ac:dyDescent="0.15">
      <c r="A21" s="71"/>
      <c r="B21" s="47" t="s">
        <v>19</v>
      </c>
      <c r="C21" s="48">
        <f t="shared" si="0"/>
        <v>0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ht="22.5" customHeight="1" x14ac:dyDescent="0.15">
      <c r="A22" s="72" t="s">
        <v>42</v>
      </c>
      <c r="B22" s="73"/>
      <c r="C22" s="48">
        <f t="shared" si="0"/>
        <v>1375112</v>
      </c>
      <c r="D22" s="51">
        <f t="shared" ref="D22:E22" si="1">SUM(D4:D21)</f>
        <v>49865</v>
      </c>
      <c r="E22" s="51">
        <f t="shared" si="1"/>
        <v>51931</v>
      </c>
      <c r="F22" s="51">
        <f>SUM(F5:F21)</f>
        <v>59302</v>
      </c>
      <c r="G22" s="51">
        <f>SUM(G5:G21)</f>
        <v>48365</v>
      </c>
      <c r="H22" s="51">
        <f t="shared" ref="H22:L22" si="2">SUM(H4:H21)</f>
        <v>43725</v>
      </c>
      <c r="I22" s="51">
        <f>SUM(I5:I21)</f>
        <v>27923</v>
      </c>
      <c r="J22" s="51">
        <f t="shared" si="2"/>
        <v>44849</v>
      </c>
      <c r="K22" s="51">
        <f t="shared" si="2"/>
        <v>43048</v>
      </c>
      <c r="L22" s="51">
        <f t="shared" si="2"/>
        <v>51764</v>
      </c>
      <c r="M22" s="51">
        <f>SUM(M5:M21)</f>
        <v>57453</v>
      </c>
      <c r="N22" s="51">
        <f>SUM(N5:N21)</f>
        <v>59249</v>
      </c>
      <c r="O22" s="51">
        <f t="shared" ref="O22:S22" si="3">SUM(O4:O21)</f>
        <v>43045</v>
      </c>
      <c r="P22" s="51">
        <f>SUM(P5:P21)</f>
        <v>43025</v>
      </c>
      <c r="Q22" s="51">
        <f t="shared" si="3"/>
        <v>28113</v>
      </c>
      <c r="R22" s="51">
        <f t="shared" si="3"/>
        <v>48509</v>
      </c>
      <c r="S22" s="51">
        <f t="shared" si="3"/>
        <v>42900</v>
      </c>
      <c r="T22" s="51">
        <f>SUM(T5:T21)</f>
        <v>46430</v>
      </c>
      <c r="U22" s="51">
        <f>SUM(U5:U21)</f>
        <v>51386</v>
      </c>
      <c r="V22" s="51">
        <f t="shared" ref="V22:Z22" si="4">SUM(V4:V21)</f>
        <v>48910</v>
      </c>
      <c r="W22" s="51">
        <f>SUM(W5:W21)</f>
        <v>42500</v>
      </c>
      <c r="X22" s="51">
        <f t="shared" si="4"/>
        <v>39260</v>
      </c>
      <c r="Y22" s="51">
        <f t="shared" si="4"/>
        <v>24620</v>
      </c>
      <c r="Z22" s="51">
        <f t="shared" si="4"/>
        <v>48359</v>
      </c>
      <c r="AA22" s="51">
        <f>SUM(AA5:AA21)</f>
        <v>45205</v>
      </c>
      <c r="AB22" s="51">
        <f>SUM(AB5:AB21)</f>
        <v>42555</v>
      </c>
      <c r="AC22" s="51">
        <f t="shared" ref="AC22:AG22" si="5">SUM(AC4:AC21)</f>
        <v>31610</v>
      </c>
      <c r="AD22" s="51">
        <f>SUM(AD5:AD21)</f>
        <v>43052</v>
      </c>
      <c r="AE22" s="51">
        <f t="shared" si="5"/>
        <v>41625</v>
      </c>
      <c r="AF22" s="51">
        <f t="shared" si="5"/>
        <v>42960</v>
      </c>
      <c r="AG22" s="51">
        <f t="shared" si="5"/>
        <v>27515</v>
      </c>
      <c r="AH22" s="51">
        <f>SUM(AH5:AH21)</f>
        <v>56059</v>
      </c>
    </row>
    <row r="23" spans="1:34" ht="22.5" customHeight="1" x14ac:dyDescent="0.15">
      <c r="A23" s="71" t="s">
        <v>47</v>
      </c>
      <c r="B23" s="47" t="s">
        <v>13</v>
      </c>
      <c r="C23" s="48">
        <f t="shared" si="0"/>
        <v>48165</v>
      </c>
      <c r="D23" s="28">
        <v>1250</v>
      </c>
      <c r="E23" s="28">
        <v>1455</v>
      </c>
      <c r="F23" s="28">
        <v>2400</v>
      </c>
      <c r="G23" s="28">
        <v>1115</v>
      </c>
      <c r="H23" s="28">
        <v>920</v>
      </c>
      <c r="I23" s="28">
        <v>1765</v>
      </c>
      <c r="J23" s="28">
        <v>2160</v>
      </c>
      <c r="K23" s="28">
        <v>1005</v>
      </c>
      <c r="L23" s="28">
        <v>1420</v>
      </c>
      <c r="M23" s="28">
        <v>1545</v>
      </c>
      <c r="N23" s="28">
        <v>2160</v>
      </c>
      <c r="O23" s="28">
        <v>995</v>
      </c>
      <c r="P23" s="28">
        <v>940</v>
      </c>
      <c r="Q23" s="28">
        <v>1745</v>
      </c>
      <c r="R23" s="28">
        <v>2160</v>
      </c>
      <c r="S23" s="28">
        <v>995</v>
      </c>
      <c r="T23" s="28">
        <v>975</v>
      </c>
      <c r="U23" s="28">
        <v>1360</v>
      </c>
      <c r="V23" s="28">
        <v>1830</v>
      </c>
      <c r="W23" s="28">
        <v>1775</v>
      </c>
      <c r="X23" s="28">
        <v>925</v>
      </c>
      <c r="Y23" s="28">
        <v>1765</v>
      </c>
      <c r="Z23" s="28">
        <v>2040</v>
      </c>
      <c r="AA23" s="28">
        <v>1775</v>
      </c>
      <c r="AB23" s="28">
        <v>875</v>
      </c>
      <c r="AC23" s="28">
        <v>1850</v>
      </c>
      <c r="AD23" s="28">
        <v>2400</v>
      </c>
      <c r="AE23" s="28">
        <v>1775</v>
      </c>
      <c r="AF23" s="28">
        <v>875</v>
      </c>
      <c r="AG23" s="28">
        <v>1875</v>
      </c>
      <c r="AH23" s="28">
        <v>2040</v>
      </c>
    </row>
    <row r="24" spans="1:34" ht="22.5" customHeight="1" x14ac:dyDescent="0.15">
      <c r="A24" s="71"/>
      <c r="B24" s="47" t="s">
        <v>16</v>
      </c>
      <c r="C24" s="48">
        <f t="shared" si="0"/>
        <v>26715</v>
      </c>
      <c r="D24" s="28">
        <v>700</v>
      </c>
      <c r="E24" s="28">
        <v>925</v>
      </c>
      <c r="F24" s="28">
        <v>1350</v>
      </c>
      <c r="G24" s="28">
        <v>620</v>
      </c>
      <c r="H24" s="28">
        <v>300</v>
      </c>
      <c r="I24" s="28">
        <v>1270</v>
      </c>
      <c r="J24" s="28">
        <v>950</v>
      </c>
      <c r="K24" s="28">
        <v>590</v>
      </c>
      <c r="L24" s="28">
        <v>570</v>
      </c>
      <c r="M24" s="28">
        <v>1090</v>
      </c>
      <c r="N24" s="28">
        <v>1300</v>
      </c>
      <c r="O24" s="28">
        <v>580</v>
      </c>
      <c r="P24" s="28">
        <v>360</v>
      </c>
      <c r="Q24" s="28">
        <v>1470</v>
      </c>
      <c r="R24" s="28">
        <v>1300</v>
      </c>
      <c r="S24" s="28">
        <v>580</v>
      </c>
      <c r="T24" s="28">
        <v>460</v>
      </c>
      <c r="U24" s="28">
        <v>925</v>
      </c>
      <c r="V24" s="28">
        <v>500</v>
      </c>
      <c r="W24" s="28">
        <v>580</v>
      </c>
      <c r="X24" s="28">
        <v>410</v>
      </c>
      <c r="Y24" s="28">
        <v>1295</v>
      </c>
      <c r="Z24" s="28">
        <v>1300</v>
      </c>
      <c r="AA24" s="28">
        <v>580</v>
      </c>
      <c r="AB24" s="28">
        <v>430</v>
      </c>
      <c r="AC24" s="28">
        <v>1290</v>
      </c>
      <c r="AD24" s="28">
        <v>1350</v>
      </c>
      <c r="AE24" s="28">
        <v>580</v>
      </c>
      <c r="AF24" s="28">
        <v>410</v>
      </c>
      <c r="AG24" s="28">
        <v>1350</v>
      </c>
      <c r="AH24" s="28">
        <v>1300</v>
      </c>
    </row>
    <row r="25" spans="1:34" ht="22.5" customHeight="1" x14ac:dyDescent="0.15">
      <c r="A25" s="71"/>
      <c r="B25" s="47" t="s">
        <v>31</v>
      </c>
      <c r="C25" s="48">
        <f t="shared" si="0"/>
        <v>77306</v>
      </c>
      <c r="D25" s="28">
        <v>2265</v>
      </c>
      <c r="E25" s="28">
        <v>2210</v>
      </c>
      <c r="F25" s="28">
        <v>3500</v>
      </c>
      <c r="G25" s="28">
        <v>2673</v>
      </c>
      <c r="H25" s="28">
        <v>2015</v>
      </c>
      <c r="I25" s="28">
        <v>2130</v>
      </c>
      <c r="J25" s="28">
        <v>2920</v>
      </c>
      <c r="K25" s="28">
        <v>2543</v>
      </c>
      <c r="L25" s="28">
        <v>2245</v>
      </c>
      <c r="M25" s="28">
        <v>2350</v>
      </c>
      <c r="N25" s="28">
        <v>3250</v>
      </c>
      <c r="O25" s="28">
        <v>2543</v>
      </c>
      <c r="P25" s="28">
        <v>2015</v>
      </c>
      <c r="Q25" s="28">
        <v>2240</v>
      </c>
      <c r="R25" s="28">
        <v>3250</v>
      </c>
      <c r="S25" s="28">
        <v>2533</v>
      </c>
      <c r="T25" s="28">
        <v>1955</v>
      </c>
      <c r="U25" s="28">
        <v>2210</v>
      </c>
      <c r="V25" s="28">
        <v>2530</v>
      </c>
      <c r="W25" s="28">
        <v>2503</v>
      </c>
      <c r="X25" s="28">
        <v>2105</v>
      </c>
      <c r="Y25" s="28">
        <v>2265</v>
      </c>
      <c r="Z25" s="28">
        <v>3250</v>
      </c>
      <c r="AA25" s="28">
        <v>2503</v>
      </c>
      <c r="AB25" s="28">
        <v>2035</v>
      </c>
      <c r="AC25" s="28">
        <v>2295</v>
      </c>
      <c r="AD25" s="28">
        <v>3200</v>
      </c>
      <c r="AE25" s="28">
        <v>2503</v>
      </c>
      <c r="AF25" s="28">
        <v>1885</v>
      </c>
      <c r="AG25" s="28">
        <v>2135</v>
      </c>
      <c r="AH25" s="28">
        <v>3250</v>
      </c>
    </row>
    <row r="26" spans="1:34" ht="22.5" customHeight="1" x14ac:dyDescent="0.15">
      <c r="A26" s="71"/>
      <c r="B26" s="47" t="s">
        <v>12</v>
      </c>
      <c r="C26" s="48">
        <f t="shared" si="0"/>
        <v>24231</v>
      </c>
      <c r="D26" s="28">
        <v>845</v>
      </c>
      <c r="E26" s="28">
        <v>430</v>
      </c>
      <c r="F26" s="28">
        <v>980</v>
      </c>
      <c r="G26" s="28">
        <v>708</v>
      </c>
      <c r="H26" s="28">
        <v>725</v>
      </c>
      <c r="I26" s="28">
        <v>380</v>
      </c>
      <c r="J26" s="28">
        <v>670</v>
      </c>
      <c r="K26" s="28">
        <v>598</v>
      </c>
      <c r="L26" s="28">
        <v>935</v>
      </c>
      <c r="M26" s="28">
        <v>310</v>
      </c>
      <c r="N26" s="28">
        <v>1050</v>
      </c>
      <c r="O26" s="28">
        <v>478</v>
      </c>
      <c r="P26" s="28">
        <v>745</v>
      </c>
      <c r="Q26" s="28">
        <v>380</v>
      </c>
      <c r="R26" s="28">
        <v>1050</v>
      </c>
      <c r="S26" s="28">
        <v>478</v>
      </c>
      <c r="T26" s="28">
        <v>855</v>
      </c>
      <c r="U26" s="28">
        <v>320</v>
      </c>
      <c r="V26" s="28">
        <v>630</v>
      </c>
      <c r="W26" s="28">
        <v>458</v>
      </c>
      <c r="X26" s="28">
        <v>765</v>
      </c>
      <c r="Y26" s="28">
        <v>380</v>
      </c>
      <c r="Z26" s="28">
        <v>1050</v>
      </c>
      <c r="AA26" s="28">
        <v>658</v>
      </c>
      <c r="AB26" s="28">
        <v>4185</v>
      </c>
      <c r="AC26" s="28">
        <v>465</v>
      </c>
      <c r="AD26" s="28">
        <v>710</v>
      </c>
      <c r="AE26" s="28">
        <v>658</v>
      </c>
      <c r="AF26" s="28">
        <v>905</v>
      </c>
      <c r="AG26" s="28">
        <v>380</v>
      </c>
      <c r="AH26" s="28">
        <v>1050</v>
      </c>
    </row>
    <row r="27" spans="1:34" ht="22.5" customHeight="1" x14ac:dyDescent="0.15">
      <c r="A27" s="71"/>
      <c r="B27" s="47" t="s">
        <v>20</v>
      </c>
      <c r="C27" s="48">
        <f t="shared" si="0"/>
        <v>0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ht="22.5" customHeight="1" x14ac:dyDescent="0.15">
      <c r="A28" s="72" t="s">
        <v>42</v>
      </c>
      <c r="B28" s="73"/>
      <c r="C28" s="48">
        <f t="shared" si="0"/>
        <v>176417</v>
      </c>
      <c r="D28" s="51">
        <f t="shared" ref="D28:AH28" si="6">SUM(D23:D27)</f>
        <v>5060</v>
      </c>
      <c r="E28" s="51">
        <f t="shared" si="6"/>
        <v>5020</v>
      </c>
      <c r="F28" s="51">
        <f t="shared" si="6"/>
        <v>8230</v>
      </c>
      <c r="G28" s="51">
        <f t="shared" si="6"/>
        <v>5116</v>
      </c>
      <c r="H28" s="51">
        <f t="shared" si="6"/>
        <v>3960</v>
      </c>
      <c r="I28" s="51">
        <f t="shared" si="6"/>
        <v>5545</v>
      </c>
      <c r="J28" s="51">
        <f t="shared" si="6"/>
        <v>6700</v>
      </c>
      <c r="K28" s="51">
        <f t="shared" si="6"/>
        <v>4736</v>
      </c>
      <c r="L28" s="51">
        <f t="shared" si="6"/>
        <v>5170</v>
      </c>
      <c r="M28" s="51">
        <f t="shared" si="6"/>
        <v>5295</v>
      </c>
      <c r="N28" s="51">
        <f t="shared" si="6"/>
        <v>7760</v>
      </c>
      <c r="O28" s="51">
        <f t="shared" si="6"/>
        <v>4596</v>
      </c>
      <c r="P28" s="51">
        <f t="shared" si="6"/>
        <v>4060</v>
      </c>
      <c r="Q28" s="51">
        <f t="shared" si="6"/>
        <v>5835</v>
      </c>
      <c r="R28" s="51">
        <f t="shared" si="6"/>
        <v>7760</v>
      </c>
      <c r="S28" s="51">
        <f t="shared" si="6"/>
        <v>4586</v>
      </c>
      <c r="T28" s="51">
        <f t="shared" si="6"/>
        <v>4245</v>
      </c>
      <c r="U28" s="51">
        <f t="shared" si="6"/>
        <v>4815</v>
      </c>
      <c r="V28" s="51">
        <f t="shared" si="6"/>
        <v>5490</v>
      </c>
      <c r="W28" s="51">
        <f t="shared" si="6"/>
        <v>5316</v>
      </c>
      <c r="X28" s="51">
        <f t="shared" si="6"/>
        <v>4205</v>
      </c>
      <c r="Y28" s="51">
        <f t="shared" si="6"/>
        <v>5705</v>
      </c>
      <c r="Z28" s="51">
        <f t="shared" si="6"/>
        <v>7640</v>
      </c>
      <c r="AA28" s="51">
        <f t="shared" si="6"/>
        <v>5516</v>
      </c>
      <c r="AB28" s="51">
        <f t="shared" si="6"/>
        <v>7525</v>
      </c>
      <c r="AC28" s="51">
        <f t="shared" si="6"/>
        <v>5900</v>
      </c>
      <c r="AD28" s="51">
        <f t="shared" si="6"/>
        <v>7660</v>
      </c>
      <c r="AE28" s="51">
        <f t="shared" si="6"/>
        <v>5516</v>
      </c>
      <c r="AF28" s="51">
        <f t="shared" si="6"/>
        <v>4075</v>
      </c>
      <c r="AG28" s="51">
        <f t="shared" si="6"/>
        <v>5740</v>
      </c>
      <c r="AH28" s="51">
        <f t="shared" si="6"/>
        <v>7640</v>
      </c>
    </row>
    <row r="29" spans="1:34" ht="22.5" customHeight="1" thickBot="1" x14ac:dyDescent="0.2">
      <c r="A29" s="74" t="s">
        <v>30</v>
      </c>
      <c r="B29" s="75"/>
      <c r="C29" s="52">
        <f t="shared" ref="C29:AH29" si="7">C22+C28</f>
        <v>1551529</v>
      </c>
      <c r="D29" s="52">
        <f t="shared" si="7"/>
        <v>54925</v>
      </c>
      <c r="E29" s="52">
        <f t="shared" si="7"/>
        <v>56951</v>
      </c>
      <c r="F29" s="52">
        <f t="shared" si="7"/>
        <v>67532</v>
      </c>
      <c r="G29" s="52">
        <f t="shared" si="7"/>
        <v>53481</v>
      </c>
      <c r="H29" s="52">
        <f t="shared" si="7"/>
        <v>47685</v>
      </c>
      <c r="I29" s="52">
        <f t="shared" si="7"/>
        <v>33468</v>
      </c>
      <c r="J29" s="52">
        <f t="shared" si="7"/>
        <v>51549</v>
      </c>
      <c r="K29" s="52">
        <f t="shared" si="7"/>
        <v>47784</v>
      </c>
      <c r="L29" s="52">
        <f t="shared" si="7"/>
        <v>56934</v>
      </c>
      <c r="M29" s="52">
        <f t="shared" si="7"/>
        <v>62748</v>
      </c>
      <c r="N29" s="52">
        <f t="shared" si="7"/>
        <v>67009</v>
      </c>
      <c r="O29" s="52">
        <f t="shared" si="7"/>
        <v>47641</v>
      </c>
      <c r="P29" s="52">
        <f t="shared" si="7"/>
        <v>47085</v>
      </c>
      <c r="Q29" s="52">
        <f t="shared" si="7"/>
        <v>33948</v>
      </c>
      <c r="R29" s="52">
        <f t="shared" si="7"/>
        <v>56269</v>
      </c>
      <c r="S29" s="52">
        <f t="shared" si="7"/>
        <v>47486</v>
      </c>
      <c r="T29" s="52">
        <f t="shared" si="7"/>
        <v>50675</v>
      </c>
      <c r="U29" s="52">
        <f t="shared" si="7"/>
        <v>56201</v>
      </c>
      <c r="V29" s="52">
        <f t="shared" si="7"/>
        <v>54400</v>
      </c>
      <c r="W29" s="52">
        <f t="shared" si="7"/>
        <v>47816</v>
      </c>
      <c r="X29" s="52">
        <f t="shared" si="7"/>
        <v>43465</v>
      </c>
      <c r="Y29" s="52">
        <f t="shared" si="7"/>
        <v>30325</v>
      </c>
      <c r="Z29" s="52">
        <f t="shared" si="7"/>
        <v>55999</v>
      </c>
      <c r="AA29" s="52">
        <f t="shared" si="7"/>
        <v>50721</v>
      </c>
      <c r="AB29" s="52">
        <f t="shared" si="7"/>
        <v>50080</v>
      </c>
      <c r="AC29" s="52">
        <f t="shared" si="7"/>
        <v>37510</v>
      </c>
      <c r="AD29" s="52">
        <f t="shared" si="7"/>
        <v>50712</v>
      </c>
      <c r="AE29" s="52">
        <f t="shared" si="7"/>
        <v>47141</v>
      </c>
      <c r="AF29" s="52">
        <f t="shared" si="7"/>
        <v>47035</v>
      </c>
      <c r="AG29" s="52">
        <f t="shared" si="7"/>
        <v>33255</v>
      </c>
      <c r="AH29" s="52">
        <f t="shared" si="7"/>
        <v>63699</v>
      </c>
    </row>
    <row r="30" spans="1:34" x14ac:dyDescent="0.15">
      <c r="C30" s="53"/>
    </row>
  </sheetData>
  <mergeCells count="9">
    <mergeCell ref="A23:A27"/>
    <mergeCell ref="A28:B28"/>
    <mergeCell ref="A29:B29"/>
    <mergeCell ref="A1:AH1"/>
    <mergeCell ref="A2:B2"/>
    <mergeCell ref="C2:C3"/>
    <mergeCell ref="A3:B3"/>
    <mergeCell ref="A4:A21"/>
    <mergeCell ref="A22:B22"/>
  </mergeCells>
  <phoneticPr fontId="37" type="noConversion"/>
  <pageMargins left="0.69972223043441772" right="0.69972223043441772" top="0.75" bottom="0.75" header="0.30000001192092896" footer="0.30000001192092896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zoomScaleNormal="100" workbookViewId="0">
      <pane xSplit="3" topLeftCell="D1" activePane="topRight" state="frozen"/>
      <selection pane="topRight" sqref="A1:AH1"/>
    </sheetView>
  </sheetViews>
  <sheetFormatPr defaultRowHeight="13.5" x14ac:dyDescent="0.15"/>
  <cols>
    <col min="1" max="1" width="2.21875" style="43" customWidth="1"/>
    <col min="2" max="2" width="11.33203125" style="43" customWidth="1"/>
    <col min="3" max="3" width="7.88671875" style="43" customWidth="1"/>
    <col min="4" max="34" width="6.33203125" style="43" customWidth="1"/>
    <col min="35" max="16384" width="8.88671875" style="43"/>
  </cols>
  <sheetData>
    <row r="1" spans="1:34" ht="30.75" customHeight="1" thickBot="1" x14ac:dyDescent="0.2">
      <c r="A1" s="76" t="s">
        <v>315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</row>
    <row r="2" spans="1:34" s="45" customFormat="1" ht="22.5" customHeight="1" x14ac:dyDescent="0.15">
      <c r="A2" s="77" t="s">
        <v>44</v>
      </c>
      <c r="B2" s="78"/>
      <c r="C2" s="79" t="s">
        <v>22</v>
      </c>
      <c r="D2" s="44" t="s">
        <v>316</v>
      </c>
      <c r="E2" s="44" t="s">
        <v>136</v>
      </c>
      <c r="F2" s="44" t="s">
        <v>317</v>
      </c>
      <c r="G2" s="44" t="s">
        <v>226</v>
      </c>
      <c r="H2" s="44" t="s">
        <v>245</v>
      </c>
      <c r="I2" s="44" t="s">
        <v>138</v>
      </c>
      <c r="J2" s="44" t="s">
        <v>111</v>
      </c>
      <c r="K2" s="44" t="s">
        <v>139</v>
      </c>
      <c r="L2" s="44" t="s">
        <v>140</v>
      </c>
      <c r="M2" s="44" t="s">
        <v>250</v>
      </c>
      <c r="N2" s="44" t="s">
        <v>112</v>
      </c>
      <c r="O2" s="44" t="s">
        <v>318</v>
      </c>
      <c r="P2" s="44" t="s">
        <v>319</v>
      </c>
      <c r="Q2" s="44" t="s">
        <v>254</v>
      </c>
      <c r="R2" s="44" t="s">
        <v>115</v>
      </c>
      <c r="S2" s="44" t="s">
        <v>144</v>
      </c>
      <c r="T2" s="44" t="s">
        <v>320</v>
      </c>
      <c r="U2" s="44" t="s">
        <v>258</v>
      </c>
      <c r="V2" s="44" t="s">
        <v>321</v>
      </c>
      <c r="W2" s="44" t="s">
        <v>84</v>
      </c>
      <c r="X2" s="44" t="s">
        <v>85</v>
      </c>
      <c r="Y2" s="44" t="s">
        <v>86</v>
      </c>
      <c r="Z2" s="44" t="s">
        <v>87</v>
      </c>
      <c r="AA2" s="44" t="s">
        <v>88</v>
      </c>
      <c r="AB2" s="44" t="s">
        <v>89</v>
      </c>
      <c r="AC2" s="44" t="s">
        <v>147</v>
      </c>
      <c r="AD2" s="44" t="s">
        <v>322</v>
      </c>
      <c r="AE2" s="44" t="s">
        <v>92</v>
      </c>
      <c r="AF2" s="44" t="s">
        <v>323</v>
      </c>
      <c r="AG2" s="44" t="s">
        <v>94</v>
      </c>
      <c r="AH2" s="44"/>
    </row>
    <row r="3" spans="1:34" ht="22.5" customHeight="1" x14ac:dyDescent="0.15">
      <c r="A3" s="81" t="s">
        <v>23</v>
      </c>
      <c r="B3" s="82"/>
      <c r="C3" s="80"/>
      <c r="D3" s="46" t="s">
        <v>324</v>
      </c>
      <c r="E3" s="46" t="s">
        <v>100</v>
      </c>
      <c r="F3" s="46" t="s">
        <v>325</v>
      </c>
      <c r="G3" s="46" t="s">
        <v>5</v>
      </c>
      <c r="H3" s="46" t="s">
        <v>8</v>
      </c>
      <c r="I3" s="46" t="s">
        <v>7</v>
      </c>
      <c r="J3" s="46" t="s">
        <v>3</v>
      </c>
      <c r="K3" s="46" t="s">
        <v>6</v>
      </c>
      <c r="L3" s="46" t="s">
        <v>2</v>
      </c>
      <c r="M3" s="46" t="s">
        <v>4</v>
      </c>
      <c r="N3" s="46" t="s">
        <v>5</v>
      </c>
      <c r="O3" s="46" t="s">
        <v>8</v>
      </c>
      <c r="P3" s="46" t="s">
        <v>7</v>
      </c>
      <c r="Q3" s="46" t="s">
        <v>3</v>
      </c>
      <c r="R3" s="46" t="s">
        <v>6</v>
      </c>
      <c r="S3" s="46" t="s">
        <v>2</v>
      </c>
      <c r="T3" s="46" t="s">
        <v>4</v>
      </c>
      <c r="U3" s="46" t="s">
        <v>5</v>
      </c>
      <c r="V3" s="46" t="s">
        <v>8</v>
      </c>
      <c r="W3" s="46" t="s">
        <v>7</v>
      </c>
      <c r="X3" s="46" t="s">
        <v>3</v>
      </c>
      <c r="Y3" s="46" t="s">
        <v>6</v>
      </c>
      <c r="Z3" s="46" t="s">
        <v>2</v>
      </c>
      <c r="AA3" s="46" t="s">
        <v>4</v>
      </c>
      <c r="AB3" s="46" t="s">
        <v>5</v>
      </c>
      <c r="AC3" s="46" t="s">
        <v>8</v>
      </c>
      <c r="AD3" s="46" t="s">
        <v>7</v>
      </c>
      <c r="AE3" s="46" t="s">
        <v>3</v>
      </c>
      <c r="AF3" s="46" t="s">
        <v>6</v>
      </c>
      <c r="AG3" s="46" t="s">
        <v>2</v>
      </c>
      <c r="AH3" s="46"/>
    </row>
    <row r="4" spans="1:34" ht="22.5" customHeight="1" x14ac:dyDescent="0.15">
      <c r="A4" s="71" t="s">
        <v>39</v>
      </c>
      <c r="B4" s="47" t="s">
        <v>10</v>
      </c>
      <c r="C4" s="48"/>
      <c r="D4" s="28" t="s">
        <v>326</v>
      </c>
      <c r="E4" s="43" t="s">
        <v>314</v>
      </c>
      <c r="F4" s="28" t="s">
        <v>109</v>
      </c>
      <c r="G4" s="49" t="s">
        <v>314</v>
      </c>
      <c r="H4" s="49" t="s">
        <v>105</v>
      </c>
      <c r="I4" s="50" t="s">
        <v>105</v>
      </c>
      <c r="J4" s="50" t="s">
        <v>107</v>
      </c>
      <c r="K4" s="49" t="s">
        <v>314</v>
      </c>
      <c r="L4" s="28" t="s">
        <v>326</v>
      </c>
      <c r="M4" s="43" t="s">
        <v>105</v>
      </c>
      <c r="N4" s="28" t="s">
        <v>105</v>
      </c>
      <c r="O4" s="49" t="s">
        <v>314</v>
      </c>
      <c r="P4" s="49" t="s">
        <v>105</v>
      </c>
      <c r="Q4" s="50" t="s">
        <v>105</v>
      </c>
      <c r="R4" s="50" t="s">
        <v>105</v>
      </c>
      <c r="S4" s="28" t="s">
        <v>105</v>
      </c>
      <c r="T4" s="43" t="s">
        <v>314</v>
      </c>
      <c r="U4" s="28" t="s">
        <v>314</v>
      </c>
      <c r="V4" s="49" t="s">
        <v>105</v>
      </c>
      <c r="W4" s="49" t="s">
        <v>327</v>
      </c>
      <c r="X4" s="50" t="s">
        <v>105</v>
      </c>
      <c r="Y4" s="50" t="s">
        <v>328</v>
      </c>
      <c r="Z4" s="28" t="s">
        <v>105</v>
      </c>
      <c r="AA4" s="43" t="s">
        <v>105</v>
      </c>
      <c r="AB4" s="28" t="s">
        <v>105</v>
      </c>
      <c r="AC4" s="49" t="s">
        <v>105</v>
      </c>
      <c r="AD4" s="49" t="s">
        <v>105</v>
      </c>
      <c r="AE4" s="50" t="s">
        <v>105</v>
      </c>
      <c r="AF4" s="50" t="s">
        <v>314</v>
      </c>
      <c r="AG4" s="28" t="s">
        <v>105</v>
      </c>
      <c r="AH4" s="50"/>
    </row>
    <row r="5" spans="1:34" ht="22.5" customHeight="1" x14ac:dyDescent="0.15">
      <c r="A5" s="71"/>
      <c r="B5" s="47" t="s">
        <v>38</v>
      </c>
      <c r="C5" s="48">
        <f t="shared" ref="C5:C28" si="0">SUM(D5:AH5)</f>
        <v>61400</v>
      </c>
      <c r="D5" s="28">
        <v>800</v>
      </c>
      <c r="E5" s="28">
        <v>800</v>
      </c>
      <c r="F5" s="28">
        <v>3500</v>
      </c>
      <c r="G5" s="28">
        <v>2000</v>
      </c>
      <c r="H5" s="28">
        <v>2700</v>
      </c>
      <c r="I5" s="28">
        <v>1000</v>
      </c>
      <c r="J5" s="49">
        <v>2500</v>
      </c>
      <c r="K5" s="28">
        <v>2500</v>
      </c>
      <c r="L5" s="28">
        <v>1950</v>
      </c>
      <c r="M5" s="28">
        <v>2700</v>
      </c>
      <c r="N5" s="28">
        <v>800</v>
      </c>
      <c r="O5" s="28">
        <v>3600</v>
      </c>
      <c r="P5" s="28">
        <v>1950</v>
      </c>
      <c r="Q5" s="28">
        <v>1200</v>
      </c>
      <c r="R5" s="49">
        <v>1900</v>
      </c>
      <c r="S5" s="28">
        <v>3600</v>
      </c>
      <c r="T5" s="28">
        <v>1900</v>
      </c>
      <c r="U5" s="28">
        <v>2200</v>
      </c>
      <c r="V5" s="28">
        <v>800</v>
      </c>
      <c r="W5" s="28">
        <v>1000</v>
      </c>
      <c r="X5" s="28">
        <v>2000</v>
      </c>
      <c r="Y5" s="49">
        <v>2300</v>
      </c>
      <c r="Z5" s="28">
        <v>700</v>
      </c>
      <c r="AA5" s="28">
        <v>3500</v>
      </c>
      <c r="AB5" s="28">
        <v>1900</v>
      </c>
      <c r="AC5" s="28">
        <v>2000</v>
      </c>
      <c r="AD5" s="28">
        <v>800</v>
      </c>
      <c r="AE5" s="28">
        <v>4800</v>
      </c>
      <c r="AF5" s="49">
        <v>2000</v>
      </c>
      <c r="AG5" s="28">
        <v>2000</v>
      </c>
      <c r="AH5" s="28"/>
    </row>
    <row r="6" spans="1:34" ht="22.5" customHeight="1" x14ac:dyDescent="0.15">
      <c r="A6" s="71"/>
      <c r="B6" s="47" t="s">
        <v>41</v>
      </c>
      <c r="C6" s="48">
        <f t="shared" si="0"/>
        <v>223750</v>
      </c>
      <c r="D6" s="28">
        <v>5100</v>
      </c>
      <c r="E6" s="28">
        <v>15000</v>
      </c>
      <c r="F6" s="28">
        <v>6100</v>
      </c>
      <c r="G6" s="28">
        <v>6600</v>
      </c>
      <c r="H6" s="28">
        <v>5700</v>
      </c>
      <c r="I6" s="28">
        <v>4600</v>
      </c>
      <c r="J6" s="28">
        <v>5000</v>
      </c>
      <c r="K6" s="28">
        <v>5000</v>
      </c>
      <c r="L6" s="28">
        <v>5400</v>
      </c>
      <c r="M6" s="28">
        <v>6300</v>
      </c>
      <c r="N6" s="28">
        <v>15000</v>
      </c>
      <c r="O6" s="28">
        <v>6200</v>
      </c>
      <c r="P6" s="28">
        <v>5400</v>
      </c>
      <c r="Q6" s="28">
        <v>6800</v>
      </c>
      <c r="R6" s="28">
        <v>7500</v>
      </c>
      <c r="S6" s="28">
        <v>5300</v>
      </c>
      <c r="T6" s="28">
        <v>5200</v>
      </c>
      <c r="U6" s="28">
        <v>5200</v>
      </c>
      <c r="V6" s="28">
        <v>15000</v>
      </c>
      <c r="W6" s="28">
        <v>4600</v>
      </c>
      <c r="X6" s="28">
        <v>6500</v>
      </c>
      <c r="Y6" s="28">
        <v>7000</v>
      </c>
      <c r="Z6" s="28">
        <v>15000</v>
      </c>
      <c r="AA6" s="28">
        <v>6200</v>
      </c>
      <c r="AB6" s="28">
        <v>5350</v>
      </c>
      <c r="AC6" s="28">
        <v>5500</v>
      </c>
      <c r="AD6" s="28">
        <v>15000</v>
      </c>
      <c r="AE6" s="28">
        <v>10900</v>
      </c>
      <c r="AF6" s="28">
        <v>5800</v>
      </c>
      <c r="AG6" s="28">
        <v>5500</v>
      </c>
      <c r="AH6" s="28"/>
    </row>
    <row r="7" spans="1:34" ht="22.5" customHeight="1" x14ac:dyDescent="0.15">
      <c r="A7" s="71"/>
      <c r="B7" s="47" t="s">
        <v>40</v>
      </c>
      <c r="C7" s="48">
        <f t="shared" si="0"/>
        <v>204195</v>
      </c>
      <c r="D7" s="28">
        <v>5500</v>
      </c>
      <c r="E7" s="28">
        <v>6200</v>
      </c>
      <c r="F7" s="28">
        <v>10800</v>
      </c>
      <c r="G7" s="28">
        <v>5380</v>
      </c>
      <c r="H7" s="28">
        <v>3850</v>
      </c>
      <c r="I7" s="28">
        <v>6100</v>
      </c>
      <c r="J7" s="28">
        <v>10800</v>
      </c>
      <c r="K7" s="28">
        <v>10800</v>
      </c>
      <c r="L7" s="28">
        <v>5380</v>
      </c>
      <c r="M7" s="28">
        <v>3450</v>
      </c>
      <c r="N7" s="28">
        <v>6180</v>
      </c>
      <c r="O7" s="28">
        <v>10800</v>
      </c>
      <c r="P7" s="28">
        <v>5380</v>
      </c>
      <c r="Q7" s="28">
        <v>6270</v>
      </c>
      <c r="R7" s="28">
        <v>6250</v>
      </c>
      <c r="S7" s="28">
        <v>10800</v>
      </c>
      <c r="T7" s="28">
        <v>5380</v>
      </c>
      <c r="U7" s="28">
        <v>3900</v>
      </c>
      <c r="V7" s="28">
        <v>5525</v>
      </c>
      <c r="W7" s="28">
        <v>6100</v>
      </c>
      <c r="X7" s="28">
        <v>6580</v>
      </c>
      <c r="Y7" s="28">
        <v>4550</v>
      </c>
      <c r="Z7" s="28">
        <v>11930</v>
      </c>
      <c r="AA7" s="28">
        <v>10800</v>
      </c>
      <c r="AB7" s="28">
        <v>4980</v>
      </c>
      <c r="AC7" s="28">
        <v>4350</v>
      </c>
      <c r="AD7" s="28">
        <v>4680</v>
      </c>
      <c r="AE7" s="28">
        <v>10800</v>
      </c>
      <c r="AF7" s="28">
        <v>5880</v>
      </c>
      <c r="AG7" s="28">
        <v>4800</v>
      </c>
      <c r="AH7" s="28"/>
    </row>
    <row r="8" spans="1:34" ht="22.5" customHeight="1" x14ac:dyDescent="0.15">
      <c r="A8" s="71"/>
      <c r="B8" s="47" t="s">
        <v>14</v>
      </c>
      <c r="C8" s="48">
        <f t="shared" si="0"/>
        <v>281290</v>
      </c>
      <c r="D8" s="28">
        <v>8400</v>
      </c>
      <c r="E8" s="28">
        <v>6500</v>
      </c>
      <c r="F8" s="28">
        <v>10400</v>
      </c>
      <c r="G8" s="28">
        <v>9300</v>
      </c>
      <c r="H8" s="28">
        <v>11480</v>
      </c>
      <c r="I8" s="28">
        <v>5250</v>
      </c>
      <c r="J8" s="28">
        <v>8200</v>
      </c>
      <c r="K8" s="28">
        <v>8200</v>
      </c>
      <c r="L8" s="28">
        <v>10250</v>
      </c>
      <c r="M8" s="28">
        <v>11430</v>
      </c>
      <c r="N8" s="28">
        <v>6800</v>
      </c>
      <c r="O8" s="28">
        <v>10400</v>
      </c>
      <c r="P8" s="28">
        <v>10450</v>
      </c>
      <c r="Q8" s="28">
        <v>11250</v>
      </c>
      <c r="R8" s="28">
        <v>7170</v>
      </c>
      <c r="S8" s="28">
        <v>9300</v>
      </c>
      <c r="T8" s="28">
        <v>10450</v>
      </c>
      <c r="U8" s="28">
        <v>11030</v>
      </c>
      <c r="V8" s="28">
        <v>6980</v>
      </c>
      <c r="W8" s="28">
        <v>5250</v>
      </c>
      <c r="X8" s="28">
        <v>11200</v>
      </c>
      <c r="Y8" s="28">
        <v>12630</v>
      </c>
      <c r="Z8" s="28">
        <v>6880</v>
      </c>
      <c r="AA8" s="28">
        <v>10400</v>
      </c>
      <c r="AB8" s="28">
        <v>11200</v>
      </c>
      <c r="AC8" s="28">
        <v>10530</v>
      </c>
      <c r="AD8" s="28">
        <v>6680</v>
      </c>
      <c r="AE8" s="28">
        <v>10750</v>
      </c>
      <c r="AF8" s="28">
        <v>12000</v>
      </c>
      <c r="AG8" s="28">
        <v>10530</v>
      </c>
      <c r="AH8" s="28"/>
    </row>
    <row r="9" spans="1:34" ht="22.5" customHeight="1" x14ac:dyDescent="0.15">
      <c r="A9" s="71"/>
      <c r="B9" s="47" t="s">
        <v>28</v>
      </c>
      <c r="C9" s="48">
        <f t="shared" si="0"/>
        <v>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</row>
    <row r="10" spans="1:34" ht="22.5" customHeight="1" x14ac:dyDescent="0.15">
      <c r="A10" s="71"/>
      <c r="B10" s="47" t="s">
        <v>15</v>
      </c>
      <c r="C10" s="48">
        <f t="shared" si="0"/>
        <v>41666</v>
      </c>
      <c r="D10" s="28">
        <v>180</v>
      </c>
      <c r="E10" s="28">
        <v>2950</v>
      </c>
      <c r="F10" s="28">
        <v>2730</v>
      </c>
      <c r="G10" s="28">
        <v>363</v>
      </c>
      <c r="H10" s="28">
        <v>85</v>
      </c>
      <c r="I10" s="28">
        <v>630</v>
      </c>
      <c r="J10" s="28">
        <v>3950</v>
      </c>
      <c r="K10" s="28">
        <v>3950</v>
      </c>
      <c r="L10" s="28">
        <v>363</v>
      </c>
      <c r="M10" s="28">
        <v>240</v>
      </c>
      <c r="N10" s="28">
        <v>2950</v>
      </c>
      <c r="O10" s="28">
        <v>2730</v>
      </c>
      <c r="P10" s="28">
        <v>363</v>
      </c>
      <c r="Q10" s="28">
        <v>380</v>
      </c>
      <c r="R10" s="28">
        <v>530</v>
      </c>
      <c r="S10" s="28">
        <v>2490</v>
      </c>
      <c r="T10" s="28">
        <v>363</v>
      </c>
      <c r="U10" s="28">
        <v>155</v>
      </c>
      <c r="V10" s="28">
        <v>2950</v>
      </c>
      <c r="W10" s="28">
        <v>630</v>
      </c>
      <c r="X10" s="28">
        <v>363</v>
      </c>
      <c r="Y10" s="28">
        <v>60</v>
      </c>
      <c r="Z10" s="28">
        <v>2950</v>
      </c>
      <c r="AA10" s="28">
        <v>2730</v>
      </c>
      <c r="AB10" s="28">
        <v>363</v>
      </c>
      <c r="AC10" s="28">
        <v>95</v>
      </c>
      <c r="AD10" s="28">
        <v>2950</v>
      </c>
      <c r="AE10" s="28">
        <v>2730</v>
      </c>
      <c r="AF10" s="28">
        <v>363</v>
      </c>
      <c r="AG10" s="28">
        <v>80</v>
      </c>
      <c r="AH10" s="28"/>
    </row>
    <row r="11" spans="1:34" ht="22.5" customHeight="1" x14ac:dyDescent="0.15">
      <c r="A11" s="71"/>
      <c r="B11" s="47" t="s">
        <v>11</v>
      </c>
      <c r="C11" s="48">
        <f t="shared" si="0"/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</row>
    <row r="12" spans="1:34" ht="22.5" customHeight="1" x14ac:dyDescent="0.15">
      <c r="A12" s="71"/>
      <c r="B12" s="47" t="s">
        <v>9</v>
      </c>
      <c r="C12" s="48">
        <f t="shared" si="0"/>
        <v>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</row>
    <row r="13" spans="1:34" ht="22.5" customHeight="1" x14ac:dyDescent="0.15">
      <c r="A13" s="71"/>
      <c r="B13" s="47" t="s">
        <v>29</v>
      </c>
      <c r="C13" s="48">
        <f t="shared" si="0"/>
        <v>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</row>
    <row r="14" spans="1:34" ht="22.5" customHeight="1" x14ac:dyDescent="0.15">
      <c r="A14" s="71"/>
      <c r="B14" s="47" t="s">
        <v>43</v>
      </c>
      <c r="C14" s="48">
        <f t="shared" si="0"/>
        <v>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</row>
    <row r="15" spans="1:34" ht="22.5" customHeight="1" x14ac:dyDescent="0.15">
      <c r="A15" s="71"/>
      <c r="B15" s="47" t="s">
        <v>26</v>
      </c>
      <c r="C15" s="48">
        <f t="shared" si="0"/>
        <v>0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 spans="1:34" ht="22.5" customHeight="1" x14ac:dyDescent="0.15">
      <c r="A16" s="71"/>
      <c r="B16" s="47" t="s">
        <v>17</v>
      </c>
      <c r="C16" s="48">
        <f t="shared" si="0"/>
        <v>0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</row>
    <row r="17" spans="1:34" ht="22.5" customHeight="1" x14ac:dyDescent="0.15">
      <c r="A17" s="71"/>
      <c r="B17" s="47" t="s">
        <v>27</v>
      </c>
      <c r="C17" s="48">
        <f t="shared" si="0"/>
        <v>282910</v>
      </c>
      <c r="D17" s="28">
        <v>8160</v>
      </c>
      <c r="E17" s="28">
        <v>5950</v>
      </c>
      <c r="F17" s="28">
        <v>8750</v>
      </c>
      <c r="G17" s="28">
        <v>9580</v>
      </c>
      <c r="H17" s="28">
        <v>11385</v>
      </c>
      <c r="I17" s="28">
        <v>4850</v>
      </c>
      <c r="J17" s="28">
        <v>13400</v>
      </c>
      <c r="K17" s="28">
        <v>13400</v>
      </c>
      <c r="L17" s="28">
        <v>9580</v>
      </c>
      <c r="M17" s="28">
        <v>11185</v>
      </c>
      <c r="N17" s="28">
        <v>6700</v>
      </c>
      <c r="O17" s="28">
        <v>9650</v>
      </c>
      <c r="P17" s="28">
        <v>9580</v>
      </c>
      <c r="Q17" s="28">
        <v>12370</v>
      </c>
      <c r="R17" s="28">
        <v>10220</v>
      </c>
      <c r="S17" s="28">
        <v>12600</v>
      </c>
      <c r="T17" s="28">
        <v>9580</v>
      </c>
      <c r="U17" s="28">
        <v>11385</v>
      </c>
      <c r="V17" s="28">
        <v>6390</v>
      </c>
      <c r="W17" s="28">
        <v>4850</v>
      </c>
      <c r="X17" s="28">
        <v>9580</v>
      </c>
      <c r="Y17" s="28">
        <v>11885</v>
      </c>
      <c r="Z17" s="28">
        <v>6100</v>
      </c>
      <c r="AA17" s="28">
        <v>8750</v>
      </c>
      <c r="AB17" s="28">
        <v>9580</v>
      </c>
      <c r="AC17" s="28">
        <v>10885</v>
      </c>
      <c r="AD17" s="28">
        <v>5950</v>
      </c>
      <c r="AE17" s="28">
        <v>8750</v>
      </c>
      <c r="AF17" s="28">
        <v>10680</v>
      </c>
      <c r="AG17" s="28">
        <v>11185</v>
      </c>
      <c r="AH17" s="28"/>
    </row>
    <row r="18" spans="1:34" ht="22.5" customHeight="1" x14ac:dyDescent="0.15">
      <c r="A18" s="71"/>
      <c r="B18" s="47" t="s">
        <v>24</v>
      </c>
      <c r="C18" s="48">
        <f t="shared" si="0"/>
        <v>1916</v>
      </c>
      <c r="D18" s="28"/>
      <c r="E18" s="28">
        <v>37</v>
      </c>
      <c r="F18" s="28">
        <v>47</v>
      </c>
      <c r="G18" s="28">
        <v>20</v>
      </c>
      <c r="H18" s="28">
        <v>75</v>
      </c>
      <c r="I18" s="28">
        <v>65</v>
      </c>
      <c r="J18" s="28">
        <v>175</v>
      </c>
      <c r="K18" s="28">
        <v>175</v>
      </c>
      <c r="L18" s="28">
        <v>20</v>
      </c>
      <c r="M18" s="28">
        <v>90</v>
      </c>
      <c r="N18" s="28">
        <v>26</v>
      </c>
      <c r="O18" s="28">
        <v>47</v>
      </c>
      <c r="P18" s="28">
        <v>20</v>
      </c>
      <c r="Q18" s="28">
        <v>148</v>
      </c>
      <c r="R18" s="28">
        <v>60</v>
      </c>
      <c r="S18" s="28">
        <v>35</v>
      </c>
      <c r="T18" s="28">
        <v>20</v>
      </c>
      <c r="U18" s="28">
        <v>115</v>
      </c>
      <c r="V18" s="28">
        <v>19</v>
      </c>
      <c r="W18" s="28">
        <v>65</v>
      </c>
      <c r="X18" s="28">
        <v>20</v>
      </c>
      <c r="Y18" s="28"/>
      <c r="Z18" s="28">
        <v>19</v>
      </c>
      <c r="AA18" s="28">
        <v>47</v>
      </c>
      <c r="AB18" s="28">
        <v>20</v>
      </c>
      <c r="AC18" s="28">
        <v>245</v>
      </c>
      <c r="AD18" s="28">
        <v>19</v>
      </c>
      <c r="AE18" s="28">
        <v>47</v>
      </c>
      <c r="AF18" s="28">
        <v>20</v>
      </c>
      <c r="AG18" s="28">
        <v>220</v>
      </c>
      <c r="AH18" s="28"/>
    </row>
    <row r="19" spans="1:34" ht="22.5" customHeight="1" x14ac:dyDescent="0.15">
      <c r="A19" s="71"/>
      <c r="B19" s="47" t="s">
        <v>25</v>
      </c>
      <c r="C19" s="48">
        <f t="shared" si="0"/>
        <v>6141</v>
      </c>
      <c r="D19" s="28">
        <v>87</v>
      </c>
      <c r="E19" s="28">
        <v>220</v>
      </c>
      <c r="F19" s="28">
        <v>239</v>
      </c>
      <c r="G19" s="28">
        <v>139</v>
      </c>
      <c r="H19" s="28">
        <v>175</v>
      </c>
      <c r="I19" s="28">
        <v>449</v>
      </c>
      <c r="J19" s="28">
        <v>115</v>
      </c>
      <c r="K19" s="28">
        <v>115</v>
      </c>
      <c r="L19" s="28">
        <v>139</v>
      </c>
      <c r="M19" s="28">
        <v>215</v>
      </c>
      <c r="N19" s="28">
        <v>180</v>
      </c>
      <c r="O19" s="28">
        <v>239</v>
      </c>
      <c r="P19" s="28">
        <v>139</v>
      </c>
      <c r="Q19" s="28">
        <v>565</v>
      </c>
      <c r="R19" s="28">
        <v>354</v>
      </c>
      <c r="S19" s="28">
        <v>115</v>
      </c>
      <c r="T19" s="28">
        <v>139</v>
      </c>
      <c r="U19" s="28">
        <v>205</v>
      </c>
      <c r="V19" s="28">
        <v>195</v>
      </c>
      <c r="W19" s="28">
        <v>449</v>
      </c>
      <c r="X19" s="28">
        <v>139</v>
      </c>
      <c r="Y19" s="28">
        <v>50</v>
      </c>
      <c r="Z19" s="28">
        <v>155</v>
      </c>
      <c r="AA19" s="28">
        <v>239</v>
      </c>
      <c r="AB19" s="28">
        <v>139</v>
      </c>
      <c r="AC19" s="28">
        <v>213</v>
      </c>
      <c r="AD19" s="28">
        <v>175</v>
      </c>
      <c r="AE19" s="28">
        <v>239</v>
      </c>
      <c r="AF19" s="28">
        <v>139</v>
      </c>
      <c r="AG19" s="28">
        <v>180</v>
      </c>
      <c r="AH19" s="28"/>
    </row>
    <row r="20" spans="1:34" ht="22.5" customHeight="1" x14ac:dyDescent="0.15">
      <c r="A20" s="71"/>
      <c r="B20" s="47" t="s">
        <v>21</v>
      </c>
      <c r="C20" s="48">
        <f t="shared" si="0"/>
        <v>4178</v>
      </c>
      <c r="D20" s="28">
        <v>80</v>
      </c>
      <c r="E20" s="28">
        <v>12</v>
      </c>
      <c r="F20" s="28">
        <v>93</v>
      </c>
      <c r="G20" s="28">
        <v>188</v>
      </c>
      <c r="H20" s="28">
        <v>185</v>
      </c>
      <c r="I20" s="28">
        <v>119</v>
      </c>
      <c r="J20" s="28">
        <v>140</v>
      </c>
      <c r="K20" s="28">
        <v>140</v>
      </c>
      <c r="L20" s="28">
        <v>188</v>
      </c>
      <c r="M20" s="28">
        <v>220</v>
      </c>
      <c r="N20" s="28">
        <v>22</v>
      </c>
      <c r="O20" s="28">
        <v>93</v>
      </c>
      <c r="P20" s="28">
        <v>188</v>
      </c>
      <c r="Q20" s="28">
        <v>150</v>
      </c>
      <c r="R20" s="28">
        <v>109</v>
      </c>
      <c r="S20" s="28">
        <v>140</v>
      </c>
      <c r="T20" s="28">
        <v>188</v>
      </c>
      <c r="U20" s="28">
        <v>183</v>
      </c>
      <c r="V20" s="28">
        <v>9</v>
      </c>
      <c r="W20" s="28">
        <v>119</v>
      </c>
      <c r="X20" s="28">
        <v>188</v>
      </c>
      <c r="Y20" s="28">
        <v>220</v>
      </c>
      <c r="Z20" s="28">
        <v>13</v>
      </c>
      <c r="AA20" s="28">
        <v>93</v>
      </c>
      <c r="AB20" s="28">
        <v>288</v>
      </c>
      <c r="AC20" s="28">
        <v>350</v>
      </c>
      <c r="AD20" s="28">
        <v>19</v>
      </c>
      <c r="AE20" s="28">
        <v>93</v>
      </c>
      <c r="AF20" s="28">
        <v>188</v>
      </c>
      <c r="AG20" s="28">
        <v>160</v>
      </c>
      <c r="AH20" s="28"/>
    </row>
    <row r="21" spans="1:34" ht="22.5" customHeight="1" x14ac:dyDescent="0.15">
      <c r="A21" s="71"/>
      <c r="B21" s="47" t="s">
        <v>19</v>
      </c>
      <c r="C21" s="48">
        <f t="shared" si="0"/>
        <v>0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ht="22.5" customHeight="1" x14ac:dyDescent="0.15">
      <c r="A22" s="72" t="s">
        <v>42</v>
      </c>
      <c r="B22" s="73"/>
      <c r="C22" s="48">
        <f t="shared" si="0"/>
        <v>1107446</v>
      </c>
      <c r="D22" s="51">
        <f t="shared" ref="D22:E22" si="1">SUM(D4:D21)</f>
        <v>28307</v>
      </c>
      <c r="E22" s="51">
        <f t="shared" si="1"/>
        <v>37669</v>
      </c>
      <c r="F22" s="51">
        <f>SUM(F5:F21)</f>
        <v>42659</v>
      </c>
      <c r="G22" s="51">
        <f>SUM(G5:G21)</f>
        <v>33570</v>
      </c>
      <c r="H22" s="51">
        <f t="shared" ref="H22:L22" si="2">SUM(H4:H21)</f>
        <v>35635</v>
      </c>
      <c r="I22" s="51">
        <f>SUM(I5:I21)</f>
        <v>23063</v>
      </c>
      <c r="J22" s="51">
        <f t="shared" si="2"/>
        <v>44280</v>
      </c>
      <c r="K22" s="51">
        <f t="shared" si="2"/>
        <v>44280</v>
      </c>
      <c r="L22" s="51">
        <f t="shared" si="2"/>
        <v>33270</v>
      </c>
      <c r="M22" s="51">
        <f>SUM(M5:M21)</f>
        <v>35830</v>
      </c>
      <c r="N22" s="51">
        <f>SUM(N5:N21)</f>
        <v>38658</v>
      </c>
      <c r="O22" s="51">
        <f t="shared" ref="O22:S22" si="3">SUM(O4:O21)</f>
        <v>43759</v>
      </c>
      <c r="P22" s="51">
        <f>SUM(P5:P21)</f>
        <v>33470</v>
      </c>
      <c r="Q22" s="51">
        <f t="shared" si="3"/>
        <v>39133</v>
      </c>
      <c r="R22" s="51">
        <f t="shared" si="3"/>
        <v>34093</v>
      </c>
      <c r="S22" s="51">
        <f t="shared" si="3"/>
        <v>44380</v>
      </c>
      <c r="T22" s="51">
        <f>SUM(T5:T21)</f>
        <v>33220</v>
      </c>
      <c r="U22" s="51">
        <f>SUM(U5:U21)</f>
        <v>34373</v>
      </c>
      <c r="V22" s="51">
        <f t="shared" ref="V22:Z22" si="4">SUM(V4:V21)</f>
        <v>37868</v>
      </c>
      <c r="W22" s="51">
        <f>SUM(W5:W21)</f>
        <v>23063</v>
      </c>
      <c r="X22" s="51">
        <f t="shared" si="4"/>
        <v>36570</v>
      </c>
      <c r="Y22" s="51">
        <f t="shared" si="4"/>
        <v>38695</v>
      </c>
      <c r="Z22" s="51">
        <f t="shared" si="4"/>
        <v>43747</v>
      </c>
      <c r="AA22" s="51">
        <f>SUM(AA5:AA21)</f>
        <v>42759</v>
      </c>
      <c r="AB22" s="51">
        <f>SUM(AB5:AB21)</f>
        <v>33820</v>
      </c>
      <c r="AC22" s="51">
        <f t="shared" ref="AC22:AG22" si="5">SUM(AC4:AC21)</f>
        <v>34168</v>
      </c>
      <c r="AD22" s="51">
        <f>SUM(AD5:AD21)</f>
        <v>36273</v>
      </c>
      <c r="AE22" s="51">
        <f t="shared" si="5"/>
        <v>49109</v>
      </c>
      <c r="AF22" s="51">
        <f t="shared" si="5"/>
        <v>37070</v>
      </c>
      <c r="AG22" s="51">
        <f t="shared" si="5"/>
        <v>34655</v>
      </c>
      <c r="AH22" s="51">
        <f>SUM(AH5:AH21)</f>
        <v>0</v>
      </c>
    </row>
    <row r="23" spans="1:34" ht="22.5" customHeight="1" x14ac:dyDescent="0.15">
      <c r="A23" s="71" t="s">
        <v>47</v>
      </c>
      <c r="B23" s="47" t="s">
        <v>13</v>
      </c>
      <c r="C23" s="48">
        <f t="shared" si="0"/>
        <v>46835</v>
      </c>
      <c r="D23" s="28">
        <v>570</v>
      </c>
      <c r="E23" s="28">
        <v>1395</v>
      </c>
      <c r="F23" s="28">
        <v>2040</v>
      </c>
      <c r="G23" s="28">
        <v>1775</v>
      </c>
      <c r="H23" s="28">
        <v>965</v>
      </c>
      <c r="I23" s="28">
        <v>2280</v>
      </c>
      <c r="J23" s="28">
        <v>1880</v>
      </c>
      <c r="K23" s="28">
        <v>1880</v>
      </c>
      <c r="L23" s="28">
        <v>1775</v>
      </c>
      <c r="M23" s="28">
        <v>895</v>
      </c>
      <c r="N23" s="28">
        <v>1305</v>
      </c>
      <c r="O23" s="28">
        <v>2040</v>
      </c>
      <c r="P23" s="28">
        <v>1775</v>
      </c>
      <c r="Q23" s="28">
        <v>1880</v>
      </c>
      <c r="R23" s="28">
        <v>1635</v>
      </c>
      <c r="S23" s="28">
        <v>1830</v>
      </c>
      <c r="T23" s="28">
        <v>1775</v>
      </c>
      <c r="U23" s="28">
        <v>925</v>
      </c>
      <c r="V23" s="28">
        <v>1360</v>
      </c>
      <c r="W23" s="28">
        <v>2280</v>
      </c>
      <c r="X23" s="28">
        <v>1775</v>
      </c>
      <c r="Y23" s="28">
        <v>895</v>
      </c>
      <c r="Z23" s="28">
        <v>1320</v>
      </c>
      <c r="AA23" s="28">
        <v>2040</v>
      </c>
      <c r="AB23" s="28">
        <v>1775</v>
      </c>
      <c r="AC23" s="28">
        <v>905</v>
      </c>
      <c r="AD23" s="28">
        <v>1365</v>
      </c>
      <c r="AE23" s="28">
        <v>2040</v>
      </c>
      <c r="AF23" s="28">
        <v>1775</v>
      </c>
      <c r="AG23" s="28">
        <v>685</v>
      </c>
      <c r="AH23" s="28"/>
    </row>
    <row r="24" spans="1:34" ht="22.5" customHeight="1" x14ac:dyDescent="0.15">
      <c r="A24" s="71"/>
      <c r="B24" s="47" t="s">
        <v>16</v>
      </c>
      <c r="C24" s="48">
        <f t="shared" si="0"/>
        <v>22867</v>
      </c>
      <c r="D24" s="28">
        <v>380</v>
      </c>
      <c r="E24" s="28">
        <v>760</v>
      </c>
      <c r="F24" s="28">
        <v>1300</v>
      </c>
      <c r="G24" s="28">
        <v>580</v>
      </c>
      <c r="H24" s="28">
        <v>350</v>
      </c>
      <c r="I24" s="28">
        <v>1500</v>
      </c>
      <c r="J24" s="28">
        <v>650</v>
      </c>
      <c r="K24" s="28">
        <v>652</v>
      </c>
      <c r="L24" s="28">
        <v>580</v>
      </c>
      <c r="M24" s="28">
        <v>310</v>
      </c>
      <c r="N24" s="28">
        <v>810</v>
      </c>
      <c r="O24" s="28">
        <v>1300</v>
      </c>
      <c r="P24" s="28">
        <v>580</v>
      </c>
      <c r="Q24" s="28">
        <v>900</v>
      </c>
      <c r="R24" s="28">
        <v>1310</v>
      </c>
      <c r="S24" s="28">
        <v>500</v>
      </c>
      <c r="T24" s="28">
        <v>580</v>
      </c>
      <c r="U24" s="28">
        <v>390</v>
      </c>
      <c r="V24" s="28">
        <v>865</v>
      </c>
      <c r="W24" s="28">
        <v>1500</v>
      </c>
      <c r="X24" s="28">
        <v>580</v>
      </c>
      <c r="Y24" s="28">
        <v>310</v>
      </c>
      <c r="Z24" s="28">
        <v>835</v>
      </c>
      <c r="AA24" s="28">
        <v>1300</v>
      </c>
      <c r="AB24" s="28">
        <v>580</v>
      </c>
      <c r="AC24" s="28">
        <v>430</v>
      </c>
      <c r="AD24" s="28">
        <v>835</v>
      </c>
      <c r="AE24" s="28">
        <v>1300</v>
      </c>
      <c r="AF24" s="28">
        <v>580</v>
      </c>
      <c r="AG24" s="28">
        <v>320</v>
      </c>
      <c r="AH24" s="28"/>
    </row>
    <row r="25" spans="1:34" ht="22.5" customHeight="1" x14ac:dyDescent="0.15">
      <c r="A25" s="71"/>
      <c r="B25" s="47" t="s">
        <v>31</v>
      </c>
      <c r="C25" s="48">
        <f t="shared" si="0"/>
        <v>131382</v>
      </c>
      <c r="D25" s="28">
        <v>1400</v>
      </c>
      <c r="E25" s="28">
        <v>2046</v>
      </c>
      <c r="F25" s="28">
        <v>3250</v>
      </c>
      <c r="G25" s="28">
        <v>2483</v>
      </c>
      <c r="H25" s="28">
        <v>18535</v>
      </c>
      <c r="I25" s="28">
        <v>25270</v>
      </c>
      <c r="J25" s="28">
        <v>2490</v>
      </c>
      <c r="K25" s="28">
        <v>2490</v>
      </c>
      <c r="L25" s="28">
        <v>2483</v>
      </c>
      <c r="M25" s="28">
        <v>1440</v>
      </c>
      <c r="N25" s="28">
        <v>2380</v>
      </c>
      <c r="O25" s="28">
        <v>3200</v>
      </c>
      <c r="P25" s="28">
        <v>2483</v>
      </c>
      <c r="Q25" s="28">
        <v>2090</v>
      </c>
      <c r="R25" s="28">
        <v>2335</v>
      </c>
      <c r="S25" s="28">
        <v>2530</v>
      </c>
      <c r="T25" s="28">
        <v>2483</v>
      </c>
      <c r="U25" s="28">
        <v>1650</v>
      </c>
      <c r="V25" s="28">
        <v>2360</v>
      </c>
      <c r="W25" s="28">
        <v>25270</v>
      </c>
      <c r="X25" s="28">
        <v>2483</v>
      </c>
      <c r="Y25" s="28">
        <v>1440</v>
      </c>
      <c r="Z25" s="28">
        <v>2235</v>
      </c>
      <c r="AA25" s="28">
        <v>3200</v>
      </c>
      <c r="AB25" s="28">
        <v>2283</v>
      </c>
      <c r="AC25" s="28">
        <v>1770</v>
      </c>
      <c r="AD25" s="28">
        <v>2165</v>
      </c>
      <c r="AE25" s="28">
        <v>3200</v>
      </c>
      <c r="AF25" s="28">
        <v>2283</v>
      </c>
      <c r="AG25" s="28">
        <v>1655</v>
      </c>
      <c r="AH25" s="28"/>
    </row>
    <row r="26" spans="1:34" ht="22.5" customHeight="1" x14ac:dyDescent="0.15">
      <c r="A26" s="71"/>
      <c r="B26" s="47" t="s">
        <v>12</v>
      </c>
      <c r="C26" s="48">
        <f t="shared" si="0"/>
        <v>17563</v>
      </c>
      <c r="D26" s="28">
        <v>860</v>
      </c>
      <c r="E26" s="28">
        <v>240</v>
      </c>
      <c r="F26" s="28">
        <v>1050</v>
      </c>
      <c r="G26" s="28">
        <v>388</v>
      </c>
      <c r="H26" s="28">
        <v>905</v>
      </c>
      <c r="I26" s="28">
        <v>380</v>
      </c>
      <c r="J26" s="28">
        <v>630</v>
      </c>
      <c r="K26" s="28">
        <v>630</v>
      </c>
      <c r="L26" s="28">
        <v>373</v>
      </c>
      <c r="M26" s="28">
        <v>785</v>
      </c>
      <c r="N26" s="28">
        <v>365</v>
      </c>
      <c r="O26" s="28">
        <v>680</v>
      </c>
      <c r="P26" s="28">
        <v>373</v>
      </c>
      <c r="Q26" s="28">
        <v>1470</v>
      </c>
      <c r="R26" s="28">
        <v>515</v>
      </c>
      <c r="S26" s="28">
        <v>665</v>
      </c>
      <c r="T26" s="28">
        <v>373</v>
      </c>
      <c r="U26" s="28">
        <v>715</v>
      </c>
      <c r="V26" s="28">
        <v>250</v>
      </c>
      <c r="W26" s="28">
        <v>380</v>
      </c>
      <c r="X26" s="28">
        <v>612</v>
      </c>
      <c r="Y26" s="28">
        <v>785</v>
      </c>
      <c r="Z26" s="28">
        <v>205</v>
      </c>
      <c r="AA26" s="28">
        <v>680</v>
      </c>
      <c r="AB26" s="28">
        <v>432</v>
      </c>
      <c r="AC26" s="28">
        <v>795</v>
      </c>
      <c r="AD26" s="28">
        <v>210</v>
      </c>
      <c r="AE26" s="28">
        <v>680</v>
      </c>
      <c r="AF26" s="28">
        <v>432</v>
      </c>
      <c r="AG26" s="28">
        <v>705</v>
      </c>
      <c r="AH26" s="28"/>
    </row>
    <row r="27" spans="1:34" ht="22.5" customHeight="1" x14ac:dyDescent="0.15">
      <c r="A27" s="71"/>
      <c r="B27" s="47" t="s">
        <v>20</v>
      </c>
      <c r="C27" s="48">
        <f t="shared" si="0"/>
        <v>0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ht="22.5" customHeight="1" x14ac:dyDescent="0.15">
      <c r="A28" s="72" t="s">
        <v>42</v>
      </c>
      <c r="B28" s="73"/>
      <c r="C28" s="48">
        <f t="shared" si="0"/>
        <v>218647</v>
      </c>
      <c r="D28" s="51">
        <f t="shared" ref="D28:AH28" si="6">SUM(D23:D27)</f>
        <v>3210</v>
      </c>
      <c r="E28" s="51">
        <f t="shared" si="6"/>
        <v>4441</v>
      </c>
      <c r="F28" s="51">
        <f t="shared" si="6"/>
        <v>7640</v>
      </c>
      <c r="G28" s="51">
        <f t="shared" si="6"/>
        <v>5226</v>
      </c>
      <c r="H28" s="51">
        <f t="shared" si="6"/>
        <v>20755</v>
      </c>
      <c r="I28" s="51">
        <f t="shared" si="6"/>
        <v>29430</v>
      </c>
      <c r="J28" s="51">
        <f t="shared" si="6"/>
        <v>5650</v>
      </c>
      <c r="K28" s="51">
        <f t="shared" si="6"/>
        <v>5652</v>
      </c>
      <c r="L28" s="51">
        <f t="shared" si="6"/>
        <v>5211</v>
      </c>
      <c r="M28" s="51">
        <f t="shared" si="6"/>
        <v>3430</v>
      </c>
      <c r="N28" s="51">
        <f t="shared" si="6"/>
        <v>4860</v>
      </c>
      <c r="O28" s="51">
        <f t="shared" si="6"/>
        <v>7220</v>
      </c>
      <c r="P28" s="51">
        <f t="shared" si="6"/>
        <v>5211</v>
      </c>
      <c r="Q28" s="51">
        <f t="shared" si="6"/>
        <v>6340</v>
      </c>
      <c r="R28" s="51">
        <f t="shared" si="6"/>
        <v>5795</v>
      </c>
      <c r="S28" s="51">
        <f t="shared" si="6"/>
        <v>5525</v>
      </c>
      <c r="T28" s="51">
        <f t="shared" si="6"/>
        <v>5211</v>
      </c>
      <c r="U28" s="51">
        <f t="shared" si="6"/>
        <v>3680</v>
      </c>
      <c r="V28" s="51">
        <f t="shared" si="6"/>
        <v>4835</v>
      </c>
      <c r="W28" s="51">
        <f t="shared" si="6"/>
        <v>29430</v>
      </c>
      <c r="X28" s="51">
        <f t="shared" si="6"/>
        <v>5450</v>
      </c>
      <c r="Y28" s="51">
        <f t="shared" si="6"/>
        <v>3430</v>
      </c>
      <c r="Z28" s="51">
        <f t="shared" si="6"/>
        <v>4595</v>
      </c>
      <c r="AA28" s="51">
        <f t="shared" si="6"/>
        <v>7220</v>
      </c>
      <c r="AB28" s="51">
        <f t="shared" si="6"/>
        <v>5070</v>
      </c>
      <c r="AC28" s="51">
        <f t="shared" si="6"/>
        <v>3900</v>
      </c>
      <c r="AD28" s="51">
        <f t="shared" si="6"/>
        <v>4575</v>
      </c>
      <c r="AE28" s="51">
        <f t="shared" si="6"/>
        <v>7220</v>
      </c>
      <c r="AF28" s="51">
        <f t="shared" si="6"/>
        <v>5070</v>
      </c>
      <c r="AG28" s="51">
        <f t="shared" si="6"/>
        <v>3365</v>
      </c>
      <c r="AH28" s="51">
        <f t="shared" si="6"/>
        <v>0</v>
      </c>
    </row>
    <row r="29" spans="1:34" ht="22.5" customHeight="1" thickBot="1" x14ac:dyDescent="0.2">
      <c r="A29" s="74" t="s">
        <v>30</v>
      </c>
      <c r="B29" s="75"/>
      <c r="C29" s="52">
        <f t="shared" ref="C29:AH29" si="7">C22+C28</f>
        <v>1326093</v>
      </c>
      <c r="D29" s="52">
        <f t="shared" si="7"/>
        <v>31517</v>
      </c>
      <c r="E29" s="52">
        <f t="shared" si="7"/>
        <v>42110</v>
      </c>
      <c r="F29" s="52">
        <f t="shared" si="7"/>
        <v>50299</v>
      </c>
      <c r="G29" s="52">
        <f t="shared" si="7"/>
        <v>38796</v>
      </c>
      <c r="H29" s="52">
        <f t="shared" si="7"/>
        <v>56390</v>
      </c>
      <c r="I29" s="52">
        <f t="shared" si="7"/>
        <v>52493</v>
      </c>
      <c r="J29" s="52">
        <f t="shared" si="7"/>
        <v>49930</v>
      </c>
      <c r="K29" s="52">
        <f t="shared" si="7"/>
        <v>49932</v>
      </c>
      <c r="L29" s="52">
        <f t="shared" si="7"/>
        <v>38481</v>
      </c>
      <c r="M29" s="52">
        <f t="shared" si="7"/>
        <v>39260</v>
      </c>
      <c r="N29" s="52">
        <f t="shared" si="7"/>
        <v>43518</v>
      </c>
      <c r="O29" s="52">
        <f t="shared" si="7"/>
        <v>50979</v>
      </c>
      <c r="P29" s="52">
        <f t="shared" si="7"/>
        <v>38681</v>
      </c>
      <c r="Q29" s="52">
        <f t="shared" si="7"/>
        <v>45473</v>
      </c>
      <c r="R29" s="52">
        <f t="shared" si="7"/>
        <v>39888</v>
      </c>
      <c r="S29" s="52">
        <f t="shared" si="7"/>
        <v>49905</v>
      </c>
      <c r="T29" s="52">
        <f t="shared" si="7"/>
        <v>38431</v>
      </c>
      <c r="U29" s="52">
        <f t="shared" si="7"/>
        <v>38053</v>
      </c>
      <c r="V29" s="52">
        <f t="shared" si="7"/>
        <v>42703</v>
      </c>
      <c r="W29" s="52">
        <f t="shared" si="7"/>
        <v>52493</v>
      </c>
      <c r="X29" s="52">
        <f t="shared" si="7"/>
        <v>42020</v>
      </c>
      <c r="Y29" s="52">
        <f t="shared" si="7"/>
        <v>42125</v>
      </c>
      <c r="Z29" s="52">
        <f t="shared" si="7"/>
        <v>48342</v>
      </c>
      <c r="AA29" s="52">
        <f t="shared" si="7"/>
        <v>49979</v>
      </c>
      <c r="AB29" s="52">
        <f t="shared" si="7"/>
        <v>38890</v>
      </c>
      <c r="AC29" s="52">
        <f t="shared" si="7"/>
        <v>38068</v>
      </c>
      <c r="AD29" s="52">
        <f t="shared" si="7"/>
        <v>40848</v>
      </c>
      <c r="AE29" s="52">
        <f t="shared" si="7"/>
        <v>56329</v>
      </c>
      <c r="AF29" s="52">
        <f t="shared" si="7"/>
        <v>42140</v>
      </c>
      <c r="AG29" s="52">
        <f t="shared" si="7"/>
        <v>38020</v>
      </c>
      <c r="AH29" s="52">
        <f t="shared" si="7"/>
        <v>0</v>
      </c>
    </row>
    <row r="30" spans="1:34" x14ac:dyDescent="0.15">
      <c r="C30" s="53"/>
    </row>
  </sheetData>
  <mergeCells count="9">
    <mergeCell ref="A23:A27"/>
    <mergeCell ref="A28:B28"/>
    <mergeCell ref="A29:B29"/>
    <mergeCell ref="A1:AH1"/>
    <mergeCell ref="A2:B2"/>
    <mergeCell ref="C2:C3"/>
    <mergeCell ref="A3:B3"/>
    <mergeCell ref="A4:A21"/>
    <mergeCell ref="A22:B22"/>
  </mergeCells>
  <phoneticPr fontId="37" type="noConversion"/>
  <pageMargins left="0.69972223043441772" right="0.69972223043441772" top="0.75" bottom="0.75" header="0.30000001192092896" footer="0.30000001192092896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zoomScaleNormal="100" workbookViewId="0">
      <pane xSplit="3" topLeftCell="P1" activePane="topRight" state="frozen"/>
      <selection pane="topRight" activeCell="S11" sqref="S11"/>
    </sheetView>
  </sheetViews>
  <sheetFormatPr defaultRowHeight="13.5" x14ac:dyDescent="0.15"/>
  <cols>
    <col min="1" max="1" width="2.21875" style="43" customWidth="1"/>
    <col min="2" max="2" width="11.33203125" style="43" customWidth="1"/>
    <col min="3" max="3" width="7.88671875" style="43" customWidth="1"/>
    <col min="4" max="34" width="6.33203125" style="43" customWidth="1"/>
    <col min="35" max="16384" width="8.88671875" style="43"/>
  </cols>
  <sheetData>
    <row r="1" spans="1:34" ht="30.75" customHeight="1" thickBot="1" x14ac:dyDescent="0.2">
      <c r="A1" s="76" t="s">
        <v>303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</row>
    <row r="2" spans="1:34" s="45" customFormat="1" ht="22.5" customHeight="1" x14ac:dyDescent="0.15">
      <c r="A2" s="77" t="s">
        <v>44</v>
      </c>
      <c r="B2" s="78"/>
      <c r="C2" s="79" t="s">
        <v>22</v>
      </c>
      <c r="D2" s="44" t="s">
        <v>304</v>
      </c>
      <c r="E2" s="44" t="s">
        <v>305</v>
      </c>
      <c r="F2" s="44" t="s">
        <v>137</v>
      </c>
      <c r="G2" s="44" t="s">
        <v>226</v>
      </c>
      <c r="H2" s="44" t="s">
        <v>245</v>
      </c>
      <c r="I2" s="44" t="s">
        <v>138</v>
      </c>
      <c r="J2" s="44" t="s">
        <v>111</v>
      </c>
      <c r="K2" s="44" t="s">
        <v>139</v>
      </c>
      <c r="L2" s="44" t="s">
        <v>140</v>
      </c>
      <c r="M2" s="44" t="s">
        <v>250</v>
      </c>
      <c r="N2" s="44" t="s">
        <v>112</v>
      </c>
      <c r="O2" s="44" t="s">
        <v>113</v>
      </c>
      <c r="P2" s="44" t="s">
        <v>114</v>
      </c>
      <c r="Q2" s="44" t="s">
        <v>306</v>
      </c>
      <c r="R2" s="44" t="s">
        <v>115</v>
      </c>
      <c r="S2" s="44" t="s">
        <v>144</v>
      </c>
      <c r="T2" s="44" t="s">
        <v>205</v>
      </c>
      <c r="U2" s="44" t="s">
        <v>258</v>
      </c>
      <c r="V2" s="44" t="s">
        <v>83</v>
      </c>
      <c r="W2" s="44" t="s">
        <v>84</v>
      </c>
      <c r="X2" s="44" t="s">
        <v>307</v>
      </c>
      <c r="Y2" s="44" t="s">
        <v>86</v>
      </c>
      <c r="Z2" s="44" t="s">
        <v>87</v>
      </c>
      <c r="AA2" s="44" t="s">
        <v>88</v>
      </c>
      <c r="AB2" s="44" t="s">
        <v>89</v>
      </c>
      <c r="AC2" s="44" t="s">
        <v>308</v>
      </c>
      <c r="AD2" s="44" t="s">
        <v>91</v>
      </c>
      <c r="AE2" s="44" t="s">
        <v>92</v>
      </c>
      <c r="AF2" s="44" t="s">
        <v>93</v>
      </c>
      <c r="AG2" s="44" t="s">
        <v>94</v>
      </c>
      <c r="AH2" s="44" t="s">
        <v>150</v>
      </c>
    </row>
    <row r="3" spans="1:34" ht="22.5" customHeight="1" x14ac:dyDescent="0.15">
      <c r="A3" s="81" t="s">
        <v>23</v>
      </c>
      <c r="B3" s="82"/>
      <c r="C3" s="80"/>
      <c r="D3" s="46" t="s">
        <v>95</v>
      </c>
      <c r="E3" s="46" t="s">
        <v>96</v>
      </c>
      <c r="F3" s="46" t="s">
        <v>8</v>
      </c>
      <c r="G3" s="46" t="s">
        <v>7</v>
      </c>
      <c r="H3" s="46" t="s">
        <v>3</v>
      </c>
      <c r="I3" s="46" t="s">
        <v>6</v>
      </c>
      <c r="J3" s="22" t="s">
        <v>309</v>
      </c>
      <c r="K3" s="22" t="s">
        <v>95</v>
      </c>
      <c r="L3" s="22" t="s">
        <v>96</v>
      </c>
      <c r="M3" s="46" t="s">
        <v>101</v>
      </c>
      <c r="N3" s="46" t="s">
        <v>97</v>
      </c>
      <c r="O3" s="46" t="s">
        <v>98</v>
      </c>
      <c r="P3" s="46" t="s">
        <v>99</v>
      </c>
      <c r="Q3" s="46" t="s">
        <v>2</v>
      </c>
      <c r="R3" s="46" t="s">
        <v>4</v>
      </c>
      <c r="S3" s="46" t="s">
        <v>5</v>
      </c>
      <c r="T3" s="46" t="s">
        <v>8</v>
      </c>
      <c r="U3" s="46" t="s">
        <v>7</v>
      </c>
      <c r="V3" s="46" t="s">
        <v>3</v>
      </c>
      <c r="W3" s="46" t="s">
        <v>6</v>
      </c>
      <c r="X3" s="46" t="s">
        <v>2</v>
      </c>
      <c r="Y3" s="46" t="s">
        <v>4</v>
      </c>
      <c r="Z3" s="46" t="s">
        <v>5</v>
      </c>
      <c r="AA3" s="46" t="s">
        <v>8</v>
      </c>
      <c r="AB3" s="46" t="s">
        <v>7</v>
      </c>
      <c r="AC3" s="46" t="s">
        <v>3</v>
      </c>
      <c r="AD3" s="46" t="s">
        <v>6</v>
      </c>
      <c r="AE3" s="46" t="s">
        <v>2</v>
      </c>
      <c r="AF3" s="46" t="s">
        <v>4</v>
      </c>
      <c r="AG3" s="46" t="s">
        <v>5</v>
      </c>
      <c r="AH3" s="46" t="s">
        <v>8</v>
      </c>
    </row>
    <row r="4" spans="1:34" ht="22.5" customHeight="1" x14ac:dyDescent="0.15">
      <c r="A4" s="71" t="s">
        <v>39</v>
      </c>
      <c r="B4" s="47" t="s">
        <v>10</v>
      </c>
      <c r="C4" s="48"/>
      <c r="D4" s="43" t="s">
        <v>105</v>
      </c>
      <c r="E4" s="28" t="s">
        <v>105</v>
      </c>
      <c r="F4" s="49" t="s">
        <v>105</v>
      </c>
      <c r="G4" s="49" t="s">
        <v>105</v>
      </c>
      <c r="H4" s="50" t="s">
        <v>105</v>
      </c>
      <c r="I4" s="50" t="s">
        <v>310</v>
      </c>
      <c r="J4" s="28" t="s">
        <v>105</v>
      </c>
      <c r="K4" s="43" t="s">
        <v>105</v>
      </c>
      <c r="L4" s="28" t="s">
        <v>105</v>
      </c>
      <c r="M4" s="49" t="s">
        <v>311</v>
      </c>
      <c r="N4" s="49" t="s">
        <v>105</v>
      </c>
      <c r="O4" s="50" t="s">
        <v>312</v>
      </c>
      <c r="P4" s="50" t="s">
        <v>313</v>
      </c>
      <c r="Q4" s="28" t="s">
        <v>313</v>
      </c>
      <c r="R4" s="43" t="s">
        <v>105</v>
      </c>
      <c r="S4" s="28" t="s">
        <v>105</v>
      </c>
      <c r="T4" s="49" t="s">
        <v>105</v>
      </c>
      <c r="U4" s="49" t="s">
        <v>105</v>
      </c>
      <c r="V4" s="49" t="s">
        <v>105</v>
      </c>
      <c r="W4" s="50" t="s">
        <v>310</v>
      </c>
      <c r="X4" s="28" t="s">
        <v>105</v>
      </c>
      <c r="Y4" s="43" t="s">
        <v>105</v>
      </c>
      <c r="Z4" s="28" t="s">
        <v>105</v>
      </c>
      <c r="AA4" s="49" t="s">
        <v>314</v>
      </c>
      <c r="AB4" s="49" t="s">
        <v>105</v>
      </c>
      <c r="AC4" s="49" t="s">
        <v>313</v>
      </c>
      <c r="AD4" s="50" t="s">
        <v>310</v>
      </c>
      <c r="AE4" s="28" t="s">
        <v>105</v>
      </c>
      <c r="AF4" s="43" t="s">
        <v>105</v>
      </c>
      <c r="AG4" s="28" t="s">
        <v>105</v>
      </c>
      <c r="AH4" s="49" t="s">
        <v>310</v>
      </c>
    </row>
    <row r="5" spans="1:34" ht="22.5" customHeight="1" x14ac:dyDescent="0.15">
      <c r="A5" s="71"/>
      <c r="B5" s="47" t="s">
        <v>38</v>
      </c>
      <c r="C5" s="48">
        <f t="shared" ref="C5:C28" si="0">SUM(D5:AH5)</f>
        <v>59750</v>
      </c>
      <c r="D5" s="28">
        <v>500</v>
      </c>
      <c r="E5" s="28">
        <v>3500</v>
      </c>
      <c r="F5" s="28">
        <v>2000</v>
      </c>
      <c r="G5" s="28">
        <v>2000</v>
      </c>
      <c r="H5" s="28">
        <v>500</v>
      </c>
      <c r="I5" s="49">
        <v>3900</v>
      </c>
      <c r="J5" s="28">
        <v>1900</v>
      </c>
      <c r="K5" s="28">
        <v>2200</v>
      </c>
      <c r="L5" s="28">
        <v>600</v>
      </c>
      <c r="M5" s="28">
        <v>3600</v>
      </c>
      <c r="N5" s="28">
        <v>2000</v>
      </c>
      <c r="O5" s="28">
        <v>3000</v>
      </c>
      <c r="P5" s="49">
        <v>500</v>
      </c>
      <c r="Q5" s="28">
        <v>3400</v>
      </c>
      <c r="R5" s="28">
        <v>2000</v>
      </c>
      <c r="S5" s="28">
        <v>2300</v>
      </c>
      <c r="T5" s="28">
        <v>600</v>
      </c>
      <c r="U5" s="28">
        <v>3700</v>
      </c>
      <c r="V5" s="28">
        <v>2050</v>
      </c>
      <c r="W5" s="49">
        <v>2300</v>
      </c>
      <c r="X5" s="28">
        <v>500</v>
      </c>
      <c r="Y5" s="28">
        <v>2200</v>
      </c>
      <c r="Z5" s="28">
        <v>600</v>
      </c>
      <c r="AA5" s="28">
        <v>2300</v>
      </c>
      <c r="AB5" s="28">
        <v>300</v>
      </c>
      <c r="AC5" s="28">
        <v>3700</v>
      </c>
      <c r="AD5" s="49">
        <v>2000</v>
      </c>
      <c r="AE5" s="28">
        <v>2500</v>
      </c>
      <c r="AF5" s="28">
        <v>500</v>
      </c>
      <c r="AG5" s="28">
        <v>600</v>
      </c>
      <c r="AH5" s="28">
        <v>2000</v>
      </c>
    </row>
    <row r="6" spans="1:34" ht="22.5" customHeight="1" x14ac:dyDescent="0.15">
      <c r="A6" s="71"/>
      <c r="B6" s="47" t="s">
        <v>41</v>
      </c>
      <c r="C6" s="48">
        <f t="shared" si="0"/>
        <v>266350</v>
      </c>
      <c r="D6" s="28">
        <v>15000</v>
      </c>
      <c r="E6" s="28">
        <v>6300</v>
      </c>
      <c r="F6" s="28">
        <v>5600</v>
      </c>
      <c r="G6" s="28">
        <v>5700</v>
      </c>
      <c r="H6" s="28">
        <v>15000</v>
      </c>
      <c r="I6" s="28">
        <v>7700</v>
      </c>
      <c r="J6" s="28">
        <v>5400</v>
      </c>
      <c r="K6" s="28">
        <v>5600</v>
      </c>
      <c r="L6" s="28">
        <v>15000</v>
      </c>
      <c r="M6" s="28">
        <v>6400</v>
      </c>
      <c r="N6" s="28">
        <v>5450</v>
      </c>
      <c r="O6" s="28">
        <v>7600</v>
      </c>
      <c r="P6" s="28">
        <v>15000</v>
      </c>
      <c r="Q6" s="28">
        <v>4600</v>
      </c>
      <c r="R6" s="28">
        <v>5200</v>
      </c>
      <c r="S6" s="28">
        <v>6800</v>
      </c>
      <c r="T6" s="28">
        <v>11000</v>
      </c>
      <c r="U6" s="28">
        <v>6600</v>
      </c>
      <c r="V6" s="28">
        <v>5600</v>
      </c>
      <c r="W6" s="28">
        <v>9000</v>
      </c>
      <c r="X6" s="28">
        <v>11000</v>
      </c>
      <c r="Y6" s="28">
        <v>5600</v>
      </c>
      <c r="Z6" s="28">
        <v>15000</v>
      </c>
      <c r="AA6" s="28">
        <v>7000</v>
      </c>
      <c r="AB6" s="28">
        <v>11000</v>
      </c>
      <c r="AC6" s="28">
        <v>7300</v>
      </c>
      <c r="AD6" s="28">
        <v>6000</v>
      </c>
      <c r="AE6" s="28">
        <v>7300</v>
      </c>
      <c r="AF6" s="28">
        <v>11000</v>
      </c>
      <c r="AG6" s="28">
        <v>15000</v>
      </c>
      <c r="AH6" s="28">
        <v>5600</v>
      </c>
    </row>
    <row r="7" spans="1:34" ht="22.5" customHeight="1" x14ac:dyDescent="0.15">
      <c r="A7" s="71"/>
      <c r="B7" s="47" t="s">
        <v>40</v>
      </c>
      <c r="C7" s="48">
        <f t="shared" si="0"/>
        <v>166830</v>
      </c>
      <c r="D7" s="28">
        <v>3480</v>
      </c>
      <c r="E7" s="28">
        <v>10800</v>
      </c>
      <c r="F7" s="28">
        <v>5230</v>
      </c>
      <c r="G7" s="28">
        <v>4400</v>
      </c>
      <c r="H7" s="28">
        <v>2980</v>
      </c>
      <c r="I7" s="28">
        <v>10800</v>
      </c>
      <c r="J7" s="28">
        <v>5230</v>
      </c>
      <c r="K7" s="28">
        <v>4400</v>
      </c>
      <c r="L7" s="28">
        <v>3350</v>
      </c>
      <c r="M7" s="28">
        <v>7700</v>
      </c>
      <c r="N7" s="28">
        <v>5310</v>
      </c>
      <c r="O7" s="28">
        <v>5100</v>
      </c>
      <c r="P7" s="28">
        <v>3200</v>
      </c>
      <c r="Q7" s="28">
        <v>7200</v>
      </c>
      <c r="R7" s="28">
        <v>5310</v>
      </c>
      <c r="S7" s="28">
        <v>4150</v>
      </c>
      <c r="T7" s="28">
        <v>3400</v>
      </c>
      <c r="U7" s="28">
        <v>7200</v>
      </c>
      <c r="V7" s="28">
        <v>6430</v>
      </c>
      <c r="W7" s="28">
        <v>4150</v>
      </c>
      <c r="X7" s="28">
        <v>5450</v>
      </c>
      <c r="Y7" s="28">
        <v>4400</v>
      </c>
      <c r="Z7" s="28">
        <v>3350</v>
      </c>
      <c r="AA7" s="28">
        <v>4400</v>
      </c>
      <c r="AB7" s="28">
        <v>7750</v>
      </c>
      <c r="AC7" s="28">
        <v>7700</v>
      </c>
      <c r="AD7" s="28">
        <v>5730</v>
      </c>
      <c r="AE7" s="28">
        <v>4400</v>
      </c>
      <c r="AF7" s="28">
        <v>5400</v>
      </c>
      <c r="AG7" s="28">
        <v>3350</v>
      </c>
      <c r="AH7" s="28">
        <v>5080</v>
      </c>
    </row>
    <row r="8" spans="1:34" ht="22.5" customHeight="1" x14ac:dyDescent="0.15">
      <c r="A8" s="71"/>
      <c r="B8" s="47" t="s">
        <v>14</v>
      </c>
      <c r="C8" s="48">
        <f t="shared" si="0"/>
        <v>276610</v>
      </c>
      <c r="D8" s="28">
        <v>6480</v>
      </c>
      <c r="E8" s="28">
        <v>10400</v>
      </c>
      <c r="F8" s="28">
        <v>9830</v>
      </c>
      <c r="G8" s="28">
        <v>10730</v>
      </c>
      <c r="H8" s="28">
        <v>6380</v>
      </c>
      <c r="I8" s="28">
        <v>11050</v>
      </c>
      <c r="J8" s="28">
        <v>10030</v>
      </c>
      <c r="K8" s="28">
        <v>10730</v>
      </c>
      <c r="L8" s="28">
        <v>6420</v>
      </c>
      <c r="M8" s="28">
        <v>8450</v>
      </c>
      <c r="N8" s="28">
        <v>10030</v>
      </c>
      <c r="O8" s="28">
        <v>11080</v>
      </c>
      <c r="P8" s="28">
        <v>6370</v>
      </c>
      <c r="Q8" s="28">
        <v>9000</v>
      </c>
      <c r="R8" s="28">
        <v>10030</v>
      </c>
      <c r="S8" s="28">
        <v>10330</v>
      </c>
      <c r="T8" s="28">
        <v>6370</v>
      </c>
      <c r="U8" s="28">
        <v>8450</v>
      </c>
      <c r="V8" s="28">
        <v>10810</v>
      </c>
      <c r="W8" s="28">
        <v>11380</v>
      </c>
      <c r="X8" s="28">
        <v>6460</v>
      </c>
      <c r="Y8" s="28">
        <v>10730</v>
      </c>
      <c r="Z8" s="28">
        <v>6420</v>
      </c>
      <c r="AA8" s="28">
        <v>9280</v>
      </c>
      <c r="AB8" s="28">
        <v>5640</v>
      </c>
      <c r="AC8" s="28">
        <v>9150</v>
      </c>
      <c r="AD8" s="28">
        <v>11460</v>
      </c>
      <c r="AE8" s="28">
        <v>9580</v>
      </c>
      <c r="AF8" s="28">
        <v>6360</v>
      </c>
      <c r="AG8" s="28">
        <v>6420</v>
      </c>
      <c r="AH8" s="28">
        <v>10760</v>
      </c>
    </row>
    <row r="9" spans="1:34" ht="22.5" customHeight="1" x14ac:dyDescent="0.15">
      <c r="A9" s="71"/>
      <c r="B9" s="47" t="s">
        <v>28</v>
      </c>
      <c r="C9" s="48">
        <f t="shared" si="0"/>
        <v>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</row>
    <row r="10" spans="1:34" ht="22.5" customHeight="1" x14ac:dyDescent="0.15">
      <c r="A10" s="71"/>
      <c r="B10" s="47" t="s">
        <v>15</v>
      </c>
      <c r="C10" s="48">
        <f t="shared" si="0"/>
        <v>47321</v>
      </c>
      <c r="D10" s="28">
        <v>2950</v>
      </c>
      <c r="E10" s="28">
        <v>2715</v>
      </c>
      <c r="F10" s="28">
        <v>363</v>
      </c>
      <c r="G10" s="28">
        <v>65</v>
      </c>
      <c r="H10" s="28">
        <v>2950</v>
      </c>
      <c r="I10" s="28">
        <v>2715</v>
      </c>
      <c r="J10" s="28">
        <v>363</v>
      </c>
      <c r="K10" s="28">
        <v>40</v>
      </c>
      <c r="L10" s="28">
        <v>2950</v>
      </c>
      <c r="M10" s="28">
        <v>1295</v>
      </c>
      <c r="N10" s="28">
        <v>363</v>
      </c>
      <c r="O10" s="28"/>
      <c r="P10" s="28">
        <v>2950</v>
      </c>
      <c r="Q10" s="28">
        <v>930</v>
      </c>
      <c r="R10" s="28">
        <v>363</v>
      </c>
      <c r="S10" s="28">
        <v>260</v>
      </c>
      <c r="T10" s="28">
        <v>2950</v>
      </c>
      <c r="U10" s="28">
        <v>1295</v>
      </c>
      <c r="V10" s="28">
        <v>363</v>
      </c>
      <c r="W10" s="28">
        <v>2650</v>
      </c>
      <c r="X10" s="28">
        <v>2950</v>
      </c>
      <c r="Y10" s="28">
        <v>40</v>
      </c>
      <c r="Z10" s="28">
        <v>2950</v>
      </c>
      <c r="AA10" s="28">
        <v>120</v>
      </c>
      <c r="AB10" s="28">
        <v>2950</v>
      </c>
      <c r="AC10" s="28">
        <v>1295</v>
      </c>
      <c r="AD10" s="28">
        <v>363</v>
      </c>
      <c r="AE10" s="28">
        <v>1860</v>
      </c>
      <c r="AF10" s="28">
        <v>2950</v>
      </c>
      <c r="AG10" s="28">
        <v>2950</v>
      </c>
      <c r="AH10" s="28">
        <v>363</v>
      </c>
    </row>
    <row r="11" spans="1:34" ht="22.5" customHeight="1" x14ac:dyDescent="0.15">
      <c r="A11" s="71"/>
      <c r="B11" s="47" t="s">
        <v>11</v>
      </c>
      <c r="C11" s="48">
        <f t="shared" si="0"/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</row>
    <row r="12" spans="1:34" ht="22.5" customHeight="1" x14ac:dyDescent="0.15">
      <c r="A12" s="71"/>
      <c r="B12" s="47" t="s">
        <v>9</v>
      </c>
      <c r="C12" s="48">
        <f t="shared" si="0"/>
        <v>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</row>
    <row r="13" spans="1:34" ht="22.5" customHeight="1" x14ac:dyDescent="0.15">
      <c r="A13" s="71"/>
      <c r="B13" s="47" t="s">
        <v>29</v>
      </c>
      <c r="C13" s="48">
        <f t="shared" si="0"/>
        <v>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</row>
    <row r="14" spans="1:34" ht="22.5" customHeight="1" x14ac:dyDescent="0.15">
      <c r="A14" s="71"/>
      <c r="B14" s="47" t="s">
        <v>43</v>
      </c>
      <c r="C14" s="48">
        <f t="shared" si="0"/>
        <v>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</row>
    <row r="15" spans="1:34" ht="22.5" customHeight="1" x14ac:dyDescent="0.15">
      <c r="A15" s="71"/>
      <c r="B15" s="47" t="s">
        <v>26</v>
      </c>
      <c r="C15" s="48">
        <f t="shared" si="0"/>
        <v>0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 spans="1:34" ht="22.5" customHeight="1" x14ac:dyDescent="0.15">
      <c r="A16" s="71"/>
      <c r="B16" s="47" t="s">
        <v>17</v>
      </c>
      <c r="C16" s="48">
        <f t="shared" si="0"/>
        <v>0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</row>
    <row r="17" spans="1:34" ht="22.5" customHeight="1" x14ac:dyDescent="0.15">
      <c r="A17" s="71"/>
      <c r="B17" s="47" t="s">
        <v>27</v>
      </c>
      <c r="C17" s="48">
        <f t="shared" si="0"/>
        <v>283500</v>
      </c>
      <c r="D17" s="28">
        <v>5430</v>
      </c>
      <c r="E17" s="28">
        <v>8750</v>
      </c>
      <c r="F17" s="28">
        <v>10430</v>
      </c>
      <c r="G17" s="28">
        <v>11795</v>
      </c>
      <c r="H17" s="28">
        <v>5330</v>
      </c>
      <c r="I17" s="28">
        <v>8750</v>
      </c>
      <c r="J17" s="28">
        <v>10430</v>
      </c>
      <c r="K17" s="28">
        <v>11745</v>
      </c>
      <c r="L17" s="28">
        <v>5590</v>
      </c>
      <c r="M17" s="28">
        <v>8750</v>
      </c>
      <c r="N17" s="28">
        <v>10380</v>
      </c>
      <c r="O17" s="28">
        <v>12195</v>
      </c>
      <c r="P17" s="28">
        <v>5520</v>
      </c>
      <c r="Q17" s="28">
        <v>11300</v>
      </c>
      <c r="R17" s="28">
        <v>10380</v>
      </c>
      <c r="S17" s="28">
        <v>11445</v>
      </c>
      <c r="T17" s="28">
        <v>4965</v>
      </c>
      <c r="U17" s="28">
        <v>9650</v>
      </c>
      <c r="V17" s="28">
        <v>11980</v>
      </c>
      <c r="W17" s="28">
        <v>13490</v>
      </c>
      <c r="X17" s="28">
        <v>4965</v>
      </c>
      <c r="Y17" s="28">
        <v>11745</v>
      </c>
      <c r="Z17" s="28">
        <v>5590</v>
      </c>
      <c r="AA17" s="28">
        <v>11745</v>
      </c>
      <c r="AB17" s="28">
        <v>5490</v>
      </c>
      <c r="AC17" s="28">
        <v>9650</v>
      </c>
      <c r="AD17" s="28">
        <v>12130</v>
      </c>
      <c r="AE17" s="28">
        <v>13045</v>
      </c>
      <c r="AF17" s="28">
        <v>5065</v>
      </c>
      <c r="AG17" s="28">
        <v>5590</v>
      </c>
      <c r="AH17" s="28">
        <v>10180</v>
      </c>
    </row>
    <row r="18" spans="1:34" ht="22.5" customHeight="1" x14ac:dyDescent="0.15">
      <c r="A18" s="71"/>
      <c r="B18" s="47" t="s">
        <v>24</v>
      </c>
      <c r="C18" s="48">
        <f t="shared" si="0"/>
        <v>1379</v>
      </c>
      <c r="D18" s="28">
        <v>19</v>
      </c>
      <c r="E18" s="28">
        <v>47</v>
      </c>
      <c r="F18" s="28">
        <v>20</v>
      </c>
      <c r="G18" s="28">
        <v>195</v>
      </c>
      <c r="H18" s="28">
        <v>19</v>
      </c>
      <c r="I18" s="28">
        <v>47</v>
      </c>
      <c r="J18" s="28">
        <v>20</v>
      </c>
      <c r="K18" s="28">
        <v>160</v>
      </c>
      <c r="L18" s="28">
        <v>19</v>
      </c>
      <c r="M18" s="28">
        <v>47</v>
      </c>
      <c r="N18" s="28">
        <v>20</v>
      </c>
      <c r="O18" s="28">
        <v>135</v>
      </c>
      <c r="P18" s="28">
        <v>19</v>
      </c>
      <c r="Q18" s="28">
        <v>125</v>
      </c>
      <c r="R18" s="28">
        <v>20</v>
      </c>
      <c r="S18" s="28">
        <v>200</v>
      </c>
      <c r="T18" s="28">
        <v>35</v>
      </c>
      <c r="U18" s="28">
        <v>57</v>
      </c>
      <c r="V18" s="28">
        <v>20</v>
      </c>
      <c r="W18" s="28">
        <v>155</v>
      </c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</row>
    <row r="19" spans="1:34" ht="22.5" customHeight="1" x14ac:dyDescent="0.15">
      <c r="A19" s="71"/>
      <c r="B19" s="47" t="s">
        <v>25</v>
      </c>
      <c r="C19" s="48">
        <f t="shared" si="0"/>
        <v>5511</v>
      </c>
      <c r="D19" s="28">
        <v>190</v>
      </c>
      <c r="E19" s="28">
        <v>239</v>
      </c>
      <c r="F19" s="28">
        <v>139</v>
      </c>
      <c r="G19" s="28">
        <v>205</v>
      </c>
      <c r="H19" s="28">
        <v>180</v>
      </c>
      <c r="I19" s="28">
        <v>239</v>
      </c>
      <c r="J19" s="28">
        <v>139</v>
      </c>
      <c r="K19" s="28">
        <v>205</v>
      </c>
      <c r="L19" s="28">
        <v>145</v>
      </c>
      <c r="M19" s="28">
        <v>239</v>
      </c>
      <c r="N19" s="28">
        <v>139</v>
      </c>
      <c r="O19" s="28">
        <v>175</v>
      </c>
      <c r="P19" s="28">
        <v>140</v>
      </c>
      <c r="Q19" s="28">
        <v>115</v>
      </c>
      <c r="R19" s="28">
        <v>139</v>
      </c>
      <c r="S19" s="28">
        <v>265</v>
      </c>
      <c r="T19" s="28">
        <v>138</v>
      </c>
      <c r="U19" s="28">
        <v>239</v>
      </c>
      <c r="V19" s="28">
        <v>139</v>
      </c>
      <c r="W19" s="28">
        <v>240</v>
      </c>
      <c r="X19" s="28">
        <v>133</v>
      </c>
      <c r="Y19" s="28">
        <v>205</v>
      </c>
      <c r="Z19" s="28">
        <v>145</v>
      </c>
      <c r="AA19" s="28">
        <v>230</v>
      </c>
      <c r="AB19" s="28">
        <v>119</v>
      </c>
      <c r="AC19" s="28">
        <v>239</v>
      </c>
      <c r="AD19" s="28">
        <v>139</v>
      </c>
      <c r="AE19" s="28">
        <v>230</v>
      </c>
      <c r="AF19" s="28">
        <v>138</v>
      </c>
      <c r="AG19" s="28">
        <v>145</v>
      </c>
      <c r="AH19" s="28">
        <v>139</v>
      </c>
    </row>
    <row r="20" spans="1:34" ht="22.5" customHeight="1" x14ac:dyDescent="0.15">
      <c r="A20" s="71"/>
      <c r="B20" s="47" t="s">
        <v>21</v>
      </c>
      <c r="C20" s="48">
        <f t="shared" si="0"/>
        <v>3525</v>
      </c>
      <c r="D20" s="28">
        <v>27</v>
      </c>
      <c r="E20" s="28">
        <v>93</v>
      </c>
      <c r="F20" s="28">
        <v>174</v>
      </c>
      <c r="G20" s="28">
        <v>190</v>
      </c>
      <c r="H20" s="28">
        <v>27</v>
      </c>
      <c r="I20" s="28">
        <v>93</v>
      </c>
      <c r="J20" s="28">
        <v>174</v>
      </c>
      <c r="K20" s="28">
        <v>185</v>
      </c>
      <c r="L20" s="28">
        <v>29</v>
      </c>
      <c r="M20" s="28">
        <v>93</v>
      </c>
      <c r="N20" s="28">
        <v>174</v>
      </c>
      <c r="O20" s="28">
        <v>195</v>
      </c>
      <c r="P20" s="28">
        <v>29</v>
      </c>
      <c r="Q20" s="28">
        <v>140</v>
      </c>
      <c r="R20" s="28">
        <v>174</v>
      </c>
      <c r="S20" s="28">
        <v>195</v>
      </c>
      <c r="T20" s="28">
        <v>29</v>
      </c>
      <c r="U20" s="28">
        <v>76</v>
      </c>
      <c r="V20" s="28">
        <v>174</v>
      </c>
      <c r="W20" s="28">
        <v>185</v>
      </c>
      <c r="X20" s="28">
        <v>24</v>
      </c>
      <c r="Y20" s="28">
        <v>185</v>
      </c>
      <c r="Z20" s="28">
        <v>29</v>
      </c>
      <c r="AA20" s="28">
        <v>175</v>
      </c>
      <c r="AB20" s="28">
        <v>24</v>
      </c>
      <c r="AC20" s="28">
        <v>76</v>
      </c>
      <c r="AD20" s="28">
        <v>174</v>
      </c>
      <c r="AE20" s="28">
        <v>175</v>
      </c>
      <c r="AF20" s="28">
        <v>24</v>
      </c>
      <c r="AG20" s="28">
        <v>29</v>
      </c>
      <c r="AH20" s="28">
        <v>154</v>
      </c>
    </row>
    <row r="21" spans="1:34" ht="22.5" customHeight="1" x14ac:dyDescent="0.15">
      <c r="A21" s="71"/>
      <c r="B21" s="47" t="s">
        <v>19</v>
      </c>
      <c r="C21" s="48">
        <f t="shared" si="0"/>
        <v>0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ht="22.5" customHeight="1" x14ac:dyDescent="0.15">
      <c r="A22" s="72" t="s">
        <v>42</v>
      </c>
      <c r="B22" s="73"/>
      <c r="C22" s="48">
        <f t="shared" si="0"/>
        <v>1110776</v>
      </c>
      <c r="D22" s="51">
        <f t="shared" ref="D22:E22" si="1">SUM(D4:D21)</f>
        <v>34076</v>
      </c>
      <c r="E22" s="51">
        <f t="shared" si="1"/>
        <v>42844</v>
      </c>
      <c r="F22" s="51">
        <f>SUM(F5:F21)</f>
        <v>33786</v>
      </c>
      <c r="G22" s="51">
        <f>SUM(G5:G21)</f>
        <v>35280</v>
      </c>
      <c r="H22" s="51">
        <f t="shared" ref="H22:L22" si="2">SUM(H4:H21)</f>
        <v>33366</v>
      </c>
      <c r="I22" s="51">
        <f>SUM(I5:I21)</f>
        <v>45294</v>
      </c>
      <c r="J22" s="51">
        <f t="shared" si="2"/>
        <v>33686</v>
      </c>
      <c r="K22" s="51">
        <f t="shared" si="2"/>
        <v>35265</v>
      </c>
      <c r="L22" s="51">
        <f t="shared" si="2"/>
        <v>34103</v>
      </c>
      <c r="M22" s="51">
        <f>SUM(M5:M21)</f>
        <v>36574</v>
      </c>
      <c r="N22" s="51">
        <f>SUM(N5:N21)</f>
        <v>33866</v>
      </c>
      <c r="O22" s="51">
        <f t="shared" ref="O22:S22" si="3">SUM(O4:O21)</f>
        <v>39480</v>
      </c>
      <c r="P22" s="51">
        <f>SUM(P5:P21)</f>
        <v>33728</v>
      </c>
      <c r="Q22" s="51">
        <f t="shared" si="3"/>
        <v>36810</v>
      </c>
      <c r="R22" s="51">
        <f t="shared" si="3"/>
        <v>33616</v>
      </c>
      <c r="S22" s="51">
        <f t="shared" si="3"/>
        <v>35945</v>
      </c>
      <c r="T22" s="51">
        <f>SUM(T5:T21)</f>
        <v>29487</v>
      </c>
      <c r="U22" s="51">
        <f>SUM(U5:U21)</f>
        <v>37267</v>
      </c>
      <c r="V22" s="51">
        <f t="shared" ref="V22:Z22" si="4">SUM(V4:V21)</f>
        <v>37566</v>
      </c>
      <c r="W22" s="51">
        <f>SUM(W5:W21)</f>
        <v>43550</v>
      </c>
      <c r="X22" s="51">
        <f t="shared" si="4"/>
        <v>31482</v>
      </c>
      <c r="Y22" s="51">
        <f t="shared" si="4"/>
        <v>35105</v>
      </c>
      <c r="Z22" s="51">
        <f t="shared" si="4"/>
        <v>34084</v>
      </c>
      <c r="AA22" s="51">
        <f>SUM(AA5:AA21)</f>
        <v>35250</v>
      </c>
      <c r="AB22" s="51">
        <f>SUM(AB5:AB21)</f>
        <v>33273</v>
      </c>
      <c r="AC22" s="51">
        <f t="shared" ref="AC22:AG22" si="5">SUM(AC4:AC21)</f>
        <v>39110</v>
      </c>
      <c r="AD22" s="51">
        <f>SUM(AD5:AD21)</f>
        <v>37996</v>
      </c>
      <c r="AE22" s="51">
        <f t="shared" si="5"/>
        <v>39090</v>
      </c>
      <c r="AF22" s="51">
        <f t="shared" si="5"/>
        <v>31437</v>
      </c>
      <c r="AG22" s="51">
        <f t="shared" si="5"/>
        <v>34084</v>
      </c>
      <c r="AH22" s="51">
        <f>SUM(AH5:AH21)</f>
        <v>34276</v>
      </c>
    </row>
    <row r="23" spans="1:34" ht="22.5" customHeight="1" x14ac:dyDescent="0.15">
      <c r="A23" s="71" t="s">
        <v>47</v>
      </c>
      <c r="B23" s="47" t="s">
        <v>13</v>
      </c>
      <c r="C23" s="48">
        <f t="shared" si="0"/>
        <v>42554</v>
      </c>
      <c r="D23" s="28">
        <v>1310</v>
      </c>
      <c r="E23" s="28">
        <v>2040</v>
      </c>
      <c r="F23" s="28">
        <v>1775</v>
      </c>
      <c r="G23" s="28">
        <v>755</v>
      </c>
      <c r="H23" s="28">
        <v>1304</v>
      </c>
      <c r="I23" s="28">
        <v>2040</v>
      </c>
      <c r="J23" s="28">
        <v>1775</v>
      </c>
      <c r="K23" s="28">
        <v>660</v>
      </c>
      <c r="L23" s="28">
        <v>1325</v>
      </c>
      <c r="M23" s="28">
        <v>2040</v>
      </c>
      <c r="N23" s="28">
        <v>1775</v>
      </c>
      <c r="O23" s="28">
        <v>680</v>
      </c>
      <c r="P23" s="28">
        <v>1300</v>
      </c>
      <c r="Q23" s="28">
        <v>1280</v>
      </c>
      <c r="R23" s="28">
        <v>1775</v>
      </c>
      <c r="S23" s="28">
        <v>690</v>
      </c>
      <c r="T23" s="28">
        <v>1300</v>
      </c>
      <c r="U23" s="28">
        <v>2040</v>
      </c>
      <c r="V23" s="28">
        <v>1775</v>
      </c>
      <c r="W23" s="28">
        <v>680</v>
      </c>
      <c r="X23" s="28">
        <v>1295</v>
      </c>
      <c r="Y23" s="28">
        <v>660</v>
      </c>
      <c r="Z23" s="28">
        <v>1325</v>
      </c>
      <c r="AA23" s="28">
        <v>640</v>
      </c>
      <c r="AB23" s="28">
        <v>1440</v>
      </c>
      <c r="AC23" s="28">
        <v>2040</v>
      </c>
      <c r="AD23" s="28">
        <v>1755</v>
      </c>
      <c r="AE23" s="28">
        <v>690</v>
      </c>
      <c r="AF23" s="28">
        <v>1340</v>
      </c>
      <c r="AG23" s="28">
        <v>1325</v>
      </c>
      <c r="AH23" s="28">
        <v>1725</v>
      </c>
    </row>
    <row r="24" spans="1:34" ht="22.5" customHeight="1" x14ac:dyDescent="0.15">
      <c r="A24" s="71"/>
      <c r="B24" s="47" t="s">
        <v>16</v>
      </c>
      <c r="C24" s="48">
        <f t="shared" si="0"/>
        <v>24599</v>
      </c>
      <c r="D24" s="28">
        <v>825</v>
      </c>
      <c r="E24" s="28">
        <v>1300</v>
      </c>
      <c r="F24" s="28">
        <v>475</v>
      </c>
      <c r="G24" s="28">
        <v>390</v>
      </c>
      <c r="H24" s="28">
        <v>775</v>
      </c>
      <c r="I24" s="28">
        <v>1300</v>
      </c>
      <c r="J24" s="28">
        <v>475</v>
      </c>
      <c r="K24" s="28">
        <v>330</v>
      </c>
      <c r="L24" s="28">
        <v>775</v>
      </c>
      <c r="M24" s="28">
        <v>1300</v>
      </c>
      <c r="N24" s="28">
        <v>475</v>
      </c>
      <c r="O24" s="28">
        <v>350</v>
      </c>
      <c r="P24" s="28">
        <v>725</v>
      </c>
      <c r="Q24" s="28">
        <v>385</v>
      </c>
      <c r="R24" s="28">
        <v>475</v>
      </c>
      <c r="S24" s="28">
        <v>360</v>
      </c>
      <c r="T24" s="28">
        <v>725</v>
      </c>
      <c r="U24" s="28">
        <v>1110</v>
      </c>
      <c r="V24" s="28">
        <v>475</v>
      </c>
      <c r="W24" s="28">
        <v>440</v>
      </c>
      <c r="X24" s="28">
        <v>715</v>
      </c>
      <c r="Y24" s="28">
        <v>330</v>
      </c>
      <c r="Z24" s="28">
        <v>775</v>
      </c>
      <c r="AA24" s="28">
        <v>330</v>
      </c>
      <c r="AB24" s="28">
        <v>790</v>
      </c>
      <c r="AC24" s="28">
        <v>1110</v>
      </c>
      <c r="AD24" s="28">
        <v>4754</v>
      </c>
      <c r="AE24" s="28">
        <v>330</v>
      </c>
      <c r="AF24" s="28">
        <v>750</v>
      </c>
      <c r="AG24" s="28">
        <v>775</v>
      </c>
      <c r="AH24" s="28">
        <v>475</v>
      </c>
    </row>
    <row r="25" spans="1:34" ht="22.5" customHeight="1" x14ac:dyDescent="0.15">
      <c r="A25" s="71"/>
      <c r="B25" s="47" t="s">
        <v>31</v>
      </c>
      <c r="C25" s="48">
        <f t="shared" si="0"/>
        <v>67906</v>
      </c>
      <c r="D25" s="28">
        <v>2225</v>
      </c>
      <c r="E25" s="28">
        <v>3200</v>
      </c>
      <c r="F25" s="28">
        <v>1913</v>
      </c>
      <c r="G25" s="28">
        <v>1625</v>
      </c>
      <c r="H25" s="28">
        <v>2250</v>
      </c>
      <c r="I25" s="28">
        <v>3200</v>
      </c>
      <c r="J25" s="28">
        <v>1913</v>
      </c>
      <c r="K25" s="28">
        <v>1775</v>
      </c>
      <c r="L25" s="28">
        <v>2215</v>
      </c>
      <c r="M25" s="28">
        <v>3200</v>
      </c>
      <c r="N25" s="28">
        <v>1913</v>
      </c>
      <c r="O25" s="28">
        <v>1855</v>
      </c>
      <c r="P25" s="28">
        <v>2260</v>
      </c>
      <c r="Q25" s="28">
        <v>2670</v>
      </c>
      <c r="R25" s="28">
        <v>1913</v>
      </c>
      <c r="S25" s="28">
        <v>1815</v>
      </c>
      <c r="T25" s="28">
        <v>2225</v>
      </c>
      <c r="U25" s="28">
        <v>2990</v>
      </c>
      <c r="V25" s="28">
        <v>1913</v>
      </c>
      <c r="W25" s="28">
        <v>1715</v>
      </c>
      <c r="X25" s="28">
        <v>2230</v>
      </c>
      <c r="Y25" s="28">
        <v>1775</v>
      </c>
      <c r="Z25" s="28">
        <v>2215</v>
      </c>
      <c r="AA25" s="28">
        <v>1775</v>
      </c>
      <c r="AB25" s="28">
        <v>2220</v>
      </c>
      <c r="AC25" s="28">
        <v>2990</v>
      </c>
      <c r="AD25" s="28">
        <v>1773</v>
      </c>
      <c r="AE25" s="28">
        <v>1875</v>
      </c>
      <c r="AF25" s="28">
        <v>2280</v>
      </c>
      <c r="AG25" s="28">
        <v>2215</v>
      </c>
      <c r="AH25" s="28">
        <v>1773</v>
      </c>
    </row>
    <row r="26" spans="1:34" ht="22.5" customHeight="1" x14ac:dyDescent="0.15">
      <c r="A26" s="71"/>
      <c r="B26" s="47" t="s">
        <v>12</v>
      </c>
      <c r="C26" s="48">
        <f t="shared" si="0"/>
        <v>3187</v>
      </c>
      <c r="D26" s="28">
        <v>305</v>
      </c>
      <c r="E26" s="28">
        <v>680</v>
      </c>
      <c r="F26" s="28">
        <v>402</v>
      </c>
      <c r="G26" s="28">
        <v>815</v>
      </c>
      <c r="H26" s="28">
        <v>305</v>
      </c>
      <c r="I26" s="28">
        <v>680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</row>
    <row r="27" spans="1:34" ht="22.5" customHeight="1" x14ac:dyDescent="0.15">
      <c r="A27" s="71"/>
      <c r="B27" s="47" t="s">
        <v>20</v>
      </c>
      <c r="C27" s="48">
        <f t="shared" si="0"/>
        <v>0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ht="22.5" customHeight="1" x14ac:dyDescent="0.15">
      <c r="A28" s="72" t="s">
        <v>42</v>
      </c>
      <c r="B28" s="73"/>
      <c r="C28" s="48">
        <f t="shared" si="0"/>
        <v>138246</v>
      </c>
      <c r="D28" s="51">
        <f t="shared" ref="D28:AH28" si="6">SUM(D23:D27)</f>
        <v>4665</v>
      </c>
      <c r="E28" s="51">
        <f t="shared" si="6"/>
        <v>7220</v>
      </c>
      <c r="F28" s="51">
        <f t="shared" si="6"/>
        <v>4565</v>
      </c>
      <c r="G28" s="51">
        <f t="shared" si="6"/>
        <v>3585</v>
      </c>
      <c r="H28" s="51">
        <f t="shared" si="6"/>
        <v>4634</v>
      </c>
      <c r="I28" s="51">
        <f t="shared" si="6"/>
        <v>7220</v>
      </c>
      <c r="J28" s="51">
        <f t="shared" si="6"/>
        <v>4163</v>
      </c>
      <c r="K28" s="51">
        <f t="shared" si="6"/>
        <v>2765</v>
      </c>
      <c r="L28" s="51">
        <f t="shared" si="6"/>
        <v>4315</v>
      </c>
      <c r="M28" s="51">
        <f t="shared" si="6"/>
        <v>6540</v>
      </c>
      <c r="N28" s="51">
        <f t="shared" si="6"/>
        <v>4163</v>
      </c>
      <c r="O28" s="51">
        <f t="shared" si="6"/>
        <v>2885</v>
      </c>
      <c r="P28" s="51">
        <f t="shared" si="6"/>
        <v>4285</v>
      </c>
      <c r="Q28" s="51">
        <f t="shared" si="6"/>
        <v>4335</v>
      </c>
      <c r="R28" s="51">
        <f t="shared" si="6"/>
        <v>4163</v>
      </c>
      <c r="S28" s="51">
        <f t="shared" si="6"/>
        <v>2865</v>
      </c>
      <c r="T28" s="51">
        <f t="shared" si="6"/>
        <v>4250</v>
      </c>
      <c r="U28" s="51">
        <f t="shared" si="6"/>
        <v>6140</v>
      </c>
      <c r="V28" s="51">
        <f t="shared" si="6"/>
        <v>4163</v>
      </c>
      <c r="W28" s="51">
        <f t="shared" si="6"/>
        <v>2835</v>
      </c>
      <c r="X28" s="51">
        <f t="shared" si="6"/>
        <v>4240</v>
      </c>
      <c r="Y28" s="51">
        <f t="shared" si="6"/>
        <v>2765</v>
      </c>
      <c r="Z28" s="51">
        <f t="shared" si="6"/>
        <v>4315</v>
      </c>
      <c r="AA28" s="51">
        <f t="shared" si="6"/>
        <v>2745</v>
      </c>
      <c r="AB28" s="51">
        <f t="shared" si="6"/>
        <v>4450</v>
      </c>
      <c r="AC28" s="51">
        <f t="shared" si="6"/>
        <v>6140</v>
      </c>
      <c r="AD28" s="51">
        <f t="shared" si="6"/>
        <v>8282</v>
      </c>
      <c r="AE28" s="51">
        <f t="shared" si="6"/>
        <v>2895</v>
      </c>
      <c r="AF28" s="51">
        <f t="shared" si="6"/>
        <v>4370</v>
      </c>
      <c r="AG28" s="51">
        <f t="shared" si="6"/>
        <v>4315</v>
      </c>
      <c r="AH28" s="51">
        <f t="shared" si="6"/>
        <v>3973</v>
      </c>
    </row>
    <row r="29" spans="1:34" ht="22.5" customHeight="1" thickBot="1" x14ac:dyDescent="0.2">
      <c r="A29" s="74" t="s">
        <v>30</v>
      </c>
      <c r="B29" s="75"/>
      <c r="C29" s="52">
        <f t="shared" ref="C29:AH29" si="7">C22+C28</f>
        <v>1249022</v>
      </c>
      <c r="D29" s="52">
        <f t="shared" si="7"/>
        <v>38741</v>
      </c>
      <c r="E29" s="52">
        <f t="shared" si="7"/>
        <v>50064</v>
      </c>
      <c r="F29" s="52">
        <f t="shared" si="7"/>
        <v>38351</v>
      </c>
      <c r="G29" s="52">
        <f t="shared" si="7"/>
        <v>38865</v>
      </c>
      <c r="H29" s="52">
        <f t="shared" si="7"/>
        <v>38000</v>
      </c>
      <c r="I29" s="52">
        <f t="shared" si="7"/>
        <v>52514</v>
      </c>
      <c r="J29" s="52">
        <f t="shared" si="7"/>
        <v>37849</v>
      </c>
      <c r="K29" s="52">
        <f t="shared" si="7"/>
        <v>38030</v>
      </c>
      <c r="L29" s="52">
        <f t="shared" si="7"/>
        <v>38418</v>
      </c>
      <c r="M29" s="52">
        <f t="shared" si="7"/>
        <v>43114</v>
      </c>
      <c r="N29" s="52">
        <f t="shared" si="7"/>
        <v>38029</v>
      </c>
      <c r="O29" s="52">
        <f t="shared" si="7"/>
        <v>42365</v>
      </c>
      <c r="P29" s="52">
        <f t="shared" si="7"/>
        <v>38013</v>
      </c>
      <c r="Q29" s="52">
        <f t="shared" si="7"/>
        <v>41145</v>
      </c>
      <c r="R29" s="52">
        <f t="shared" si="7"/>
        <v>37779</v>
      </c>
      <c r="S29" s="52">
        <f t="shared" si="7"/>
        <v>38810</v>
      </c>
      <c r="T29" s="52">
        <f t="shared" si="7"/>
        <v>33737</v>
      </c>
      <c r="U29" s="52">
        <f t="shared" si="7"/>
        <v>43407</v>
      </c>
      <c r="V29" s="52">
        <f t="shared" si="7"/>
        <v>41729</v>
      </c>
      <c r="W29" s="52">
        <f t="shared" si="7"/>
        <v>46385</v>
      </c>
      <c r="X29" s="52">
        <f t="shared" si="7"/>
        <v>35722</v>
      </c>
      <c r="Y29" s="52">
        <f t="shared" si="7"/>
        <v>37870</v>
      </c>
      <c r="Z29" s="52">
        <f t="shared" si="7"/>
        <v>38399</v>
      </c>
      <c r="AA29" s="52">
        <f t="shared" si="7"/>
        <v>37995</v>
      </c>
      <c r="AB29" s="52">
        <f t="shared" si="7"/>
        <v>37723</v>
      </c>
      <c r="AC29" s="52">
        <f t="shared" si="7"/>
        <v>45250</v>
      </c>
      <c r="AD29" s="52">
        <f t="shared" si="7"/>
        <v>46278</v>
      </c>
      <c r="AE29" s="52">
        <f t="shared" si="7"/>
        <v>41985</v>
      </c>
      <c r="AF29" s="52">
        <f t="shared" si="7"/>
        <v>35807</v>
      </c>
      <c r="AG29" s="52">
        <f t="shared" si="7"/>
        <v>38399</v>
      </c>
      <c r="AH29" s="52">
        <f t="shared" si="7"/>
        <v>38249</v>
      </c>
    </row>
    <row r="30" spans="1:34" x14ac:dyDescent="0.15">
      <c r="C30" s="53"/>
    </row>
  </sheetData>
  <mergeCells count="9">
    <mergeCell ref="A23:A27"/>
    <mergeCell ref="A28:B28"/>
    <mergeCell ref="A29:B29"/>
    <mergeCell ref="A1:AH1"/>
    <mergeCell ref="A2:B2"/>
    <mergeCell ref="C2:C3"/>
    <mergeCell ref="A3:B3"/>
    <mergeCell ref="A4:A21"/>
    <mergeCell ref="A22:B22"/>
  </mergeCells>
  <phoneticPr fontId="37" type="noConversion"/>
  <pageMargins left="0.69972223043441772" right="0.69972223043441772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zoomScaleNormal="100" workbookViewId="0">
      <selection activeCell="C1" sqref="C1"/>
    </sheetView>
  </sheetViews>
  <sheetFormatPr defaultColWidth="7.109375" defaultRowHeight="12.75" x14ac:dyDescent="0.2"/>
  <cols>
    <col min="1" max="1" width="23.21875" style="2" customWidth="1"/>
    <col min="2" max="2" width="1" style="2" customWidth="1"/>
    <col min="3" max="3" width="25" style="2" customWidth="1"/>
    <col min="4" max="4" width="7.109375" style="2" customWidth="1"/>
    <col min="5" max="16384" width="7.109375" style="2"/>
  </cols>
  <sheetData>
    <row r="1" spans="1:3" x14ac:dyDescent="0.2">
      <c r="A1" s="1" t="s">
        <v>49</v>
      </c>
      <c r="C1" s="2" t="b">
        <v>0</v>
      </c>
    </row>
    <row r="2" spans="1:3" x14ac:dyDescent="0.2">
      <c r="A2" s="1" t="s">
        <v>18</v>
      </c>
    </row>
    <row r="3" spans="1:3" x14ac:dyDescent="0.2">
      <c r="A3" s="3" t="s">
        <v>45</v>
      </c>
      <c r="C3" s="4" t="s">
        <v>32</v>
      </c>
    </row>
    <row r="4" spans="1:3" x14ac:dyDescent="0.2">
      <c r="A4" s="3">
        <v>3</v>
      </c>
      <c r="C4" s="5" t="b">
        <v>0</v>
      </c>
    </row>
    <row r="5" spans="1:3" x14ac:dyDescent="0.2">
      <c r="C5" s="5" t="e">
        <v>#NAME?</v>
      </c>
    </row>
    <row r="6" spans="1:3" x14ac:dyDescent="0.2">
      <c r="C6" s="5" t="e">
        <f>#N/A</f>
        <v>#N/A</v>
      </c>
    </row>
    <row r="7" spans="1:3" x14ac:dyDescent="0.2">
      <c r="A7" s="6" t="s">
        <v>46</v>
      </c>
      <c r="C7" s="5" t="e">
        <v>#NAME?</v>
      </c>
    </row>
    <row r="8" spans="1:3" x14ac:dyDescent="0.2">
      <c r="A8" s="7" t="s">
        <v>48</v>
      </c>
      <c r="C8" s="5" t="e">
        <v>#NAME?</v>
      </c>
    </row>
    <row r="9" spans="1:3" x14ac:dyDescent="0.2">
      <c r="A9" s="8" t="s">
        <v>1</v>
      </c>
      <c r="C9" s="5" t="e">
        <v>#NAME?</v>
      </c>
    </row>
    <row r="10" spans="1:3" x14ac:dyDescent="0.2">
      <c r="A10" s="7" t="s">
        <v>0</v>
      </c>
      <c r="C10" s="5" t="b">
        <v>0</v>
      </c>
    </row>
    <row r="11" spans="1:3" x14ac:dyDescent="0.2">
      <c r="A11" s="9" t="s">
        <v>33</v>
      </c>
      <c r="C11" s="5" t="b">
        <v>0</v>
      </c>
    </row>
    <row r="12" spans="1:3" x14ac:dyDescent="0.2">
      <c r="C12" s="5" t="b">
        <v>0</v>
      </c>
    </row>
    <row r="13" spans="1:3" x14ac:dyDescent="0.2">
      <c r="C13" s="5" t="b">
        <v>0</v>
      </c>
    </row>
    <row r="14" spans="1:3" x14ac:dyDescent="0.2">
      <c r="A14" s="4" t="s">
        <v>36</v>
      </c>
      <c r="C14" s="10" t="e">
        <v>#NAME?</v>
      </c>
    </row>
    <row r="15" spans="1:3" x14ac:dyDescent="0.2">
      <c r="A15" s="5" t="b">
        <v>0</v>
      </c>
    </row>
    <row r="16" spans="1:3" x14ac:dyDescent="0.2">
      <c r="A16" s="5" t="b">
        <v>0</v>
      </c>
    </row>
    <row r="17" spans="1:3" x14ac:dyDescent="0.2">
      <c r="A17" s="10" t="e">
        <v>#NAME?</v>
      </c>
      <c r="C17" s="4" t="s">
        <v>34</v>
      </c>
    </row>
    <row r="18" spans="1:3" x14ac:dyDescent="0.2">
      <c r="C18" s="5" t="e">
        <v>#NAME?</v>
      </c>
    </row>
    <row r="19" spans="1:3" x14ac:dyDescent="0.2">
      <c r="C19" s="5" t="e">
        <v>#NAME?</v>
      </c>
    </row>
    <row r="20" spans="1:3" x14ac:dyDescent="0.2">
      <c r="A20" s="11" t="s">
        <v>35</v>
      </c>
      <c r="C20" s="5" t="e">
        <v>#NAME?</v>
      </c>
    </row>
    <row r="21" spans="1:3" x14ac:dyDescent="0.2">
      <c r="A21" s="12" t="e">
        <v>#NAME?</v>
      </c>
      <c r="C21" s="5" t="e">
        <v>#NAME?</v>
      </c>
    </row>
    <row r="22" spans="1:3" x14ac:dyDescent="0.2">
      <c r="A22" s="5" t="e">
        <v>#NAME?</v>
      </c>
      <c r="C22" s="5" t="e">
        <v>#NAME?</v>
      </c>
    </row>
    <row r="23" spans="1:3" x14ac:dyDescent="0.2">
      <c r="A23" s="5" t="e">
        <f>#N/A</f>
        <v>#N/A</v>
      </c>
      <c r="C23" s="10" t="e">
        <v>#NAME?</v>
      </c>
    </row>
    <row r="24" spans="1:3" x14ac:dyDescent="0.2">
      <c r="A24" s="5" t="e">
        <v>#NAME?</v>
      </c>
    </row>
    <row r="25" spans="1:3" x14ac:dyDescent="0.2">
      <c r="A25" s="5" t="e">
        <v>#NAME?</v>
      </c>
    </row>
    <row r="26" spans="1:3" x14ac:dyDescent="0.2">
      <c r="A26" s="5" t="b">
        <v>0</v>
      </c>
      <c r="C26" s="13" t="s">
        <v>37</v>
      </c>
    </row>
    <row r="27" spans="1:3" x14ac:dyDescent="0.2">
      <c r="A27" s="5" t="b">
        <v>0</v>
      </c>
      <c r="C27" s="5" t="b">
        <v>0</v>
      </c>
    </row>
    <row r="28" spans="1:3" x14ac:dyDescent="0.2">
      <c r="A28" s="5" t="b">
        <v>0</v>
      </c>
      <c r="C28" s="5" t="e">
        <v>#NAME?</v>
      </c>
    </row>
    <row r="29" spans="1:3" x14ac:dyDescent="0.2">
      <c r="A29" s="5" t="b">
        <v>0</v>
      </c>
      <c r="C29" s="5" t="e">
        <f>#N/A</f>
        <v>#N/A</v>
      </c>
    </row>
    <row r="30" spans="1:3" x14ac:dyDescent="0.2">
      <c r="A30" s="5" t="b">
        <v>0</v>
      </c>
      <c r="C30" s="5" t="e">
        <v>#NAME?</v>
      </c>
    </row>
    <row r="31" spans="1:3" x14ac:dyDescent="0.2">
      <c r="A31" s="5" t="b">
        <v>0</v>
      </c>
      <c r="C31" s="5" t="e">
        <v>#NAME?</v>
      </c>
    </row>
    <row r="32" spans="1:3" x14ac:dyDescent="0.2">
      <c r="A32" s="5" t="b">
        <v>0</v>
      </c>
      <c r="C32" s="5" t="b">
        <v>0</v>
      </c>
    </row>
    <row r="33" spans="1:3" x14ac:dyDescent="0.2">
      <c r="A33" s="5" t="b">
        <v>0</v>
      </c>
      <c r="C33" s="5" t="b">
        <v>0</v>
      </c>
    </row>
    <row r="34" spans="1:3" x14ac:dyDescent="0.2">
      <c r="A34" s="5" t="b">
        <v>0</v>
      </c>
      <c r="C34" s="5" t="b">
        <v>0</v>
      </c>
    </row>
    <row r="35" spans="1:3" x14ac:dyDescent="0.2">
      <c r="A35" s="5" t="b">
        <v>0</v>
      </c>
      <c r="C35" s="5" t="e">
        <v>#NAME?</v>
      </c>
    </row>
    <row r="36" spans="1:3" x14ac:dyDescent="0.2">
      <c r="A36" s="5" t="b">
        <v>0</v>
      </c>
      <c r="C36" s="10" t="e">
        <v>#NAME?</v>
      </c>
    </row>
    <row r="37" spans="1:3" x14ac:dyDescent="0.2">
      <c r="A37" s="5" t="b">
        <v>0</v>
      </c>
    </row>
    <row r="38" spans="1:3" x14ac:dyDescent="0.2">
      <c r="A38" s="5" t="b">
        <v>0</v>
      </c>
    </row>
    <row r="39" spans="1:3" x14ac:dyDescent="0.2">
      <c r="A39" s="5" t="b">
        <v>0</v>
      </c>
      <c r="C39" s="12" t="e">
        <v>#NAME?</v>
      </c>
    </row>
    <row r="40" spans="1:3" x14ac:dyDescent="0.2">
      <c r="A40" s="5" t="b">
        <v>0</v>
      </c>
      <c r="C40" s="5" t="b">
        <v>0</v>
      </c>
    </row>
    <row r="41" spans="1:3" x14ac:dyDescent="0.2">
      <c r="A41" s="10" t="e">
        <v>#NAME?</v>
      </c>
      <c r="C41" s="10" t="e">
        <v>#NAME?</v>
      </c>
    </row>
  </sheetData>
  <sheetProtection password="8863" sheet="1"/>
  <phoneticPr fontId="37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2" sqref="A2:B2"/>
    </sheetView>
  </sheetViews>
  <sheetFormatPr defaultRowHeight="13.5" x14ac:dyDescent="0.15"/>
  <cols>
    <col min="1" max="1" width="2.21875" customWidth="1"/>
    <col min="2" max="2" width="11.33203125" customWidth="1"/>
    <col min="3" max="3" width="7.88671875" customWidth="1"/>
    <col min="4" max="34" width="6.33203125" customWidth="1"/>
  </cols>
  <sheetData>
    <row r="1" spans="1:34" ht="30.75" customHeight="1" thickBot="1" x14ac:dyDescent="0.2">
      <c r="A1" s="60" t="s">
        <v>339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</row>
    <row r="2" spans="1:34" ht="22.5" customHeight="1" x14ac:dyDescent="0.15">
      <c r="A2" s="61" t="s">
        <v>44</v>
      </c>
      <c r="B2" s="62"/>
      <c r="C2" s="69" t="s">
        <v>22</v>
      </c>
      <c r="D2" s="24">
        <v>1</v>
      </c>
      <c r="E2" s="24">
        <v>2</v>
      </c>
      <c r="F2" s="24">
        <v>3</v>
      </c>
      <c r="G2" s="24">
        <v>4</v>
      </c>
      <c r="H2" s="24">
        <v>5</v>
      </c>
      <c r="I2" s="24">
        <v>6</v>
      </c>
      <c r="J2" s="24">
        <v>7</v>
      </c>
      <c r="K2" s="24">
        <v>8</v>
      </c>
      <c r="L2" s="24">
        <v>9</v>
      </c>
      <c r="M2" s="24">
        <v>10</v>
      </c>
      <c r="N2" s="24">
        <v>11</v>
      </c>
      <c r="O2" s="24">
        <v>12</v>
      </c>
      <c r="P2" s="24">
        <v>13</v>
      </c>
      <c r="Q2" s="24">
        <v>14</v>
      </c>
      <c r="R2" s="24">
        <v>15</v>
      </c>
      <c r="S2" s="24">
        <v>16</v>
      </c>
      <c r="T2" s="24">
        <v>17</v>
      </c>
      <c r="U2" s="24">
        <v>18</v>
      </c>
      <c r="V2" s="24">
        <v>19</v>
      </c>
      <c r="W2" s="24">
        <v>20</v>
      </c>
      <c r="X2" s="24">
        <v>21</v>
      </c>
      <c r="Y2" s="24">
        <v>22</v>
      </c>
      <c r="Z2" s="24">
        <v>23</v>
      </c>
      <c r="AA2" s="24">
        <v>24</v>
      </c>
      <c r="AB2" s="24">
        <v>25</v>
      </c>
      <c r="AC2" s="24">
        <v>26</v>
      </c>
      <c r="AD2" s="24">
        <v>27</v>
      </c>
      <c r="AE2" s="24">
        <v>28</v>
      </c>
      <c r="AF2" s="24">
        <v>29</v>
      </c>
      <c r="AG2" s="24"/>
      <c r="AH2" s="25"/>
    </row>
    <row r="3" spans="1:34" ht="22.5" customHeight="1" x14ac:dyDescent="0.15">
      <c r="A3" s="63" t="s">
        <v>23</v>
      </c>
      <c r="B3" s="64"/>
      <c r="C3" s="70"/>
      <c r="D3" s="22" t="s">
        <v>333</v>
      </c>
      <c r="E3" s="22" t="s">
        <v>329</v>
      </c>
      <c r="F3" s="22" t="s">
        <v>334</v>
      </c>
      <c r="G3" s="22" t="s">
        <v>4</v>
      </c>
      <c r="H3" s="22" t="s">
        <v>5</v>
      </c>
      <c r="I3" s="22" t="s">
        <v>8</v>
      </c>
      <c r="J3" s="22" t="s">
        <v>7</v>
      </c>
      <c r="K3" s="22" t="s">
        <v>3</v>
      </c>
      <c r="L3" s="22" t="s">
        <v>6</v>
      </c>
      <c r="M3" s="22" t="s">
        <v>2</v>
      </c>
      <c r="N3" s="22" t="s">
        <v>4</v>
      </c>
      <c r="O3" s="22" t="s">
        <v>5</v>
      </c>
      <c r="P3" s="22" t="s">
        <v>8</v>
      </c>
      <c r="Q3" s="22" t="s">
        <v>7</v>
      </c>
      <c r="R3" s="22" t="s">
        <v>3</v>
      </c>
      <c r="S3" s="22" t="s">
        <v>6</v>
      </c>
      <c r="T3" s="22" t="s">
        <v>2</v>
      </c>
      <c r="U3" s="22" t="s">
        <v>4</v>
      </c>
      <c r="V3" s="22" t="s">
        <v>5</v>
      </c>
      <c r="W3" s="22" t="s">
        <v>8</v>
      </c>
      <c r="X3" s="22" t="s">
        <v>7</v>
      </c>
      <c r="Y3" s="22" t="s">
        <v>3</v>
      </c>
      <c r="Z3" s="22" t="s">
        <v>6</v>
      </c>
      <c r="AA3" s="22" t="s">
        <v>2</v>
      </c>
      <c r="AB3" s="22" t="s">
        <v>4</v>
      </c>
      <c r="AC3" s="22" t="s">
        <v>5</v>
      </c>
      <c r="AD3" s="22" t="s">
        <v>8</v>
      </c>
      <c r="AE3" s="22" t="s">
        <v>7</v>
      </c>
      <c r="AF3" s="22" t="s">
        <v>3</v>
      </c>
      <c r="AG3" s="22"/>
      <c r="AH3" s="26"/>
    </row>
    <row r="4" spans="1:34" ht="22.5" customHeight="1" x14ac:dyDescent="0.15">
      <c r="A4" s="59" t="s">
        <v>39</v>
      </c>
      <c r="B4" s="23" t="s">
        <v>10</v>
      </c>
      <c r="C4" s="27"/>
      <c r="D4" s="28" t="s">
        <v>335</v>
      </c>
      <c r="E4" s="28" t="s">
        <v>330</v>
      </c>
      <c r="F4" s="28" t="s">
        <v>335</v>
      </c>
      <c r="G4" s="28" t="s">
        <v>336</v>
      </c>
      <c r="H4" s="28" t="s">
        <v>335</v>
      </c>
      <c r="I4" s="28" t="s">
        <v>335</v>
      </c>
      <c r="J4" s="28" t="s">
        <v>335</v>
      </c>
      <c r="K4" s="28" t="s">
        <v>335</v>
      </c>
      <c r="L4" s="28" t="s">
        <v>335</v>
      </c>
      <c r="M4" s="28" t="s">
        <v>330</v>
      </c>
      <c r="N4" s="28" t="s">
        <v>330</v>
      </c>
      <c r="O4" s="28" t="s">
        <v>337</v>
      </c>
      <c r="P4" s="28" t="s">
        <v>335</v>
      </c>
      <c r="Q4" s="28" t="s">
        <v>330</v>
      </c>
      <c r="R4" s="28" t="s">
        <v>330</v>
      </c>
      <c r="S4" s="28" t="s">
        <v>331</v>
      </c>
      <c r="T4" s="28" t="s">
        <v>335</v>
      </c>
      <c r="U4" s="28" t="s">
        <v>335</v>
      </c>
      <c r="V4" s="28" t="s">
        <v>335</v>
      </c>
      <c r="W4" s="28" t="s">
        <v>330</v>
      </c>
      <c r="X4" s="28" t="s">
        <v>332</v>
      </c>
      <c r="Y4" s="28" t="s">
        <v>335</v>
      </c>
      <c r="Z4" s="28" t="s">
        <v>330</v>
      </c>
      <c r="AA4" s="28" t="s">
        <v>330</v>
      </c>
      <c r="AB4" s="28" t="s">
        <v>338</v>
      </c>
      <c r="AC4" s="28" t="s">
        <v>330</v>
      </c>
      <c r="AD4" s="28" t="s">
        <v>335</v>
      </c>
      <c r="AE4" s="28" t="s">
        <v>335</v>
      </c>
      <c r="AF4" s="28" t="s">
        <v>335</v>
      </c>
      <c r="AG4" s="28"/>
      <c r="AH4" s="29"/>
    </row>
    <row r="5" spans="1:34" ht="22.5" customHeight="1" x14ac:dyDescent="0.15">
      <c r="A5" s="59"/>
      <c r="B5" s="23" t="s">
        <v>38</v>
      </c>
      <c r="C5" s="27">
        <f t="shared" ref="C5:C28" si="0">SUM(D5:AH5)</f>
        <v>92050</v>
      </c>
      <c r="D5" s="28">
        <v>4000</v>
      </c>
      <c r="E5" s="28">
        <v>4500</v>
      </c>
      <c r="F5" s="28">
        <v>3100</v>
      </c>
      <c r="G5" s="28">
        <v>3250</v>
      </c>
      <c r="H5" s="28">
        <v>2300</v>
      </c>
      <c r="I5" s="28">
        <v>4200</v>
      </c>
      <c r="J5" s="28">
        <v>3100</v>
      </c>
      <c r="K5" s="28">
        <v>3250</v>
      </c>
      <c r="L5" s="28">
        <v>4300</v>
      </c>
      <c r="M5" s="28">
        <v>4200</v>
      </c>
      <c r="N5" s="28">
        <v>3100</v>
      </c>
      <c r="O5" s="28">
        <v>1700</v>
      </c>
      <c r="P5" s="28">
        <v>2300</v>
      </c>
      <c r="Q5" s="28">
        <v>4200</v>
      </c>
      <c r="R5" s="28">
        <v>2600</v>
      </c>
      <c r="S5" s="28">
        <v>2400</v>
      </c>
      <c r="T5" s="28">
        <v>1500</v>
      </c>
      <c r="U5" s="28">
        <v>4200</v>
      </c>
      <c r="V5" s="28">
        <v>2800</v>
      </c>
      <c r="W5" s="28">
        <v>2400</v>
      </c>
      <c r="X5" s="28">
        <v>3300</v>
      </c>
      <c r="Y5" s="28">
        <v>4400</v>
      </c>
      <c r="Z5" s="28">
        <v>3300</v>
      </c>
      <c r="AA5" s="28">
        <v>2400</v>
      </c>
      <c r="AB5" s="28">
        <v>3200</v>
      </c>
      <c r="AC5" s="28">
        <v>4400</v>
      </c>
      <c r="AD5" s="28">
        <v>2250</v>
      </c>
      <c r="AE5" s="28">
        <v>2100</v>
      </c>
      <c r="AF5" s="28">
        <v>3300</v>
      </c>
      <c r="AG5" s="28"/>
      <c r="AH5" s="29"/>
    </row>
    <row r="6" spans="1:34" ht="22.5" customHeight="1" x14ac:dyDescent="0.15">
      <c r="A6" s="59"/>
      <c r="B6" s="23" t="s">
        <v>41</v>
      </c>
      <c r="C6" s="27">
        <f t="shared" si="0"/>
        <v>289240</v>
      </c>
      <c r="D6" s="28">
        <v>16000</v>
      </c>
      <c r="E6" s="28">
        <v>10300</v>
      </c>
      <c r="F6" s="28">
        <v>13860</v>
      </c>
      <c r="G6" s="28">
        <v>7300</v>
      </c>
      <c r="H6" s="28">
        <v>9500</v>
      </c>
      <c r="I6" s="28">
        <v>8400</v>
      </c>
      <c r="J6" s="28">
        <v>13960</v>
      </c>
      <c r="K6" s="28">
        <v>7800</v>
      </c>
      <c r="L6" s="28">
        <v>12900</v>
      </c>
      <c r="M6" s="28">
        <v>7950</v>
      </c>
      <c r="N6" s="28">
        <v>13760</v>
      </c>
      <c r="O6" s="28">
        <v>6000</v>
      </c>
      <c r="P6" s="28">
        <v>9500</v>
      </c>
      <c r="Q6" s="28">
        <v>8150</v>
      </c>
      <c r="R6" s="28">
        <v>11100</v>
      </c>
      <c r="S6" s="28">
        <v>5500</v>
      </c>
      <c r="T6" s="28">
        <v>5500</v>
      </c>
      <c r="U6" s="28">
        <v>8150</v>
      </c>
      <c r="V6" s="28">
        <v>12660</v>
      </c>
      <c r="W6" s="28">
        <v>8000</v>
      </c>
      <c r="X6" s="28">
        <v>12000</v>
      </c>
      <c r="Y6" s="28">
        <v>8750</v>
      </c>
      <c r="Z6" s="28">
        <v>15150</v>
      </c>
      <c r="AA6" s="28">
        <v>7800</v>
      </c>
      <c r="AB6" s="28">
        <v>8900</v>
      </c>
      <c r="AC6" s="28">
        <v>8750</v>
      </c>
      <c r="AD6" s="28">
        <v>12900</v>
      </c>
      <c r="AE6" s="28">
        <v>4700</v>
      </c>
      <c r="AF6" s="28">
        <v>14000</v>
      </c>
      <c r="AG6" s="28"/>
      <c r="AH6" s="29"/>
    </row>
    <row r="7" spans="1:34" ht="22.5" customHeight="1" x14ac:dyDescent="0.15">
      <c r="A7" s="59"/>
      <c r="B7" s="23" t="s">
        <v>40</v>
      </c>
      <c r="C7" s="27">
        <f t="shared" si="0"/>
        <v>218870</v>
      </c>
      <c r="D7" s="28">
        <v>7610</v>
      </c>
      <c r="E7" s="28">
        <v>10600</v>
      </c>
      <c r="F7" s="28">
        <v>9830</v>
      </c>
      <c r="G7" s="28">
        <v>4950</v>
      </c>
      <c r="H7" s="28">
        <v>4860</v>
      </c>
      <c r="I7" s="28">
        <v>10600</v>
      </c>
      <c r="J7" s="28">
        <v>10200</v>
      </c>
      <c r="K7" s="28">
        <v>4950</v>
      </c>
      <c r="L7" s="28">
        <v>5860</v>
      </c>
      <c r="M7" s="28">
        <v>10600</v>
      </c>
      <c r="N7" s="28">
        <v>7800</v>
      </c>
      <c r="O7" s="28">
        <v>4850</v>
      </c>
      <c r="P7" s="28">
        <v>5260</v>
      </c>
      <c r="Q7" s="28">
        <v>10600</v>
      </c>
      <c r="R7" s="28">
        <v>8750</v>
      </c>
      <c r="S7" s="28">
        <v>4950</v>
      </c>
      <c r="T7" s="28">
        <v>3120</v>
      </c>
      <c r="U7" s="28">
        <v>10600</v>
      </c>
      <c r="V7" s="28">
        <v>8600</v>
      </c>
      <c r="W7" s="28">
        <v>4950</v>
      </c>
      <c r="X7" s="28">
        <v>5760</v>
      </c>
      <c r="Y7" s="28">
        <v>10600</v>
      </c>
      <c r="Z7" s="28">
        <v>9800</v>
      </c>
      <c r="AA7" s="28">
        <v>4850</v>
      </c>
      <c r="AB7" s="28">
        <v>5260</v>
      </c>
      <c r="AC7" s="28">
        <v>10600</v>
      </c>
      <c r="AD7" s="28">
        <v>8750</v>
      </c>
      <c r="AE7" s="28">
        <v>4850</v>
      </c>
      <c r="AF7" s="28">
        <v>8860</v>
      </c>
      <c r="AG7" s="28"/>
      <c r="AH7" s="29"/>
    </row>
    <row r="8" spans="1:34" ht="22.5" customHeight="1" x14ac:dyDescent="0.15">
      <c r="A8" s="59"/>
      <c r="B8" s="23" t="s">
        <v>14</v>
      </c>
      <c r="C8" s="27">
        <f t="shared" si="0"/>
        <v>236020</v>
      </c>
      <c r="D8" s="28">
        <v>4060</v>
      </c>
      <c r="E8" s="28">
        <v>6490</v>
      </c>
      <c r="F8" s="28">
        <v>7355</v>
      </c>
      <c r="G8" s="28">
        <v>13575</v>
      </c>
      <c r="H8" s="28">
        <v>14160</v>
      </c>
      <c r="I8" s="28">
        <v>6490</v>
      </c>
      <c r="J8" s="28">
        <v>7355</v>
      </c>
      <c r="K8" s="28">
        <v>14275</v>
      </c>
      <c r="L8" s="28">
        <v>8710</v>
      </c>
      <c r="M8" s="28">
        <v>6550</v>
      </c>
      <c r="N8" s="28">
        <v>7405</v>
      </c>
      <c r="O8" s="28">
        <v>15025</v>
      </c>
      <c r="P8" s="28">
        <v>3540</v>
      </c>
      <c r="Q8" s="28">
        <v>7270</v>
      </c>
      <c r="R8" s="28">
        <v>5995</v>
      </c>
      <c r="S8" s="28">
        <v>11025</v>
      </c>
      <c r="T8" s="28">
        <v>3540</v>
      </c>
      <c r="U8" s="28">
        <v>6520</v>
      </c>
      <c r="V8" s="28">
        <v>7405</v>
      </c>
      <c r="W8" s="28">
        <v>12525</v>
      </c>
      <c r="X8" s="28">
        <v>3520</v>
      </c>
      <c r="Y8" s="28">
        <v>6520</v>
      </c>
      <c r="Z8" s="28">
        <v>7405</v>
      </c>
      <c r="AA8" s="28">
        <v>10675</v>
      </c>
      <c r="AB8" s="28">
        <v>6870</v>
      </c>
      <c r="AC8" s="28">
        <v>6520</v>
      </c>
      <c r="AD8" s="28">
        <v>6905</v>
      </c>
      <c r="AE8" s="28">
        <v>11175</v>
      </c>
      <c r="AF8" s="28">
        <v>7160</v>
      </c>
      <c r="AG8" s="28"/>
      <c r="AH8" s="29"/>
    </row>
    <row r="9" spans="1:34" ht="22.5" customHeight="1" x14ac:dyDescent="0.15">
      <c r="A9" s="59"/>
      <c r="B9" s="23" t="s">
        <v>28</v>
      </c>
      <c r="C9" s="27">
        <f t="shared" si="0"/>
        <v>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</row>
    <row r="10" spans="1:34" ht="22.5" customHeight="1" x14ac:dyDescent="0.15">
      <c r="A10" s="59"/>
      <c r="B10" s="23" t="s">
        <v>15</v>
      </c>
      <c r="C10" s="27">
        <f t="shared" si="0"/>
        <v>18289</v>
      </c>
      <c r="D10" s="28">
        <v>1200</v>
      </c>
      <c r="E10" s="28">
        <v>1115</v>
      </c>
      <c r="F10" s="28">
        <v>400</v>
      </c>
      <c r="G10" s="28"/>
      <c r="H10" s="28">
        <v>850</v>
      </c>
      <c r="I10" s="28">
        <v>1115</v>
      </c>
      <c r="J10" s="28">
        <v>400</v>
      </c>
      <c r="K10" s="28">
        <v>300</v>
      </c>
      <c r="L10" s="28">
        <v>400</v>
      </c>
      <c r="M10" s="28">
        <v>1115</v>
      </c>
      <c r="N10" s="28">
        <v>400</v>
      </c>
      <c r="O10" s="28"/>
      <c r="P10" s="28">
        <v>850</v>
      </c>
      <c r="Q10" s="28">
        <v>1115</v>
      </c>
      <c r="R10" s="28">
        <v>400</v>
      </c>
      <c r="S10" s="28"/>
      <c r="T10" s="28">
        <v>50</v>
      </c>
      <c r="U10" s="28">
        <v>1110</v>
      </c>
      <c r="V10" s="28">
        <v>373</v>
      </c>
      <c r="W10" s="28">
        <v>400</v>
      </c>
      <c r="X10" s="28">
        <v>200</v>
      </c>
      <c r="Y10" s="28">
        <v>1120</v>
      </c>
      <c r="Z10" s="28">
        <v>373</v>
      </c>
      <c r="AA10" s="28">
        <v>450</v>
      </c>
      <c r="AB10" s="28">
        <v>430</v>
      </c>
      <c r="AC10" s="28">
        <v>1200</v>
      </c>
      <c r="AD10" s="28">
        <v>373</v>
      </c>
      <c r="AE10" s="28">
        <v>400</v>
      </c>
      <c r="AF10" s="28">
        <v>2150</v>
      </c>
      <c r="AG10" s="28"/>
      <c r="AH10" s="29"/>
    </row>
    <row r="11" spans="1:34" ht="22.5" customHeight="1" x14ac:dyDescent="0.15">
      <c r="A11" s="59"/>
      <c r="B11" s="23" t="s">
        <v>11</v>
      </c>
      <c r="C11" s="27">
        <f t="shared" si="0"/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9"/>
    </row>
    <row r="12" spans="1:34" ht="22.5" customHeight="1" x14ac:dyDescent="0.15">
      <c r="A12" s="59"/>
      <c r="B12" s="23" t="s">
        <v>9</v>
      </c>
      <c r="C12" s="27">
        <f t="shared" si="0"/>
        <v>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9"/>
    </row>
    <row r="13" spans="1:34" ht="22.5" customHeight="1" x14ac:dyDescent="0.15">
      <c r="A13" s="59"/>
      <c r="B13" s="23" t="s">
        <v>29</v>
      </c>
      <c r="C13" s="27">
        <f t="shared" si="0"/>
        <v>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9"/>
    </row>
    <row r="14" spans="1:34" ht="22.5" customHeight="1" x14ac:dyDescent="0.15">
      <c r="A14" s="59"/>
      <c r="B14" s="23" t="s">
        <v>43</v>
      </c>
      <c r="C14" s="27">
        <f t="shared" si="0"/>
        <v>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9"/>
    </row>
    <row r="15" spans="1:34" ht="22.5" customHeight="1" x14ac:dyDescent="0.15">
      <c r="A15" s="59"/>
      <c r="B15" s="23" t="s">
        <v>26</v>
      </c>
      <c r="C15" s="27">
        <f t="shared" si="0"/>
        <v>0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9"/>
    </row>
    <row r="16" spans="1:34" ht="22.5" customHeight="1" x14ac:dyDescent="0.15">
      <c r="A16" s="59"/>
      <c r="B16" s="23" t="s">
        <v>17</v>
      </c>
      <c r="C16" s="27">
        <f t="shared" si="0"/>
        <v>1600</v>
      </c>
      <c r="D16" s="28">
        <v>500</v>
      </c>
      <c r="E16" s="28">
        <v>400</v>
      </c>
      <c r="F16" s="28">
        <v>400</v>
      </c>
      <c r="G16" s="28">
        <v>300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9"/>
    </row>
    <row r="17" spans="1:34" ht="22.5" customHeight="1" x14ac:dyDescent="0.15">
      <c r="A17" s="59"/>
      <c r="B17" s="23" t="s">
        <v>27</v>
      </c>
      <c r="C17" s="27">
        <f t="shared" si="0"/>
        <v>188870</v>
      </c>
      <c r="D17" s="28">
        <v>5485</v>
      </c>
      <c r="E17" s="28">
        <v>6830</v>
      </c>
      <c r="F17" s="28">
        <v>7120</v>
      </c>
      <c r="G17" s="28">
        <v>9675</v>
      </c>
      <c r="H17" s="28">
        <v>2585</v>
      </c>
      <c r="I17" s="28">
        <v>6830</v>
      </c>
      <c r="J17" s="28">
        <v>7120</v>
      </c>
      <c r="K17" s="28">
        <v>10475</v>
      </c>
      <c r="L17" s="28">
        <v>8135</v>
      </c>
      <c r="M17" s="28">
        <v>6830</v>
      </c>
      <c r="N17" s="28">
        <v>7120</v>
      </c>
      <c r="O17" s="28">
        <v>8885</v>
      </c>
      <c r="P17" s="28">
        <v>2345</v>
      </c>
      <c r="Q17" s="28">
        <v>6830</v>
      </c>
      <c r="R17" s="28">
        <v>6090</v>
      </c>
      <c r="S17" s="28">
        <v>6875</v>
      </c>
      <c r="T17" s="28">
        <v>2345</v>
      </c>
      <c r="U17" s="28">
        <v>6830</v>
      </c>
      <c r="V17" s="28">
        <v>7120</v>
      </c>
      <c r="W17" s="28">
        <v>7225</v>
      </c>
      <c r="X17" s="28">
        <v>4115</v>
      </c>
      <c r="Y17" s="28">
        <v>6830</v>
      </c>
      <c r="Z17" s="28">
        <v>7120</v>
      </c>
      <c r="AA17" s="28">
        <v>8505</v>
      </c>
      <c r="AB17" s="28">
        <v>4515</v>
      </c>
      <c r="AC17" s="28">
        <v>6830</v>
      </c>
      <c r="AD17" s="28">
        <v>5660</v>
      </c>
      <c r="AE17" s="28">
        <v>5805</v>
      </c>
      <c r="AF17" s="28">
        <v>6740</v>
      </c>
      <c r="AG17" s="28"/>
      <c r="AH17" s="29"/>
    </row>
    <row r="18" spans="1:34" ht="22.5" customHeight="1" x14ac:dyDescent="0.15">
      <c r="A18" s="59"/>
      <c r="B18" s="23" t="s">
        <v>24</v>
      </c>
      <c r="C18" s="27">
        <f t="shared" si="0"/>
        <v>1949</v>
      </c>
      <c r="D18" s="28">
        <v>20</v>
      </c>
      <c r="E18" s="28">
        <v>26</v>
      </c>
      <c r="F18" s="28">
        <v>25</v>
      </c>
      <c r="G18" s="28">
        <v>75</v>
      </c>
      <c r="H18" s="28">
        <v>20</v>
      </c>
      <c r="I18" s="28">
        <v>26</v>
      </c>
      <c r="J18" s="28">
        <v>25</v>
      </c>
      <c r="K18" s="28">
        <v>70</v>
      </c>
      <c r="L18" s="28">
        <v>360</v>
      </c>
      <c r="M18" s="28">
        <v>26</v>
      </c>
      <c r="N18" s="28">
        <v>235</v>
      </c>
      <c r="O18" s="28">
        <v>45</v>
      </c>
      <c r="P18" s="28">
        <v>20</v>
      </c>
      <c r="Q18" s="28">
        <v>26</v>
      </c>
      <c r="R18" s="28">
        <v>12</v>
      </c>
      <c r="S18" s="28">
        <v>80</v>
      </c>
      <c r="T18" s="28">
        <v>20</v>
      </c>
      <c r="U18" s="28">
        <v>26</v>
      </c>
      <c r="V18" s="28">
        <v>25</v>
      </c>
      <c r="W18" s="28">
        <v>100</v>
      </c>
      <c r="X18" s="28">
        <v>20</v>
      </c>
      <c r="Y18" s="28">
        <v>26</v>
      </c>
      <c r="Z18" s="28">
        <v>25</v>
      </c>
      <c r="AA18" s="28">
        <v>80</v>
      </c>
      <c r="AB18" s="28">
        <v>385</v>
      </c>
      <c r="AC18" s="28">
        <v>26</v>
      </c>
      <c r="AD18" s="28">
        <v>25</v>
      </c>
      <c r="AE18" s="28">
        <v>80</v>
      </c>
      <c r="AF18" s="28">
        <v>20</v>
      </c>
      <c r="AG18" s="28"/>
      <c r="AH18" s="29"/>
    </row>
    <row r="19" spans="1:34" ht="22.5" customHeight="1" x14ac:dyDescent="0.15">
      <c r="A19" s="59"/>
      <c r="B19" s="23" t="s">
        <v>25</v>
      </c>
      <c r="C19" s="27">
        <f t="shared" si="0"/>
        <v>8892</v>
      </c>
      <c r="D19" s="28">
        <v>340</v>
      </c>
      <c r="E19" s="28">
        <v>305</v>
      </c>
      <c r="F19" s="28">
        <v>241</v>
      </c>
      <c r="G19" s="28">
        <v>300</v>
      </c>
      <c r="H19" s="28">
        <v>330</v>
      </c>
      <c r="I19" s="28">
        <v>305</v>
      </c>
      <c r="J19" s="28">
        <v>241</v>
      </c>
      <c r="K19" s="28">
        <v>300</v>
      </c>
      <c r="L19" s="28">
        <v>335</v>
      </c>
      <c r="M19" s="28">
        <v>305</v>
      </c>
      <c r="N19" s="28">
        <v>241</v>
      </c>
      <c r="O19" s="28">
        <v>380</v>
      </c>
      <c r="P19" s="28">
        <v>340</v>
      </c>
      <c r="Q19" s="28">
        <v>305</v>
      </c>
      <c r="R19" s="28">
        <v>201</v>
      </c>
      <c r="S19" s="28">
        <v>380</v>
      </c>
      <c r="T19" s="28">
        <v>340</v>
      </c>
      <c r="U19" s="28">
        <v>305</v>
      </c>
      <c r="V19" s="28">
        <v>241</v>
      </c>
      <c r="W19" s="28">
        <v>310</v>
      </c>
      <c r="X19" s="28">
        <v>340</v>
      </c>
      <c r="Y19" s="28">
        <v>305</v>
      </c>
      <c r="Z19" s="28">
        <v>241</v>
      </c>
      <c r="AA19" s="28">
        <v>310</v>
      </c>
      <c r="AB19" s="28">
        <v>415</v>
      </c>
      <c r="AC19" s="28">
        <v>305</v>
      </c>
      <c r="AD19" s="28">
        <v>221</v>
      </c>
      <c r="AE19" s="28">
        <v>360</v>
      </c>
      <c r="AF19" s="28">
        <v>350</v>
      </c>
      <c r="AG19" s="28"/>
      <c r="AH19" s="29"/>
    </row>
    <row r="20" spans="1:34" ht="22.5" customHeight="1" x14ac:dyDescent="0.15">
      <c r="A20" s="59"/>
      <c r="B20" s="23" t="s">
        <v>21</v>
      </c>
      <c r="C20" s="27">
        <f t="shared" si="0"/>
        <v>3197</v>
      </c>
      <c r="D20" s="28">
        <v>33</v>
      </c>
      <c r="E20" s="28">
        <v>99</v>
      </c>
      <c r="F20" s="28">
        <v>144</v>
      </c>
      <c r="G20" s="28">
        <v>120</v>
      </c>
      <c r="H20" s="28">
        <v>48</v>
      </c>
      <c r="I20" s="28">
        <v>99</v>
      </c>
      <c r="J20" s="28">
        <v>144</v>
      </c>
      <c r="K20" s="28">
        <v>135</v>
      </c>
      <c r="L20" s="28">
        <v>139</v>
      </c>
      <c r="M20" s="28">
        <v>99</v>
      </c>
      <c r="N20" s="28">
        <v>144</v>
      </c>
      <c r="O20" s="28">
        <v>145</v>
      </c>
      <c r="P20" s="28">
        <v>58</v>
      </c>
      <c r="Q20" s="28">
        <v>99</v>
      </c>
      <c r="R20" s="28">
        <v>119</v>
      </c>
      <c r="S20" s="28">
        <v>145</v>
      </c>
      <c r="T20" s="28">
        <v>58</v>
      </c>
      <c r="U20" s="28">
        <v>99</v>
      </c>
      <c r="V20" s="28">
        <v>144</v>
      </c>
      <c r="W20" s="28">
        <v>145</v>
      </c>
      <c r="X20" s="28">
        <v>38</v>
      </c>
      <c r="Y20" s="28">
        <v>99</v>
      </c>
      <c r="Z20" s="28">
        <v>144</v>
      </c>
      <c r="AA20" s="28">
        <v>145</v>
      </c>
      <c r="AB20" s="28">
        <v>124</v>
      </c>
      <c r="AC20" s="28">
        <v>99</v>
      </c>
      <c r="AD20" s="28">
        <v>144</v>
      </c>
      <c r="AE20" s="28">
        <v>155</v>
      </c>
      <c r="AF20" s="28">
        <v>33</v>
      </c>
      <c r="AG20" s="28"/>
      <c r="AH20" s="29"/>
    </row>
    <row r="21" spans="1:34" ht="22.5" customHeight="1" x14ac:dyDescent="0.15">
      <c r="A21" s="59"/>
      <c r="B21" s="23" t="s">
        <v>19</v>
      </c>
      <c r="C21" s="27">
        <f t="shared" si="0"/>
        <v>100</v>
      </c>
      <c r="D21" s="28">
        <v>100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9"/>
    </row>
    <row r="22" spans="1:34" ht="22.5" customHeight="1" x14ac:dyDescent="0.15">
      <c r="A22" s="65" t="s">
        <v>42</v>
      </c>
      <c r="B22" s="66"/>
      <c r="C22" s="27">
        <f t="shared" si="0"/>
        <v>1059077</v>
      </c>
      <c r="D22" s="30">
        <f t="shared" ref="D22:AH22" si="1">SUM(D4:D21)</f>
        <v>39348</v>
      </c>
      <c r="E22" s="30">
        <f t="shared" si="1"/>
        <v>40665</v>
      </c>
      <c r="F22" s="30">
        <f t="shared" si="1"/>
        <v>42475</v>
      </c>
      <c r="G22" s="30">
        <f t="shared" si="1"/>
        <v>39545</v>
      </c>
      <c r="H22" s="30">
        <f t="shared" si="1"/>
        <v>34653</v>
      </c>
      <c r="I22" s="30">
        <f t="shared" si="1"/>
        <v>38065</v>
      </c>
      <c r="J22" s="30">
        <f t="shared" si="1"/>
        <v>42545</v>
      </c>
      <c r="K22" s="30">
        <f t="shared" si="1"/>
        <v>41555</v>
      </c>
      <c r="L22" s="30">
        <f t="shared" si="1"/>
        <v>41139</v>
      </c>
      <c r="M22" s="30">
        <f t="shared" si="1"/>
        <v>37675</v>
      </c>
      <c r="N22" s="30">
        <f t="shared" si="1"/>
        <v>40205</v>
      </c>
      <c r="O22" s="30">
        <f t="shared" si="1"/>
        <v>37030</v>
      </c>
      <c r="P22" s="30">
        <f t="shared" si="1"/>
        <v>24213</v>
      </c>
      <c r="Q22" s="30">
        <f t="shared" si="1"/>
        <v>38595</v>
      </c>
      <c r="R22" s="30">
        <f t="shared" si="1"/>
        <v>35267</v>
      </c>
      <c r="S22" s="30">
        <f t="shared" si="1"/>
        <v>31355</v>
      </c>
      <c r="T22" s="30">
        <f t="shared" si="1"/>
        <v>16473</v>
      </c>
      <c r="U22" s="30">
        <f t="shared" si="1"/>
        <v>37840</v>
      </c>
      <c r="V22" s="30">
        <f t="shared" si="1"/>
        <v>39368</v>
      </c>
      <c r="W22" s="30">
        <f t="shared" si="1"/>
        <v>36055</v>
      </c>
      <c r="X22" s="30">
        <f t="shared" si="1"/>
        <v>29293</v>
      </c>
      <c r="Y22" s="30">
        <f t="shared" si="1"/>
        <v>38650</v>
      </c>
      <c r="Z22" s="30">
        <f t="shared" si="1"/>
        <v>43558</v>
      </c>
      <c r="AA22" s="30">
        <f t="shared" si="1"/>
        <v>35215</v>
      </c>
      <c r="AB22" s="30">
        <f t="shared" si="1"/>
        <v>30099</v>
      </c>
      <c r="AC22" s="30">
        <f t="shared" si="1"/>
        <v>38730</v>
      </c>
      <c r="AD22" s="30">
        <f t="shared" si="1"/>
        <v>37228</v>
      </c>
      <c r="AE22" s="30">
        <f t="shared" si="1"/>
        <v>29625</v>
      </c>
      <c r="AF22" s="30">
        <f t="shared" si="1"/>
        <v>42613</v>
      </c>
      <c r="AG22" s="30">
        <f t="shared" si="1"/>
        <v>0</v>
      </c>
      <c r="AH22" s="31">
        <f t="shared" si="1"/>
        <v>0</v>
      </c>
    </row>
    <row r="23" spans="1:34" ht="22.5" customHeight="1" x14ac:dyDescent="0.15">
      <c r="A23" s="59" t="s">
        <v>47</v>
      </c>
      <c r="B23" s="23" t="s">
        <v>13</v>
      </c>
      <c r="C23" s="27">
        <f t="shared" si="0"/>
        <v>42400</v>
      </c>
      <c r="D23" s="28">
        <v>1780</v>
      </c>
      <c r="E23" s="28">
        <v>1330</v>
      </c>
      <c r="F23" s="28">
        <v>2205</v>
      </c>
      <c r="G23" s="28">
        <v>650</v>
      </c>
      <c r="H23" s="28">
        <v>1060</v>
      </c>
      <c r="I23" s="28">
        <v>1330</v>
      </c>
      <c r="J23" s="28">
        <v>2125</v>
      </c>
      <c r="K23" s="28">
        <v>650</v>
      </c>
      <c r="L23" s="28">
        <v>940</v>
      </c>
      <c r="M23" s="28">
        <v>1330</v>
      </c>
      <c r="N23" s="28">
        <v>2125</v>
      </c>
      <c r="O23" s="28">
        <v>580</v>
      </c>
      <c r="P23" s="28">
        <v>1180</v>
      </c>
      <c r="Q23" s="28">
        <v>1330</v>
      </c>
      <c r="R23" s="28">
        <v>1755</v>
      </c>
      <c r="S23" s="28">
        <v>700</v>
      </c>
      <c r="T23" s="28">
        <v>710</v>
      </c>
      <c r="U23" s="28">
        <v>1330</v>
      </c>
      <c r="V23" s="28">
        <v>1550</v>
      </c>
      <c r="W23" s="28">
        <v>940</v>
      </c>
      <c r="X23" s="28">
        <v>1160</v>
      </c>
      <c r="Y23" s="28">
        <v>1330</v>
      </c>
      <c r="Z23" s="28">
        <v>1560</v>
      </c>
      <c r="AA23" s="28">
        <v>850</v>
      </c>
      <c r="AB23" s="28">
        <v>1080</v>
      </c>
      <c r="AC23" s="28">
        <v>1330</v>
      </c>
      <c r="AD23" s="28">
        <v>1450</v>
      </c>
      <c r="AE23" s="28">
        <v>6980</v>
      </c>
      <c r="AF23" s="28">
        <v>1060</v>
      </c>
      <c r="AG23" s="28"/>
      <c r="AH23" s="29"/>
    </row>
    <row r="24" spans="1:34" ht="22.5" customHeight="1" x14ac:dyDescent="0.15">
      <c r="A24" s="59"/>
      <c r="B24" s="23" t="s">
        <v>16</v>
      </c>
      <c r="C24" s="27">
        <f t="shared" si="0"/>
        <v>34475</v>
      </c>
      <c r="D24" s="28">
        <v>1480</v>
      </c>
      <c r="E24" s="28">
        <v>1370</v>
      </c>
      <c r="F24" s="28">
        <v>1445</v>
      </c>
      <c r="G24" s="28">
        <v>330</v>
      </c>
      <c r="H24" s="28">
        <v>7690</v>
      </c>
      <c r="I24" s="28">
        <v>1370</v>
      </c>
      <c r="J24" s="28">
        <v>1435</v>
      </c>
      <c r="K24" s="28">
        <v>330</v>
      </c>
      <c r="L24" s="28">
        <v>650</v>
      </c>
      <c r="M24" s="28">
        <v>1370</v>
      </c>
      <c r="N24" s="28">
        <v>1435</v>
      </c>
      <c r="O24" s="28">
        <v>340</v>
      </c>
      <c r="P24" s="28">
        <v>760</v>
      </c>
      <c r="Q24" s="28">
        <v>1370</v>
      </c>
      <c r="R24" s="28">
        <v>1335</v>
      </c>
      <c r="S24" s="28">
        <v>350</v>
      </c>
      <c r="T24" s="28">
        <v>760</v>
      </c>
      <c r="U24" s="28">
        <v>1370</v>
      </c>
      <c r="V24" s="28">
        <v>1055</v>
      </c>
      <c r="W24" s="28">
        <v>410</v>
      </c>
      <c r="X24" s="28">
        <v>810</v>
      </c>
      <c r="Y24" s="28">
        <v>1370</v>
      </c>
      <c r="Z24" s="28">
        <v>1055</v>
      </c>
      <c r="AA24" s="28">
        <v>320</v>
      </c>
      <c r="AB24" s="28">
        <v>730</v>
      </c>
      <c r="AC24" s="28">
        <v>1370</v>
      </c>
      <c r="AD24" s="28">
        <v>1055</v>
      </c>
      <c r="AE24" s="28">
        <v>340</v>
      </c>
      <c r="AF24" s="28">
        <v>770</v>
      </c>
      <c r="AG24" s="28"/>
      <c r="AH24" s="29"/>
    </row>
    <row r="25" spans="1:34" ht="22.5" customHeight="1" x14ac:dyDescent="0.15">
      <c r="A25" s="59"/>
      <c r="B25" s="23" t="s">
        <v>31</v>
      </c>
      <c r="C25" s="27">
        <f t="shared" si="0"/>
        <v>46030</v>
      </c>
      <c r="D25" s="28">
        <v>1415</v>
      </c>
      <c r="E25" s="28">
        <v>1820</v>
      </c>
      <c r="F25" s="28">
        <v>2175</v>
      </c>
      <c r="G25" s="28">
        <v>885</v>
      </c>
      <c r="H25" s="28">
        <v>1295</v>
      </c>
      <c r="I25" s="28">
        <v>1820</v>
      </c>
      <c r="J25" s="28">
        <v>2185</v>
      </c>
      <c r="K25" s="28">
        <v>885</v>
      </c>
      <c r="L25" s="28">
        <v>1155</v>
      </c>
      <c r="M25" s="28">
        <v>1820</v>
      </c>
      <c r="N25" s="28">
        <v>2185</v>
      </c>
      <c r="O25" s="28">
        <v>835</v>
      </c>
      <c r="P25" s="28">
        <v>1490</v>
      </c>
      <c r="Q25" s="28">
        <v>1820</v>
      </c>
      <c r="R25" s="28">
        <v>2060</v>
      </c>
      <c r="S25" s="28">
        <v>1085</v>
      </c>
      <c r="T25" s="28">
        <v>1490</v>
      </c>
      <c r="U25" s="28">
        <v>1820</v>
      </c>
      <c r="V25" s="28">
        <v>2135</v>
      </c>
      <c r="W25" s="28">
        <v>1265</v>
      </c>
      <c r="X25" s="28">
        <v>1370</v>
      </c>
      <c r="Y25" s="28">
        <v>1820</v>
      </c>
      <c r="Z25" s="28">
        <v>2135</v>
      </c>
      <c r="AA25" s="28">
        <v>1595</v>
      </c>
      <c r="AB25" s="28">
        <v>1380</v>
      </c>
      <c r="AC25" s="28">
        <v>1820</v>
      </c>
      <c r="AD25" s="28">
        <v>2135</v>
      </c>
      <c r="AE25" s="28">
        <v>1115</v>
      </c>
      <c r="AF25" s="28">
        <v>1020</v>
      </c>
      <c r="AG25" s="28"/>
      <c r="AH25" s="29"/>
    </row>
    <row r="26" spans="1:34" ht="22.5" customHeight="1" x14ac:dyDescent="0.15">
      <c r="A26" s="59"/>
      <c r="B26" s="23" t="s">
        <v>12</v>
      </c>
      <c r="C26" s="27">
        <f t="shared" si="0"/>
        <v>10398</v>
      </c>
      <c r="D26" s="28">
        <v>115</v>
      </c>
      <c r="E26" s="28">
        <v>190</v>
      </c>
      <c r="F26" s="28">
        <v>183</v>
      </c>
      <c r="G26" s="28">
        <v>315</v>
      </c>
      <c r="H26" s="28">
        <v>162</v>
      </c>
      <c r="I26" s="28">
        <v>190</v>
      </c>
      <c r="J26" s="28">
        <v>183</v>
      </c>
      <c r="K26" s="28">
        <v>315</v>
      </c>
      <c r="L26" s="28">
        <v>1610</v>
      </c>
      <c r="M26" s="28">
        <v>190</v>
      </c>
      <c r="N26" s="28">
        <v>183</v>
      </c>
      <c r="O26" s="28">
        <v>460</v>
      </c>
      <c r="P26" s="28">
        <v>282</v>
      </c>
      <c r="Q26" s="28">
        <v>190</v>
      </c>
      <c r="R26" s="28">
        <v>878</v>
      </c>
      <c r="S26" s="28">
        <v>365</v>
      </c>
      <c r="T26" s="28">
        <v>262</v>
      </c>
      <c r="U26" s="28">
        <v>190</v>
      </c>
      <c r="V26" s="28">
        <v>177</v>
      </c>
      <c r="W26" s="28">
        <v>365</v>
      </c>
      <c r="X26" s="28">
        <v>77</v>
      </c>
      <c r="Y26" s="28">
        <v>190</v>
      </c>
      <c r="Z26" s="28">
        <v>177</v>
      </c>
      <c r="AA26" s="28">
        <v>525</v>
      </c>
      <c r="AB26" s="28">
        <v>1690</v>
      </c>
      <c r="AC26" s="28">
        <v>190</v>
      </c>
      <c r="AD26" s="28">
        <v>177</v>
      </c>
      <c r="AE26" s="28">
        <v>305</v>
      </c>
      <c r="AF26" s="28">
        <v>262</v>
      </c>
      <c r="AG26" s="28"/>
      <c r="AH26" s="29"/>
    </row>
    <row r="27" spans="1:34" ht="22.5" customHeight="1" x14ac:dyDescent="0.15">
      <c r="A27" s="59"/>
      <c r="B27" s="23" t="s">
        <v>20</v>
      </c>
      <c r="C27" s="27">
        <f t="shared" si="0"/>
        <v>0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9"/>
    </row>
    <row r="28" spans="1:34" ht="22.5" customHeight="1" x14ac:dyDescent="0.15">
      <c r="A28" s="65" t="s">
        <v>42</v>
      </c>
      <c r="B28" s="66"/>
      <c r="C28" s="27">
        <f t="shared" si="0"/>
        <v>133303</v>
      </c>
      <c r="D28" s="30">
        <f t="shared" ref="D28:AH28" si="2">SUM(D23:D27)</f>
        <v>4790</v>
      </c>
      <c r="E28" s="30">
        <f t="shared" si="2"/>
        <v>4710</v>
      </c>
      <c r="F28" s="30">
        <f t="shared" si="2"/>
        <v>6008</v>
      </c>
      <c r="G28" s="30">
        <f t="shared" si="2"/>
        <v>2180</v>
      </c>
      <c r="H28" s="30">
        <f t="shared" si="2"/>
        <v>10207</v>
      </c>
      <c r="I28" s="30">
        <f t="shared" si="2"/>
        <v>4710</v>
      </c>
      <c r="J28" s="30">
        <f t="shared" si="2"/>
        <v>5928</v>
      </c>
      <c r="K28" s="30">
        <f t="shared" si="2"/>
        <v>2180</v>
      </c>
      <c r="L28" s="30">
        <f t="shared" si="2"/>
        <v>4355</v>
      </c>
      <c r="M28" s="30">
        <f t="shared" si="2"/>
        <v>4710</v>
      </c>
      <c r="N28" s="30">
        <f t="shared" si="2"/>
        <v>5928</v>
      </c>
      <c r="O28" s="30">
        <f t="shared" si="2"/>
        <v>2215</v>
      </c>
      <c r="P28" s="30">
        <f t="shared" si="2"/>
        <v>3712</v>
      </c>
      <c r="Q28" s="30">
        <f t="shared" si="2"/>
        <v>4710</v>
      </c>
      <c r="R28" s="30">
        <f t="shared" si="2"/>
        <v>6028</v>
      </c>
      <c r="S28" s="30">
        <f t="shared" si="2"/>
        <v>2500</v>
      </c>
      <c r="T28" s="30">
        <f t="shared" si="2"/>
        <v>3222</v>
      </c>
      <c r="U28" s="30">
        <f t="shared" si="2"/>
        <v>4710</v>
      </c>
      <c r="V28" s="30">
        <f t="shared" si="2"/>
        <v>4917</v>
      </c>
      <c r="W28" s="30">
        <f t="shared" si="2"/>
        <v>2980</v>
      </c>
      <c r="X28" s="30">
        <f t="shared" si="2"/>
        <v>3417</v>
      </c>
      <c r="Y28" s="30">
        <f t="shared" si="2"/>
        <v>4710</v>
      </c>
      <c r="Z28" s="30">
        <f t="shared" si="2"/>
        <v>4927</v>
      </c>
      <c r="AA28" s="30">
        <f t="shared" si="2"/>
        <v>3290</v>
      </c>
      <c r="AB28" s="30">
        <f t="shared" si="2"/>
        <v>4880</v>
      </c>
      <c r="AC28" s="30">
        <f t="shared" si="2"/>
        <v>4710</v>
      </c>
      <c r="AD28" s="30">
        <f t="shared" si="2"/>
        <v>4817</v>
      </c>
      <c r="AE28" s="30">
        <f t="shared" si="2"/>
        <v>8740</v>
      </c>
      <c r="AF28" s="30">
        <f t="shared" si="2"/>
        <v>3112</v>
      </c>
      <c r="AG28" s="30">
        <f t="shared" si="2"/>
        <v>0</v>
      </c>
      <c r="AH28" s="31">
        <f t="shared" si="2"/>
        <v>0</v>
      </c>
    </row>
    <row r="29" spans="1:34" ht="22.5" customHeight="1" thickBot="1" x14ac:dyDescent="0.2">
      <c r="A29" s="57" t="s">
        <v>30</v>
      </c>
      <c r="B29" s="58"/>
      <c r="C29" s="32">
        <f t="shared" ref="C29:AH29" si="3">C22+C28</f>
        <v>1192380</v>
      </c>
      <c r="D29" s="32">
        <f t="shared" si="3"/>
        <v>44138</v>
      </c>
      <c r="E29" s="32">
        <f t="shared" si="3"/>
        <v>45375</v>
      </c>
      <c r="F29" s="32">
        <f t="shared" si="3"/>
        <v>48483</v>
      </c>
      <c r="G29" s="32">
        <f t="shared" si="3"/>
        <v>41725</v>
      </c>
      <c r="H29" s="32">
        <f t="shared" si="3"/>
        <v>44860</v>
      </c>
      <c r="I29" s="32">
        <f t="shared" si="3"/>
        <v>42775</v>
      </c>
      <c r="J29" s="32">
        <f t="shared" si="3"/>
        <v>48473</v>
      </c>
      <c r="K29" s="32">
        <f t="shared" si="3"/>
        <v>43735</v>
      </c>
      <c r="L29" s="32">
        <f t="shared" si="3"/>
        <v>45494</v>
      </c>
      <c r="M29" s="32">
        <f t="shared" si="3"/>
        <v>42385</v>
      </c>
      <c r="N29" s="32">
        <f t="shared" si="3"/>
        <v>46133</v>
      </c>
      <c r="O29" s="32">
        <f t="shared" si="3"/>
        <v>39245</v>
      </c>
      <c r="P29" s="32">
        <f t="shared" si="3"/>
        <v>27925</v>
      </c>
      <c r="Q29" s="32">
        <f t="shared" si="3"/>
        <v>43305</v>
      </c>
      <c r="R29" s="32">
        <f t="shared" si="3"/>
        <v>41295</v>
      </c>
      <c r="S29" s="32">
        <f t="shared" si="3"/>
        <v>33855</v>
      </c>
      <c r="T29" s="32">
        <f t="shared" si="3"/>
        <v>19695</v>
      </c>
      <c r="U29" s="32">
        <f t="shared" si="3"/>
        <v>42550</v>
      </c>
      <c r="V29" s="32">
        <f t="shared" si="3"/>
        <v>44285</v>
      </c>
      <c r="W29" s="32">
        <f t="shared" si="3"/>
        <v>39035</v>
      </c>
      <c r="X29" s="32">
        <f t="shared" si="3"/>
        <v>32710</v>
      </c>
      <c r="Y29" s="32">
        <f t="shared" si="3"/>
        <v>43360</v>
      </c>
      <c r="Z29" s="32">
        <f t="shared" si="3"/>
        <v>48485</v>
      </c>
      <c r="AA29" s="32">
        <f t="shared" si="3"/>
        <v>38505</v>
      </c>
      <c r="AB29" s="32">
        <f t="shared" si="3"/>
        <v>34979</v>
      </c>
      <c r="AC29" s="32">
        <f t="shared" si="3"/>
        <v>43440</v>
      </c>
      <c r="AD29" s="32">
        <f t="shared" si="3"/>
        <v>42045</v>
      </c>
      <c r="AE29" s="32">
        <f t="shared" si="3"/>
        <v>38365</v>
      </c>
      <c r="AF29" s="32">
        <f t="shared" si="3"/>
        <v>45725</v>
      </c>
      <c r="AG29" s="32">
        <f t="shared" si="3"/>
        <v>0</v>
      </c>
      <c r="AH29" s="33">
        <f t="shared" si="3"/>
        <v>0</v>
      </c>
    </row>
  </sheetData>
  <mergeCells count="9">
    <mergeCell ref="A23:A27"/>
    <mergeCell ref="A28:B28"/>
    <mergeCell ref="A29:B29"/>
    <mergeCell ref="A1:AH1"/>
    <mergeCell ref="A2:B2"/>
    <mergeCell ref="C2:C3"/>
    <mergeCell ref="A3:B3"/>
    <mergeCell ref="A4:A21"/>
    <mergeCell ref="A22:B22"/>
  </mergeCells>
  <phoneticPr fontId="37" type="noConversion"/>
  <pageMargins left="0.69972223043441772" right="0.69972223043441772" top="0.75" bottom="0.75" header="0.30000001192092896" footer="0.30000001192092896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AH1"/>
    </sheetView>
  </sheetViews>
  <sheetFormatPr defaultRowHeight="13.5" x14ac:dyDescent="0.15"/>
  <cols>
    <col min="1" max="1" width="2.21875" customWidth="1"/>
    <col min="2" max="2" width="11.33203125" customWidth="1"/>
    <col min="3" max="3" width="7.88671875" customWidth="1"/>
    <col min="4" max="34" width="6.33203125" customWidth="1"/>
  </cols>
  <sheetData>
    <row r="1" spans="1:34" ht="30.75" customHeight="1" x14ac:dyDescent="0.15">
      <c r="A1" s="60" t="s">
        <v>66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</row>
    <row r="2" spans="1:34" ht="22.5" customHeight="1" x14ac:dyDescent="0.15">
      <c r="A2" s="61" t="s">
        <v>44</v>
      </c>
      <c r="B2" s="62"/>
      <c r="C2" s="69" t="s">
        <v>22</v>
      </c>
      <c r="D2" s="24">
        <v>1</v>
      </c>
      <c r="E2" s="24">
        <v>2</v>
      </c>
      <c r="F2" s="24">
        <v>3</v>
      </c>
      <c r="G2" s="24">
        <v>4</v>
      </c>
      <c r="H2" s="24">
        <v>5</v>
      </c>
      <c r="I2" s="24">
        <v>6</v>
      </c>
      <c r="J2" s="24">
        <v>7</v>
      </c>
      <c r="K2" s="24">
        <v>8</v>
      </c>
      <c r="L2" s="24">
        <v>9</v>
      </c>
      <c r="M2" s="24">
        <v>10</v>
      </c>
      <c r="N2" s="24">
        <v>11</v>
      </c>
      <c r="O2" s="24">
        <v>12</v>
      </c>
      <c r="P2" s="24">
        <v>13</v>
      </c>
      <c r="Q2" s="24">
        <v>14</v>
      </c>
      <c r="R2" s="24">
        <v>15</v>
      </c>
      <c r="S2" s="24">
        <v>16</v>
      </c>
      <c r="T2" s="24">
        <v>17</v>
      </c>
      <c r="U2" s="24">
        <v>18</v>
      </c>
      <c r="V2" s="24">
        <v>19</v>
      </c>
      <c r="W2" s="24">
        <v>20</v>
      </c>
      <c r="X2" s="24">
        <v>21</v>
      </c>
      <c r="Y2" s="24">
        <v>22</v>
      </c>
      <c r="Z2" s="24">
        <v>23</v>
      </c>
      <c r="AA2" s="24">
        <v>24</v>
      </c>
      <c r="AB2" s="24">
        <v>25</v>
      </c>
      <c r="AC2" s="24">
        <v>26</v>
      </c>
      <c r="AD2" s="24">
        <v>27</v>
      </c>
      <c r="AE2" s="24">
        <v>28</v>
      </c>
      <c r="AF2" s="24">
        <v>29</v>
      </c>
      <c r="AG2" s="24">
        <v>30</v>
      </c>
      <c r="AH2" s="25">
        <v>31</v>
      </c>
    </row>
    <row r="3" spans="1:34" ht="22.5" customHeight="1" x14ac:dyDescent="0.15">
      <c r="A3" s="63" t="s">
        <v>23</v>
      </c>
      <c r="B3" s="64"/>
      <c r="C3" s="70"/>
      <c r="D3" s="22" t="s">
        <v>63</v>
      </c>
      <c r="E3" s="22" t="s">
        <v>64</v>
      </c>
      <c r="F3" s="22" t="s">
        <v>4</v>
      </c>
      <c r="G3" s="22" t="s">
        <v>5</v>
      </c>
      <c r="H3" s="22" t="s">
        <v>8</v>
      </c>
      <c r="I3" s="22" t="s">
        <v>7</v>
      </c>
      <c r="J3" s="22" t="s">
        <v>3</v>
      </c>
      <c r="K3" s="22" t="s">
        <v>6</v>
      </c>
      <c r="L3" s="22" t="s">
        <v>2</v>
      </c>
      <c r="M3" s="22" t="s">
        <v>4</v>
      </c>
      <c r="N3" s="22" t="s">
        <v>5</v>
      </c>
      <c r="O3" s="22" t="s">
        <v>8</v>
      </c>
      <c r="P3" s="22" t="s">
        <v>7</v>
      </c>
      <c r="Q3" s="22" t="s">
        <v>3</v>
      </c>
      <c r="R3" s="22" t="s">
        <v>6</v>
      </c>
      <c r="S3" s="22" t="s">
        <v>2</v>
      </c>
      <c r="T3" s="22" t="s">
        <v>4</v>
      </c>
      <c r="U3" s="22" t="s">
        <v>5</v>
      </c>
      <c r="V3" s="22" t="s">
        <v>8</v>
      </c>
      <c r="W3" s="22" t="s">
        <v>7</v>
      </c>
      <c r="X3" s="22" t="s">
        <v>3</v>
      </c>
      <c r="Y3" s="22" t="s">
        <v>6</v>
      </c>
      <c r="Z3" s="22" t="s">
        <v>2</v>
      </c>
      <c r="AA3" s="22" t="s">
        <v>4</v>
      </c>
      <c r="AB3" s="22" t="s">
        <v>5</v>
      </c>
      <c r="AC3" s="22" t="s">
        <v>8</v>
      </c>
      <c r="AD3" s="22" t="s">
        <v>7</v>
      </c>
      <c r="AE3" s="22" t="s">
        <v>3</v>
      </c>
      <c r="AF3" s="22" t="s">
        <v>6</v>
      </c>
      <c r="AG3" s="22" t="s">
        <v>2</v>
      </c>
      <c r="AH3" s="26" t="s">
        <v>68</v>
      </c>
    </row>
    <row r="4" spans="1:34" ht="22.5" customHeight="1" x14ac:dyDescent="0.15">
      <c r="A4" s="59" t="s">
        <v>39</v>
      </c>
      <c r="B4" s="23" t="s">
        <v>10</v>
      </c>
      <c r="C4" s="27"/>
      <c r="D4" s="28" t="s">
        <v>57</v>
      </c>
      <c r="E4" s="28" t="s">
        <v>57</v>
      </c>
      <c r="F4" s="28" t="s">
        <v>57</v>
      </c>
      <c r="G4" s="28" t="s">
        <v>57</v>
      </c>
      <c r="H4" s="28" t="s">
        <v>57</v>
      </c>
      <c r="I4" s="28" t="s">
        <v>57</v>
      </c>
      <c r="J4" s="28" t="s">
        <v>57</v>
      </c>
      <c r="K4" s="28" t="s">
        <v>57</v>
      </c>
      <c r="L4" s="28" t="s">
        <v>57</v>
      </c>
      <c r="M4" s="28" t="s">
        <v>65</v>
      </c>
      <c r="N4" s="28" t="s">
        <v>57</v>
      </c>
      <c r="O4" s="28" t="s">
        <v>57</v>
      </c>
      <c r="P4" s="28" t="s">
        <v>57</v>
      </c>
      <c r="Q4" s="28" t="s">
        <v>57</v>
      </c>
      <c r="R4" s="28" t="s">
        <v>57</v>
      </c>
      <c r="S4" s="28" t="s">
        <v>57</v>
      </c>
      <c r="T4" s="28" t="s">
        <v>57</v>
      </c>
      <c r="U4" s="28" t="s">
        <v>57</v>
      </c>
      <c r="V4" s="28" t="s">
        <v>57</v>
      </c>
      <c r="W4" s="28" t="s">
        <v>57</v>
      </c>
      <c r="X4" s="28" t="s">
        <v>57</v>
      </c>
      <c r="Y4" s="28" t="s">
        <v>57</v>
      </c>
      <c r="Z4" s="28" t="s">
        <v>57</v>
      </c>
      <c r="AA4" s="28" t="s">
        <v>57</v>
      </c>
      <c r="AB4" s="28" t="s">
        <v>57</v>
      </c>
      <c r="AC4" s="28" t="s">
        <v>57</v>
      </c>
      <c r="AD4" s="28" t="s">
        <v>57</v>
      </c>
      <c r="AE4" s="28" t="s">
        <v>57</v>
      </c>
      <c r="AF4" s="28" t="s">
        <v>57</v>
      </c>
      <c r="AG4" s="28" t="s">
        <v>57</v>
      </c>
      <c r="AH4" s="28" t="s">
        <v>67</v>
      </c>
    </row>
    <row r="5" spans="1:34" ht="22.5" customHeight="1" x14ac:dyDescent="0.15">
      <c r="A5" s="59"/>
      <c r="B5" s="23" t="s">
        <v>38</v>
      </c>
      <c r="C5" s="27">
        <f t="shared" ref="C5:C28" si="0">SUM(D5:AH5)</f>
        <v>112400</v>
      </c>
      <c r="D5" s="28">
        <v>3300</v>
      </c>
      <c r="E5" s="28">
        <v>3450</v>
      </c>
      <c r="F5" s="28">
        <v>2700</v>
      </c>
      <c r="G5" s="28">
        <v>3300</v>
      </c>
      <c r="H5" s="28">
        <v>4850</v>
      </c>
      <c r="I5" s="28">
        <v>3650</v>
      </c>
      <c r="J5" s="28">
        <v>2600</v>
      </c>
      <c r="K5" s="28">
        <v>3000</v>
      </c>
      <c r="L5" s="28">
        <v>4900</v>
      </c>
      <c r="M5" s="28">
        <v>2850</v>
      </c>
      <c r="N5" s="28">
        <v>2000</v>
      </c>
      <c r="O5" s="28">
        <v>3000</v>
      </c>
      <c r="P5" s="28">
        <v>4900</v>
      </c>
      <c r="Q5" s="28">
        <v>4150</v>
      </c>
      <c r="R5" s="28">
        <v>2500</v>
      </c>
      <c r="S5" s="28">
        <v>3100</v>
      </c>
      <c r="T5" s="28">
        <v>4500</v>
      </c>
      <c r="U5" s="28">
        <v>3950</v>
      </c>
      <c r="V5" s="28">
        <v>2500</v>
      </c>
      <c r="W5" s="28">
        <v>3000</v>
      </c>
      <c r="X5" s="28">
        <v>6100</v>
      </c>
      <c r="Y5" s="28">
        <v>4100</v>
      </c>
      <c r="Z5" s="28">
        <v>2500</v>
      </c>
      <c r="AA5" s="28">
        <v>3000</v>
      </c>
      <c r="AB5" s="28">
        <v>5800</v>
      </c>
      <c r="AC5" s="28">
        <v>3500</v>
      </c>
      <c r="AD5" s="28">
        <v>2600</v>
      </c>
      <c r="AE5" s="28">
        <v>4000</v>
      </c>
      <c r="AF5" s="28">
        <v>5900</v>
      </c>
      <c r="AG5" s="28">
        <v>3500</v>
      </c>
      <c r="AH5" s="29">
        <v>3200</v>
      </c>
    </row>
    <row r="6" spans="1:34" ht="22.5" customHeight="1" x14ac:dyDescent="0.15">
      <c r="A6" s="59"/>
      <c r="B6" s="23" t="s">
        <v>41</v>
      </c>
      <c r="C6" s="27">
        <f t="shared" si="0"/>
        <v>417240</v>
      </c>
      <c r="D6" s="28">
        <v>14000</v>
      </c>
      <c r="E6" s="28">
        <v>19190</v>
      </c>
      <c r="F6" s="28">
        <v>11000</v>
      </c>
      <c r="G6" s="28">
        <v>12000</v>
      </c>
      <c r="H6" s="28">
        <v>11050</v>
      </c>
      <c r="I6" s="28">
        <v>19290</v>
      </c>
      <c r="J6" s="28">
        <v>7000</v>
      </c>
      <c r="K6" s="28">
        <v>14000</v>
      </c>
      <c r="L6" s="28">
        <v>11050</v>
      </c>
      <c r="M6" s="28">
        <v>11650</v>
      </c>
      <c r="N6" s="28">
        <v>7300</v>
      </c>
      <c r="O6" s="28">
        <v>15000</v>
      </c>
      <c r="P6" s="28">
        <v>11050</v>
      </c>
      <c r="Q6" s="28">
        <v>21840</v>
      </c>
      <c r="R6" s="28">
        <v>16500</v>
      </c>
      <c r="S6" s="28">
        <v>9800</v>
      </c>
      <c r="T6" s="28">
        <v>10150</v>
      </c>
      <c r="U6" s="28">
        <v>18940</v>
      </c>
      <c r="V6" s="28">
        <v>7500</v>
      </c>
      <c r="W6" s="28">
        <v>15000</v>
      </c>
      <c r="X6" s="28">
        <v>15400</v>
      </c>
      <c r="Y6" s="28">
        <v>9750</v>
      </c>
      <c r="Z6" s="28">
        <v>11500</v>
      </c>
      <c r="AA6" s="28">
        <v>15000</v>
      </c>
      <c r="AB6" s="28">
        <v>12700</v>
      </c>
      <c r="AC6" s="28">
        <v>18490</v>
      </c>
      <c r="AD6" s="28">
        <v>11500</v>
      </c>
      <c r="AE6" s="28">
        <v>12300</v>
      </c>
      <c r="AF6" s="28">
        <v>16300</v>
      </c>
      <c r="AG6" s="28">
        <v>18490</v>
      </c>
      <c r="AH6" s="29">
        <v>12500</v>
      </c>
    </row>
    <row r="7" spans="1:34" ht="22.5" customHeight="1" x14ac:dyDescent="0.15">
      <c r="A7" s="59"/>
      <c r="B7" s="23" t="s">
        <v>40</v>
      </c>
      <c r="C7" s="27">
        <f t="shared" si="0"/>
        <v>290350</v>
      </c>
      <c r="D7" s="28">
        <v>8860</v>
      </c>
      <c r="E7" s="28">
        <v>7500</v>
      </c>
      <c r="F7" s="28">
        <v>4850</v>
      </c>
      <c r="G7" s="28">
        <v>8340</v>
      </c>
      <c r="H7" s="28">
        <v>10600</v>
      </c>
      <c r="I7" s="28">
        <v>9500</v>
      </c>
      <c r="J7" s="28">
        <v>4850</v>
      </c>
      <c r="K7" s="28">
        <v>7530</v>
      </c>
      <c r="L7" s="28">
        <v>12400</v>
      </c>
      <c r="M7" s="28">
        <v>8800</v>
      </c>
      <c r="N7" s="28">
        <v>4150</v>
      </c>
      <c r="O7" s="28">
        <v>6530</v>
      </c>
      <c r="P7" s="28">
        <v>12400</v>
      </c>
      <c r="Q7" s="28">
        <v>11520</v>
      </c>
      <c r="R7" s="28">
        <v>13000</v>
      </c>
      <c r="S7" s="28">
        <v>5830</v>
      </c>
      <c r="T7" s="28">
        <v>12400</v>
      </c>
      <c r="U7" s="28">
        <v>9800</v>
      </c>
      <c r="V7" s="28">
        <v>6200</v>
      </c>
      <c r="W7" s="28">
        <v>7830</v>
      </c>
      <c r="X7" s="28">
        <v>14300</v>
      </c>
      <c r="Y7" s="28">
        <v>11200</v>
      </c>
      <c r="Z7" s="28">
        <v>5800</v>
      </c>
      <c r="AA7" s="28">
        <v>8230</v>
      </c>
      <c r="AB7" s="28">
        <v>15400</v>
      </c>
      <c r="AC7" s="28">
        <v>14500</v>
      </c>
      <c r="AD7" s="28">
        <v>5800</v>
      </c>
      <c r="AE7" s="28">
        <v>7230</v>
      </c>
      <c r="AF7" s="28">
        <v>15400</v>
      </c>
      <c r="AG7" s="28">
        <v>13800</v>
      </c>
      <c r="AH7" s="29">
        <v>5800</v>
      </c>
    </row>
    <row r="8" spans="1:34" ht="22.5" customHeight="1" x14ac:dyDescent="0.15">
      <c r="A8" s="59"/>
      <c r="B8" s="23" t="s">
        <v>14</v>
      </c>
      <c r="C8" s="27">
        <f t="shared" si="0"/>
        <v>278660</v>
      </c>
      <c r="D8" s="28">
        <v>7160</v>
      </c>
      <c r="E8" s="28">
        <v>7235</v>
      </c>
      <c r="F8" s="28">
        <v>15675</v>
      </c>
      <c r="G8" s="28">
        <v>5560</v>
      </c>
      <c r="H8" s="28">
        <v>6540</v>
      </c>
      <c r="I8" s="28">
        <v>7355</v>
      </c>
      <c r="J8" s="28">
        <v>13375</v>
      </c>
      <c r="K8" s="28">
        <v>5890</v>
      </c>
      <c r="L8" s="28">
        <v>8080</v>
      </c>
      <c r="M8" s="28">
        <v>7795</v>
      </c>
      <c r="N8" s="28">
        <v>11875</v>
      </c>
      <c r="O8" s="28">
        <v>5640</v>
      </c>
      <c r="P8" s="28">
        <v>8080</v>
      </c>
      <c r="Q8" s="28">
        <v>8155</v>
      </c>
      <c r="R8" s="28">
        <v>12500</v>
      </c>
      <c r="S8" s="28">
        <v>7125</v>
      </c>
      <c r="T8" s="28">
        <v>7530</v>
      </c>
      <c r="U8" s="28">
        <v>7525</v>
      </c>
      <c r="V8" s="28">
        <v>14525</v>
      </c>
      <c r="W8" s="28">
        <v>5425</v>
      </c>
      <c r="X8" s="28">
        <v>9340</v>
      </c>
      <c r="Y8" s="28">
        <v>7525</v>
      </c>
      <c r="Z8" s="28">
        <v>12825</v>
      </c>
      <c r="AA8" s="28">
        <v>5475</v>
      </c>
      <c r="AB8" s="28">
        <v>9340</v>
      </c>
      <c r="AC8" s="28">
        <v>7325</v>
      </c>
      <c r="AD8" s="28">
        <v>13575</v>
      </c>
      <c r="AE8" s="28">
        <v>8670</v>
      </c>
      <c r="AF8" s="28">
        <v>9340</v>
      </c>
      <c r="AG8" s="28">
        <v>7325</v>
      </c>
      <c r="AH8" s="29">
        <v>14875</v>
      </c>
    </row>
    <row r="9" spans="1:34" ht="22.5" customHeight="1" x14ac:dyDescent="0.15">
      <c r="A9" s="59"/>
      <c r="B9" s="23" t="s">
        <v>28</v>
      </c>
      <c r="C9" s="27">
        <f t="shared" si="0"/>
        <v>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</row>
    <row r="10" spans="1:34" ht="22.5" customHeight="1" x14ac:dyDescent="0.15">
      <c r="A10" s="59"/>
      <c r="B10" s="23" t="s">
        <v>15</v>
      </c>
      <c r="C10" s="27">
        <f t="shared" si="0"/>
        <v>24549</v>
      </c>
      <c r="D10" s="28">
        <v>360</v>
      </c>
      <c r="E10" s="28">
        <v>373</v>
      </c>
      <c r="F10" s="28">
        <v>250</v>
      </c>
      <c r="G10" s="28">
        <v>1300</v>
      </c>
      <c r="H10" s="28">
        <v>1115</v>
      </c>
      <c r="I10" s="28">
        <v>373</v>
      </c>
      <c r="J10" s="28">
        <v>350</v>
      </c>
      <c r="K10" s="28">
        <v>1300</v>
      </c>
      <c r="L10" s="28">
        <v>1335</v>
      </c>
      <c r="M10" s="28">
        <v>373</v>
      </c>
      <c r="N10" s="28">
        <v>340</v>
      </c>
      <c r="O10" s="28">
        <v>1500</v>
      </c>
      <c r="P10" s="28">
        <v>1335</v>
      </c>
      <c r="Q10" s="28">
        <v>373</v>
      </c>
      <c r="R10" s="28">
        <v>410</v>
      </c>
      <c r="S10" s="28">
        <v>710</v>
      </c>
      <c r="T10" s="28">
        <v>1085</v>
      </c>
      <c r="U10" s="28">
        <v>373</v>
      </c>
      <c r="V10" s="28">
        <v>560</v>
      </c>
      <c r="W10" s="28">
        <v>1500</v>
      </c>
      <c r="X10" s="28">
        <v>1085</v>
      </c>
      <c r="Y10" s="28">
        <v>373</v>
      </c>
      <c r="Z10" s="28">
        <v>340</v>
      </c>
      <c r="AA10" s="28">
        <v>1500</v>
      </c>
      <c r="AB10" s="28">
        <v>1510</v>
      </c>
      <c r="AC10" s="28">
        <v>763</v>
      </c>
      <c r="AD10" s="28">
        <v>330</v>
      </c>
      <c r="AE10" s="28">
        <v>710</v>
      </c>
      <c r="AF10" s="28">
        <v>1510</v>
      </c>
      <c r="AG10" s="28">
        <v>763</v>
      </c>
      <c r="AH10" s="29">
        <v>350</v>
      </c>
    </row>
    <row r="11" spans="1:34" ht="22.5" customHeight="1" x14ac:dyDescent="0.15">
      <c r="A11" s="59"/>
      <c r="B11" s="23" t="s">
        <v>11</v>
      </c>
      <c r="C11" s="27">
        <f t="shared" si="0"/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9"/>
    </row>
    <row r="12" spans="1:34" ht="22.5" customHeight="1" x14ac:dyDescent="0.15">
      <c r="A12" s="59"/>
      <c r="B12" s="23" t="s">
        <v>9</v>
      </c>
      <c r="C12" s="27">
        <f t="shared" si="0"/>
        <v>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9"/>
    </row>
    <row r="13" spans="1:34" ht="22.5" customHeight="1" x14ac:dyDescent="0.15">
      <c r="A13" s="59"/>
      <c r="B13" s="23" t="s">
        <v>29</v>
      </c>
      <c r="C13" s="27">
        <f t="shared" si="0"/>
        <v>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9"/>
    </row>
    <row r="14" spans="1:34" ht="22.5" customHeight="1" x14ac:dyDescent="0.15">
      <c r="A14" s="59"/>
      <c r="B14" s="23" t="s">
        <v>43</v>
      </c>
      <c r="C14" s="27">
        <f t="shared" si="0"/>
        <v>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9"/>
    </row>
    <row r="15" spans="1:34" ht="22.5" customHeight="1" x14ac:dyDescent="0.15">
      <c r="A15" s="59"/>
      <c r="B15" s="23" t="s">
        <v>26</v>
      </c>
      <c r="C15" s="27">
        <f t="shared" si="0"/>
        <v>0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9"/>
    </row>
    <row r="16" spans="1:34" ht="22.5" customHeight="1" x14ac:dyDescent="0.15">
      <c r="A16" s="59"/>
      <c r="B16" s="23" t="s">
        <v>17</v>
      </c>
      <c r="C16" s="27">
        <f t="shared" si="0"/>
        <v>0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9"/>
    </row>
    <row r="17" spans="1:34" ht="22.5" customHeight="1" x14ac:dyDescent="0.15">
      <c r="A17" s="59"/>
      <c r="B17" s="23" t="s">
        <v>27</v>
      </c>
      <c r="C17" s="27">
        <f t="shared" si="0"/>
        <v>281185</v>
      </c>
      <c r="D17" s="28">
        <v>6740</v>
      </c>
      <c r="E17" s="28">
        <v>9990</v>
      </c>
      <c r="F17" s="28">
        <v>10705</v>
      </c>
      <c r="G17" s="28">
        <v>4950</v>
      </c>
      <c r="H17" s="28">
        <v>7140</v>
      </c>
      <c r="I17" s="28">
        <v>9990</v>
      </c>
      <c r="J17" s="28">
        <v>13105</v>
      </c>
      <c r="K17" s="28">
        <v>5880</v>
      </c>
      <c r="L17" s="28">
        <v>8200</v>
      </c>
      <c r="M17" s="28">
        <v>7150</v>
      </c>
      <c r="N17" s="28">
        <v>9705</v>
      </c>
      <c r="O17" s="28">
        <v>5880</v>
      </c>
      <c r="P17" s="28">
        <v>8200</v>
      </c>
      <c r="Q17" s="28">
        <v>9990</v>
      </c>
      <c r="R17" s="28">
        <v>10000</v>
      </c>
      <c r="S17" s="28">
        <v>4880</v>
      </c>
      <c r="T17" s="28">
        <v>8200</v>
      </c>
      <c r="U17" s="28">
        <v>8500</v>
      </c>
      <c r="V17" s="28">
        <v>10805</v>
      </c>
      <c r="W17" s="28">
        <v>5850</v>
      </c>
      <c r="X17" s="28">
        <v>8950</v>
      </c>
      <c r="Y17" s="28">
        <v>11060</v>
      </c>
      <c r="Z17" s="28">
        <v>11255</v>
      </c>
      <c r="AA17" s="28">
        <v>9545</v>
      </c>
      <c r="AB17" s="28">
        <v>8950</v>
      </c>
      <c r="AC17" s="28">
        <v>9510</v>
      </c>
      <c r="AD17" s="28">
        <v>12755</v>
      </c>
      <c r="AE17" s="28">
        <v>8085</v>
      </c>
      <c r="AF17" s="28">
        <v>11550</v>
      </c>
      <c r="AG17" s="28">
        <v>9910</v>
      </c>
      <c r="AH17" s="29">
        <v>13755</v>
      </c>
    </row>
    <row r="18" spans="1:34" ht="22.5" customHeight="1" x14ac:dyDescent="0.15">
      <c r="A18" s="59"/>
      <c r="B18" s="23" t="s">
        <v>24</v>
      </c>
      <c r="C18" s="27">
        <f t="shared" si="0"/>
        <v>3443</v>
      </c>
      <c r="D18" s="28">
        <v>20</v>
      </c>
      <c r="E18" s="28">
        <v>42</v>
      </c>
      <c r="F18" s="28">
        <v>160</v>
      </c>
      <c r="G18" s="28">
        <v>20</v>
      </c>
      <c r="H18" s="28">
        <v>26</v>
      </c>
      <c r="I18" s="28">
        <v>42</v>
      </c>
      <c r="J18" s="28">
        <v>180</v>
      </c>
      <c r="K18" s="28">
        <v>20</v>
      </c>
      <c r="L18" s="28">
        <v>64</v>
      </c>
      <c r="M18" s="28">
        <v>42</v>
      </c>
      <c r="N18" s="28">
        <v>160</v>
      </c>
      <c r="O18" s="28">
        <v>25</v>
      </c>
      <c r="P18" s="28">
        <v>64</v>
      </c>
      <c r="Q18" s="28">
        <v>90</v>
      </c>
      <c r="R18" s="28">
        <v>210</v>
      </c>
      <c r="S18" s="28">
        <v>370</v>
      </c>
      <c r="T18" s="28">
        <v>64</v>
      </c>
      <c r="U18" s="28">
        <v>103</v>
      </c>
      <c r="V18" s="28">
        <v>210</v>
      </c>
      <c r="W18" s="28">
        <v>25</v>
      </c>
      <c r="X18" s="28">
        <v>114</v>
      </c>
      <c r="Y18" s="28">
        <v>103</v>
      </c>
      <c r="Z18" s="28">
        <v>160</v>
      </c>
      <c r="AA18" s="28">
        <v>25</v>
      </c>
      <c r="AB18" s="28">
        <v>114</v>
      </c>
      <c r="AC18" s="28">
        <v>103</v>
      </c>
      <c r="AD18" s="28">
        <v>130</v>
      </c>
      <c r="AE18" s="28">
        <v>380</v>
      </c>
      <c r="AF18" s="28">
        <v>114</v>
      </c>
      <c r="AG18" s="28">
        <v>103</v>
      </c>
      <c r="AH18" s="29">
        <v>160</v>
      </c>
    </row>
    <row r="19" spans="1:34" ht="22.5" customHeight="1" x14ac:dyDescent="0.15">
      <c r="A19" s="59"/>
      <c r="B19" s="23" t="s">
        <v>25</v>
      </c>
      <c r="C19" s="27">
        <f t="shared" si="0"/>
        <v>9670</v>
      </c>
      <c r="D19" s="28">
        <v>350</v>
      </c>
      <c r="E19" s="28">
        <v>221</v>
      </c>
      <c r="F19" s="28">
        <v>550</v>
      </c>
      <c r="G19" s="28">
        <v>310</v>
      </c>
      <c r="H19" s="28">
        <v>305</v>
      </c>
      <c r="I19" s="28">
        <v>221</v>
      </c>
      <c r="J19" s="28">
        <v>380</v>
      </c>
      <c r="K19" s="28">
        <v>270</v>
      </c>
      <c r="L19" s="28">
        <v>305</v>
      </c>
      <c r="M19" s="28">
        <v>228</v>
      </c>
      <c r="N19" s="28">
        <v>550</v>
      </c>
      <c r="O19" s="28">
        <v>340</v>
      </c>
      <c r="P19" s="28">
        <v>305</v>
      </c>
      <c r="Q19" s="28">
        <v>221</v>
      </c>
      <c r="R19" s="28">
        <v>360</v>
      </c>
      <c r="S19" s="28">
        <v>335</v>
      </c>
      <c r="T19" s="28">
        <v>305</v>
      </c>
      <c r="U19" s="28">
        <v>221</v>
      </c>
      <c r="V19" s="28">
        <v>310</v>
      </c>
      <c r="W19" s="28">
        <v>270</v>
      </c>
      <c r="X19" s="28">
        <v>305</v>
      </c>
      <c r="Y19" s="28">
        <v>221</v>
      </c>
      <c r="Z19" s="28">
        <v>360</v>
      </c>
      <c r="AA19" s="28">
        <v>320</v>
      </c>
      <c r="AB19" s="28">
        <v>305</v>
      </c>
      <c r="AC19" s="28">
        <v>221</v>
      </c>
      <c r="AD19" s="28">
        <v>340</v>
      </c>
      <c r="AE19" s="28">
        <v>375</v>
      </c>
      <c r="AF19" s="28">
        <v>305</v>
      </c>
      <c r="AG19" s="28">
        <v>221</v>
      </c>
      <c r="AH19" s="29">
        <v>340</v>
      </c>
    </row>
    <row r="20" spans="1:34" ht="22.5" customHeight="1" x14ac:dyDescent="0.15">
      <c r="A20" s="59"/>
      <c r="B20" s="23" t="s">
        <v>21</v>
      </c>
      <c r="C20" s="27">
        <f t="shared" si="0"/>
        <v>3949</v>
      </c>
      <c r="D20" s="28">
        <v>33</v>
      </c>
      <c r="E20" s="28">
        <v>144</v>
      </c>
      <c r="F20" s="28">
        <v>160</v>
      </c>
      <c r="G20" s="28">
        <v>53</v>
      </c>
      <c r="H20" s="28">
        <v>99</v>
      </c>
      <c r="I20" s="28">
        <v>144</v>
      </c>
      <c r="J20" s="28">
        <v>180</v>
      </c>
      <c r="K20" s="28">
        <v>53</v>
      </c>
      <c r="L20" s="28">
        <v>99</v>
      </c>
      <c r="M20" s="28">
        <v>144</v>
      </c>
      <c r="N20" s="28">
        <v>160</v>
      </c>
      <c r="O20" s="28">
        <v>63</v>
      </c>
      <c r="P20" s="28">
        <v>99</v>
      </c>
      <c r="Q20" s="28">
        <v>144</v>
      </c>
      <c r="R20" s="28">
        <v>130</v>
      </c>
      <c r="S20" s="28">
        <v>132</v>
      </c>
      <c r="T20" s="28">
        <v>99</v>
      </c>
      <c r="U20" s="28">
        <v>144</v>
      </c>
      <c r="V20" s="28">
        <v>195</v>
      </c>
      <c r="W20" s="28">
        <v>33</v>
      </c>
      <c r="X20" s="28">
        <v>133</v>
      </c>
      <c r="Y20" s="28">
        <v>144</v>
      </c>
      <c r="Z20" s="28">
        <v>205</v>
      </c>
      <c r="AA20" s="28">
        <v>38</v>
      </c>
      <c r="AB20" s="28">
        <v>133</v>
      </c>
      <c r="AC20" s="28">
        <v>144</v>
      </c>
      <c r="AD20" s="28">
        <v>205</v>
      </c>
      <c r="AE20" s="28">
        <v>157</v>
      </c>
      <c r="AF20" s="28">
        <v>133</v>
      </c>
      <c r="AG20" s="28">
        <v>144</v>
      </c>
      <c r="AH20" s="29">
        <v>205</v>
      </c>
    </row>
    <row r="21" spans="1:34" ht="22.5" customHeight="1" x14ac:dyDescent="0.15">
      <c r="A21" s="59"/>
      <c r="B21" s="23" t="s">
        <v>19</v>
      </c>
      <c r="C21" s="27">
        <f t="shared" si="0"/>
        <v>0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9"/>
    </row>
    <row r="22" spans="1:34" ht="22.5" customHeight="1" x14ac:dyDescent="0.15">
      <c r="A22" s="65" t="s">
        <v>42</v>
      </c>
      <c r="B22" s="66"/>
      <c r="C22" s="27">
        <f t="shared" si="0"/>
        <v>1421446</v>
      </c>
      <c r="D22" s="30">
        <f t="shared" ref="D22:AH22" si="1">SUM(D4:D21)</f>
        <v>40823</v>
      </c>
      <c r="E22" s="30">
        <f t="shared" si="1"/>
        <v>48145</v>
      </c>
      <c r="F22" s="30">
        <f t="shared" si="1"/>
        <v>46050</v>
      </c>
      <c r="G22" s="30">
        <f t="shared" si="1"/>
        <v>35833</v>
      </c>
      <c r="H22" s="30">
        <f t="shared" si="1"/>
        <v>41725</v>
      </c>
      <c r="I22" s="30">
        <f t="shared" si="1"/>
        <v>50565</v>
      </c>
      <c r="J22" s="30">
        <f t="shared" si="1"/>
        <v>42020</v>
      </c>
      <c r="K22" s="30">
        <f t="shared" si="1"/>
        <v>37943</v>
      </c>
      <c r="L22" s="30">
        <f t="shared" si="1"/>
        <v>46433</v>
      </c>
      <c r="M22" s="30">
        <f t="shared" si="1"/>
        <v>39032</v>
      </c>
      <c r="N22" s="30">
        <f t="shared" si="1"/>
        <v>36240</v>
      </c>
      <c r="O22" s="30">
        <f t="shared" si="1"/>
        <v>37978</v>
      </c>
      <c r="P22" s="30">
        <f t="shared" si="1"/>
        <v>46433</v>
      </c>
      <c r="Q22" s="30">
        <f t="shared" si="1"/>
        <v>56483</v>
      </c>
      <c r="R22" s="30">
        <f t="shared" si="1"/>
        <v>55610</v>
      </c>
      <c r="S22" s="30">
        <f t="shared" si="1"/>
        <v>32282</v>
      </c>
      <c r="T22" s="30">
        <f t="shared" si="1"/>
        <v>44333</v>
      </c>
      <c r="U22" s="30">
        <f t="shared" si="1"/>
        <v>49556</v>
      </c>
      <c r="V22" s="30">
        <f t="shared" si="1"/>
        <v>42805</v>
      </c>
      <c r="W22" s="30">
        <f t="shared" si="1"/>
        <v>38933</v>
      </c>
      <c r="X22" s="30">
        <f t="shared" si="1"/>
        <v>55727</v>
      </c>
      <c r="Y22" s="30">
        <f t="shared" si="1"/>
        <v>44476</v>
      </c>
      <c r="Z22" s="30">
        <f t="shared" si="1"/>
        <v>44945</v>
      </c>
      <c r="AA22" s="30">
        <f t="shared" si="1"/>
        <v>43133</v>
      </c>
      <c r="AB22" s="30">
        <f t="shared" si="1"/>
        <v>54252</v>
      </c>
      <c r="AC22" s="30">
        <f t="shared" si="1"/>
        <v>54556</v>
      </c>
      <c r="AD22" s="30">
        <f t="shared" si="1"/>
        <v>47235</v>
      </c>
      <c r="AE22" s="30">
        <f t="shared" si="1"/>
        <v>41907</v>
      </c>
      <c r="AF22" s="30">
        <f t="shared" si="1"/>
        <v>60552</v>
      </c>
      <c r="AG22" s="30">
        <f t="shared" si="1"/>
        <v>54256</v>
      </c>
      <c r="AH22" s="31">
        <f t="shared" si="1"/>
        <v>51185</v>
      </c>
    </row>
    <row r="23" spans="1:34" ht="22.5" customHeight="1" x14ac:dyDescent="0.15">
      <c r="A23" s="59" t="s">
        <v>47</v>
      </c>
      <c r="B23" s="23" t="s">
        <v>13</v>
      </c>
      <c r="C23" s="27">
        <f t="shared" si="0"/>
        <v>41410</v>
      </c>
      <c r="D23" s="28">
        <v>1900</v>
      </c>
      <c r="E23" s="28">
        <v>520</v>
      </c>
      <c r="F23" s="28">
        <v>1500</v>
      </c>
      <c r="G23" s="28">
        <v>2050</v>
      </c>
      <c r="H23" s="28">
        <v>1060</v>
      </c>
      <c r="I23" s="28">
        <v>1820</v>
      </c>
      <c r="J23" s="28">
        <v>1000</v>
      </c>
      <c r="K23" s="28">
        <v>1060</v>
      </c>
      <c r="L23" s="28">
        <v>1330</v>
      </c>
      <c r="M23" s="28">
        <v>1820</v>
      </c>
      <c r="N23" s="28">
        <v>1050</v>
      </c>
      <c r="O23" s="28">
        <v>1040</v>
      </c>
      <c r="P23" s="28">
        <v>1220</v>
      </c>
      <c r="Q23" s="28">
        <v>1890</v>
      </c>
      <c r="R23" s="28">
        <v>1000</v>
      </c>
      <c r="S23" s="28">
        <v>1090</v>
      </c>
      <c r="T23" s="28">
        <v>1220</v>
      </c>
      <c r="U23" s="28">
        <v>1820</v>
      </c>
      <c r="V23" s="28">
        <v>1000</v>
      </c>
      <c r="W23" s="28">
        <v>920</v>
      </c>
      <c r="X23" s="28">
        <v>1220</v>
      </c>
      <c r="Y23" s="28">
        <v>1820</v>
      </c>
      <c r="Z23" s="28">
        <v>750</v>
      </c>
      <c r="AA23" s="28">
        <v>1040</v>
      </c>
      <c r="AB23" s="28">
        <v>1760</v>
      </c>
      <c r="AC23" s="28">
        <v>1820</v>
      </c>
      <c r="AD23" s="28">
        <v>700</v>
      </c>
      <c r="AE23" s="28">
        <v>1460</v>
      </c>
      <c r="AF23" s="28">
        <v>1760</v>
      </c>
      <c r="AG23" s="28">
        <v>1820</v>
      </c>
      <c r="AH23" s="29">
        <v>950</v>
      </c>
    </row>
    <row r="24" spans="1:34" ht="22.5" customHeight="1" x14ac:dyDescent="0.15">
      <c r="A24" s="59"/>
      <c r="B24" s="23" t="s">
        <v>16</v>
      </c>
      <c r="C24" s="27">
        <f t="shared" si="0"/>
        <v>36750</v>
      </c>
      <c r="D24" s="28">
        <v>1610</v>
      </c>
      <c r="E24" s="28">
        <v>1780</v>
      </c>
      <c r="F24" s="28">
        <v>1580</v>
      </c>
      <c r="G24" s="28">
        <v>1440</v>
      </c>
      <c r="H24" s="28">
        <v>770</v>
      </c>
      <c r="I24" s="28">
        <v>1255</v>
      </c>
      <c r="J24" s="28">
        <v>860</v>
      </c>
      <c r="K24" s="28">
        <v>750</v>
      </c>
      <c r="L24" s="28">
        <v>1370</v>
      </c>
      <c r="M24" s="28">
        <v>1255</v>
      </c>
      <c r="N24" s="28">
        <v>940</v>
      </c>
      <c r="O24" s="28">
        <v>790</v>
      </c>
      <c r="P24" s="28">
        <v>1370</v>
      </c>
      <c r="Q24" s="28">
        <v>1260</v>
      </c>
      <c r="R24" s="28">
        <v>860</v>
      </c>
      <c r="S24" s="28">
        <v>740</v>
      </c>
      <c r="T24" s="28">
        <v>1370</v>
      </c>
      <c r="U24" s="28">
        <v>1255</v>
      </c>
      <c r="V24" s="28">
        <v>750</v>
      </c>
      <c r="W24" s="28">
        <v>740</v>
      </c>
      <c r="X24" s="28">
        <v>1370</v>
      </c>
      <c r="Y24" s="28">
        <v>1565</v>
      </c>
      <c r="Z24" s="28">
        <v>940</v>
      </c>
      <c r="AA24" s="28">
        <v>720</v>
      </c>
      <c r="AB24" s="28">
        <v>1740</v>
      </c>
      <c r="AC24" s="28">
        <v>1565</v>
      </c>
      <c r="AD24" s="28">
        <v>940</v>
      </c>
      <c r="AE24" s="28">
        <v>770</v>
      </c>
      <c r="AF24" s="28">
        <v>1740</v>
      </c>
      <c r="AG24" s="28">
        <v>1565</v>
      </c>
      <c r="AH24" s="29">
        <v>1090</v>
      </c>
    </row>
    <row r="25" spans="1:34" ht="22.5" customHeight="1" x14ac:dyDescent="0.15">
      <c r="A25" s="59"/>
      <c r="B25" s="23" t="s">
        <v>31</v>
      </c>
      <c r="C25" s="27">
        <f t="shared" si="0"/>
        <v>53415</v>
      </c>
      <c r="D25" s="28">
        <v>2330</v>
      </c>
      <c r="E25" s="28">
        <v>1960</v>
      </c>
      <c r="F25" s="28">
        <v>2570</v>
      </c>
      <c r="G25" s="28">
        <v>2250</v>
      </c>
      <c r="H25" s="28">
        <v>1020</v>
      </c>
      <c r="I25" s="28">
        <v>2135</v>
      </c>
      <c r="J25" s="28">
        <v>1495</v>
      </c>
      <c r="K25" s="28">
        <v>1100</v>
      </c>
      <c r="L25" s="28">
        <v>1820</v>
      </c>
      <c r="M25" s="28">
        <v>2175</v>
      </c>
      <c r="N25" s="28">
        <v>1545</v>
      </c>
      <c r="O25" s="28">
        <v>1100</v>
      </c>
      <c r="P25" s="28">
        <v>1820</v>
      </c>
      <c r="Q25" s="28">
        <v>1605</v>
      </c>
      <c r="R25" s="28">
        <v>1495</v>
      </c>
      <c r="S25" s="28">
        <v>1120</v>
      </c>
      <c r="T25" s="28">
        <v>1820</v>
      </c>
      <c r="U25" s="28">
        <v>2175</v>
      </c>
      <c r="V25" s="28">
        <v>750</v>
      </c>
      <c r="W25" s="28">
        <v>1180</v>
      </c>
      <c r="X25" s="28">
        <v>1820</v>
      </c>
      <c r="Y25" s="28">
        <v>2405</v>
      </c>
      <c r="Z25" s="28">
        <v>1065</v>
      </c>
      <c r="AA25" s="28">
        <v>1180</v>
      </c>
      <c r="AB25" s="28">
        <v>2280</v>
      </c>
      <c r="AC25" s="28">
        <v>2405</v>
      </c>
      <c r="AD25" s="28">
        <v>1065</v>
      </c>
      <c r="AE25" s="28">
        <v>1780</v>
      </c>
      <c r="AF25" s="28">
        <v>2280</v>
      </c>
      <c r="AG25" s="28">
        <v>2405</v>
      </c>
      <c r="AH25" s="29">
        <v>1265</v>
      </c>
    </row>
    <row r="26" spans="1:34" ht="22.5" customHeight="1" x14ac:dyDescent="0.15">
      <c r="A26" s="59"/>
      <c r="B26" s="23" t="s">
        <v>12</v>
      </c>
      <c r="C26" s="27">
        <f t="shared" si="0"/>
        <v>16846</v>
      </c>
      <c r="D26" s="28">
        <v>10</v>
      </c>
      <c r="E26" s="28">
        <v>490</v>
      </c>
      <c r="F26" s="28">
        <v>460</v>
      </c>
      <c r="G26" s="28">
        <v>670</v>
      </c>
      <c r="H26" s="28">
        <v>262</v>
      </c>
      <c r="I26" s="28">
        <v>177</v>
      </c>
      <c r="J26" s="28">
        <v>815</v>
      </c>
      <c r="K26" s="28">
        <v>242</v>
      </c>
      <c r="L26" s="28">
        <v>210</v>
      </c>
      <c r="M26" s="28">
        <v>177</v>
      </c>
      <c r="N26" s="28">
        <v>845</v>
      </c>
      <c r="O26" s="28">
        <v>245</v>
      </c>
      <c r="P26" s="28">
        <v>409</v>
      </c>
      <c r="Q26" s="28">
        <v>185</v>
      </c>
      <c r="R26" s="28">
        <v>815</v>
      </c>
      <c r="S26" s="28">
        <v>270</v>
      </c>
      <c r="T26" s="28">
        <v>409</v>
      </c>
      <c r="U26" s="28">
        <v>432</v>
      </c>
      <c r="V26" s="28">
        <v>700</v>
      </c>
      <c r="W26" s="28">
        <v>1840</v>
      </c>
      <c r="X26" s="28">
        <v>329</v>
      </c>
      <c r="Y26" s="28">
        <v>494</v>
      </c>
      <c r="Z26" s="28">
        <v>745</v>
      </c>
      <c r="AA26" s="28">
        <v>450</v>
      </c>
      <c r="AB26" s="28">
        <v>531</v>
      </c>
      <c r="AC26" s="28">
        <v>579</v>
      </c>
      <c r="AD26" s="28">
        <v>745</v>
      </c>
      <c r="AE26" s="28">
        <v>1740</v>
      </c>
      <c r="AF26" s="28">
        <v>531</v>
      </c>
      <c r="AG26" s="28">
        <v>344</v>
      </c>
      <c r="AH26" s="29">
        <v>695</v>
      </c>
    </row>
    <row r="27" spans="1:34" ht="22.5" customHeight="1" x14ac:dyDescent="0.15">
      <c r="A27" s="59"/>
      <c r="B27" s="23" t="s">
        <v>20</v>
      </c>
      <c r="C27" s="27">
        <f t="shared" si="0"/>
        <v>980</v>
      </c>
      <c r="D27" s="28">
        <v>980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9"/>
    </row>
    <row r="28" spans="1:34" ht="22.5" customHeight="1" x14ac:dyDescent="0.15">
      <c r="A28" s="65" t="s">
        <v>42</v>
      </c>
      <c r="B28" s="66"/>
      <c r="C28" s="27">
        <f t="shared" si="0"/>
        <v>149401</v>
      </c>
      <c r="D28" s="30">
        <f t="shared" ref="D28:AH28" si="2">SUM(D23:D27)</f>
        <v>6830</v>
      </c>
      <c r="E28" s="30">
        <f t="shared" si="2"/>
        <v>4750</v>
      </c>
      <c r="F28" s="30">
        <f t="shared" si="2"/>
        <v>6110</v>
      </c>
      <c r="G28" s="30">
        <f t="shared" si="2"/>
        <v>6410</v>
      </c>
      <c r="H28" s="30">
        <f t="shared" si="2"/>
        <v>3112</v>
      </c>
      <c r="I28" s="30">
        <f t="shared" si="2"/>
        <v>5387</v>
      </c>
      <c r="J28" s="30">
        <f t="shared" si="2"/>
        <v>4170</v>
      </c>
      <c r="K28" s="30">
        <f t="shared" si="2"/>
        <v>3152</v>
      </c>
      <c r="L28" s="30">
        <f t="shared" si="2"/>
        <v>4730</v>
      </c>
      <c r="M28" s="30">
        <f t="shared" si="2"/>
        <v>5427</v>
      </c>
      <c r="N28" s="30">
        <f t="shared" si="2"/>
        <v>4380</v>
      </c>
      <c r="O28" s="30">
        <f t="shared" si="2"/>
        <v>3175</v>
      </c>
      <c r="P28" s="30">
        <f t="shared" si="2"/>
        <v>4819</v>
      </c>
      <c r="Q28" s="30">
        <f t="shared" si="2"/>
        <v>4940</v>
      </c>
      <c r="R28" s="30">
        <f t="shared" si="2"/>
        <v>4170</v>
      </c>
      <c r="S28" s="30">
        <f t="shared" si="2"/>
        <v>3220</v>
      </c>
      <c r="T28" s="30">
        <f t="shared" si="2"/>
        <v>4819</v>
      </c>
      <c r="U28" s="30">
        <f t="shared" si="2"/>
        <v>5682</v>
      </c>
      <c r="V28" s="30">
        <f t="shared" si="2"/>
        <v>3200</v>
      </c>
      <c r="W28" s="30">
        <f t="shared" si="2"/>
        <v>4680</v>
      </c>
      <c r="X28" s="30">
        <f t="shared" si="2"/>
        <v>4739</v>
      </c>
      <c r="Y28" s="30">
        <f t="shared" si="2"/>
        <v>6284</v>
      </c>
      <c r="Z28" s="30">
        <f t="shared" si="2"/>
        <v>3500</v>
      </c>
      <c r="AA28" s="30">
        <f t="shared" si="2"/>
        <v>3390</v>
      </c>
      <c r="AB28" s="30">
        <f t="shared" si="2"/>
        <v>6311</v>
      </c>
      <c r="AC28" s="30">
        <f t="shared" si="2"/>
        <v>6369</v>
      </c>
      <c r="AD28" s="30">
        <f t="shared" si="2"/>
        <v>3450</v>
      </c>
      <c r="AE28" s="30">
        <f t="shared" si="2"/>
        <v>5750</v>
      </c>
      <c r="AF28" s="30">
        <f t="shared" si="2"/>
        <v>6311</v>
      </c>
      <c r="AG28" s="30">
        <f t="shared" si="2"/>
        <v>6134</v>
      </c>
      <c r="AH28" s="31">
        <f t="shared" si="2"/>
        <v>4000</v>
      </c>
    </row>
    <row r="29" spans="1:34" ht="22.5" customHeight="1" x14ac:dyDescent="0.15">
      <c r="A29" s="57" t="s">
        <v>30</v>
      </c>
      <c r="B29" s="58"/>
      <c r="C29" s="32">
        <f t="shared" ref="C29:AH29" si="3">C22+C28</f>
        <v>1570847</v>
      </c>
      <c r="D29" s="32">
        <f t="shared" si="3"/>
        <v>47653</v>
      </c>
      <c r="E29" s="32">
        <f t="shared" si="3"/>
        <v>52895</v>
      </c>
      <c r="F29" s="32">
        <f t="shared" si="3"/>
        <v>52160</v>
      </c>
      <c r="G29" s="32">
        <f t="shared" si="3"/>
        <v>42243</v>
      </c>
      <c r="H29" s="32">
        <f t="shared" si="3"/>
        <v>44837</v>
      </c>
      <c r="I29" s="32">
        <f t="shared" si="3"/>
        <v>55952</v>
      </c>
      <c r="J29" s="32">
        <f t="shared" si="3"/>
        <v>46190</v>
      </c>
      <c r="K29" s="32">
        <f t="shared" si="3"/>
        <v>41095</v>
      </c>
      <c r="L29" s="32">
        <f t="shared" si="3"/>
        <v>51163</v>
      </c>
      <c r="M29" s="32">
        <f t="shared" si="3"/>
        <v>44459</v>
      </c>
      <c r="N29" s="32">
        <f t="shared" si="3"/>
        <v>40620</v>
      </c>
      <c r="O29" s="32">
        <f t="shared" si="3"/>
        <v>41153</v>
      </c>
      <c r="P29" s="32">
        <f t="shared" si="3"/>
        <v>51252</v>
      </c>
      <c r="Q29" s="32">
        <f t="shared" si="3"/>
        <v>61423</v>
      </c>
      <c r="R29" s="32">
        <f t="shared" si="3"/>
        <v>59780</v>
      </c>
      <c r="S29" s="32">
        <f t="shared" si="3"/>
        <v>35502</v>
      </c>
      <c r="T29" s="32">
        <f t="shared" si="3"/>
        <v>49152</v>
      </c>
      <c r="U29" s="32">
        <f t="shared" si="3"/>
        <v>55238</v>
      </c>
      <c r="V29" s="32">
        <f t="shared" si="3"/>
        <v>46005</v>
      </c>
      <c r="W29" s="32">
        <f t="shared" si="3"/>
        <v>43613</v>
      </c>
      <c r="X29" s="32">
        <f t="shared" si="3"/>
        <v>60466</v>
      </c>
      <c r="Y29" s="32">
        <f t="shared" si="3"/>
        <v>50760</v>
      </c>
      <c r="Z29" s="32">
        <f t="shared" si="3"/>
        <v>48445</v>
      </c>
      <c r="AA29" s="32">
        <f t="shared" si="3"/>
        <v>46523</v>
      </c>
      <c r="AB29" s="32">
        <f t="shared" si="3"/>
        <v>60563</v>
      </c>
      <c r="AC29" s="32">
        <f t="shared" si="3"/>
        <v>60925</v>
      </c>
      <c r="AD29" s="32">
        <f t="shared" si="3"/>
        <v>50685</v>
      </c>
      <c r="AE29" s="32">
        <f t="shared" si="3"/>
        <v>47657</v>
      </c>
      <c r="AF29" s="32">
        <f t="shared" si="3"/>
        <v>66863</v>
      </c>
      <c r="AG29" s="32">
        <f t="shared" si="3"/>
        <v>60390</v>
      </c>
      <c r="AH29" s="33">
        <f t="shared" si="3"/>
        <v>55185</v>
      </c>
    </row>
  </sheetData>
  <mergeCells count="9">
    <mergeCell ref="A23:A27"/>
    <mergeCell ref="A28:B28"/>
    <mergeCell ref="A29:B29"/>
    <mergeCell ref="A1:AH1"/>
    <mergeCell ref="A2:B2"/>
    <mergeCell ref="C2:C3"/>
    <mergeCell ref="A3:B3"/>
    <mergeCell ref="A4:A21"/>
    <mergeCell ref="A22:B22"/>
  </mergeCells>
  <phoneticPr fontId="37" type="noConversion"/>
  <pageMargins left="0.69972223043441772" right="0.69972223043441772" top="0.75" bottom="0.75" header="0.30000001192092896" footer="0.30000001192092896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20" sqref="F20"/>
    </sheetView>
  </sheetViews>
  <sheetFormatPr defaultRowHeight="13.5" x14ac:dyDescent="0.15"/>
  <cols>
    <col min="1" max="1" width="2.21875" style="43" customWidth="1"/>
    <col min="2" max="2" width="11.33203125" style="43" customWidth="1"/>
    <col min="3" max="3" width="7.88671875" style="43" customWidth="1"/>
    <col min="4" max="34" width="6.33203125" style="43" customWidth="1"/>
    <col min="35" max="16384" width="8.88671875" style="43"/>
  </cols>
  <sheetData>
    <row r="1" spans="1:34" ht="30.75" customHeight="1" thickBot="1" x14ac:dyDescent="0.2">
      <c r="A1" s="76" t="s">
        <v>165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</row>
    <row r="2" spans="1:34" s="45" customFormat="1" ht="22.5" customHeight="1" x14ac:dyDescent="0.15">
      <c r="A2" s="77" t="s">
        <v>44</v>
      </c>
      <c r="B2" s="78"/>
      <c r="C2" s="79" t="s">
        <v>22</v>
      </c>
      <c r="D2" s="44" t="s">
        <v>166</v>
      </c>
      <c r="E2" s="44" t="s">
        <v>167</v>
      </c>
      <c r="F2" s="44" t="s">
        <v>168</v>
      </c>
      <c r="G2" s="44" t="s">
        <v>169</v>
      </c>
      <c r="H2" s="44" t="s">
        <v>170</v>
      </c>
      <c r="I2" s="44" t="s">
        <v>171</v>
      </c>
      <c r="J2" s="44" t="s">
        <v>172</v>
      </c>
      <c r="K2" s="44" t="s">
        <v>173</v>
      </c>
      <c r="L2" s="44" t="s">
        <v>174</v>
      </c>
      <c r="M2" s="44" t="s">
        <v>175</v>
      </c>
      <c r="N2" s="44" t="s">
        <v>176</v>
      </c>
      <c r="O2" s="44" t="s">
        <v>177</v>
      </c>
      <c r="P2" s="44" t="s">
        <v>178</v>
      </c>
      <c r="Q2" s="44" t="s">
        <v>179</v>
      </c>
      <c r="R2" s="44" t="s">
        <v>180</v>
      </c>
      <c r="S2" s="44" t="s">
        <v>181</v>
      </c>
      <c r="T2" s="44" t="s">
        <v>182</v>
      </c>
      <c r="U2" s="44" t="s">
        <v>183</v>
      </c>
      <c r="V2" s="44" t="s">
        <v>164</v>
      </c>
      <c r="W2" s="44" t="s">
        <v>184</v>
      </c>
      <c r="X2" s="44" t="s">
        <v>185</v>
      </c>
      <c r="Y2" s="44" t="s">
        <v>186</v>
      </c>
      <c r="Z2" s="44" t="s">
        <v>187</v>
      </c>
      <c r="AA2" s="44" t="s">
        <v>188</v>
      </c>
      <c r="AB2" s="44" t="s">
        <v>189</v>
      </c>
      <c r="AC2" s="44" t="s">
        <v>127</v>
      </c>
      <c r="AD2" s="44" t="s">
        <v>128</v>
      </c>
      <c r="AE2" s="44" t="s">
        <v>129</v>
      </c>
      <c r="AF2" s="44" t="s">
        <v>130</v>
      </c>
      <c r="AG2" s="44" t="s">
        <v>131</v>
      </c>
      <c r="AH2" s="44" t="s">
        <v>132</v>
      </c>
    </row>
    <row r="3" spans="1:34" ht="22.5" customHeight="1" x14ac:dyDescent="0.15">
      <c r="A3" s="81" t="s">
        <v>23</v>
      </c>
      <c r="B3" s="82"/>
      <c r="C3" s="80"/>
      <c r="D3" s="22" t="s">
        <v>190</v>
      </c>
      <c r="E3" s="22" t="s">
        <v>98</v>
      </c>
      <c r="F3" s="46" t="s">
        <v>191</v>
      </c>
      <c r="G3" s="22" t="s">
        <v>103</v>
      </c>
      <c r="H3" s="22" t="s">
        <v>192</v>
      </c>
      <c r="I3" s="54" t="s">
        <v>193</v>
      </c>
      <c r="J3" s="22" t="s">
        <v>194</v>
      </c>
      <c r="K3" s="22" t="s">
        <v>190</v>
      </c>
      <c r="L3" s="22" t="s">
        <v>98</v>
      </c>
      <c r="M3" s="22" t="s">
        <v>99</v>
      </c>
      <c r="N3" s="22" t="s">
        <v>195</v>
      </c>
      <c r="O3" s="22" t="s">
        <v>192</v>
      </c>
      <c r="P3" s="54" t="s">
        <v>96</v>
      </c>
      <c r="Q3" s="22" t="s">
        <v>194</v>
      </c>
      <c r="R3" s="22" t="s">
        <v>190</v>
      </c>
      <c r="S3" s="22" t="s">
        <v>196</v>
      </c>
      <c r="T3" s="46" t="s">
        <v>99</v>
      </c>
      <c r="U3" s="22" t="s">
        <v>195</v>
      </c>
      <c r="V3" s="22" t="s">
        <v>192</v>
      </c>
      <c r="W3" s="22" t="s">
        <v>193</v>
      </c>
      <c r="X3" s="46" t="s">
        <v>194</v>
      </c>
      <c r="Y3" s="46" t="s">
        <v>190</v>
      </c>
      <c r="Z3" s="46" t="s">
        <v>196</v>
      </c>
      <c r="AA3" s="46" t="s">
        <v>99</v>
      </c>
      <c r="AB3" s="22" t="s">
        <v>195</v>
      </c>
      <c r="AC3" s="22" t="s">
        <v>104</v>
      </c>
      <c r="AD3" s="22" t="s">
        <v>193</v>
      </c>
      <c r="AE3" s="46" t="s">
        <v>194</v>
      </c>
      <c r="AF3" s="46" t="s">
        <v>102</v>
      </c>
      <c r="AG3" s="46" t="s">
        <v>196</v>
      </c>
      <c r="AH3" s="46" t="s">
        <v>191</v>
      </c>
    </row>
    <row r="4" spans="1:34" ht="22.5" customHeight="1" x14ac:dyDescent="0.15">
      <c r="A4" s="71" t="s">
        <v>39</v>
      </c>
      <c r="B4" s="47" t="s">
        <v>10</v>
      </c>
      <c r="C4" s="48"/>
      <c r="D4" s="28" t="s">
        <v>197</v>
      </c>
      <c r="E4" s="28" t="s">
        <v>197</v>
      </c>
      <c r="F4" s="49" t="s">
        <v>197</v>
      </c>
      <c r="G4" s="28" t="s">
        <v>105</v>
      </c>
      <c r="H4" s="28" t="s">
        <v>197</v>
      </c>
      <c r="I4" s="28" t="s">
        <v>197</v>
      </c>
      <c r="J4" s="49" t="s">
        <v>197</v>
      </c>
      <c r="K4" s="28" t="s">
        <v>197</v>
      </c>
      <c r="L4" s="28" t="s">
        <v>107</v>
      </c>
      <c r="M4" s="28"/>
      <c r="N4" s="28" t="s">
        <v>198</v>
      </c>
      <c r="O4" s="28" t="s">
        <v>197</v>
      </c>
      <c r="P4" s="28" t="s">
        <v>197</v>
      </c>
      <c r="Q4" s="49" t="s">
        <v>197</v>
      </c>
      <c r="R4" s="28" t="s">
        <v>199</v>
      </c>
      <c r="S4" s="28" t="s">
        <v>200</v>
      </c>
      <c r="T4" s="55" t="s">
        <v>197</v>
      </c>
      <c r="U4" s="28" t="s">
        <v>108</v>
      </c>
      <c r="V4" s="28" t="s">
        <v>198</v>
      </c>
      <c r="W4" s="28" t="s">
        <v>197</v>
      </c>
      <c r="X4" s="49" t="s">
        <v>197</v>
      </c>
      <c r="Y4" s="49" t="s">
        <v>197</v>
      </c>
      <c r="Z4" s="43" t="s">
        <v>197</v>
      </c>
      <c r="AA4" s="49" t="s">
        <v>197</v>
      </c>
      <c r="AB4" s="28" t="s">
        <v>197</v>
      </c>
      <c r="AC4" s="28" t="s">
        <v>201</v>
      </c>
      <c r="AD4" s="28" t="s">
        <v>109</v>
      </c>
      <c r="AE4" s="49" t="s">
        <v>105</v>
      </c>
      <c r="AF4" s="49" t="s">
        <v>197</v>
      </c>
      <c r="AG4" s="43" t="s">
        <v>197</v>
      </c>
      <c r="AH4" s="49" t="s">
        <v>106</v>
      </c>
    </row>
    <row r="5" spans="1:34" ht="22.5" customHeight="1" x14ac:dyDescent="0.15">
      <c r="A5" s="71"/>
      <c r="B5" s="47" t="s">
        <v>38</v>
      </c>
      <c r="C5" s="48">
        <f t="shared" ref="C5:C28" si="0">SUM(D5:AH5)</f>
        <v>123700</v>
      </c>
      <c r="D5" s="28">
        <v>3900</v>
      </c>
      <c r="E5" s="28">
        <v>5000</v>
      </c>
      <c r="F5" s="49">
        <v>4000</v>
      </c>
      <c r="G5" s="28">
        <v>5300</v>
      </c>
      <c r="H5" s="28">
        <v>3900</v>
      </c>
      <c r="I5" s="28">
        <v>4000</v>
      </c>
      <c r="J5" s="49">
        <v>5000</v>
      </c>
      <c r="K5" s="28">
        <v>6600</v>
      </c>
      <c r="L5" s="28">
        <v>4300</v>
      </c>
      <c r="M5" s="28"/>
      <c r="N5" s="28">
        <v>5000</v>
      </c>
      <c r="O5" s="28">
        <v>5300</v>
      </c>
      <c r="P5" s="28">
        <v>3000</v>
      </c>
      <c r="Q5" s="49">
        <v>4000</v>
      </c>
      <c r="R5" s="28">
        <v>3000</v>
      </c>
      <c r="S5" s="28">
        <v>5400</v>
      </c>
      <c r="T5" s="55">
        <v>3700</v>
      </c>
      <c r="U5" s="28">
        <v>3500</v>
      </c>
      <c r="V5" s="28">
        <v>3000</v>
      </c>
      <c r="W5" s="28">
        <v>5300</v>
      </c>
      <c r="X5" s="49">
        <v>2800</v>
      </c>
      <c r="Y5" s="49">
        <v>3500</v>
      </c>
      <c r="Z5" s="49">
        <v>3000</v>
      </c>
      <c r="AA5" s="49">
        <v>5300</v>
      </c>
      <c r="AB5" s="28">
        <v>2800</v>
      </c>
      <c r="AC5" s="28">
        <v>3500</v>
      </c>
      <c r="AD5" s="28">
        <v>3500</v>
      </c>
      <c r="AE5" s="49">
        <v>5300</v>
      </c>
      <c r="AF5" s="49">
        <v>2800</v>
      </c>
      <c r="AG5" s="49">
        <v>3500</v>
      </c>
      <c r="AH5" s="49">
        <v>4500</v>
      </c>
    </row>
    <row r="6" spans="1:34" ht="22.5" customHeight="1" x14ac:dyDescent="0.15">
      <c r="A6" s="71"/>
      <c r="B6" s="47" t="s">
        <v>41</v>
      </c>
      <c r="C6" s="48">
        <f t="shared" si="0"/>
        <v>384170</v>
      </c>
      <c r="D6" s="28">
        <v>26940</v>
      </c>
      <c r="E6" s="28">
        <v>13000</v>
      </c>
      <c r="F6" s="49">
        <v>17000</v>
      </c>
      <c r="G6" s="28">
        <v>10700</v>
      </c>
      <c r="H6" s="28">
        <v>27340</v>
      </c>
      <c r="I6" s="28">
        <v>11500</v>
      </c>
      <c r="J6" s="49">
        <v>17000</v>
      </c>
      <c r="K6" s="28">
        <v>14700</v>
      </c>
      <c r="L6" s="28">
        <v>17040</v>
      </c>
      <c r="M6" s="28"/>
      <c r="N6" s="28">
        <v>5000</v>
      </c>
      <c r="O6" s="28">
        <v>10600</v>
      </c>
      <c r="P6" s="28">
        <v>9150</v>
      </c>
      <c r="Q6" s="49">
        <v>10000</v>
      </c>
      <c r="R6" s="28">
        <v>12500</v>
      </c>
      <c r="S6" s="28">
        <v>12200</v>
      </c>
      <c r="T6" s="55">
        <v>9800</v>
      </c>
      <c r="U6" s="28">
        <v>8500</v>
      </c>
      <c r="V6" s="28">
        <v>12500</v>
      </c>
      <c r="W6" s="28">
        <v>10300</v>
      </c>
      <c r="X6" s="49">
        <v>9300</v>
      </c>
      <c r="Y6" s="49">
        <v>10100</v>
      </c>
      <c r="Z6" s="49">
        <v>12500</v>
      </c>
      <c r="AA6" s="49">
        <v>12700</v>
      </c>
      <c r="AB6" s="28">
        <v>9250</v>
      </c>
      <c r="AC6" s="28">
        <v>9000</v>
      </c>
      <c r="AD6" s="28">
        <v>15000</v>
      </c>
      <c r="AE6" s="49">
        <v>10350</v>
      </c>
      <c r="AF6" s="49">
        <v>9700</v>
      </c>
      <c r="AG6" s="49">
        <v>11500</v>
      </c>
      <c r="AH6" s="49">
        <v>19000</v>
      </c>
    </row>
    <row r="7" spans="1:34" ht="22.5" customHeight="1" x14ac:dyDescent="0.15">
      <c r="A7" s="71"/>
      <c r="B7" s="47" t="s">
        <v>40</v>
      </c>
      <c r="C7" s="48">
        <f t="shared" si="0"/>
        <v>293960</v>
      </c>
      <c r="D7" s="28">
        <v>15100</v>
      </c>
      <c r="E7" s="28">
        <v>6550</v>
      </c>
      <c r="F7" s="49">
        <v>9220</v>
      </c>
      <c r="G7" s="28">
        <v>13900</v>
      </c>
      <c r="H7" s="28">
        <v>16200</v>
      </c>
      <c r="I7" s="28">
        <v>6550</v>
      </c>
      <c r="J7" s="49">
        <v>11600</v>
      </c>
      <c r="K7" s="28">
        <v>11900</v>
      </c>
      <c r="L7" s="28">
        <v>7540</v>
      </c>
      <c r="M7" s="28"/>
      <c r="N7" s="28">
        <v>5600</v>
      </c>
      <c r="O7" s="28">
        <v>11900</v>
      </c>
      <c r="P7" s="28">
        <v>9490</v>
      </c>
      <c r="Q7" s="49">
        <v>6550</v>
      </c>
      <c r="R7" s="28">
        <v>4720</v>
      </c>
      <c r="S7" s="28">
        <v>17400</v>
      </c>
      <c r="T7" s="55">
        <v>10570</v>
      </c>
      <c r="U7" s="28">
        <v>3150</v>
      </c>
      <c r="V7" s="28">
        <v>5865</v>
      </c>
      <c r="W7" s="28">
        <v>16400</v>
      </c>
      <c r="X7" s="49">
        <v>9370</v>
      </c>
      <c r="Y7" s="49">
        <v>3150</v>
      </c>
      <c r="Z7" s="49">
        <v>8665</v>
      </c>
      <c r="AA7" s="49">
        <v>18900</v>
      </c>
      <c r="AB7" s="28">
        <v>9270</v>
      </c>
      <c r="AC7" s="28">
        <v>5450</v>
      </c>
      <c r="AD7" s="28">
        <v>8965</v>
      </c>
      <c r="AE7" s="49">
        <v>14500</v>
      </c>
      <c r="AF7" s="49">
        <v>9270</v>
      </c>
      <c r="AG7" s="49">
        <v>6750</v>
      </c>
      <c r="AH7" s="49">
        <v>9465</v>
      </c>
    </row>
    <row r="8" spans="1:34" ht="22.5" customHeight="1" x14ac:dyDescent="0.15">
      <c r="A8" s="71"/>
      <c r="B8" s="47" t="s">
        <v>14</v>
      </c>
      <c r="C8" s="48">
        <f t="shared" si="0"/>
        <v>296760</v>
      </c>
      <c r="D8" s="28">
        <v>12785</v>
      </c>
      <c r="E8" s="28">
        <v>16375</v>
      </c>
      <c r="F8" s="49">
        <v>4615</v>
      </c>
      <c r="G8" s="28">
        <v>8480</v>
      </c>
      <c r="H8" s="28">
        <v>12785</v>
      </c>
      <c r="I8" s="28">
        <v>14975</v>
      </c>
      <c r="J8" s="49">
        <v>5415</v>
      </c>
      <c r="K8" s="28">
        <v>8150</v>
      </c>
      <c r="L8" s="28">
        <v>12505</v>
      </c>
      <c r="M8" s="28"/>
      <c r="N8" s="28">
        <v>5415</v>
      </c>
      <c r="O8" s="28">
        <v>8480</v>
      </c>
      <c r="P8" s="28">
        <v>12585</v>
      </c>
      <c r="Q8" s="49">
        <v>19475</v>
      </c>
      <c r="R8" s="28">
        <v>1585</v>
      </c>
      <c r="S8" s="28">
        <v>9280</v>
      </c>
      <c r="T8" s="55">
        <v>13485</v>
      </c>
      <c r="U8" s="28">
        <v>12835</v>
      </c>
      <c r="V8" s="28">
        <v>1545</v>
      </c>
      <c r="W8" s="28">
        <v>8780</v>
      </c>
      <c r="X8" s="49">
        <v>10435</v>
      </c>
      <c r="Y8" s="49">
        <v>15335</v>
      </c>
      <c r="Z8" s="49">
        <v>1745</v>
      </c>
      <c r="AA8" s="49">
        <v>9780</v>
      </c>
      <c r="AB8" s="28">
        <v>10935</v>
      </c>
      <c r="AC8" s="28">
        <v>14385</v>
      </c>
      <c r="AD8" s="28">
        <v>2525</v>
      </c>
      <c r="AE8" s="49">
        <v>8780</v>
      </c>
      <c r="AF8" s="49">
        <v>12135</v>
      </c>
      <c r="AG8" s="49">
        <v>15285</v>
      </c>
      <c r="AH8" s="49">
        <v>5870</v>
      </c>
    </row>
    <row r="9" spans="1:34" ht="22.5" customHeight="1" x14ac:dyDescent="0.15">
      <c r="A9" s="71"/>
      <c r="B9" s="47" t="s">
        <v>28</v>
      </c>
      <c r="C9" s="48">
        <f t="shared" si="0"/>
        <v>0</v>
      </c>
      <c r="D9" s="28"/>
      <c r="E9" s="28"/>
      <c r="F9" s="49"/>
      <c r="G9" s="28"/>
      <c r="H9" s="28"/>
      <c r="I9" s="28"/>
      <c r="J9" s="49"/>
      <c r="K9" s="28"/>
      <c r="L9" s="28"/>
      <c r="M9" s="28"/>
      <c r="N9" s="28"/>
      <c r="O9" s="28"/>
      <c r="P9" s="28"/>
      <c r="Q9" s="49"/>
      <c r="R9" s="28"/>
      <c r="S9" s="28"/>
      <c r="T9" s="55"/>
      <c r="U9" s="28"/>
      <c r="V9" s="28"/>
      <c r="W9" s="28"/>
      <c r="X9" s="49"/>
      <c r="Y9" s="49"/>
      <c r="Z9" s="49"/>
      <c r="AA9" s="49"/>
      <c r="AB9" s="28"/>
      <c r="AC9" s="28"/>
      <c r="AD9" s="28"/>
      <c r="AE9" s="49"/>
      <c r="AF9" s="49"/>
      <c r="AG9" s="49"/>
      <c r="AH9" s="49"/>
    </row>
    <row r="10" spans="1:34" ht="22.5" customHeight="1" x14ac:dyDescent="0.15">
      <c r="A10" s="71"/>
      <c r="B10" s="47" t="s">
        <v>15</v>
      </c>
      <c r="C10" s="48">
        <f t="shared" si="0"/>
        <v>26644</v>
      </c>
      <c r="D10" s="28">
        <v>763</v>
      </c>
      <c r="E10" s="28">
        <v>410</v>
      </c>
      <c r="F10" s="49">
        <v>1250</v>
      </c>
      <c r="G10" s="28">
        <v>1510</v>
      </c>
      <c r="H10" s="28">
        <v>763</v>
      </c>
      <c r="I10" s="28">
        <v>410</v>
      </c>
      <c r="J10" s="49">
        <v>1250</v>
      </c>
      <c r="K10" s="28">
        <v>1390</v>
      </c>
      <c r="L10" s="28">
        <v>813</v>
      </c>
      <c r="M10" s="28"/>
      <c r="N10" s="28">
        <v>1250</v>
      </c>
      <c r="O10" s="28">
        <v>1510</v>
      </c>
      <c r="P10" s="28">
        <v>763</v>
      </c>
      <c r="Q10" s="49">
        <v>410</v>
      </c>
      <c r="R10" s="28">
        <v>520</v>
      </c>
      <c r="S10" s="28">
        <v>1510</v>
      </c>
      <c r="T10" s="55">
        <v>763</v>
      </c>
      <c r="U10" s="28">
        <v>360</v>
      </c>
      <c r="V10" s="28">
        <v>520</v>
      </c>
      <c r="W10" s="28">
        <v>1510</v>
      </c>
      <c r="X10" s="49">
        <v>763</v>
      </c>
      <c r="Y10" s="49">
        <v>410</v>
      </c>
      <c r="Z10" s="49">
        <v>520</v>
      </c>
      <c r="AA10" s="49">
        <v>1510</v>
      </c>
      <c r="AB10" s="28">
        <v>763</v>
      </c>
      <c r="AC10" s="28">
        <v>410</v>
      </c>
      <c r="AD10" s="28">
        <v>520</v>
      </c>
      <c r="AE10" s="49">
        <v>1510</v>
      </c>
      <c r="AF10" s="49">
        <v>763</v>
      </c>
      <c r="AG10" s="49">
        <v>450</v>
      </c>
      <c r="AH10" s="49">
        <v>1350</v>
      </c>
    </row>
    <row r="11" spans="1:34" ht="22.5" customHeight="1" x14ac:dyDescent="0.15">
      <c r="A11" s="71"/>
      <c r="B11" s="47" t="s">
        <v>11</v>
      </c>
      <c r="C11" s="48">
        <f t="shared" si="0"/>
        <v>0</v>
      </c>
      <c r="D11" s="28"/>
      <c r="E11" s="28"/>
      <c r="F11" s="49"/>
      <c r="G11" s="28"/>
      <c r="H11" s="28"/>
      <c r="I11" s="28"/>
      <c r="J11" s="49"/>
      <c r="K11" s="28"/>
      <c r="L11" s="28"/>
      <c r="M11" s="28"/>
      <c r="N11" s="28"/>
      <c r="O11" s="28"/>
      <c r="P11" s="28"/>
      <c r="Q11" s="49"/>
      <c r="R11" s="28"/>
      <c r="S11" s="28"/>
      <c r="T11" s="55"/>
      <c r="U11" s="28"/>
      <c r="V11" s="28"/>
      <c r="W11" s="28"/>
      <c r="X11" s="49"/>
      <c r="Y11" s="49"/>
      <c r="Z11" s="49"/>
      <c r="AA11" s="49"/>
      <c r="AB11" s="28"/>
      <c r="AC11" s="28"/>
      <c r="AD11" s="28"/>
      <c r="AE11" s="49"/>
      <c r="AF11" s="49"/>
      <c r="AG11" s="49"/>
      <c r="AH11" s="49"/>
    </row>
    <row r="12" spans="1:34" ht="22.5" customHeight="1" x14ac:dyDescent="0.15">
      <c r="A12" s="71"/>
      <c r="B12" s="47" t="s">
        <v>9</v>
      </c>
      <c r="C12" s="48">
        <f t="shared" si="0"/>
        <v>0</v>
      </c>
      <c r="D12" s="28"/>
      <c r="E12" s="28"/>
      <c r="F12" s="49"/>
      <c r="G12" s="28"/>
      <c r="H12" s="28"/>
      <c r="I12" s="28"/>
      <c r="J12" s="49"/>
      <c r="K12" s="28"/>
      <c r="L12" s="28"/>
      <c r="M12" s="28"/>
      <c r="N12" s="28"/>
      <c r="O12" s="28"/>
      <c r="P12" s="28"/>
      <c r="Q12" s="49"/>
      <c r="R12" s="28"/>
      <c r="S12" s="28"/>
      <c r="T12" s="55"/>
      <c r="U12" s="28"/>
      <c r="V12" s="28"/>
      <c r="W12" s="28"/>
      <c r="X12" s="49"/>
      <c r="Y12" s="49"/>
      <c r="Z12" s="49"/>
      <c r="AA12" s="49"/>
      <c r="AB12" s="28"/>
      <c r="AC12" s="28"/>
      <c r="AD12" s="28"/>
      <c r="AE12" s="49"/>
      <c r="AF12" s="49"/>
      <c r="AG12" s="49"/>
      <c r="AH12" s="49"/>
    </row>
    <row r="13" spans="1:34" ht="22.5" customHeight="1" x14ac:dyDescent="0.15">
      <c r="A13" s="71"/>
      <c r="B13" s="47" t="s">
        <v>29</v>
      </c>
      <c r="C13" s="48">
        <f t="shared" si="0"/>
        <v>0</v>
      </c>
      <c r="D13" s="28"/>
      <c r="E13" s="28"/>
      <c r="F13" s="49"/>
      <c r="G13" s="28"/>
      <c r="H13" s="28"/>
      <c r="I13" s="28"/>
      <c r="J13" s="49"/>
      <c r="K13" s="28"/>
      <c r="L13" s="28"/>
      <c r="M13" s="28"/>
      <c r="N13" s="28"/>
      <c r="O13" s="28"/>
      <c r="P13" s="28"/>
      <c r="Q13" s="49"/>
      <c r="R13" s="28"/>
      <c r="S13" s="28"/>
      <c r="T13" s="55"/>
      <c r="U13" s="28"/>
      <c r="V13" s="28"/>
      <c r="W13" s="28"/>
      <c r="X13" s="49"/>
      <c r="Y13" s="49"/>
      <c r="Z13" s="49"/>
      <c r="AA13" s="49"/>
      <c r="AB13" s="28"/>
      <c r="AC13" s="28"/>
      <c r="AD13" s="28"/>
      <c r="AE13" s="49"/>
      <c r="AF13" s="49"/>
      <c r="AG13" s="49"/>
      <c r="AH13" s="49"/>
    </row>
    <row r="14" spans="1:34" ht="22.5" customHeight="1" x14ac:dyDescent="0.15">
      <c r="A14" s="71"/>
      <c r="B14" s="47" t="s">
        <v>43</v>
      </c>
      <c r="C14" s="48">
        <f t="shared" si="0"/>
        <v>0</v>
      </c>
      <c r="D14" s="28"/>
      <c r="E14" s="28"/>
      <c r="F14" s="49"/>
      <c r="G14" s="28"/>
      <c r="H14" s="28"/>
      <c r="I14" s="28"/>
      <c r="J14" s="49"/>
      <c r="K14" s="28"/>
      <c r="L14" s="28"/>
      <c r="M14" s="28"/>
      <c r="N14" s="28"/>
      <c r="O14" s="28"/>
      <c r="P14" s="28"/>
      <c r="Q14" s="49"/>
      <c r="R14" s="28"/>
      <c r="S14" s="28"/>
      <c r="T14" s="55"/>
      <c r="U14" s="28"/>
      <c r="V14" s="28"/>
      <c r="W14" s="28"/>
      <c r="X14" s="49"/>
      <c r="Y14" s="49"/>
      <c r="Z14" s="49"/>
      <c r="AA14" s="49"/>
      <c r="AB14" s="28"/>
      <c r="AC14" s="28"/>
      <c r="AD14" s="28"/>
      <c r="AE14" s="49"/>
      <c r="AF14" s="49"/>
      <c r="AG14" s="49"/>
      <c r="AH14" s="49"/>
    </row>
    <row r="15" spans="1:34" ht="22.5" customHeight="1" x14ac:dyDescent="0.15">
      <c r="A15" s="71"/>
      <c r="B15" s="47" t="s">
        <v>26</v>
      </c>
      <c r="C15" s="48">
        <f t="shared" si="0"/>
        <v>0</v>
      </c>
      <c r="D15" s="28"/>
      <c r="E15" s="28"/>
      <c r="F15" s="49"/>
      <c r="G15" s="28"/>
      <c r="H15" s="28"/>
      <c r="I15" s="28"/>
      <c r="J15" s="49"/>
      <c r="K15" s="28"/>
      <c r="L15" s="28"/>
      <c r="M15" s="28"/>
      <c r="N15" s="28"/>
      <c r="O15" s="28"/>
      <c r="P15" s="28"/>
      <c r="Q15" s="49"/>
      <c r="R15" s="28"/>
      <c r="S15" s="28"/>
      <c r="T15" s="55"/>
      <c r="U15" s="28"/>
      <c r="V15" s="28"/>
      <c r="W15" s="28"/>
      <c r="X15" s="49"/>
      <c r="Y15" s="49"/>
      <c r="Z15" s="49"/>
      <c r="AA15" s="49"/>
      <c r="AB15" s="28"/>
      <c r="AC15" s="28"/>
      <c r="AD15" s="28"/>
      <c r="AE15" s="49"/>
      <c r="AF15" s="49"/>
      <c r="AG15" s="49"/>
      <c r="AH15" s="49"/>
    </row>
    <row r="16" spans="1:34" ht="22.5" customHeight="1" x14ac:dyDescent="0.15">
      <c r="A16" s="71"/>
      <c r="B16" s="47" t="s">
        <v>17</v>
      </c>
      <c r="C16" s="48">
        <f t="shared" si="0"/>
        <v>0</v>
      </c>
      <c r="D16" s="28"/>
      <c r="E16" s="28"/>
      <c r="F16" s="49"/>
      <c r="G16" s="28"/>
      <c r="H16" s="28"/>
      <c r="I16" s="28"/>
      <c r="J16" s="49"/>
      <c r="K16" s="28"/>
      <c r="L16" s="28"/>
      <c r="M16" s="28"/>
      <c r="N16" s="28"/>
      <c r="O16" s="28"/>
      <c r="P16" s="28"/>
      <c r="Q16" s="49"/>
      <c r="R16" s="28"/>
      <c r="S16" s="28"/>
      <c r="T16" s="55"/>
      <c r="U16" s="28"/>
      <c r="V16" s="28"/>
      <c r="W16" s="28"/>
      <c r="X16" s="49"/>
      <c r="Y16" s="49"/>
      <c r="Z16" s="49"/>
      <c r="AA16" s="49"/>
      <c r="AB16" s="28"/>
      <c r="AC16" s="28"/>
      <c r="AD16" s="28"/>
      <c r="AE16" s="49"/>
      <c r="AF16" s="49"/>
      <c r="AG16" s="49"/>
      <c r="AH16" s="49"/>
    </row>
    <row r="17" spans="1:34" ht="22.5" customHeight="1" x14ac:dyDescent="0.15">
      <c r="A17" s="71"/>
      <c r="B17" s="47" t="s">
        <v>27</v>
      </c>
      <c r="C17" s="48">
        <f t="shared" si="0"/>
        <v>296390</v>
      </c>
      <c r="D17" s="28">
        <v>13485</v>
      </c>
      <c r="E17" s="28">
        <v>13505</v>
      </c>
      <c r="F17" s="49">
        <v>5775</v>
      </c>
      <c r="G17" s="28">
        <v>11100</v>
      </c>
      <c r="H17" s="28">
        <v>15485</v>
      </c>
      <c r="I17" s="28">
        <v>13105</v>
      </c>
      <c r="J17" s="49">
        <v>4875</v>
      </c>
      <c r="K17" s="28">
        <v>11150</v>
      </c>
      <c r="L17" s="28">
        <v>10255</v>
      </c>
      <c r="M17" s="28"/>
      <c r="N17" s="28">
        <v>4875</v>
      </c>
      <c r="O17" s="28">
        <v>10300</v>
      </c>
      <c r="P17" s="28">
        <v>9265</v>
      </c>
      <c r="Q17" s="49">
        <v>14005</v>
      </c>
      <c r="R17" s="28">
        <v>1390</v>
      </c>
      <c r="S17" s="28">
        <v>11300</v>
      </c>
      <c r="T17" s="55">
        <v>9765</v>
      </c>
      <c r="U17" s="28">
        <v>12905</v>
      </c>
      <c r="V17" s="28">
        <v>1615</v>
      </c>
      <c r="W17" s="28">
        <v>11300</v>
      </c>
      <c r="X17" s="49">
        <v>10165</v>
      </c>
      <c r="Y17" s="49">
        <v>13905</v>
      </c>
      <c r="Z17" s="49">
        <v>3065</v>
      </c>
      <c r="AA17" s="49">
        <v>11400</v>
      </c>
      <c r="AB17" s="28">
        <v>10165</v>
      </c>
      <c r="AC17" s="28">
        <v>13905</v>
      </c>
      <c r="AD17" s="28">
        <v>6345</v>
      </c>
      <c r="AE17" s="49">
        <v>10550</v>
      </c>
      <c r="AF17" s="49">
        <v>10165</v>
      </c>
      <c r="AG17" s="49">
        <v>14805</v>
      </c>
      <c r="AH17" s="49">
        <v>6465</v>
      </c>
    </row>
    <row r="18" spans="1:34" ht="22.5" customHeight="1" x14ac:dyDescent="0.15">
      <c r="A18" s="71"/>
      <c r="B18" s="47" t="s">
        <v>24</v>
      </c>
      <c r="C18" s="48">
        <f t="shared" si="0"/>
        <v>2900</v>
      </c>
      <c r="D18" s="28">
        <v>103</v>
      </c>
      <c r="E18" s="28">
        <v>190</v>
      </c>
      <c r="F18" s="49">
        <v>30</v>
      </c>
      <c r="G18" s="28">
        <v>107</v>
      </c>
      <c r="H18" s="28">
        <v>103</v>
      </c>
      <c r="I18" s="28">
        <v>120</v>
      </c>
      <c r="J18" s="49">
        <v>50</v>
      </c>
      <c r="K18" s="28">
        <v>65</v>
      </c>
      <c r="L18" s="28">
        <v>103</v>
      </c>
      <c r="M18" s="28"/>
      <c r="N18" s="28">
        <v>50</v>
      </c>
      <c r="O18" s="28">
        <v>107</v>
      </c>
      <c r="P18" s="28">
        <v>104</v>
      </c>
      <c r="Q18" s="49">
        <v>355</v>
      </c>
      <c r="R18" s="28">
        <v>0</v>
      </c>
      <c r="S18" s="28">
        <v>107</v>
      </c>
      <c r="T18" s="55">
        <v>104</v>
      </c>
      <c r="U18" s="28">
        <v>120</v>
      </c>
      <c r="V18" s="28">
        <v>0</v>
      </c>
      <c r="W18" s="28">
        <v>107</v>
      </c>
      <c r="X18" s="49">
        <v>104</v>
      </c>
      <c r="Y18" s="49">
        <v>120</v>
      </c>
      <c r="Z18" s="49">
        <v>0</v>
      </c>
      <c r="AA18" s="49">
        <v>107</v>
      </c>
      <c r="AB18" s="28">
        <v>104</v>
      </c>
      <c r="AC18" s="28">
        <v>119</v>
      </c>
      <c r="AD18" s="28">
        <v>20</v>
      </c>
      <c r="AE18" s="49">
        <v>107</v>
      </c>
      <c r="AF18" s="49">
        <v>104</v>
      </c>
      <c r="AG18" s="49">
        <v>120</v>
      </c>
      <c r="AH18" s="49">
        <v>70</v>
      </c>
    </row>
    <row r="19" spans="1:34" ht="22.5" customHeight="1" x14ac:dyDescent="0.15">
      <c r="A19" s="71"/>
      <c r="B19" s="47" t="s">
        <v>25</v>
      </c>
      <c r="C19" s="48">
        <f t="shared" si="0"/>
        <v>11327</v>
      </c>
      <c r="D19" s="28">
        <v>221</v>
      </c>
      <c r="E19" s="28">
        <v>780</v>
      </c>
      <c r="F19" s="49">
        <v>250</v>
      </c>
      <c r="G19" s="28">
        <v>319</v>
      </c>
      <c r="H19" s="28">
        <v>221</v>
      </c>
      <c r="I19" s="28">
        <v>710</v>
      </c>
      <c r="J19" s="49">
        <v>840</v>
      </c>
      <c r="K19" s="28">
        <v>450</v>
      </c>
      <c r="L19" s="28">
        <v>371</v>
      </c>
      <c r="M19" s="28"/>
      <c r="N19" s="28">
        <v>840</v>
      </c>
      <c r="O19" s="28">
        <v>319</v>
      </c>
      <c r="P19" s="28">
        <v>221</v>
      </c>
      <c r="Q19" s="49">
        <v>1110</v>
      </c>
      <c r="R19" s="28">
        <v>80</v>
      </c>
      <c r="S19" s="28">
        <v>319</v>
      </c>
      <c r="T19" s="55">
        <v>221</v>
      </c>
      <c r="U19" s="28">
        <v>280</v>
      </c>
      <c r="V19" s="28">
        <v>130</v>
      </c>
      <c r="W19" s="28">
        <v>319</v>
      </c>
      <c r="X19" s="49">
        <v>221</v>
      </c>
      <c r="Y19" s="49">
        <v>810</v>
      </c>
      <c r="Z19" s="49">
        <v>130</v>
      </c>
      <c r="AA19" s="49">
        <v>319</v>
      </c>
      <c r="AB19" s="28">
        <v>221</v>
      </c>
      <c r="AC19" s="28">
        <v>310</v>
      </c>
      <c r="AD19" s="28">
        <v>190</v>
      </c>
      <c r="AE19" s="49">
        <v>319</v>
      </c>
      <c r="AF19" s="49">
        <v>221</v>
      </c>
      <c r="AG19" s="49">
        <v>320</v>
      </c>
      <c r="AH19" s="49">
        <v>265</v>
      </c>
    </row>
    <row r="20" spans="1:34" ht="22.5" customHeight="1" x14ac:dyDescent="0.15">
      <c r="A20" s="71"/>
      <c r="B20" s="47" t="s">
        <v>21</v>
      </c>
      <c r="C20" s="48">
        <f t="shared" si="0"/>
        <v>3563</v>
      </c>
      <c r="D20" s="28">
        <v>144</v>
      </c>
      <c r="E20" s="28">
        <v>150</v>
      </c>
      <c r="F20" s="49">
        <v>12</v>
      </c>
      <c r="G20" s="28">
        <v>133</v>
      </c>
      <c r="H20" s="28">
        <v>144</v>
      </c>
      <c r="I20" s="28">
        <v>150</v>
      </c>
      <c r="J20" s="49">
        <v>50</v>
      </c>
      <c r="K20" s="28">
        <v>136</v>
      </c>
      <c r="L20" s="28">
        <v>149</v>
      </c>
      <c r="M20" s="28"/>
      <c r="N20" s="28">
        <v>50</v>
      </c>
      <c r="O20" s="28">
        <v>136</v>
      </c>
      <c r="P20" s="28">
        <v>174</v>
      </c>
      <c r="Q20" s="49">
        <v>170</v>
      </c>
      <c r="R20" s="28">
        <v>0</v>
      </c>
      <c r="S20" s="28">
        <v>136</v>
      </c>
      <c r="T20" s="55">
        <v>174</v>
      </c>
      <c r="U20" s="28">
        <v>150</v>
      </c>
      <c r="V20" s="28">
        <v>0</v>
      </c>
      <c r="W20" s="28">
        <v>136</v>
      </c>
      <c r="X20" s="49">
        <v>174</v>
      </c>
      <c r="Y20" s="49">
        <v>150</v>
      </c>
      <c r="Z20" s="49">
        <v>0</v>
      </c>
      <c r="AA20" s="49">
        <v>136</v>
      </c>
      <c r="AB20" s="28">
        <v>174</v>
      </c>
      <c r="AC20" s="28">
        <v>150</v>
      </c>
      <c r="AD20" s="28">
        <v>50</v>
      </c>
      <c r="AE20" s="49">
        <v>136</v>
      </c>
      <c r="AF20" s="49">
        <v>174</v>
      </c>
      <c r="AG20" s="49">
        <v>165</v>
      </c>
      <c r="AH20" s="49">
        <v>60</v>
      </c>
    </row>
    <row r="21" spans="1:34" ht="22.5" customHeight="1" x14ac:dyDescent="0.15">
      <c r="A21" s="71"/>
      <c r="B21" s="47" t="s">
        <v>19</v>
      </c>
      <c r="C21" s="48">
        <f t="shared" si="0"/>
        <v>0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56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ht="22.5" customHeight="1" x14ac:dyDescent="0.15">
      <c r="A22" s="72" t="s">
        <v>42</v>
      </c>
      <c r="B22" s="73"/>
      <c r="C22" s="48">
        <f t="shared" si="0"/>
        <v>1439414</v>
      </c>
      <c r="D22" s="51">
        <f t="shared" ref="D22:AH22" si="1">SUM(D4:D21)</f>
        <v>73441</v>
      </c>
      <c r="E22" s="51">
        <f t="shared" si="1"/>
        <v>55960</v>
      </c>
      <c r="F22" s="51">
        <f t="shared" si="1"/>
        <v>42152</v>
      </c>
      <c r="G22" s="51">
        <f t="shared" si="1"/>
        <v>51549</v>
      </c>
      <c r="H22" s="51">
        <f t="shared" si="1"/>
        <v>76941</v>
      </c>
      <c r="I22" s="51">
        <f t="shared" si="1"/>
        <v>51520</v>
      </c>
      <c r="J22" s="51">
        <f t="shared" si="1"/>
        <v>46080</v>
      </c>
      <c r="K22" s="51">
        <f t="shared" si="1"/>
        <v>54541</v>
      </c>
      <c r="L22" s="51">
        <f t="shared" si="1"/>
        <v>53076</v>
      </c>
      <c r="M22" s="51"/>
      <c r="N22" s="51">
        <f t="shared" si="1"/>
        <v>28080</v>
      </c>
      <c r="O22" s="51">
        <f t="shared" si="1"/>
        <v>48652</v>
      </c>
      <c r="P22" s="51">
        <f t="shared" si="1"/>
        <v>44752</v>
      </c>
      <c r="Q22" s="51">
        <f t="shared" si="1"/>
        <v>56075</v>
      </c>
      <c r="R22" s="51">
        <f t="shared" si="1"/>
        <v>23795</v>
      </c>
      <c r="S22" s="51">
        <f t="shared" si="1"/>
        <v>57652</v>
      </c>
      <c r="T22" s="51">
        <f t="shared" si="1"/>
        <v>48582</v>
      </c>
      <c r="U22" s="51">
        <f t="shared" si="1"/>
        <v>41800</v>
      </c>
      <c r="V22" s="51">
        <f t="shared" si="1"/>
        <v>25175</v>
      </c>
      <c r="W22" s="51">
        <f t="shared" si="1"/>
        <v>54152</v>
      </c>
      <c r="X22" s="51">
        <f t="shared" si="1"/>
        <v>43332</v>
      </c>
      <c r="Y22" s="51">
        <f t="shared" si="1"/>
        <v>47480</v>
      </c>
      <c r="Z22" s="51">
        <f>SUM(Z5:Z21)</f>
        <v>29625</v>
      </c>
      <c r="AA22" s="51">
        <f t="shared" si="1"/>
        <v>60152</v>
      </c>
      <c r="AB22" s="51">
        <f t="shared" si="1"/>
        <v>43682</v>
      </c>
      <c r="AC22" s="51">
        <f t="shared" si="1"/>
        <v>47229</v>
      </c>
      <c r="AD22" s="51">
        <f t="shared" si="1"/>
        <v>37115</v>
      </c>
      <c r="AE22" s="51">
        <f t="shared" si="1"/>
        <v>51552</v>
      </c>
      <c r="AF22" s="51">
        <f t="shared" si="1"/>
        <v>45332</v>
      </c>
      <c r="AG22" s="51">
        <f>SUM(AG5:AG21)</f>
        <v>52895</v>
      </c>
      <c r="AH22" s="51">
        <f t="shared" si="1"/>
        <v>47045</v>
      </c>
    </row>
    <row r="23" spans="1:34" ht="22.5" customHeight="1" x14ac:dyDescent="0.15">
      <c r="A23" s="71" t="s">
        <v>47</v>
      </c>
      <c r="B23" s="47" t="s">
        <v>13</v>
      </c>
      <c r="C23" s="48">
        <f t="shared" si="0"/>
        <v>49490</v>
      </c>
      <c r="D23" s="28">
        <v>1800</v>
      </c>
      <c r="E23" s="28">
        <v>700</v>
      </c>
      <c r="F23" s="49">
        <v>1750</v>
      </c>
      <c r="G23" s="28">
        <v>1960</v>
      </c>
      <c r="H23" s="28">
        <v>2080</v>
      </c>
      <c r="I23" s="28">
        <v>700</v>
      </c>
      <c r="J23" s="49">
        <v>2550</v>
      </c>
      <c r="K23" s="28">
        <v>1960</v>
      </c>
      <c r="L23" s="28">
        <v>2140</v>
      </c>
      <c r="M23" s="28"/>
      <c r="N23" s="28">
        <v>2150</v>
      </c>
      <c r="O23" s="28">
        <v>1960</v>
      </c>
      <c r="P23" s="28">
        <v>2080</v>
      </c>
      <c r="Q23" s="49">
        <v>1300</v>
      </c>
      <c r="R23" s="28">
        <v>1040</v>
      </c>
      <c r="S23" s="28">
        <v>1960</v>
      </c>
      <c r="T23" s="55">
        <v>2230</v>
      </c>
      <c r="U23" s="28">
        <v>620</v>
      </c>
      <c r="V23" s="28">
        <v>1010</v>
      </c>
      <c r="W23" s="28">
        <v>1960</v>
      </c>
      <c r="X23" s="49">
        <v>2240</v>
      </c>
      <c r="Y23" s="49">
        <v>900</v>
      </c>
      <c r="Z23" s="49">
        <v>1000</v>
      </c>
      <c r="AA23" s="49">
        <v>1960</v>
      </c>
      <c r="AB23" s="28">
        <v>2240</v>
      </c>
      <c r="AC23" s="28">
        <v>670</v>
      </c>
      <c r="AD23" s="28">
        <v>1835</v>
      </c>
      <c r="AE23" s="49">
        <v>1960</v>
      </c>
      <c r="AF23" s="49">
        <v>2240</v>
      </c>
      <c r="AG23" s="49">
        <v>640</v>
      </c>
      <c r="AH23" s="49">
        <v>1855</v>
      </c>
    </row>
    <row r="24" spans="1:34" ht="22.5" customHeight="1" x14ac:dyDescent="0.15">
      <c r="A24" s="71"/>
      <c r="B24" s="47" t="s">
        <v>16</v>
      </c>
      <c r="C24" s="48">
        <f t="shared" si="0"/>
        <v>37265</v>
      </c>
      <c r="D24" s="28">
        <v>1565</v>
      </c>
      <c r="E24" s="28">
        <v>570</v>
      </c>
      <c r="F24" s="49">
        <v>660</v>
      </c>
      <c r="G24" s="28">
        <v>1840</v>
      </c>
      <c r="H24" s="28">
        <v>1835</v>
      </c>
      <c r="I24" s="28">
        <v>540</v>
      </c>
      <c r="J24" s="49">
        <v>660</v>
      </c>
      <c r="K24" s="28">
        <v>1900</v>
      </c>
      <c r="L24" s="28">
        <v>1835</v>
      </c>
      <c r="M24" s="28"/>
      <c r="N24" s="28">
        <v>660</v>
      </c>
      <c r="O24" s="28">
        <v>1900</v>
      </c>
      <c r="P24" s="28">
        <v>1685</v>
      </c>
      <c r="Q24" s="49">
        <v>540</v>
      </c>
      <c r="R24" s="28">
        <v>660</v>
      </c>
      <c r="S24" s="28">
        <v>1900</v>
      </c>
      <c r="T24" s="55">
        <v>2045</v>
      </c>
      <c r="U24" s="28">
        <v>540</v>
      </c>
      <c r="V24" s="28">
        <v>630</v>
      </c>
      <c r="W24" s="28">
        <v>1900</v>
      </c>
      <c r="X24" s="49">
        <v>2045</v>
      </c>
      <c r="Y24" s="49">
        <v>540</v>
      </c>
      <c r="Z24" s="49">
        <v>630</v>
      </c>
      <c r="AA24" s="49">
        <v>1900</v>
      </c>
      <c r="AB24" s="28">
        <v>2045</v>
      </c>
      <c r="AC24" s="28">
        <v>550</v>
      </c>
      <c r="AD24" s="28">
        <v>645</v>
      </c>
      <c r="AE24" s="49">
        <v>1840</v>
      </c>
      <c r="AF24" s="49">
        <v>2045</v>
      </c>
      <c r="AG24" s="49">
        <v>500</v>
      </c>
      <c r="AH24" s="49">
        <v>660</v>
      </c>
    </row>
    <row r="25" spans="1:34" ht="22.5" customHeight="1" x14ac:dyDescent="0.15">
      <c r="A25" s="71"/>
      <c r="B25" s="47" t="s">
        <v>31</v>
      </c>
      <c r="C25" s="48">
        <f t="shared" si="0"/>
        <v>63425</v>
      </c>
      <c r="D25" s="28">
        <v>2405</v>
      </c>
      <c r="E25" s="28">
        <v>1010</v>
      </c>
      <c r="F25" s="49">
        <v>1755</v>
      </c>
      <c r="G25" s="28">
        <v>2350</v>
      </c>
      <c r="H25" s="28">
        <v>2755</v>
      </c>
      <c r="I25" s="28">
        <v>1410</v>
      </c>
      <c r="J25" s="49">
        <v>2555</v>
      </c>
      <c r="K25" s="28">
        <v>2320</v>
      </c>
      <c r="L25" s="28">
        <v>2935</v>
      </c>
      <c r="M25" s="28"/>
      <c r="N25" s="28">
        <v>2255</v>
      </c>
      <c r="O25" s="28">
        <v>2320</v>
      </c>
      <c r="P25" s="28">
        <v>2135</v>
      </c>
      <c r="Q25" s="49">
        <v>2030</v>
      </c>
      <c r="R25" s="28">
        <v>1050</v>
      </c>
      <c r="S25" s="28">
        <v>2320</v>
      </c>
      <c r="T25" s="55">
        <v>2915</v>
      </c>
      <c r="U25" s="28">
        <v>1005</v>
      </c>
      <c r="V25" s="28">
        <v>1070</v>
      </c>
      <c r="W25" s="28">
        <v>2320</v>
      </c>
      <c r="X25" s="49">
        <v>2915</v>
      </c>
      <c r="Y25" s="49">
        <v>2335</v>
      </c>
      <c r="Z25" s="49">
        <v>1020</v>
      </c>
      <c r="AA25" s="49">
        <v>2320</v>
      </c>
      <c r="AB25" s="28">
        <v>2915</v>
      </c>
      <c r="AC25" s="28">
        <v>1935</v>
      </c>
      <c r="AD25" s="28">
        <v>2010</v>
      </c>
      <c r="AE25" s="49">
        <v>2320</v>
      </c>
      <c r="AF25" s="49">
        <v>2855</v>
      </c>
      <c r="AG25" s="49">
        <v>1945</v>
      </c>
      <c r="AH25" s="49">
        <v>1940</v>
      </c>
    </row>
    <row r="26" spans="1:34" ht="22.5" customHeight="1" x14ac:dyDescent="0.15">
      <c r="A26" s="71"/>
      <c r="B26" s="47" t="s">
        <v>12</v>
      </c>
      <c r="C26" s="48">
        <f t="shared" si="0"/>
        <v>27428</v>
      </c>
      <c r="D26" s="28">
        <v>11690</v>
      </c>
      <c r="E26" s="28">
        <v>630</v>
      </c>
      <c r="F26" s="49">
        <v>220</v>
      </c>
      <c r="G26" s="28">
        <v>535</v>
      </c>
      <c r="H26" s="28">
        <v>1209</v>
      </c>
      <c r="I26" s="28">
        <v>630</v>
      </c>
      <c r="J26" s="49">
        <v>580</v>
      </c>
      <c r="K26" s="28">
        <v>475</v>
      </c>
      <c r="L26" s="28">
        <v>1225</v>
      </c>
      <c r="M26" s="28"/>
      <c r="N26" s="28">
        <v>580</v>
      </c>
      <c r="O26" s="28">
        <v>475</v>
      </c>
      <c r="P26" s="28">
        <v>564</v>
      </c>
      <c r="Q26" s="49">
        <v>630</v>
      </c>
      <c r="R26" s="28">
        <v>0</v>
      </c>
      <c r="S26" s="28">
        <v>475</v>
      </c>
      <c r="T26" s="55">
        <v>664</v>
      </c>
      <c r="U26" s="28">
        <v>600</v>
      </c>
      <c r="V26" s="28">
        <v>80</v>
      </c>
      <c r="W26" s="28">
        <v>475</v>
      </c>
      <c r="X26" s="49">
        <v>594</v>
      </c>
      <c r="Y26" s="49">
        <v>690</v>
      </c>
      <c r="Z26" s="49">
        <v>110</v>
      </c>
      <c r="AA26" s="49">
        <v>720</v>
      </c>
      <c r="AB26" s="28">
        <v>594</v>
      </c>
      <c r="AC26" s="28">
        <v>650</v>
      </c>
      <c r="AD26" s="28">
        <v>130</v>
      </c>
      <c r="AE26" s="49">
        <v>480</v>
      </c>
      <c r="AF26" s="49">
        <v>643</v>
      </c>
      <c r="AG26" s="49">
        <v>620</v>
      </c>
      <c r="AH26" s="49">
        <v>460</v>
      </c>
    </row>
    <row r="27" spans="1:34" ht="22.5" customHeight="1" x14ac:dyDescent="0.15">
      <c r="A27" s="71"/>
      <c r="B27" s="47" t="s">
        <v>20</v>
      </c>
      <c r="C27" s="48">
        <f t="shared" si="0"/>
        <v>0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ht="22.5" customHeight="1" x14ac:dyDescent="0.15">
      <c r="A28" s="72" t="s">
        <v>42</v>
      </c>
      <c r="B28" s="73"/>
      <c r="C28" s="48">
        <f t="shared" si="0"/>
        <v>177608</v>
      </c>
      <c r="D28" s="51">
        <f t="shared" ref="D28:AH28" si="2">SUM(D23:D27)</f>
        <v>17460</v>
      </c>
      <c r="E28" s="51">
        <f t="shared" si="2"/>
        <v>2910</v>
      </c>
      <c r="F28" s="51">
        <f t="shared" si="2"/>
        <v>4385</v>
      </c>
      <c r="G28" s="51">
        <f t="shared" si="2"/>
        <v>6685</v>
      </c>
      <c r="H28" s="51">
        <f t="shared" si="2"/>
        <v>7879</v>
      </c>
      <c r="I28" s="51">
        <f t="shared" si="2"/>
        <v>3280</v>
      </c>
      <c r="J28" s="51">
        <f t="shared" si="2"/>
        <v>6345</v>
      </c>
      <c r="K28" s="51">
        <f t="shared" si="2"/>
        <v>6655</v>
      </c>
      <c r="L28" s="51">
        <f t="shared" si="2"/>
        <v>8135</v>
      </c>
      <c r="M28" s="51"/>
      <c r="N28" s="51">
        <f t="shared" si="2"/>
        <v>5645</v>
      </c>
      <c r="O28" s="51">
        <f t="shared" si="2"/>
        <v>6655</v>
      </c>
      <c r="P28" s="51">
        <f t="shared" si="2"/>
        <v>6464</v>
      </c>
      <c r="Q28" s="51">
        <f t="shared" si="2"/>
        <v>4500</v>
      </c>
      <c r="R28" s="51">
        <f t="shared" si="2"/>
        <v>2750</v>
      </c>
      <c r="S28" s="51">
        <f t="shared" si="2"/>
        <v>6655</v>
      </c>
      <c r="T28" s="51">
        <f t="shared" si="2"/>
        <v>7854</v>
      </c>
      <c r="U28" s="51">
        <f t="shared" si="2"/>
        <v>2765</v>
      </c>
      <c r="V28" s="51">
        <f t="shared" si="2"/>
        <v>2790</v>
      </c>
      <c r="W28" s="51">
        <f t="shared" si="2"/>
        <v>6655</v>
      </c>
      <c r="X28" s="51">
        <f t="shared" si="2"/>
        <v>7794</v>
      </c>
      <c r="Y28" s="51">
        <f t="shared" si="2"/>
        <v>4465</v>
      </c>
      <c r="Z28" s="51">
        <f t="shared" si="2"/>
        <v>2760</v>
      </c>
      <c r="AA28" s="51">
        <f t="shared" si="2"/>
        <v>6900</v>
      </c>
      <c r="AB28" s="51">
        <f t="shared" si="2"/>
        <v>7794</v>
      </c>
      <c r="AC28" s="51">
        <f t="shared" si="2"/>
        <v>3805</v>
      </c>
      <c r="AD28" s="51">
        <f t="shared" si="2"/>
        <v>4620</v>
      </c>
      <c r="AE28" s="51">
        <f t="shared" si="2"/>
        <v>6600</v>
      </c>
      <c r="AF28" s="51">
        <f t="shared" si="2"/>
        <v>7783</v>
      </c>
      <c r="AG28" s="51">
        <f t="shared" si="2"/>
        <v>3705</v>
      </c>
      <c r="AH28" s="51">
        <f t="shared" si="2"/>
        <v>4915</v>
      </c>
    </row>
    <row r="29" spans="1:34" ht="22.5" customHeight="1" thickBot="1" x14ac:dyDescent="0.2">
      <c r="A29" s="74" t="s">
        <v>30</v>
      </c>
      <c r="B29" s="75"/>
      <c r="C29" s="52">
        <f t="shared" ref="C29:AH29" si="3">C22+C28</f>
        <v>1617022</v>
      </c>
      <c r="D29" s="52">
        <f t="shared" si="3"/>
        <v>90901</v>
      </c>
      <c r="E29" s="52">
        <f t="shared" si="3"/>
        <v>58870</v>
      </c>
      <c r="F29" s="52">
        <f t="shared" si="3"/>
        <v>46537</v>
      </c>
      <c r="G29" s="52">
        <f t="shared" si="3"/>
        <v>58234</v>
      </c>
      <c r="H29" s="52">
        <f t="shared" si="3"/>
        <v>84820</v>
      </c>
      <c r="I29" s="52">
        <f t="shared" si="3"/>
        <v>54800</v>
      </c>
      <c r="J29" s="52">
        <f t="shared" si="3"/>
        <v>52425</v>
      </c>
      <c r="K29" s="52">
        <f t="shared" si="3"/>
        <v>61196</v>
      </c>
      <c r="L29" s="52">
        <f t="shared" si="3"/>
        <v>61211</v>
      </c>
      <c r="M29" s="52"/>
      <c r="N29" s="52">
        <f t="shared" si="3"/>
        <v>33725</v>
      </c>
      <c r="O29" s="52">
        <f t="shared" si="3"/>
        <v>55307</v>
      </c>
      <c r="P29" s="52">
        <f t="shared" si="3"/>
        <v>51216</v>
      </c>
      <c r="Q29" s="52">
        <f t="shared" si="3"/>
        <v>60575</v>
      </c>
      <c r="R29" s="52">
        <f t="shared" si="3"/>
        <v>26545</v>
      </c>
      <c r="S29" s="52">
        <f t="shared" si="3"/>
        <v>64307</v>
      </c>
      <c r="T29" s="52">
        <f t="shared" si="3"/>
        <v>56436</v>
      </c>
      <c r="U29" s="52">
        <f t="shared" si="3"/>
        <v>44565</v>
      </c>
      <c r="V29" s="52">
        <f t="shared" si="3"/>
        <v>27965</v>
      </c>
      <c r="W29" s="52">
        <f t="shared" si="3"/>
        <v>60807</v>
      </c>
      <c r="X29" s="52">
        <f t="shared" si="3"/>
        <v>51126</v>
      </c>
      <c r="Y29" s="52">
        <f t="shared" si="3"/>
        <v>51945</v>
      </c>
      <c r="Z29" s="52">
        <f t="shared" si="3"/>
        <v>32385</v>
      </c>
      <c r="AA29" s="52">
        <f t="shared" si="3"/>
        <v>67052</v>
      </c>
      <c r="AB29" s="52">
        <f t="shared" si="3"/>
        <v>51476</v>
      </c>
      <c r="AC29" s="52">
        <f t="shared" si="3"/>
        <v>51034</v>
      </c>
      <c r="AD29" s="52">
        <f t="shared" si="3"/>
        <v>41735</v>
      </c>
      <c r="AE29" s="52">
        <f t="shared" si="3"/>
        <v>58152</v>
      </c>
      <c r="AF29" s="52">
        <f t="shared" si="3"/>
        <v>53115</v>
      </c>
      <c r="AG29" s="52">
        <f t="shared" si="3"/>
        <v>56600</v>
      </c>
      <c r="AH29" s="52">
        <f t="shared" si="3"/>
        <v>51960</v>
      </c>
    </row>
    <row r="30" spans="1:34" x14ac:dyDescent="0.15">
      <c r="C30" s="53"/>
    </row>
  </sheetData>
  <mergeCells count="9">
    <mergeCell ref="A23:A27"/>
    <mergeCell ref="A28:B28"/>
    <mergeCell ref="A29:B29"/>
    <mergeCell ref="A1:AH1"/>
    <mergeCell ref="A2:B2"/>
    <mergeCell ref="C2:C3"/>
    <mergeCell ref="A3:B3"/>
    <mergeCell ref="A4:A21"/>
    <mergeCell ref="A22:B22"/>
  </mergeCells>
  <phoneticPr fontId="37" type="noConversion"/>
  <pageMargins left="0.69972223043441772" right="0.69972223043441772" top="0.75" bottom="0.75" header="0.30000001192092896" footer="0.30000001192092896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zoomScaleNormal="100" workbookViewId="0">
      <selection activeCell="F9" sqref="F9"/>
    </sheetView>
  </sheetViews>
  <sheetFormatPr defaultRowHeight="13.5" x14ac:dyDescent="0.15"/>
  <cols>
    <col min="1" max="1" width="2.21875" style="43" customWidth="1"/>
    <col min="2" max="2" width="11.33203125" style="43" customWidth="1"/>
    <col min="3" max="3" width="7.88671875" style="43" customWidth="1"/>
    <col min="4" max="34" width="6.33203125" style="43" customWidth="1"/>
    <col min="35" max="16384" width="8.88671875" style="43"/>
  </cols>
  <sheetData>
    <row r="1" spans="1:34" ht="30.75" customHeight="1" thickBot="1" x14ac:dyDescent="0.2">
      <c r="A1" s="76" t="s">
        <v>284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</row>
    <row r="2" spans="1:34" s="45" customFormat="1" ht="22.5" customHeight="1" x14ac:dyDescent="0.15">
      <c r="A2" s="77" t="s">
        <v>44</v>
      </c>
      <c r="B2" s="78"/>
      <c r="C2" s="79" t="s">
        <v>22</v>
      </c>
      <c r="D2" s="44" t="s">
        <v>285</v>
      </c>
      <c r="E2" s="44" t="s">
        <v>70</v>
      </c>
      <c r="F2" s="44" t="s">
        <v>71</v>
      </c>
      <c r="G2" s="44" t="s">
        <v>72</v>
      </c>
      <c r="H2" s="44" t="s">
        <v>73</v>
      </c>
      <c r="I2" s="44" t="s">
        <v>74</v>
      </c>
      <c r="J2" s="44" t="s">
        <v>286</v>
      </c>
      <c r="K2" s="44" t="s">
        <v>287</v>
      </c>
      <c r="L2" s="44" t="s">
        <v>75</v>
      </c>
      <c r="M2" s="44" t="s">
        <v>76</v>
      </c>
      <c r="N2" s="44" t="s">
        <v>112</v>
      </c>
      <c r="O2" s="44" t="s">
        <v>288</v>
      </c>
      <c r="P2" s="44" t="s">
        <v>114</v>
      </c>
      <c r="Q2" s="44" t="s">
        <v>78</v>
      </c>
      <c r="R2" s="44" t="s">
        <v>289</v>
      </c>
      <c r="S2" s="44" t="s">
        <v>290</v>
      </c>
      <c r="T2" s="44" t="s">
        <v>81</v>
      </c>
      <c r="U2" s="44" t="s">
        <v>291</v>
      </c>
      <c r="V2" s="44" t="s">
        <v>83</v>
      </c>
      <c r="W2" s="44" t="s">
        <v>84</v>
      </c>
      <c r="X2" s="44" t="s">
        <v>85</v>
      </c>
      <c r="Y2" s="44" t="s">
        <v>86</v>
      </c>
      <c r="Z2" s="44" t="s">
        <v>292</v>
      </c>
      <c r="AA2" s="44" t="s">
        <v>293</v>
      </c>
      <c r="AB2" s="44" t="s">
        <v>89</v>
      </c>
      <c r="AC2" s="44" t="s">
        <v>90</v>
      </c>
      <c r="AD2" s="44" t="s">
        <v>294</v>
      </c>
      <c r="AE2" s="44" t="s">
        <v>92</v>
      </c>
      <c r="AF2" s="44" t="s">
        <v>93</v>
      </c>
      <c r="AG2" s="44" t="s">
        <v>116</v>
      </c>
      <c r="AH2" s="44"/>
    </row>
    <row r="3" spans="1:34" ht="22.5" customHeight="1" x14ac:dyDescent="0.15">
      <c r="A3" s="81" t="s">
        <v>23</v>
      </c>
      <c r="B3" s="82"/>
      <c r="C3" s="80"/>
      <c r="D3" s="22" t="s">
        <v>211</v>
      </c>
      <c r="E3" s="22" t="s">
        <v>104</v>
      </c>
      <c r="F3" s="22" t="s">
        <v>96</v>
      </c>
      <c r="G3" s="46" t="s">
        <v>101</v>
      </c>
      <c r="H3" s="46" t="s">
        <v>102</v>
      </c>
      <c r="I3" s="46" t="s">
        <v>295</v>
      </c>
      <c r="J3" s="46" t="s">
        <v>99</v>
      </c>
      <c r="K3" s="22" t="s">
        <v>103</v>
      </c>
      <c r="L3" s="22" t="s">
        <v>296</v>
      </c>
      <c r="M3" s="22" t="s">
        <v>96</v>
      </c>
      <c r="N3" s="46" t="s">
        <v>101</v>
      </c>
      <c r="O3" s="46" t="s">
        <v>297</v>
      </c>
      <c r="P3" s="46" t="s">
        <v>98</v>
      </c>
      <c r="Q3" s="46" t="s">
        <v>99</v>
      </c>
      <c r="R3" s="22" t="s">
        <v>211</v>
      </c>
      <c r="S3" s="22" t="s">
        <v>296</v>
      </c>
      <c r="T3" s="22" t="s">
        <v>96</v>
      </c>
      <c r="U3" s="46" t="s">
        <v>298</v>
      </c>
      <c r="V3" s="46" t="s">
        <v>102</v>
      </c>
      <c r="W3" s="46" t="s">
        <v>98</v>
      </c>
      <c r="X3" s="46" t="s">
        <v>99</v>
      </c>
      <c r="Y3" s="22" t="s">
        <v>103</v>
      </c>
      <c r="Z3" s="22" t="s">
        <v>104</v>
      </c>
      <c r="AA3" s="22" t="s">
        <v>96</v>
      </c>
      <c r="AB3" s="46" t="s">
        <v>298</v>
      </c>
      <c r="AC3" s="46" t="s">
        <v>299</v>
      </c>
      <c r="AD3" s="46" t="s">
        <v>98</v>
      </c>
      <c r="AE3" s="46" t="s">
        <v>99</v>
      </c>
      <c r="AF3" s="22" t="s">
        <v>211</v>
      </c>
      <c r="AG3" s="22" t="s">
        <v>296</v>
      </c>
      <c r="AH3" s="46"/>
    </row>
    <row r="4" spans="1:34" ht="22.5" customHeight="1" x14ac:dyDescent="0.15">
      <c r="A4" s="71" t="s">
        <v>39</v>
      </c>
      <c r="B4" s="47" t="s">
        <v>10</v>
      </c>
      <c r="C4" s="48"/>
      <c r="D4" s="28" t="s">
        <v>105</v>
      </c>
      <c r="E4" s="28" t="s">
        <v>109</v>
      </c>
      <c r="F4" s="28" t="s">
        <v>300</v>
      </c>
      <c r="G4" s="49" t="s">
        <v>105</v>
      </c>
      <c r="H4" s="49" t="s">
        <v>105</v>
      </c>
      <c r="I4" s="43" t="s">
        <v>105</v>
      </c>
      <c r="J4" s="49" t="s">
        <v>105</v>
      </c>
      <c r="K4" s="28" t="s">
        <v>105</v>
      </c>
      <c r="L4" s="28" t="s">
        <v>300</v>
      </c>
      <c r="M4" s="28" t="s">
        <v>301</v>
      </c>
      <c r="N4" s="49" t="s">
        <v>105</v>
      </c>
      <c r="O4" s="49" t="s">
        <v>300</v>
      </c>
      <c r="P4" s="43" t="s">
        <v>105</v>
      </c>
      <c r="Q4" s="49" t="s">
        <v>300</v>
      </c>
      <c r="R4" s="28" t="s">
        <v>105</v>
      </c>
      <c r="S4" s="28" t="s">
        <v>105</v>
      </c>
      <c r="T4" s="28" t="s">
        <v>105</v>
      </c>
      <c r="U4" s="49" t="s">
        <v>105</v>
      </c>
      <c r="V4" s="49" t="s">
        <v>105</v>
      </c>
      <c r="W4" s="43" t="s">
        <v>105</v>
      </c>
      <c r="X4" s="49" t="s">
        <v>105</v>
      </c>
      <c r="Y4" s="28" t="s">
        <v>105</v>
      </c>
      <c r="Z4" s="28" t="s">
        <v>105</v>
      </c>
      <c r="AA4" s="28" t="s">
        <v>108</v>
      </c>
      <c r="AB4" s="49" t="s">
        <v>126</v>
      </c>
      <c r="AC4" s="49" t="s">
        <v>105</v>
      </c>
      <c r="AD4" s="43" t="s">
        <v>105</v>
      </c>
      <c r="AE4" s="49" t="s">
        <v>105</v>
      </c>
      <c r="AF4" s="28" t="s">
        <v>126</v>
      </c>
      <c r="AG4" s="28" t="s">
        <v>302</v>
      </c>
      <c r="AH4" s="49"/>
    </row>
    <row r="5" spans="1:34" ht="22.5" customHeight="1" x14ac:dyDescent="0.15">
      <c r="A5" s="71"/>
      <c r="B5" s="47" t="s">
        <v>38</v>
      </c>
      <c r="C5" s="48">
        <f t="shared" ref="C5:C28" si="0">SUM(D5:AH5)</f>
        <v>123050</v>
      </c>
      <c r="D5" s="28">
        <v>6650</v>
      </c>
      <c r="E5" s="28">
        <v>2700</v>
      </c>
      <c r="F5" s="28">
        <v>3500</v>
      </c>
      <c r="G5" s="49">
        <v>4000</v>
      </c>
      <c r="H5" s="49">
        <v>5500</v>
      </c>
      <c r="I5" s="49">
        <v>3700</v>
      </c>
      <c r="J5" s="49">
        <v>3500</v>
      </c>
      <c r="K5" s="28">
        <v>2900</v>
      </c>
      <c r="L5" s="28">
        <v>5500</v>
      </c>
      <c r="M5" s="28">
        <v>3100</v>
      </c>
      <c r="N5" s="49">
        <v>3500</v>
      </c>
      <c r="O5" s="49">
        <v>4000</v>
      </c>
      <c r="P5" s="49">
        <v>5700</v>
      </c>
      <c r="Q5" s="49">
        <v>3800</v>
      </c>
      <c r="R5" s="28">
        <v>3500</v>
      </c>
      <c r="S5" s="28">
        <v>4000</v>
      </c>
      <c r="T5" s="28">
        <v>5500</v>
      </c>
      <c r="U5" s="49">
        <v>3300</v>
      </c>
      <c r="V5" s="49">
        <v>3500</v>
      </c>
      <c r="W5" s="49">
        <v>3300</v>
      </c>
      <c r="X5" s="49">
        <v>5500</v>
      </c>
      <c r="Y5" s="28">
        <v>3300</v>
      </c>
      <c r="Z5" s="28">
        <v>3500</v>
      </c>
      <c r="AA5" s="28">
        <v>4000</v>
      </c>
      <c r="AB5" s="49">
        <v>5500</v>
      </c>
      <c r="AC5" s="49">
        <v>3600</v>
      </c>
      <c r="AD5" s="49">
        <v>3500</v>
      </c>
      <c r="AE5" s="49">
        <v>4500</v>
      </c>
      <c r="AF5" s="28">
        <v>5500</v>
      </c>
      <c r="AG5" s="28">
        <v>3000</v>
      </c>
      <c r="AH5" s="49"/>
    </row>
    <row r="6" spans="1:34" ht="22.5" customHeight="1" x14ac:dyDescent="0.15">
      <c r="A6" s="71"/>
      <c r="B6" s="47" t="s">
        <v>41</v>
      </c>
      <c r="C6" s="48">
        <f t="shared" si="0"/>
        <v>348950</v>
      </c>
      <c r="D6" s="28">
        <v>14950</v>
      </c>
      <c r="E6" s="28">
        <v>8900</v>
      </c>
      <c r="F6" s="28">
        <v>9000</v>
      </c>
      <c r="G6" s="49">
        <v>15500</v>
      </c>
      <c r="H6" s="49">
        <v>11350</v>
      </c>
      <c r="I6" s="49">
        <v>9200</v>
      </c>
      <c r="J6" s="49">
        <v>13500</v>
      </c>
      <c r="K6" s="28">
        <v>10200</v>
      </c>
      <c r="L6" s="28">
        <v>11350</v>
      </c>
      <c r="M6" s="28">
        <v>8600</v>
      </c>
      <c r="N6" s="49">
        <v>15500</v>
      </c>
      <c r="O6" s="49">
        <v>14300</v>
      </c>
      <c r="P6" s="49">
        <v>12000</v>
      </c>
      <c r="Q6" s="49">
        <v>11700</v>
      </c>
      <c r="R6" s="28">
        <v>9500</v>
      </c>
      <c r="S6" s="28">
        <v>15500</v>
      </c>
      <c r="T6" s="28">
        <v>11250</v>
      </c>
      <c r="U6" s="49">
        <v>9700</v>
      </c>
      <c r="V6" s="49">
        <v>10800</v>
      </c>
      <c r="W6" s="49">
        <v>12000</v>
      </c>
      <c r="X6" s="49">
        <v>12950</v>
      </c>
      <c r="Y6" s="28">
        <v>9650</v>
      </c>
      <c r="Z6" s="28">
        <v>7500</v>
      </c>
      <c r="AA6" s="28">
        <v>15500</v>
      </c>
      <c r="AB6" s="49">
        <v>11250</v>
      </c>
      <c r="AC6" s="49">
        <v>9450</v>
      </c>
      <c r="AD6" s="49">
        <v>11000</v>
      </c>
      <c r="AE6" s="49">
        <v>18500</v>
      </c>
      <c r="AF6" s="28">
        <v>11250</v>
      </c>
      <c r="AG6" s="28">
        <v>7100</v>
      </c>
      <c r="AH6" s="49"/>
    </row>
    <row r="7" spans="1:34" ht="22.5" customHeight="1" x14ac:dyDescent="0.15">
      <c r="A7" s="71"/>
      <c r="B7" s="47" t="s">
        <v>40</v>
      </c>
      <c r="C7" s="48">
        <f t="shared" si="0"/>
        <v>306460</v>
      </c>
      <c r="D7" s="28">
        <v>14500</v>
      </c>
      <c r="E7" s="28">
        <v>9070</v>
      </c>
      <c r="F7" s="28">
        <v>6750</v>
      </c>
      <c r="G7" s="49">
        <v>8765</v>
      </c>
      <c r="H7" s="49">
        <v>17200</v>
      </c>
      <c r="I7" s="49">
        <v>12870</v>
      </c>
      <c r="J7" s="49">
        <v>6750</v>
      </c>
      <c r="K7" s="28">
        <v>8670</v>
      </c>
      <c r="L7" s="28">
        <v>15800</v>
      </c>
      <c r="M7" s="28">
        <v>8270</v>
      </c>
      <c r="N7" s="49">
        <v>8810</v>
      </c>
      <c r="O7" s="49">
        <v>9415</v>
      </c>
      <c r="P7" s="49">
        <v>16800</v>
      </c>
      <c r="Q7" s="49">
        <v>8770</v>
      </c>
      <c r="R7" s="28">
        <v>6750</v>
      </c>
      <c r="S7" s="28">
        <v>8830</v>
      </c>
      <c r="T7" s="28">
        <v>16800</v>
      </c>
      <c r="U7" s="49">
        <v>7670</v>
      </c>
      <c r="V7" s="49">
        <v>6750</v>
      </c>
      <c r="W7" s="49">
        <v>9830</v>
      </c>
      <c r="X7" s="49">
        <v>16800</v>
      </c>
      <c r="Y7" s="28">
        <v>7570</v>
      </c>
      <c r="Z7" s="28">
        <v>6950</v>
      </c>
      <c r="AA7" s="28">
        <v>6330</v>
      </c>
      <c r="AB7" s="49">
        <v>12800</v>
      </c>
      <c r="AC7" s="49">
        <v>8470</v>
      </c>
      <c r="AD7" s="49">
        <v>6950</v>
      </c>
      <c r="AE7" s="49">
        <v>10150</v>
      </c>
      <c r="AF7" s="28">
        <v>12800</v>
      </c>
      <c r="AG7" s="28">
        <v>8570</v>
      </c>
      <c r="AH7" s="49"/>
    </row>
    <row r="8" spans="1:34" ht="22.5" customHeight="1" x14ac:dyDescent="0.15">
      <c r="A8" s="71"/>
      <c r="B8" s="47" t="s">
        <v>14</v>
      </c>
      <c r="C8" s="48">
        <f t="shared" si="0"/>
        <v>309330</v>
      </c>
      <c r="D8" s="28">
        <v>8150</v>
      </c>
      <c r="E8" s="28">
        <v>12535</v>
      </c>
      <c r="F8" s="28">
        <v>14285</v>
      </c>
      <c r="G8" s="49">
        <v>5185</v>
      </c>
      <c r="H8" s="49">
        <v>8780</v>
      </c>
      <c r="I8" s="49">
        <v>14455</v>
      </c>
      <c r="J8" s="49">
        <v>14450</v>
      </c>
      <c r="K8" s="28">
        <v>8085</v>
      </c>
      <c r="L8" s="28">
        <v>8780</v>
      </c>
      <c r="M8" s="28">
        <v>12135</v>
      </c>
      <c r="N8" s="49">
        <v>3200</v>
      </c>
      <c r="O8" s="49">
        <v>5165</v>
      </c>
      <c r="P8" s="49">
        <v>9530</v>
      </c>
      <c r="Q8" s="49">
        <v>12135</v>
      </c>
      <c r="R8" s="28">
        <v>16350</v>
      </c>
      <c r="S8" s="28">
        <v>5170</v>
      </c>
      <c r="T8" s="28">
        <v>9030</v>
      </c>
      <c r="U8" s="49">
        <v>10835</v>
      </c>
      <c r="V8" s="49">
        <v>15325</v>
      </c>
      <c r="W8" s="49">
        <v>10225</v>
      </c>
      <c r="X8" s="49">
        <v>9330</v>
      </c>
      <c r="Y8" s="28">
        <v>10735</v>
      </c>
      <c r="Z8" s="28">
        <v>15025</v>
      </c>
      <c r="AA8" s="28">
        <v>6130</v>
      </c>
      <c r="AB8" s="49">
        <v>9330</v>
      </c>
      <c r="AC8" s="49">
        <v>10735</v>
      </c>
      <c r="AD8" s="49">
        <v>17125</v>
      </c>
      <c r="AE8" s="49">
        <v>7050</v>
      </c>
      <c r="AF8" s="28">
        <v>9330</v>
      </c>
      <c r="AG8" s="28">
        <v>10735</v>
      </c>
      <c r="AH8" s="49"/>
    </row>
    <row r="9" spans="1:34" ht="22.5" customHeight="1" x14ac:dyDescent="0.15">
      <c r="A9" s="71"/>
      <c r="B9" s="47" t="s">
        <v>28</v>
      </c>
      <c r="C9" s="48">
        <f t="shared" si="0"/>
        <v>0</v>
      </c>
      <c r="D9" s="28"/>
      <c r="E9" s="28"/>
      <c r="F9" s="28"/>
      <c r="G9" s="49"/>
      <c r="H9" s="49"/>
      <c r="I9" s="49"/>
      <c r="J9" s="49"/>
      <c r="K9" s="28"/>
      <c r="L9" s="28"/>
      <c r="M9" s="28"/>
      <c r="N9" s="49"/>
      <c r="O9" s="49"/>
      <c r="P9" s="49"/>
      <c r="Q9" s="49"/>
      <c r="R9" s="28"/>
      <c r="S9" s="28"/>
      <c r="T9" s="28"/>
      <c r="U9" s="49"/>
      <c r="V9" s="49"/>
      <c r="W9" s="49"/>
      <c r="X9" s="49"/>
      <c r="Y9" s="28"/>
      <c r="Z9" s="28"/>
      <c r="AA9" s="28"/>
      <c r="AB9" s="49"/>
      <c r="AC9" s="49"/>
      <c r="AD9" s="49"/>
      <c r="AE9" s="49"/>
      <c r="AF9" s="28"/>
      <c r="AG9" s="28"/>
      <c r="AH9" s="49"/>
    </row>
    <row r="10" spans="1:34" ht="22.5" customHeight="1" x14ac:dyDescent="0.15">
      <c r="A10" s="71"/>
      <c r="B10" s="47" t="s">
        <v>15</v>
      </c>
      <c r="C10" s="48">
        <f t="shared" si="0"/>
        <v>29599</v>
      </c>
      <c r="D10" s="28">
        <v>1340</v>
      </c>
      <c r="E10" s="28">
        <v>763</v>
      </c>
      <c r="F10" s="28">
        <v>480</v>
      </c>
      <c r="G10" s="49">
        <v>1350</v>
      </c>
      <c r="H10" s="49">
        <v>1510</v>
      </c>
      <c r="I10" s="49">
        <v>763</v>
      </c>
      <c r="J10" s="49">
        <v>590</v>
      </c>
      <c r="K10" s="28">
        <v>500</v>
      </c>
      <c r="L10" s="28">
        <v>1510</v>
      </c>
      <c r="M10" s="28">
        <v>763</v>
      </c>
      <c r="N10" s="49">
        <v>1350</v>
      </c>
      <c r="O10" s="49">
        <v>1350</v>
      </c>
      <c r="P10" s="49">
        <v>1510</v>
      </c>
      <c r="Q10" s="49">
        <v>763</v>
      </c>
      <c r="R10" s="28">
        <v>185</v>
      </c>
      <c r="S10" s="28">
        <v>1350</v>
      </c>
      <c r="T10" s="28">
        <v>1510</v>
      </c>
      <c r="U10" s="49">
        <v>763</v>
      </c>
      <c r="V10" s="49">
        <v>185</v>
      </c>
      <c r="W10" s="49">
        <v>860</v>
      </c>
      <c r="X10" s="49">
        <v>1510</v>
      </c>
      <c r="Y10" s="28">
        <v>763</v>
      </c>
      <c r="Z10" s="28">
        <v>185</v>
      </c>
      <c r="AA10" s="28">
        <v>380</v>
      </c>
      <c r="AB10" s="49">
        <v>1510</v>
      </c>
      <c r="AC10" s="49">
        <v>763</v>
      </c>
      <c r="AD10" s="49">
        <v>670</v>
      </c>
      <c r="AE10" s="49">
        <v>2150</v>
      </c>
      <c r="AF10" s="28">
        <v>1510</v>
      </c>
      <c r="AG10" s="28">
        <v>763</v>
      </c>
      <c r="AH10" s="49"/>
    </row>
    <row r="11" spans="1:34" ht="22.5" customHeight="1" x14ac:dyDescent="0.15">
      <c r="A11" s="71"/>
      <c r="B11" s="47" t="s">
        <v>11</v>
      </c>
      <c r="C11" s="48">
        <f t="shared" si="0"/>
        <v>0</v>
      </c>
      <c r="D11" s="28"/>
      <c r="E11" s="28"/>
      <c r="F11" s="28"/>
      <c r="G11" s="49"/>
      <c r="H11" s="49"/>
      <c r="I11" s="49"/>
      <c r="J11" s="49"/>
      <c r="K11" s="28"/>
      <c r="L11" s="28"/>
      <c r="M11" s="28"/>
      <c r="N11" s="49"/>
      <c r="O11" s="49"/>
      <c r="P11" s="49"/>
      <c r="Q11" s="49"/>
      <c r="R11" s="28"/>
      <c r="S11" s="28"/>
      <c r="T11" s="28"/>
      <c r="U11" s="49"/>
      <c r="V11" s="49"/>
      <c r="W11" s="49"/>
      <c r="X11" s="49"/>
      <c r="Y11" s="28"/>
      <c r="Z11" s="28"/>
      <c r="AA11" s="28"/>
      <c r="AB11" s="49"/>
      <c r="AC11" s="49"/>
      <c r="AD11" s="49"/>
      <c r="AE11" s="49"/>
      <c r="AF11" s="28"/>
      <c r="AG11" s="28"/>
      <c r="AH11" s="49"/>
    </row>
    <row r="12" spans="1:34" ht="22.5" customHeight="1" x14ac:dyDescent="0.15">
      <c r="A12" s="71"/>
      <c r="B12" s="47" t="s">
        <v>9</v>
      </c>
      <c r="C12" s="48">
        <f t="shared" si="0"/>
        <v>0</v>
      </c>
      <c r="D12" s="28"/>
      <c r="E12" s="28"/>
      <c r="F12" s="28"/>
      <c r="G12" s="49"/>
      <c r="H12" s="49"/>
      <c r="I12" s="49"/>
      <c r="J12" s="49"/>
      <c r="K12" s="28"/>
      <c r="L12" s="28"/>
      <c r="M12" s="28"/>
      <c r="N12" s="49"/>
      <c r="O12" s="49"/>
      <c r="P12" s="49"/>
      <c r="Q12" s="49"/>
      <c r="R12" s="28"/>
      <c r="S12" s="28"/>
      <c r="T12" s="28"/>
      <c r="U12" s="49"/>
      <c r="V12" s="49"/>
      <c r="W12" s="49"/>
      <c r="X12" s="49"/>
      <c r="Y12" s="28"/>
      <c r="Z12" s="28"/>
      <c r="AA12" s="28"/>
      <c r="AB12" s="49"/>
      <c r="AC12" s="49"/>
      <c r="AD12" s="49"/>
      <c r="AE12" s="49"/>
      <c r="AF12" s="28"/>
      <c r="AG12" s="28"/>
      <c r="AH12" s="49"/>
    </row>
    <row r="13" spans="1:34" ht="22.5" customHeight="1" x14ac:dyDescent="0.15">
      <c r="A13" s="71"/>
      <c r="B13" s="47" t="s">
        <v>29</v>
      </c>
      <c r="C13" s="48">
        <f t="shared" si="0"/>
        <v>0</v>
      </c>
      <c r="D13" s="28"/>
      <c r="E13" s="28"/>
      <c r="F13" s="28"/>
      <c r="G13" s="49"/>
      <c r="H13" s="49"/>
      <c r="I13" s="49"/>
      <c r="J13" s="49"/>
      <c r="K13" s="28"/>
      <c r="L13" s="28"/>
      <c r="M13" s="28"/>
      <c r="N13" s="49"/>
      <c r="O13" s="49"/>
      <c r="P13" s="49"/>
      <c r="Q13" s="49"/>
      <c r="R13" s="28"/>
      <c r="S13" s="28"/>
      <c r="T13" s="28"/>
      <c r="U13" s="49"/>
      <c r="V13" s="49"/>
      <c r="W13" s="49"/>
      <c r="X13" s="49"/>
      <c r="Y13" s="28"/>
      <c r="Z13" s="28"/>
      <c r="AA13" s="28"/>
      <c r="AB13" s="49"/>
      <c r="AC13" s="49"/>
      <c r="AD13" s="49"/>
      <c r="AE13" s="49"/>
      <c r="AF13" s="28"/>
      <c r="AG13" s="28"/>
      <c r="AH13" s="49"/>
    </row>
    <row r="14" spans="1:34" ht="22.5" customHeight="1" x14ac:dyDescent="0.15">
      <c r="A14" s="71"/>
      <c r="B14" s="47" t="s">
        <v>43</v>
      </c>
      <c r="C14" s="48">
        <f t="shared" si="0"/>
        <v>0</v>
      </c>
      <c r="D14" s="28"/>
      <c r="E14" s="28"/>
      <c r="F14" s="28"/>
      <c r="G14" s="49"/>
      <c r="H14" s="49"/>
      <c r="I14" s="49"/>
      <c r="J14" s="49"/>
      <c r="K14" s="28"/>
      <c r="L14" s="28"/>
      <c r="M14" s="28"/>
      <c r="N14" s="49"/>
      <c r="O14" s="49"/>
      <c r="P14" s="49"/>
      <c r="Q14" s="49"/>
      <c r="R14" s="28"/>
      <c r="S14" s="28"/>
      <c r="T14" s="28"/>
      <c r="U14" s="49"/>
      <c r="V14" s="49"/>
      <c r="W14" s="49"/>
      <c r="X14" s="49"/>
      <c r="Y14" s="28"/>
      <c r="Z14" s="28"/>
      <c r="AA14" s="28"/>
      <c r="AB14" s="49"/>
      <c r="AC14" s="49"/>
      <c r="AD14" s="49"/>
      <c r="AE14" s="49"/>
      <c r="AF14" s="28"/>
      <c r="AG14" s="28"/>
      <c r="AH14" s="49"/>
    </row>
    <row r="15" spans="1:34" ht="22.5" customHeight="1" x14ac:dyDescent="0.15">
      <c r="A15" s="71"/>
      <c r="B15" s="47" t="s">
        <v>26</v>
      </c>
      <c r="C15" s="48">
        <f t="shared" si="0"/>
        <v>0</v>
      </c>
      <c r="D15" s="28"/>
      <c r="E15" s="28"/>
      <c r="F15" s="28"/>
      <c r="G15" s="49"/>
      <c r="H15" s="49"/>
      <c r="I15" s="49"/>
      <c r="J15" s="49"/>
      <c r="K15" s="28"/>
      <c r="L15" s="28"/>
      <c r="M15" s="28"/>
      <c r="N15" s="49"/>
      <c r="O15" s="49"/>
      <c r="P15" s="49"/>
      <c r="Q15" s="49"/>
      <c r="R15" s="28"/>
      <c r="S15" s="28"/>
      <c r="T15" s="28"/>
      <c r="U15" s="49"/>
      <c r="V15" s="49"/>
      <c r="W15" s="49"/>
      <c r="X15" s="49"/>
      <c r="Y15" s="28"/>
      <c r="Z15" s="28"/>
      <c r="AA15" s="28"/>
      <c r="AB15" s="49"/>
      <c r="AC15" s="49"/>
      <c r="AD15" s="49"/>
      <c r="AE15" s="49"/>
      <c r="AF15" s="28"/>
      <c r="AG15" s="28"/>
      <c r="AH15" s="49"/>
    </row>
    <row r="16" spans="1:34" ht="22.5" customHeight="1" x14ac:dyDescent="0.15">
      <c r="A16" s="71"/>
      <c r="B16" s="47" t="s">
        <v>17</v>
      </c>
      <c r="C16" s="48">
        <f t="shared" si="0"/>
        <v>0</v>
      </c>
      <c r="D16" s="28"/>
      <c r="E16" s="28"/>
      <c r="F16" s="28"/>
      <c r="G16" s="49"/>
      <c r="H16" s="49"/>
      <c r="I16" s="49"/>
      <c r="J16" s="49"/>
      <c r="K16" s="28"/>
      <c r="L16" s="28"/>
      <c r="M16" s="28"/>
      <c r="N16" s="49"/>
      <c r="O16" s="49"/>
      <c r="P16" s="49"/>
      <c r="Q16" s="49"/>
      <c r="R16" s="28"/>
      <c r="S16" s="28"/>
      <c r="T16" s="28"/>
      <c r="U16" s="49"/>
      <c r="V16" s="49"/>
      <c r="W16" s="49"/>
      <c r="X16" s="49"/>
      <c r="Y16" s="28"/>
      <c r="Z16" s="28"/>
      <c r="AA16" s="28"/>
      <c r="AB16" s="49"/>
      <c r="AC16" s="49"/>
      <c r="AD16" s="49"/>
      <c r="AE16" s="49"/>
      <c r="AF16" s="28"/>
      <c r="AG16" s="28"/>
      <c r="AH16" s="49"/>
    </row>
    <row r="17" spans="1:34" ht="22.5" customHeight="1" x14ac:dyDescent="0.15">
      <c r="A17" s="71"/>
      <c r="B17" s="47" t="s">
        <v>27</v>
      </c>
      <c r="C17" s="48">
        <f t="shared" si="0"/>
        <v>320265</v>
      </c>
      <c r="D17" s="28">
        <v>10000</v>
      </c>
      <c r="E17" s="28">
        <v>10165</v>
      </c>
      <c r="F17" s="28">
        <v>13105</v>
      </c>
      <c r="G17" s="49">
        <v>6565</v>
      </c>
      <c r="H17" s="49">
        <v>10700</v>
      </c>
      <c r="I17" s="49">
        <v>10795</v>
      </c>
      <c r="J17" s="49">
        <v>15405</v>
      </c>
      <c r="K17" s="28">
        <v>7870</v>
      </c>
      <c r="L17" s="28">
        <v>10700</v>
      </c>
      <c r="M17" s="28">
        <v>11135</v>
      </c>
      <c r="N17" s="49">
        <v>3950</v>
      </c>
      <c r="O17" s="49">
        <v>6635</v>
      </c>
      <c r="P17" s="49">
        <v>11300</v>
      </c>
      <c r="Q17" s="49">
        <v>12305</v>
      </c>
      <c r="R17" s="28">
        <v>12105</v>
      </c>
      <c r="S17" s="28">
        <v>6585</v>
      </c>
      <c r="T17" s="28">
        <v>11300</v>
      </c>
      <c r="U17" s="49">
        <v>12305</v>
      </c>
      <c r="V17" s="49">
        <v>13060</v>
      </c>
      <c r="W17" s="49">
        <v>8885</v>
      </c>
      <c r="X17" s="49">
        <v>11300</v>
      </c>
      <c r="Y17" s="28">
        <v>12205</v>
      </c>
      <c r="Z17" s="28">
        <v>14560</v>
      </c>
      <c r="AA17" s="28">
        <v>6880</v>
      </c>
      <c r="AB17" s="49">
        <v>11300</v>
      </c>
      <c r="AC17" s="49">
        <v>12205</v>
      </c>
      <c r="AD17" s="49">
        <v>14460</v>
      </c>
      <c r="AE17" s="49">
        <v>8980</v>
      </c>
      <c r="AF17" s="28">
        <v>11300</v>
      </c>
      <c r="AG17" s="28">
        <v>12205</v>
      </c>
      <c r="AH17" s="49"/>
    </row>
    <row r="18" spans="1:34" ht="22.5" customHeight="1" x14ac:dyDescent="0.15">
      <c r="A18" s="71"/>
      <c r="B18" s="47" t="s">
        <v>24</v>
      </c>
      <c r="C18" s="48">
        <f t="shared" si="0"/>
        <v>3769</v>
      </c>
      <c r="D18" s="28">
        <v>65</v>
      </c>
      <c r="E18" s="28">
        <v>104</v>
      </c>
      <c r="F18" s="28">
        <v>130</v>
      </c>
      <c r="G18" s="49">
        <v>75</v>
      </c>
      <c r="H18" s="49">
        <v>107</v>
      </c>
      <c r="I18" s="49">
        <v>104</v>
      </c>
      <c r="J18" s="49">
        <v>140</v>
      </c>
      <c r="K18" s="28">
        <v>470</v>
      </c>
      <c r="L18" s="28">
        <v>107</v>
      </c>
      <c r="M18" s="28">
        <v>104</v>
      </c>
      <c r="N18" s="49">
        <v>45</v>
      </c>
      <c r="O18" s="49">
        <v>115</v>
      </c>
      <c r="P18" s="49">
        <v>107</v>
      </c>
      <c r="Q18" s="49">
        <v>104</v>
      </c>
      <c r="R18" s="28">
        <v>120</v>
      </c>
      <c r="S18" s="28">
        <v>100</v>
      </c>
      <c r="T18" s="28">
        <v>107</v>
      </c>
      <c r="U18" s="49">
        <v>104</v>
      </c>
      <c r="V18" s="49">
        <v>120</v>
      </c>
      <c r="W18" s="49">
        <v>458</v>
      </c>
      <c r="X18" s="49">
        <v>107</v>
      </c>
      <c r="Y18" s="28">
        <v>104</v>
      </c>
      <c r="Z18" s="28">
        <v>125</v>
      </c>
      <c r="AA18" s="28">
        <v>60</v>
      </c>
      <c r="AB18" s="49">
        <v>107</v>
      </c>
      <c r="AC18" s="49">
        <v>104</v>
      </c>
      <c r="AD18" s="49">
        <v>120</v>
      </c>
      <c r="AE18" s="49">
        <v>45</v>
      </c>
      <c r="AF18" s="28">
        <v>107</v>
      </c>
      <c r="AG18" s="28">
        <v>104</v>
      </c>
      <c r="AH18" s="49"/>
    </row>
    <row r="19" spans="1:34" ht="22.5" customHeight="1" x14ac:dyDescent="0.15">
      <c r="A19" s="71"/>
      <c r="B19" s="47" t="s">
        <v>25</v>
      </c>
      <c r="C19" s="48">
        <f t="shared" si="0"/>
        <v>9386</v>
      </c>
      <c r="D19" s="28">
        <v>450</v>
      </c>
      <c r="E19" s="28">
        <v>221</v>
      </c>
      <c r="F19" s="28">
        <v>270</v>
      </c>
      <c r="G19" s="49">
        <v>290</v>
      </c>
      <c r="H19" s="49">
        <v>319</v>
      </c>
      <c r="I19" s="49">
        <v>221</v>
      </c>
      <c r="J19" s="49">
        <v>280</v>
      </c>
      <c r="K19" s="28">
        <v>500</v>
      </c>
      <c r="L19" s="28">
        <v>319</v>
      </c>
      <c r="M19" s="28">
        <v>221</v>
      </c>
      <c r="N19" s="49">
        <v>140</v>
      </c>
      <c r="O19" s="49">
        <v>300</v>
      </c>
      <c r="P19" s="49">
        <v>319</v>
      </c>
      <c r="Q19" s="49">
        <v>221</v>
      </c>
      <c r="R19" s="28">
        <v>300</v>
      </c>
      <c r="S19" s="28">
        <v>295</v>
      </c>
      <c r="T19" s="28">
        <v>319</v>
      </c>
      <c r="U19" s="49">
        <v>221</v>
      </c>
      <c r="V19" s="49">
        <v>710</v>
      </c>
      <c r="W19" s="49">
        <v>510</v>
      </c>
      <c r="X19" s="49">
        <v>319</v>
      </c>
      <c r="Y19" s="28">
        <v>221</v>
      </c>
      <c r="Z19" s="28">
        <v>350</v>
      </c>
      <c r="AA19" s="28">
        <v>320</v>
      </c>
      <c r="AB19" s="49">
        <v>319</v>
      </c>
      <c r="AC19" s="49">
        <v>221</v>
      </c>
      <c r="AD19" s="49">
        <v>300</v>
      </c>
      <c r="AE19" s="49">
        <v>370</v>
      </c>
      <c r="AF19" s="28">
        <v>319</v>
      </c>
      <c r="AG19" s="28">
        <v>221</v>
      </c>
      <c r="AH19" s="49"/>
    </row>
    <row r="20" spans="1:34" ht="22.5" customHeight="1" x14ac:dyDescent="0.15">
      <c r="A20" s="71"/>
      <c r="B20" s="47" t="s">
        <v>21</v>
      </c>
      <c r="C20" s="48">
        <f t="shared" si="0"/>
        <v>4433</v>
      </c>
      <c r="D20" s="28">
        <v>136</v>
      </c>
      <c r="E20" s="28">
        <v>174</v>
      </c>
      <c r="F20" s="28">
        <v>179</v>
      </c>
      <c r="G20" s="49">
        <v>65</v>
      </c>
      <c r="H20" s="49">
        <v>136</v>
      </c>
      <c r="I20" s="49">
        <v>174</v>
      </c>
      <c r="J20" s="49">
        <v>185</v>
      </c>
      <c r="K20" s="28">
        <v>162</v>
      </c>
      <c r="L20" s="28">
        <v>136</v>
      </c>
      <c r="M20" s="28">
        <v>174</v>
      </c>
      <c r="N20" s="49">
        <v>30</v>
      </c>
      <c r="O20" s="49">
        <v>75</v>
      </c>
      <c r="P20" s="49">
        <v>136</v>
      </c>
      <c r="Q20" s="49">
        <v>174</v>
      </c>
      <c r="R20" s="28">
        <v>175</v>
      </c>
      <c r="S20" s="28">
        <v>70</v>
      </c>
      <c r="T20" s="28">
        <v>136</v>
      </c>
      <c r="U20" s="49">
        <v>174</v>
      </c>
      <c r="V20" s="49">
        <v>295</v>
      </c>
      <c r="W20" s="49">
        <v>157</v>
      </c>
      <c r="X20" s="49">
        <v>136</v>
      </c>
      <c r="Y20" s="28">
        <v>174</v>
      </c>
      <c r="Z20" s="28">
        <v>220</v>
      </c>
      <c r="AA20" s="28">
        <v>55</v>
      </c>
      <c r="AB20" s="49">
        <v>136</v>
      </c>
      <c r="AC20" s="49">
        <v>174</v>
      </c>
      <c r="AD20" s="49">
        <v>230</v>
      </c>
      <c r="AE20" s="49">
        <v>55</v>
      </c>
      <c r="AF20" s="28">
        <v>136</v>
      </c>
      <c r="AG20" s="28">
        <v>174</v>
      </c>
      <c r="AH20" s="49"/>
    </row>
    <row r="21" spans="1:34" ht="22.5" customHeight="1" x14ac:dyDescent="0.15">
      <c r="A21" s="71"/>
      <c r="B21" s="47" t="s">
        <v>19</v>
      </c>
      <c r="C21" s="48">
        <f t="shared" si="0"/>
        <v>0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ht="22.5" customHeight="1" x14ac:dyDescent="0.15">
      <c r="A22" s="72" t="s">
        <v>42</v>
      </c>
      <c r="B22" s="73"/>
      <c r="C22" s="48">
        <f t="shared" si="0"/>
        <v>1222835</v>
      </c>
      <c r="D22" s="51">
        <v>1830</v>
      </c>
      <c r="E22" s="51">
        <f t="shared" ref="E22:J22" si="1">SUM(E4:E21)</f>
        <v>44632</v>
      </c>
      <c r="F22" s="51">
        <f t="shared" si="1"/>
        <v>47699</v>
      </c>
      <c r="G22" s="51">
        <f t="shared" si="1"/>
        <v>41795</v>
      </c>
      <c r="H22" s="51">
        <f t="shared" si="1"/>
        <v>55602</v>
      </c>
      <c r="I22" s="51">
        <f>SUM(I5:I21)</f>
        <v>52282</v>
      </c>
      <c r="J22" s="51">
        <f t="shared" si="1"/>
        <v>54800</v>
      </c>
      <c r="K22" s="51">
        <v>1830</v>
      </c>
      <c r="L22" s="51">
        <f t="shared" ref="L22:Q22" si="2">SUM(L4:L21)</f>
        <v>54202</v>
      </c>
      <c r="M22" s="51">
        <f t="shared" si="2"/>
        <v>44502</v>
      </c>
      <c r="N22" s="51">
        <f t="shared" si="2"/>
        <v>36525</v>
      </c>
      <c r="O22" s="51">
        <f t="shared" si="2"/>
        <v>41355</v>
      </c>
      <c r="P22" s="51">
        <f>SUM(P5:P21)</f>
        <v>57402</v>
      </c>
      <c r="Q22" s="51">
        <f t="shared" si="2"/>
        <v>49972</v>
      </c>
      <c r="R22" s="51">
        <v>1830</v>
      </c>
      <c r="S22" s="51">
        <f t="shared" ref="S22:X22" si="3">SUM(S4:S21)</f>
        <v>41900</v>
      </c>
      <c r="T22" s="51">
        <f t="shared" si="3"/>
        <v>55952</v>
      </c>
      <c r="U22" s="51">
        <f t="shared" si="3"/>
        <v>45072</v>
      </c>
      <c r="V22" s="51">
        <f t="shared" si="3"/>
        <v>50745</v>
      </c>
      <c r="W22" s="51">
        <f>SUM(W5:W21)</f>
        <v>46225</v>
      </c>
      <c r="X22" s="51">
        <f t="shared" si="3"/>
        <v>57952</v>
      </c>
      <c r="Y22" s="51">
        <v>1830</v>
      </c>
      <c r="Z22" s="51">
        <f t="shared" ref="Z22:AE22" si="4">SUM(Z4:Z21)</f>
        <v>48415</v>
      </c>
      <c r="AA22" s="51">
        <f t="shared" si="4"/>
        <v>39655</v>
      </c>
      <c r="AB22" s="51">
        <f t="shared" si="4"/>
        <v>52252</v>
      </c>
      <c r="AC22" s="51">
        <f t="shared" si="4"/>
        <v>45722</v>
      </c>
      <c r="AD22" s="51">
        <f>SUM(AD5:AD21)</f>
        <v>54355</v>
      </c>
      <c r="AE22" s="51">
        <f t="shared" si="4"/>
        <v>51800</v>
      </c>
      <c r="AF22" s="51">
        <v>1830</v>
      </c>
      <c r="AG22" s="51">
        <f t="shared" ref="AG22:AH22" si="5">SUM(AG4:AG21)</f>
        <v>42872</v>
      </c>
      <c r="AH22" s="51">
        <f t="shared" si="5"/>
        <v>0</v>
      </c>
    </row>
    <row r="23" spans="1:34" ht="22.5" customHeight="1" x14ac:dyDescent="0.15">
      <c r="A23" s="71" t="s">
        <v>47</v>
      </c>
      <c r="B23" s="47" t="s">
        <v>13</v>
      </c>
      <c r="C23" s="48">
        <f t="shared" si="0"/>
        <v>52660</v>
      </c>
      <c r="D23" s="28">
        <v>1830</v>
      </c>
      <c r="E23" s="28">
        <v>2240</v>
      </c>
      <c r="F23" s="28">
        <v>620</v>
      </c>
      <c r="G23" s="49">
        <v>1910</v>
      </c>
      <c r="H23" s="49">
        <v>1960</v>
      </c>
      <c r="I23" s="49">
        <v>2240</v>
      </c>
      <c r="J23" s="49">
        <v>640</v>
      </c>
      <c r="K23" s="28">
        <v>1975</v>
      </c>
      <c r="L23" s="28">
        <v>1960</v>
      </c>
      <c r="M23" s="28">
        <v>2240</v>
      </c>
      <c r="N23" s="49">
        <v>1250</v>
      </c>
      <c r="O23" s="49">
        <v>1900</v>
      </c>
      <c r="P23" s="49">
        <v>1960</v>
      </c>
      <c r="Q23" s="49">
        <v>2240</v>
      </c>
      <c r="R23" s="28">
        <v>630</v>
      </c>
      <c r="S23" s="28">
        <v>1880</v>
      </c>
      <c r="T23" s="28">
        <v>1960</v>
      </c>
      <c r="U23" s="49">
        <v>2240</v>
      </c>
      <c r="V23" s="49">
        <v>900</v>
      </c>
      <c r="W23" s="49">
        <v>2000</v>
      </c>
      <c r="X23" s="49">
        <v>1960</v>
      </c>
      <c r="Y23" s="28">
        <v>2240</v>
      </c>
      <c r="Z23" s="28">
        <v>690</v>
      </c>
      <c r="AA23" s="28">
        <v>1760</v>
      </c>
      <c r="AB23" s="49">
        <v>1960</v>
      </c>
      <c r="AC23" s="49">
        <v>2240</v>
      </c>
      <c r="AD23" s="49">
        <v>1210</v>
      </c>
      <c r="AE23" s="49">
        <v>1825</v>
      </c>
      <c r="AF23" s="28">
        <v>1960</v>
      </c>
      <c r="AG23" s="28">
        <v>2240</v>
      </c>
      <c r="AH23" s="49"/>
    </row>
    <row r="24" spans="1:34" ht="22.5" customHeight="1" x14ac:dyDescent="0.15">
      <c r="A24" s="71"/>
      <c r="B24" s="47" t="s">
        <v>16</v>
      </c>
      <c r="C24" s="48">
        <f t="shared" si="0"/>
        <v>40075</v>
      </c>
      <c r="D24" s="28">
        <v>1930</v>
      </c>
      <c r="E24" s="28">
        <v>2045</v>
      </c>
      <c r="F24" s="28">
        <v>540</v>
      </c>
      <c r="G24" s="49">
        <v>680</v>
      </c>
      <c r="H24" s="49">
        <v>1840</v>
      </c>
      <c r="I24" s="49">
        <v>2045</v>
      </c>
      <c r="J24" s="49">
        <v>560</v>
      </c>
      <c r="K24" s="28">
        <v>685</v>
      </c>
      <c r="L24" s="28">
        <v>1840</v>
      </c>
      <c r="M24" s="28">
        <v>2045</v>
      </c>
      <c r="N24" s="49">
        <v>580</v>
      </c>
      <c r="O24" s="49">
        <v>725</v>
      </c>
      <c r="P24" s="49">
        <v>1840</v>
      </c>
      <c r="Q24" s="49">
        <v>2045</v>
      </c>
      <c r="R24" s="28">
        <v>500</v>
      </c>
      <c r="S24" s="28">
        <v>730</v>
      </c>
      <c r="T24" s="28">
        <v>1640</v>
      </c>
      <c r="U24" s="49">
        <v>2045</v>
      </c>
      <c r="V24" s="49">
        <v>540</v>
      </c>
      <c r="W24" s="49">
        <v>735</v>
      </c>
      <c r="X24" s="49">
        <v>1840</v>
      </c>
      <c r="Y24" s="28">
        <v>2045</v>
      </c>
      <c r="Z24" s="28">
        <v>540</v>
      </c>
      <c r="AA24" s="28">
        <v>620</v>
      </c>
      <c r="AB24" s="49">
        <v>1840</v>
      </c>
      <c r="AC24" s="49">
        <v>2045</v>
      </c>
      <c r="AD24" s="49">
        <v>790</v>
      </c>
      <c r="AE24" s="49">
        <v>880</v>
      </c>
      <c r="AF24" s="28">
        <v>1840</v>
      </c>
      <c r="AG24" s="28">
        <v>2045</v>
      </c>
      <c r="AH24" s="49"/>
    </row>
    <row r="25" spans="1:34" ht="22.5" customHeight="1" x14ac:dyDescent="0.15">
      <c r="A25" s="71"/>
      <c r="B25" s="47" t="s">
        <v>31</v>
      </c>
      <c r="C25" s="48">
        <f t="shared" si="0"/>
        <v>68530</v>
      </c>
      <c r="D25" s="28">
        <v>2320</v>
      </c>
      <c r="E25" s="28">
        <v>2855</v>
      </c>
      <c r="F25" s="28">
        <v>1945</v>
      </c>
      <c r="G25" s="49">
        <v>1940</v>
      </c>
      <c r="H25" s="49">
        <v>2350</v>
      </c>
      <c r="I25" s="49">
        <v>2855</v>
      </c>
      <c r="J25" s="49">
        <v>1885</v>
      </c>
      <c r="K25" s="28">
        <v>1950</v>
      </c>
      <c r="L25" s="28">
        <v>2350</v>
      </c>
      <c r="M25" s="28">
        <v>2855</v>
      </c>
      <c r="N25" s="49">
        <v>1400</v>
      </c>
      <c r="O25" s="49">
        <v>1920</v>
      </c>
      <c r="P25" s="49">
        <v>2350</v>
      </c>
      <c r="Q25" s="49">
        <v>2735</v>
      </c>
      <c r="R25" s="28">
        <v>1845</v>
      </c>
      <c r="S25" s="28">
        <v>1995</v>
      </c>
      <c r="T25" s="28">
        <v>2350</v>
      </c>
      <c r="U25" s="49">
        <v>2735</v>
      </c>
      <c r="V25" s="49">
        <v>2205</v>
      </c>
      <c r="W25" s="49">
        <v>2285</v>
      </c>
      <c r="X25" s="49">
        <v>2350</v>
      </c>
      <c r="Y25" s="28">
        <v>2735</v>
      </c>
      <c r="Z25" s="28">
        <v>2195</v>
      </c>
      <c r="AA25" s="28">
        <v>1905</v>
      </c>
      <c r="AB25" s="49">
        <v>2350</v>
      </c>
      <c r="AC25" s="49">
        <v>2735</v>
      </c>
      <c r="AD25" s="49">
        <v>2115</v>
      </c>
      <c r="AE25" s="49">
        <v>1935</v>
      </c>
      <c r="AF25" s="28">
        <v>2350</v>
      </c>
      <c r="AG25" s="28">
        <v>2735</v>
      </c>
      <c r="AH25" s="49"/>
    </row>
    <row r="26" spans="1:34" ht="22.5" customHeight="1" x14ac:dyDescent="0.15">
      <c r="A26" s="71"/>
      <c r="B26" s="47" t="s">
        <v>12</v>
      </c>
      <c r="C26" s="48">
        <f t="shared" si="0"/>
        <v>19983</v>
      </c>
      <c r="D26" s="28">
        <v>475</v>
      </c>
      <c r="E26" s="28">
        <v>643</v>
      </c>
      <c r="F26" s="28">
        <v>580</v>
      </c>
      <c r="G26" s="49">
        <v>370</v>
      </c>
      <c r="H26" s="49">
        <v>480</v>
      </c>
      <c r="I26" s="49">
        <v>1210</v>
      </c>
      <c r="J26" s="49">
        <v>695</v>
      </c>
      <c r="K26" s="28">
        <v>2970</v>
      </c>
      <c r="L26" s="28">
        <v>480</v>
      </c>
      <c r="M26" s="28">
        <v>645</v>
      </c>
      <c r="N26" s="49">
        <v>70</v>
      </c>
      <c r="O26" s="49">
        <v>400</v>
      </c>
      <c r="P26" s="49">
        <v>480</v>
      </c>
      <c r="Q26" s="49">
        <v>645</v>
      </c>
      <c r="R26" s="28">
        <v>655</v>
      </c>
      <c r="S26" s="28">
        <v>70</v>
      </c>
      <c r="T26" s="28">
        <v>480</v>
      </c>
      <c r="U26" s="49">
        <v>645</v>
      </c>
      <c r="V26" s="49">
        <v>415</v>
      </c>
      <c r="W26" s="49">
        <v>2540</v>
      </c>
      <c r="X26" s="49">
        <v>480</v>
      </c>
      <c r="Y26" s="28">
        <v>645</v>
      </c>
      <c r="Z26" s="28">
        <v>465</v>
      </c>
      <c r="AA26" s="28">
        <v>70</v>
      </c>
      <c r="AB26" s="49">
        <v>480</v>
      </c>
      <c r="AC26" s="49">
        <v>645</v>
      </c>
      <c r="AD26" s="49">
        <v>1055</v>
      </c>
      <c r="AE26" s="49">
        <v>70</v>
      </c>
      <c r="AF26" s="28">
        <v>480</v>
      </c>
      <c r="AG26" s="28">
        <v>645</v>
      </c>
      <c r="AH26" s="49"/>
    </row>
    <row r="27" spans="1:34" ht="22.5" customHeight="1" x14ac:dyDescent="0.15">
      <c r="A27" s="71"/>
      <c r="B27" s="47" t="s">
        <v>20</v>
      </c>
      <c r="C27" s="48">
        <f t="shared" si="0"/>
        <v>0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ht="22.5" customHeight="1" x14ac:dyDescent="0.15">
      <c r="A28" s="72" t="s">
        <v>42</v>
      </c>
      <c r="B28" s="73"/>
      <c r="C28" s="48">
        <f t="shared" si="0"/>
        <v>181248</v>
      </c>
      <c r="D28" s="51">
        <f t="shared" ref="D28:AH28" si="6">SUM(D23:D27)</f>
        <v>6555</v>
      </c>
      <c r="E28" s="51">
        <f t="shared" si="6"/>
        <v>7783</v>
      </c>
      <c r="F28" s="51">
        <f t="shared" si="6"/>
        <v>3685</v>
      </c>
      <c r="G28" s="51">
        <f t="shared" si="6"/>
        <v>4900</v>
      </c>
      <c r="H28" s="51">
        <f t="shared" si="6"/>
        <v>6630</v>
      </c>
      <c r="I28" s="51">
        <f t="shared" si="6"/>
        <v>8350</v>
      </c>
      <c r="J28" s="51">
        <f t="shared" si="6"/>
        <v>3780</v>
      </c>
      <c r="K28" s="51">
        <f t="shared" si="6"/>
        <v>7580</v>
      </c>
      <c r="L28" s="51">
        <f t="shared" si="6"/>
        <v>6630</v>
      </c>
      <c r="M28" s="51">
        <f t="shared" si="6"/>
        <v>7785</v>
      </c>
      <c r="N28" s="51">
        <f t="shared" si="6"/>
        <v>3300</v>
      </c>
      <c r="O28" s="51">
        <f t="shared" si="6"/>
        <v>4945</v>
      </c>
      <c r="P28" s="51">
        <f t="shared" si="6"/>
        <v>6630</v>
      </c>
      <c r="Q28" s="51">
        <f t="shared" si="6"/>
        <v>7665</v>
      </c>
      <c r="R28" s="51">
        <f t="shared" si="6"/>
        <v>3630</v>
      </c>
      <c r="S28" s="51">
        <f t="shared" si="6"/>
        <v>4675</v>
      </c>
      <c r="T28" s="51">
        <f t="shared" si="6"/>
        <v>6430</v>
      </c>
      <c r="U28" s="51">
        <f t="shared" si="6"/>
        <v>7665</v>
      </c>
      <c r="V28" s="51">
        <f t="shared" si="6"/>
        <v>4060</v>
      </c>
      <c r="W28" s="51">
        <f t="shared" si="6"/>
        <v>7560</v>
      </c>
      <c r="X28" s="51">
        <f t="shared" si="6"/>
        <v>6630</v>
      </c>
      <c r="Y28" s="51">
        <f t="shared" si="6"/>
        <v>7665</v>
      </c>
      <c r="Z28" s="51">
        <f t="shared" si="6"/>
        <v>3890</v>
      </c>
      <c r="AA28" s="51">
        <f t="shared" si="6"/>
        <v>4355</v>
      </c>
      <c r="AB28" s="51">
        <f t="shared" si="6"/>
        <v>6630</v>
      </c>
      <c r="AC28" s="51">
        <f t="shared" si="6"/>
        <v>7665</v>
      </c>
      <c r="AD28" s="51">
        <f t="shared" si="6"/>
        <v>5170</v>
      </c>
      <c r="AE28" s="51">
        <f t="shared" si="6"/>
        <v>4710</v>
      </c>
      <c r="AF28" s="51">
        <f t="shared" si="6"/>
        <v>6630</v>
      </c>
      <c r="AG28" s="51">
        <f t="shared" si="6"/>
        <v>7665</v>
      </c>
      <c r="AH28" s="51">
        <f t="shared" si="6"/>
        <v>0</v>
      </c>
    </row>
    <row r="29" spans="1:34" ht="22.5" customHeight="1" thickBot="1" x14ac:dyDescent="0.2">
      <c r="A29" s="74" t="s">
        <v>30</v>
      </c>
      <c r="B29" s="75"/>
      <c r="C29" s="52">
        <f t="shared" ref="C29:AH29" si="7">C22+C28</f>
        <v>1404083</v>
      </c>
      <c r="D29" s="52">
        <f t="shared" si="7"/>
        <v>8385</v>
      </c>
      <c r="E29" s="52">
        <f t="shared" si="7"/>
        <v>52415</v>
      </c>
      <c r="F29" s="52">
        <f t="shared" si="7"/>
        <v>51384</v>
      </c>
      <c r="G29" s="52">
        <f t="shared" si="7"/>
        <v>46695</v>
      </c>
      <c r="H29" s="52">
        <f t="shared" si="7"/>
        <v>62232</v>
      </c>
      <c r="I29" s="52">
        <f t="shared" si="7"/>
        <v>60632</v>
      </c>
      <c r="J29" s="52">
        <f t="shared" si="7"/>
        <v>58580</v>
      </c>
      <c r="K29" s="52">
        <f t="shared" si="7"/>
        <v>9410</v>
      </c>
      <c r="L29" s="52">
        <f t="shared" si="7"/>
        <v>60832</v>
      </c>
      <c r="M29" s="52">
        <f t="shared" si="7"/>
        <v>52287</v>
      </c>
      <c r="N29" s="52">
        <f t="shared" si="7"/>
        <v>39825</v>
      </c>
      <c r="O29" s="52">
        <f t="shared" si="7"/>
        <v>46300</v>
      </c>
      <c r="P29" s="52">
        <f t="shared" si="7"/>
        <v>64032</v>
      </c>
      <c r="Q29" s="52">
        <f t="shared" si="7"/>
        <v>57637</v>
      </c>
      <c r="R29" s="52">
        <f t="shared" si="7"/>
        <v>5460</v>
      </c>
      <c r="S29" s="52">
        <f t="shared" si="7"/>
        <v>46575</v>
      </c>
      <c r="T29" s="52">
        <f t="shared" si="7"/>
        <v>62382</v>
      </c>
      <c r="U29" s="52">
        <f t="shared" si="7"/>
        <v>52737</v>
      </c>
      <c r="V29" s="52">
        <f t="shared" si="7"/>
        <v>54805</v>
      </c>
      <c r="W29" s="52">
        <f t="shared" si="7"/>
        <v>53785</v>
      </c>
      <c r="X29" s="52">
        <f t="shared" si="7"/>
        <v>64582</v>
      </c>
      <c r="Y29" s="52">
        <f t="shared" si="7"/>
        <v>9495</v>
      </c>
      <c r="Z29" s="52">
        <f t="shared" si="7"/>
        <v>52305</v>
      </c>
      <c r="AA29" s="52">
        <f t="shared" si="7"/>
        <v>44010</v>
      </c>
      <c r="AB29" s="52">
        <f t="shared" si="7"/>
        <v>58882</v>
      </c>
      <c r="AC29" s="52">
        <f t="shared" si="7"/>
        <v>53387</v>
      </c>
      <c r="AD29" s="52">
        <f t="shared" si="7"/>
        <v>59525</v>
      </c>
      <c r="AE29" s="52">
        <f t="shared" si="7"/>
        <v>56510</v>
      </c>
      <c r="AF29" s="52">
        <f t="shared" si="7"/>
        <v>8460</v>
      </c>
      <c r="AG29" s="52">
        <f t="shared" si="7"/>
        <v>50537</v>
      </c>
      <c r="AH29" s="52">
        <f t="shared" si="7"/>
        <v>0</v>
      </c>
    </row>
    <row r="30" spans="1:34" x14ac:dyDescent="0.15">
      <c r="C30" s="53"/>
    </row>
  </sheetData>
  <mergeCells count="9">
    <mergeCell ref="A23:A27"/>
    <mergeCell ref="A28:B28"/>
    <mergeCell ref="A29:B29"/>
    <mergeCell ref="A1:AH1"/>
    <mergeCell ref="A2:B2"/>
    <mergeCell ref="C2:C3"/>
    <mergeCell ref="A3:B3"/>
    <mergeCell ref="A4:A21"/>
    <mergeCell ref="A22:B22"/>
  </mergeCells>
  <phoneticPr fontId="37" type="noConversion"/>
  <pageMargins left="0.69972223043441772" right="0.69972223043441772" top="0.75" bottom="0.75" header="0.30000001192092896" footer="0.30000001192092896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zoomScaleNormal="100" workbookViewId="0">
      <selection sqref="A1:AH1"/>
    </sheetView>
  </sheetViews>
  <sheetFormatPr defaultRowHeight="13.5" x14ac:dyDescent="0.15"/>
  <cols>
    <col min="1" max="1" width="2.21875" style="43" customWidth="1"/>
    <col min="2" max="2" width="11.33203125" style="43" customWidth="1"/>
    <col min="3" max="3" width="7.88671875" style="43" customWidth="1"/>
    <col min="4" max="34" width="6.33203125" style="43" customWidth="1"/>
    <col min="35" max="16384" width="8.88671875" style="43"/>
  </cols>
  <sheetData>
    <row r="1" spans="1:34" ht="30.75" customHeight="1" thickBot="1" x14ac:dyDescent="0.2">
      <c r="A1" s="76" t="s">
        <v>240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</row>
    <row r="2" spans="1:34" s="45" customFormat="1" ht="22.5" customHeight="1" x14ac:dyDescent="0.15">
      <c r="A2" s="77" t="s">
        <v>44</v>
      </c>
      <c r="B2" s="78"/>
      <c r="C2" s="79" t="s">
        <v>22</v>
      </c>
      <c r="D2" s="44" t="s">
        <v>241</v>
      </c>
      <c r="E2" s="44" t="s">
        <v>242</v>
      </c>
      <c r="F2" s="44" t="s">
        <v>243</v>
      </c>
      <c r="G2" s="44" t="s">
        <v>244</v>
      </c>
      <c r="H2" s="44" t="s">
        <v>245</v>
      </c>
      <c r="I2" s="44" t="s">
        <v>246</v>
      </c>
      <c r="J2" s="44" t="s">
        <v>247</v>
      </c>
      <c r="K2" s="44" t="s">
        <v>248</v>
      </c>
      <c r="L2" s="44" t="s">
        <v>249</v>
      </c>
      <c r="M2" s="44" t="s">
        <v>250</v>
      </c>
      <c r="N2" s="44" t="s">
        <v>251</v>
      </c>
      <c r="O2" s="44" t="s">
        <v>252</v>
      </c>
      <c r="P2" s="44" t="s">
        <v>253</v>
      </c>
      <c r="Q2" s="44" t="s">
        <v>254</v>
      </c>
      <c r="R2" s="44" t="s">
        <v>255</v>
      </c>
      <c r="S2" s="44" t="s">
        <v>256</v>
      </c>
      <c r="T2" s="44" t="s">
        <v>257</v>
      </c>
      <c r="U2" s="44" t="s">
        <v>258</v>
      </c>
      <c r="V2" s="44" t="s">
        <v>259</v>
      </c>
      <c r="W2" s="44" t="s">
        <v>260</v>
      </c>
      <c r="X2" s="44" t="s">
        <v>261</v>
      </c>
      <c r="Y2" s="44" t="s">
        <v>262</v>
      </c>
      <c r="Z2" s="44" t="s">
        <v>263</v>
      </c>
      <c r="AA2" s="44" t="s">
        <v>264</v>
      </c>
      <c r="AB2" s="44" t="s">
        <v>265</v>
      </c>
      <c r="AC2" s="44" t="s">
        <v>266</v>
      </c>
      <c r="AD2" s="44" t="s">
        <v>267</v>
      </c>
      <c r="AE2" s="44" t="s">
        <v>268</v>
      </c>
      <c r="AF2" s="44" t="s">
        <v>269</v>
      </c>
      <c r="AG2" s="44" t="s">
        <v>270</v>
      </c>
      <c r="AH2" s="44" t="s">
        <v>271</v>
      </c>
    </row>
    <row r="3" spans="1:34" ht="22.5" customHeight="1" x14ac:dyDescent="0.15">
      <c r="A3" s="81" t="s">
        <v>23</v>
      </c>
      <c r="B3" s="82"/>
      <c r="C3" s="80"/>
      <c r="D3" s="22" t="s">
        <v>272</v>
      </c>
      <c r="E3" s="46" t="s">
        <v>273</v>
      </c>
      <c r="F3" s="46" t="s">
        <v>274</v>
      </c>
      <c r="G3" s="46" t="s">
        <v>275</v>
      </c>
      <c r="H3" s="46" t="s">
        <v>276</v>
      </c>
      <c r="I3" s="22" t="s">
        <v>277</v>
      </c>
      <c r="J3" s="22" t="s">
        <v>278</v>
      </c>
      <c r="K3" s="22" t="s">
        <v>272</v>
      </c>
      <c r="L3" s="46" t="s">
        <v>273</v>
      </c>
      <c r="M3" s="46" t="s">
        <v>274</v>
      </c>
      <c r="N3" s="46" t="s">
        <v>275</v>
      </c>
      <c r="O3" s="46" t="s">
        <v>276</v>
      </c>
      <c r="P3" s="22" t="s">
        <v>277</v>
      </c>
      <c r="Q3" s="22" t="s">
        <v>278</v>
      </c>
      <c r="R3" s="22" t="s">
        <v>272</v>
      </c>
      <c r="S3" s="46" t="s">
        <v>273</v>
      </c>
      <c r="T3" s="46" t="s">
        <v>274</v>
      </c>
      <c r="U3" s="46" t="s">
        <v>275</v>
      </c>
      <c r="V3" s="46" t="s">
        <v>276</v>
      </c>
      <c r="W3" s="22" t="s">
        <v>277</v>
      </c>
      <c r="X3" s="22" t="s">
        <v>278</v>
      </c>
      <c r="Y3" s="22" t="s">
        <v>272</v>
      </c>
      <c r="Z3" s="46" t="s">
        <v>273</v>
      </c>
      <c r="AA3" s="46" t="s">
        <v>274</v>
      </c>
      <c r="AB3" s="46" t="s">
        <v>275</v>
      </c>
      <c r="AC3" s="46" t="s">
        <v>276</v>
      </c>
      <c r="AD3" s="22" t="s">
        <v>277</v>
      </c>
      <c r="AE3" s="22" t="s">
        <v>278</v>
      </c>
      <c r="AF3" s="22" t="s">
        <v>272</v>
      </c>
      <c r="AG3" s="46" t="s">
        <v>273</v>
      </c>
      <c r="AH3" s="46" t="s">
        <v>274</v>
      </c>
    </row>
    <row r="4" spans="1:34" ht="22.5" customHeight="1" x14ac:dyDescent="0.15">
      <c r="A4" s="71" t="s">
        <v>39</v>
      </c>
      <c r="B4" s="47" t="s">
        <v>10</v>
      </c>
      <c r="C4" s="48"/>
      <c r="D4" s="28" t="s">
        <v>279</v>
      </c>
      <c r="E4" s="49" t="s">
        <v>279</v>
      </c>
      <c r="F4" s="49" t="s">
        <v>279</v>
      </c>
      <c r="G4" s="43" t="s">
        <v>279</v>
      </c>
      <c r="H4" s="49" t="s">
        <v>279</v>
      </c>
      <c r="I4" s="28" t="s">
        <v>279</v>
      </c>
      <c r="J4" s="28" t="s">
        <v>279</v>
      </c>
      <c r="K4" s="28" t="s">
        <v>279</v>
      </c>
      <c r="L4" s="49" t="s">
        <v>279</v>
      </c>
      <c r="M4" s="49" t="s">
        <v>279</v>
      </c>
      <c r="N4" s="50" t="s">
        <v>280</v>
      </c>
      <c r="O4" s="49" t="s">
        <v>281</v>
      </c>
      <c r="P4" s="28" t="s">
        <v>282</v>
      </c>
      <c r="Q4" s="28" t="s">
        <v>279</v>
      </c>
      <c r="R4" s="28" t="s">
        <v>279</v>
      </c>
      <c r="S4" s="49" t="s">
        <v>279</v>
      </c>
      <c r="T4" s="49" t="s">
        <v>279</v>
      </c>
      <c r="U4" s="50" t="s">
        <v>280</v>
      </c>
      <c r="V4" s="49" t="s">
        <v>281</v>
      </c>
      <c r="W4" s="28" t="s">
        <v>280</v>
      </c>
      <c r="X4" s="28" t="s">
        <v>279</v>
      </c>
      <c r="Y4" s="28" t="s">
        <v>282</v>
      </c>
      <c r="Z4" s="49" t="s">
        <v>282</v>
      </c>
      <c r="AA4" s="49" t="s">
        <v>281</v>
      </c>
      <c r="AB4" s="50" t="s">
        <v>279</v>
      </c>
      <c r="AC4" s="49" t="s">
        <v>282</v>
      </c>
      <c r="AD4" s="28" t="s">
        <v>281</v>
      </c>
      <c r="AE4" s="28" t="s">
        <v>281</v>
      </c>
      <c r="AF4" s="28" t="s">
        <v>283</v>
      </c>
      <c r="AG4" s="49" t="s">
        <v>280</v>
      </c>
      <c r="AH4" s="49" t="s">
        <v>280</v>
      </c>
    </row>
    <row r="5" spans="1:34" ht="22.5" customHeight="1" x14ac:dyDescent="0.15">
      <c r="A5" s="71"/>
      <c r="B5" s="47" t="s">
        <v>38</v>
      </c>
      <c r="C5" s="48">
        <f t="shared" ref="C5:C28" si="0">SUM(D5:AH5)</f>
        <v>114800</v>
      </c>
      <c r="D5" s="28">
        <v>3500</v>
      </c>
      <c r="E5" s="49">
        <v>4500</v>
      </c>
      <c r="F5" s="49">
        <v>5500</v>
      </c>
      <c r="G5" s="49">
        <v>3200</v>
      </c>
      <c r="H5" s="49">
        <v>3500</v>
      </c>
      <c r="I5" s="28">
        <v>3800</v>
      </c>
      <c r="J5" s="28">
        <v>5500</v>
      </c>
      <c r="K5" s="28">
        <v>2900</v>
      </c>
      <c r="L5" s="49">
        <v>3000</v>
      </c>
      <c r="M5" s="49">
        <v>3500</v>
      </c>
      <c r="N5" s="49">
        <v>6000</v>
      </c>
      <c r="O5" s="49">
        <v>3200</v>
      </c>
      <c r="P5" s="28">
        <v>2000</v>
      </c>
      <c r="Q5" s="28">
        <v>3500</v>
      </c>
      <c r="R5" s="28">
        <v>5500</v>
      </c>
      <c r="S5" s="49">
        <v>3100</v>
      </c>
      <c r="T5" s="49">
        <v>2500</v>
      </c>
      <c r="U5" s="49">
        <v>4500</v>
      </c>
      <c r="V5" s="49">
        <v>4500</v>
      </c>
      <c r="W5" s="28">
        <v>3100</v>
      </c>
      <c r="X5" s="28">
        <v>2500</v>
      </c>
      <c r="Y5" s="28">
        <v>1800</v>
      </c>
      <c r="Z5" s="49">
        <v>4500</v>
      </c>
      <c r="AA5" s="49">
        <v>1000</v>
      </c>
      <c r="AB5" s="49">
        <v>2800</v>
      </c>
      <c r="AC5" s="49">
        <v>5200</v>
      </c>
      <c r="AD5" s="28">
        <v>5400</v>
      </c>
      <c r="AE5" s="28">
        <v>2600</v>
      </c>
      <c r="AF5" s="28">
        <v>2200</v>
      </c>
      <c r="AG5" s="49">
        <v>4500</v>
      </c>
      <c r="AH5" s="49">
        <v>5500</v>
      </c>
    </row>
    <row r="6" spans="1:34" ht="22.5" customHeight="1" x14ac:dyDescent="0.15">
      <c r="A6" s="71"/>
      <c r="B6" s="47" t="s">
        <v>41</v>
      </c>
      <c r="C6" s="48">
        <f t="shared" si="0"/>
        <v>332600</v>
      </c>
      <c r="D6" s="28">
        <v>10000</v>
      </c>
      <c r="E6" s="49">
        <v>18500</v>
      </c>
      <c r="F6" s="49">
        <v>12000</v>
      </c>
      <c r="G6" s="49">
        <v>9000</v>
      </c>
      <c r="H6" s="49">
        <v>13000</v>
      </c>
      <c r="I6" s="28">
        <v>18000</v>
      </c>
      <c r="J6" s="28">
        <v>10900</v>
      </c>
      <c r="K6" s="28">
        <v>6700</v>
      </c>
      <c r="L6" s="49">
        <v>9000</v>
      </c>
      <c r="M6" s="49">
        <v>13500</v>
      </c>
      <c r="N6" s="49">
        <v>13900</v>
      </c>
      <c r="O6" s="49">
        <v>9400</v>
      </c>
      <c r="P6" s="28">
        <v>3600</v>
      </c>
      <c r="Q6" s="28">
        <v>16000</v>
      </c>
      <c r="R6" s="28">
        <v>12050</v>
      </c>
      <c r="S6" s="49">
        <v>9300</v>
      </c>
      <c r="T6" s="49">
        <v>8250</v>
      </c>
      <c r="U6" s="49">
        <v>18500</v>
      </c>
      <c r="V6" s="49">
        <v>6000</v>
      </c>
      <c r="W6" s="28">
        <v>9200</v>
      </c>
      <c r="X6" s="28">
        <v>7200</v>
      </c>
      <c r="Y6" s="28">
        <v>7000</v>
      </c>
      <c r="Z6" s="49">
        <v>6000</v>
      </c>
      <c r="AA6" s="49">
        <v>7900</v>
      </c>
      <c r="AB6" s="49">
        <v>8000</v>
      </c>
      <c r="AC6" s="49">
        <v>18500</v>
      </c>
      <c r="AD6" s="28">
        <v>10200</v>
      </c>
      <c r="AE6" s="28">
        <v>8400</v>
      </c>
      <c r="AF6" s="28">
        <v>8000</v>
      </c>
      <c r="AG6" s="49">
        <v>13500</v>
      </c>
      <c r="AH6" s="49">
        <v>11100</v>
      </c>
    </row>
    <row r="7" spans="1:34" ht="22.5" customHeight="1" x14ac:dyDescent="0.15">
      <c r="A7" s="71"/>
      <c r="B7" s="47" t="s">
        <v>40</v>
      </c>
      <c r="C7" s="48">
        <f t="shared" si="0"/>
        <v>308600</v>
      </c>
      <c r="D7" s="28">
        <v>6950</v>
      </c>
      <c r="E7" s="49">
        <v>9300</v>
      </c>
      <c r="F7" s="49">
        <v>14800</v>
      </c>
      <c r="G7" s="49">
        <v>13420</v>
      </c>
      <c r="H7" s="49">
        <v>6950</v>
      </c>
      <c r="I7" s="28">
        <v>10050</v>
      </c>
      <c r="J7" s="28">
        <v>14800</v>
      </c>
      <c r="K7" s="28">
        <v>9920</v>
      </c>
      <c r="L7" s="49">
        <v>7450</v>
      </c>
      <c r="M7" s="49">
        <v>9080</v>
      </c>
      <c r="N7" s="49">
        <v>21500</v>
      </c>
      <c r="O7" s="49">
        <v>9370</v>
      </c>
      <c r="P7" s="28">
        <v>2150</v>
      </c>
      <c r="Q7" s="28">
        <v>10380</v>
      </c>
      <c r="R7" s="28">
        <v>17900</v>
      </c>
      <c r="S7" s="49">
        <v>8520</v>
      </c>
      <c r="T7" s="49">
        <v>7450</v>
      </c>
      <c r="U7" s="49">
        <v>10380</v>
      </c>
      <c r="V7" s="49">
        <v>13900</v>
      </c>
      <c r="W7" s="28">
        <v>8420</v>
      </c>
      <c r="X7" s="28">
        <v>7450</v>
      </c>
      <c r="Y7" s="28">
        <v>6380</v>
      </c>
      <c r="Z7" s="49">
        <v>10400</v>
      </c>
      <c r="AA7" s="49">
        <v>0</v>
      </c>
      <c r="AB7" s="49">
        <v>7450</v>
      </c>
      <c r="AC7" s="49">
        <v>11380</v>
      </c>
      <c r="AD7" s="28">
        <v>12400</v>
      </c>
      <c r="AE7" s="28">
        <v>8920</v>
      </c>
      <c r="AF7" s="28">
        <v>6750</v>
      </c>
      <c r="AG7" s="49">
        <v>12380</v>
      </c>
      <c r="AH7" s="49">
        <v>12400</v>
      </c>
    </row>
    <row r="8" spans="1:34" ht="22.5" customHeight="1" x14ac:dyDescent="0.15">
      <c r="A8" s="71"/>
      <c r="B8" s="47" t="s">
        <v>14</v>
      </c>
      <c r="C8" s="48">
        <f t="shared" si="0"/>
        <v>333698</v>
      </c>
      <c r="D8" s="28">
        <v>16125</v>
      </c>
      <c r="E8" s="49">
        <v>7370</v>
      </c>
      <c r="F8" s="49">
        <v>9430</v>
      </c>
      <c r="G8" s="49">
        <v>12725</v>
      </c>
      <c r="H8" s="49">
        <v>17125</v>
      </c>
      <c r="I8" s="28">
        <v>7400</v>
      </c>
      <c r="J8" s="28">
        <v>9430</v>
      </c>
      <c r="K8" s="28">
        <v>12525</v>
      </c>
      <c r="L8" s="49">
        <v>10025</v>
      </c>
      <c r="M8" s="49">
        <v>6005</v>
      </c>
      <c r="N8" s="49">
        <v>9430</v>
      </c>
      <c r="O8" s="49">
        <v>15165</v>
      </c>
      <c r="P8" s="28">
        <v>4725</v>
      </c>
      <c r="Q8" s="28">
        <v>6460</v>
      </c>
      <c r="R8" s="28">
        <v>9430</v>
      </c>
      <c r="S8" s="49">
        <v>15165</v>
      </c>
      <c r="T8" s="49">
        <v>15625</v>
      </c>
      <c r="U8" s="49">
        <v>8360</v>
      </c>
      <c r="V8" s="49">
        <v>5980</v>
      </c>
      <c r="W8" s="28">
        <v>14983</v>
      </c>
      <c r="X8" s="28">
        <v>14825</v>
      </c>
      <c r="Y8" s="28">
        <v>9355</v>
      </c>
      <c r="Z8" s="49">
        <v>5700</v>
      </c>
      <c r="AA8" s="49">
        <v>8300</v>
      </c>
      <c r="AB8" s="49">
        <v>15925</v>
      </c>
      <c r="AC8" s="49">
        <v>8050</v>
      </c>
      <c r="AD8" s="28">
        <v>11080</v>
      </c>
      <c r="AE8" s="28">
        <v>15095</v>
      </c>
      <c r="AF8" s="28">
        <v>15225</v>
      </c>
      <c r="AG8" s="49">
        <v>6530</v>
      </c>
      <c r="AH8" s="49">
        <v>10130</v>
      </c>
    </row>
    <row r="9" spans="1:34" ht="22.5" customHeight="1" x14ac:dyDescent="0.15">
      <c r="A9" s="71"/>
      <c r="B9" s="47" t="s">
        <v>28</v>
      </c>
      <c r="C9" s="48">
        <f t="shared" si="0"/>
        <v>0</v>
      </c>
      <c r="D9" s="28"/>
      <c r="E9" s="49"/>
      <c r="F9" s="49"/>
      <c r="G9" s="49"/>
      <c r="H9" s="49"/>
      <c r="I9" s="28"/>
      <c r="J9" s="28"/>
      <c r="K9" s="28"/>
      <c r="L9" s="49"/>
      <c r="M9" s="49"/>
      <c r="N9" s="49"/>
      <c r="O9" s="49"/>
      <c r="P9" s="28"/>
      <c r="Q9" s="28"/>
      <c r="R9" s="28"/>
      <c r="S9" s="49"/>
      <c r="T9" s="49"/>
      <c r="U9" s="49"/>
      <c r="V9" s="49"/>
      <c r="W9" s="28"/>
      <c r="X9" s="28"/>
      <c r="Y9" s="28"/>
      <c r="Z9" s="49"/>
      <c r="AA9" s="49"/>
      <c r="AB9" s="49"/>
      <c r="AC9" s="49"/>
      <c r="AD9" s="28"/>
      <c r="AE9" s="28"/>
      <c r="AF9" s="28"/>
      <c r="AG9" s="49"/>
      <c r="AH9" s="49"/>
    </row>
    <row r="10" spans="1:34" ht="22.5" customHeight="1" x14ac:dyDescent="0.15">
      <c r="A10" s="71"/>
      <c r="B10" s="47" t="s">
        <v>15</v>
      </c>
      <c r="C10" s="48">
        <f t="shared" si="0"/>
        <v>40905</v>
      </c>
      <c r="D10" s="28">
        <v>360</v>
      </c>
      <c r="E10" s="49">
        <v>2150</v>
      </c>
      <c r="F10" s="49">
        <v>2130</v>
      </c>
      <c r="G10" s="49">
        <v>763</v>
      </c>
      <c r="H10" s="49">
        <v>600</v>
      </c>
      <c r="I10" s="28">
        <v>2150</v>
      </c>
      <c r="J10" s="28">
        <v>2130</v>
      </c>
      <c r="K10" s="28">
        <v>763</v>
      </c>
      <c r="L10" s="49">
        <v>280</v>
      </c>
      <c r="M10" s="49">
        <v>1150</v>
      </c>
      <c r="N10" s="49">
        <v>2130</v>
      </c>
      <c r="O10" s="49">
        <v>763</v>
      </c>
      <c r="P10" s="28">
        <v>540</v>
      </c>
      <c r="Q10" s="28">
        <v>1600</v>
      </c>
      <c r="R10" s="28">
        <v>2130</v>
      </c>
      <c r="S10" s="49">
        <v>763</v>
      </c>
      <c r="T10" s="49">
        <v>550</v>
      </c>
      <c r="U10" s="49">
        <v>2550</v>
      </c>
      <c r="V10" s="49">
        <v>2130</v>
      </c>
      <c r="W10" s="28">
        <v>763</v>
      </c>
      <c r="X10" s="28">
        <v>550</v>
      </c>
      <c r="Y10" s="28">
        <v>580</v>
      </c>
      <c r="Z10" s="49">
        <v>1750</v>
      </c>
      <c r="AA10" s="49">
        <v>145</v>
      </c>
      <c r="AB10" s="49">
        <v>680</v>
      </c>
      <c r="AC10" s="49">
        <v>2610</v>
      </c>
      <c r="AD10" s="28">
        <v>2310</v>
      </c>
      <c r="AE10" s="28">
        <v>825</v>
      </c>
      <c r="AF10" s="28">
        <v>380</v>
      </c>
      <c r="AG10" s="49">
        <v>2550</v>
      </c>
      <c r="AH10" s="49">
        <v>2130</v>
      </c>
    </row>
    <row r="11" spans="1:34" ht="22.5" customHeight="1" x14ac:dyDescent="0.15">
      <c r="A11" s="71"/>
      <c r="B11" s="47" t="s">
        <v>11</v>
      </c>
      <c r="C11" s="48">
        <f t="shared" si="0"/>
        <v>0</v>
      </c>
      <c r="D11" s="28"/>
      <c r="E11" s="49"/>
      <c r="F11" s="49"/>
      <c r="G11" s="49"/>
      <c r="H11" s="49"/>
      <c r="I11" s="28"/>
      <c r="J11" s="28"/>
      <c r="K11" s="28"/>
      <c r="L11" s="49"/>
      <c r="M11" s="49"/>
      <c r="N11" s="49"/>
      <c r="O11" s="49"/>
      <c r="P11" s="28"/>
      <c r="Q11" s="28"/>
      <c r="R11" s="28"/>
      <c r="S11" s="49"/>
      <c r="T11" s="49"/>
      <c r="U11" s="49"/>
      <c r="V11" s="49"/>
      <c r="W11" s="28"/>
      <c r="X11" s="28"/>
      <c r="Y11" s="28"/>
      <c r="Z11" s="49"/>
      <c r="AA11" s="49"/>
      <c r="AB11" s="49"/>
      <c r="AC11" s="49"/>
      <c r="AD11" s="28"/>
      <c r="AE11" s="28"/>
      <c r="AF11" s="28"/>
      <c r="AG11" s="49"/>
      <c r="AH11" s="49"/>
    </row>
    <row r="12" spans="1:34" ht="22.5" customHeight="1" x14ac:dyDescent="0.15">
      <c r="A12" s="71"/>
      <c r="B12" s="47" t="s">
        <v>9</v>
      </c>
      <c r="C12" s="48">
        <f t="shared" si="0"/>
        <v>0</v>
      </c>
      <c r="D12" s="28"/>
      <c r="E12" s="49"/>
      <c r="F12" s="49"/>
      <c r="G12" s="49"/>
      <c r="H12" s="49"/>
      <c r="I12" s="28"/>
      <c r="J12" s="28"/>
      <c r="K12" s="28"/>
      <c r="L12" s="49"/>
      <c r="M12" s="49"/>
      <c r="N12" s="49"/>
      <c r="O12" s="49"/>
      <c r="P12" s="28"/>
      <c r="Q12" s="28"/>
      <c r="R12" s="28"/>
      <c r="S12" s="49"/>
      <c r="T12" s="49"/>
      <c r="U12" s="49"/>
      <c r="V12" s="49"/>
      <c r="W12" s="28"/>
      <c r="X12" s="28"/>
      <c r="Y12" s="28"/>
      <c r="Z12" s="49"/>
      <c r="AA12" s="49"/>
      <c r="AB12" s="49"/>
      <c r="AC12" s="49"/>
      <c r="AD12" s="28"/>
      <c r="AE12" s="28"/>
      <c r="AF12" s="28"/>
      <c r="AG12" s="49"/>
      <c r="AH12" s="49"/>
    </row>
    <row r="13" spans="1:34" ht="22.5" customHeight="1" x14ac:dyDescent="0.15">
      <c r="A13" s="71"/>
      <c r="B13" s="47" t="s">
        <v>29</v>
      </c>
      <c r="C13" s="48">
        <f t="shared" si="0"/>
        <v>0</v>
      </c>
      <c r="D13" s="28"/>
      <c r="E13" s="49"/>
      <c r="F13" s="49"/>
      <c r="G13" s="49"/>
      <c r="H13" s="49"/>
      <c r="I13" s="28"/>
      <c r="J13" s="28"/>
      <c r="K13" s="28"/>
      <c r="L13" s="49"/>
      <c r="M13" s="49"/>
      <c r="N13" s="49"/>
      <c r="O13" s="49"/>
      <c r="P13" s="28"/>
      <c r="Q13" s="28"/>
      <c r="R13" s="28"/>
      <c r="S13" s="49"/>
      <c r="T13" s="49"/>
      <c r="U13" s="49"/>
      <c r="V13" s="49"/>
      <c r="W13" s="28"/>
      <c r="X13" s="28"/>
      <c r="Y13" s="28"/>
      <c r="Z13" s="49"/>
      <c r="AA13" s="49"/>
      <c r="AB13" s="49"/>
      <c r="AC13" s="49"/>
      <c r="AD13" s="28"/>
      <c r="AE13" s="28"/>
      <c r="AF13" s="28"/>
      <c r="AG13" s="49"/>
      <c r="AH13" s="49"/>
    </row>
    <row r="14" spans="1:34" ht="22.5" customHeight="1" x14ac:dyDescent="0.15">
      <c r="A14" s="71"/>
      <c r="B14" s="47" t="s">
        <v>43</v>
      </c>
      <c r="C14" s="48">
        <f t="shared" si="0"/>
        <v>0</v>
      </c>
      <c r="D14" s="28"/>
      <c r="E14" s="49"/>
      <c r="F14" s="49"/>
      <c r="G14" s="49"/>
      <c r="H14" s="49"/>
      <c r="I14" s="28"/>
      <c r="J14" s="28"/>
      <c r="K14" s="28"/>
      <c r="L14" s="49"/>
      <c r="M14" s="49"/>
      <c r="N14" s="49"/>
      <c r="O14" s="49"/>
      <c r="P14" s="28"/>
      <c r="Q14" s="28"/>
      <c r="R14" s="28"/>
      <c r="S14" s="49"/>
      <c r="T14" s="49"/>
      <c r="U14" s="49"/>
      <c r="V14" s="49"/>
      <c r="W14" s="28"/>
      <c r="X14" s="28"/>
      <c r="Y14" s="28"/>
      <c r="Z14" s="49"/>
      <c r="AA14" s="49"/>
      <c r="AB14" s="49"/>
      <c r="AC14" s="49"/>
      <c r="AD14" s="28"/>
      <c r="AE14" s="28"/>
      <c r="AF14" s="28"/>
      <c r="AG14" s="49"/>
      <c r="AH14" s="49"/>
    </row>
    <row r="15" spans="1:34" ht="22.5" customHeight="1" x14ac:dyDescent="0.15">
      <c r="A15" s="71"/>
      <c r="B15" s="47" t="s">
        <v>26</v>
      </c>
      <c r="C15" s="48">
        <f t="shared" si="0"/>
        <v>0</v>
      </c>
      <c r="D15" s="28"/>
      <c r="E15" s="49"/>
      <c r="F15" s="49"/>
      <c r="G15" s="49"/>
      <c r="H15" s="49"/>
      <c r="I15" s="28"/>
      <c r="J15" s="28"/>
      <c r="K15" s="28"/>
      <c r="L15" s="49"/>
      <c r="M15" s="49"/>
      <c r="N15" s="49"/>
      <c r="O15" s="49"/>
      <c r="P15" s="28"/>
      <c r="Q15" s="28"/>
      <c r="R15" s="28"/>
      <c r="S15" s="49"/>
      <c r="T15" s="49"/>
      <c r="U15" s="49"/>
      <c r="V15" s="49"/>
      <c r="W15" s="28"/>
      <c r="X15" s="28"/>
      <c r="Y15" s="28"/>
      <c r="Z15" s="49"/>
      <c r="AA15" s="49"/>
      <c r="AB15" s="49"/>
      <c r="AC15" s="49"/>
      <c r="AD15" s="28"/>
      <c r="AE15" s="28"/>
      <c r="AF15" s="28"/>
      <c r="AG15" s="49"/>
      <c r="AH15" s="49"/>
    </row>
    <row r="16" spans="1:34" ht="22.5" customHeight="1" x14ac:dyDescent="0.15">
      <c r="A16" s="71"/>
      <c r="B16" s="47" t="s">
        <v>17</v>
      </c>
      <c r="C16" s="48">
        <f t="shared" si="0"/>
        <v>0</v>
      </c>
      <c r="D16" s="28"/>
      <c r="E16" s="49"/>
      <c r="F16" s="49"/>
      <c r="G16" s="49"/>
      <c r="H16" s="49"/>
      <c r="I16" s="28"/>
      <c r="J16" s="28"/>
      <c r="K16" s="28"/>
      <c r="L16" s="49"/>
      <c r="M16" s="49"/>
      <c r="N16" s="49"/>
      <c r="O16" s="49"/>
      <c r="P16" s="28"/>
      <c r="Q16" s="28"/>
      <c r="R16" s="28"/>
      <c r="S16" s="49"/>
      <c r="T16" s="49"/>
      <c r="U16" s="49"/>
      <c r="V16" s="49"/>
      <c r="W16" s="28"/>
      <c r="X16" s="28"/>
      <c r="Y16" s="28"/>
      <c r="Z16" s="49"/>
      <c r="AA16" s="49"/>
      <c r="AB16" s="49"/>
      <c r="AC16" s="49"/>
      <c r="AD16" s="28"/>
      <c r="AE16" s="28"/>
      <c r="AF16" s="28"/>
      <c r="AG16" s="49"/>
      <c r="AH16" s="49"/>
    </row>
    <row r="17" spans="1:34" ht="22.5" customHeight="1" x14ac:dyDescent="0.15">
      <c r="A17" s="71"/>
      <c r="B17" s="47" t="s">
        <v>27</v>
      </c>
      <c r="C17" s="48">
        <f t="shared" si="0"/>
        <v>365431</v>
      </c>
      <c r="D17" s="28">
        <v>13460</v>
      </c>
      <c r="E17" s="49">
        <v>8980</v>
      </c>
      <c r="F17" s="49">
        <v>11300</v>
      </c>
      <c r="G17" s="49">
        <v>13655</v>
      </c>
      <c r="H17" s="49">
        <v>15460</v>
      </c>
      <c r="I17" s="28">
        <v>7835</v>
      </c>
      <c r="J17" s="28">
        <v>11300</v>
      </c>
      <c r="K17" s="28">
        <v>13455</v>
      </c>
      <c r="L17" s="49">
        <v>15660</v>
      </c>
      <c r="M17" s="49">
        <v>5775</v>
      </c>
      <c r="N17" s="49">
        <v>13300</v>
      </c>
      <c r="O17" s="49">
        <v>14506</v>
      </c>
      <c r="P17" s="28">
        <v>10240</v>
      </c>
      <c r="Q17" s="28">
        <v>7330</v>
      </c>
      <c r="R17" s="28">
        <v>12400</v>
      </c>
      <c r="S17" s="49">
        <v>11905</v>
      </c>
      <c r="T17" s="49">
        <v>16805</v>
      </c>
      <c r="U17" s="49">
        <v>9130</v>
      </c>
      <c r="V17" s="49">
        <v>9550</v>
      </c>
      <c r="W17" s="28">
        <v>11905</v>
      </c>
      <c r="X17" s="28">
        <v>18705</v>
      </c>
      <c r="Y17" s="28">
        <v>11730</v>
      </c>
      <c r="Z17" s="49">
        <v>5650</v>
      </c>
      <c r="AA17" s="49">
        <v>8500</v>
      </c>
      <c r="AB17" s="49">
        <v>20305</v>
      </c>
      <c r="AC17" s="49">
        <v>9860</v>
      </c>
      <c r="AD17" s="28">
        <v>6450</v>
      </c>
      <c r="AE17" s="28">
        <v>12355</v>
      </c>
      <c r="AF17" s="28">
        <v>19395</v>
      </c>
      <c r="AG17" s="49">
        <v>7630</v>
      </c>
      <c r="AH17" s="49">
        <v>10900</v>
      </c>
    </row>
    <row r="18" spans="1:34" ht="22.5" customHeight="1" x14ac:dyDescent="0.15">
      <c r="A18" s="71"/>
      <c r="B18" s="47" t="s">
        <v>24</v>
      </c>
      <c r="C18" s="48">
        <f t="shared" si="0"/>
        <v>2463</v>
      </c>
      <c r="D18" s="28">
        <v>105</v>
      </c>
      <c r="E18" s="49">
        <v>45</v>
      </c>
      <c r="F18" s="49">
        <v>107</v>
      </c>
      <c r="G18" s="49">
        <v>104</v>
      </c>
      <c r="H18" s="49">
        <v>90</v>
      </c>
      <c r="I18" s="28">
        <v>45</v>
      </c>
      <c r="J18" s="28">
        <v>107</v>
      </c>
      <c r="K18" s="28">
        <v>104</v>
      </c>
      <c r="L18" s="49">
        <v>90</v>
      </c>
      <c r="M18" s="49">
        <v>110</v>
      </c>
      <c r="N18" s="49">
        <v>107</v>
      </c>
      <c r="O18" s="49">
        <v>102</v>
      </c>
      <c r="P18" s="28">
        <v>90</v>
      </c>
      <c r="Q18" s="28">
        <v>0</v>
      </c>
      <c r="R18" s="28">
        <v>107</v>
      </c>
      <c r="S18" s="49">
        <v>102</v>
      </c>
      <c r="T18" s="49">
        <v>155</v>
      </c>
      <c r="U18" s="49">
        <v>27</v>
      </c>
      <c r="V18" s="49">
        <v>0</v>
      </c>
      <c r="W18" s="28">
        <v>102</v>
      </c>
      <c r="X18" s="28">
        <v>210</v>
      </c>
      <c r="Y18" s="28">
        <v>60</v>
      </c>
      <c r="Z18" s="49">
        <v>0</v>
      </c>
      <c r="AA18" s="49">
        <v>0</v>
      </c>
      <c r="AB18" s="49">
        <v>280</v>
      </c>
      <c r="AC18" s="49">
        <v>45</v>
      </c>
      <c r="AD18" s="28">
        <v>0</v>
      </c>
      <c r="AE18" s="28">
        <v>75</v>
      </c>
      <c r="AF18" s="28">
        <v>0</v>
      </c>
      <c r="AG18" s="49">
        <v>52</v>
      </c>
      <c r="AH18" s="49">
        <v>42</v>
      </c>
    </row>
    <row r="19" spans="1:34" ht="22.5" customHeight="1" x14ac:dyDescent="0.15">
      <c r="A19" s="71"/>
      <c r="B19" s="47" t="s">
        <v>25</v>
      </c>
      <c r="C19" s="48">
        <f t="shared" si="0"/>
        <v>8121</v>
      </c>
      <c r="D19" s="28">
        <v>190</v>
      </c>
      <c r="E19" s="49">
        <v>380</v>
      </c>
      <c r="F19" s="49">
        <v>319</v>
      </c>
      <c r="G19" s="49">
        <v>221</v>
      </c>
      <c r="H19" s="49">
        <v>190</v>
      </c>
      <c r="I19" s="28">
        <v>330</v>
      </c>
      <c r="J19" s="28">
        <v>319</v>
      </c>
      <c r="K19" s="28">
        <v>221</v>
      </c>
      <c r="L19" s="49">
        <v>170</v>
      </c>
      <c r="M19" s="49">
        <v>270</v>
      </c>
      <c r="N19" s="49">
        <v>409</v>
      </c>
      <c r="O19" s="49">
        <v>199</v>
      </c>
      <c r="P19" s="28">
        <v>170</v>
      </c>
      <c r="Q19" s="28">
        <v>280</v>
      </c>
      <c r="R19" s="28">
        <v>409</v>
      </c>
      <c r="S19" s="49">
        <v>199</v>
      </c>
      <c r="T19" s="49">
        <v>300</v>
      </c>
      <c r="U19" s="49">
        <v>480</v>
      </c>
      <c r="V19" s="49">
        <v>175</v>
      </c>
      <c r="W19" s="28">
        <v>199</v>
      </c>
      <c r="X19" s="28">
        <v>370</v>
      </c>
      <c r="Y19" s="28">
        <v>354</v>
      </c>
      <c r="Z19" s="49">
        <v>175</v>
      </c>
      <c r="AA19" s="49">
        <v>0</v>
      </c>
      <c r="AB19" s="49">
        <v>290</v>
      </c>
      <c r="AC19" s="49">
        <v>400</v>
      </c>
      <c r="AD19" s="28">
        <v>175</v>
      </c>
      <c r="AE19" s="28">
        <v>193</v>
      </c>
      <c r="AF19" s="28">
        <v>0</v>
      </c>
      <c r="AG19" s="49">
        <v>435</v>
      </c>
      <c r="AH19" s="49">
        <v>299</v>
      </c>
    </row>
    <row r="20" spans="1:34" ht="22.5" customHeight="1" x14ac:dyDescent="0.15">
      <c r="A20" s="71"/>
      <c r="B20" s="47" t="s">
        <v>21</v>
      </c>
      <c r="C20" s="48">
        <f t="shared" si="0"/>
        <v>4700</v>
      </c>
      <c r="D20" s="28">
        <v>230</v>
      </c>
      <c r="E20" s="49">
        <v>60</v>
      </c>
      <c r="F20" s="49">
        <v>136</v>
      </c>
      <c r="G20" s="49">
        <v>174</v>
      </c>
      <c r="H20" s="49">
        <v>220</v>
      </c>
      <c r="I20" s="28">
        <v>53</v>
      </c>
      <c r="J20" s="28">
        <v>136</v>
      </c>
      <c r="K20" s="28">
        <v>174</v>
      </c>
      <c r="L20" s="49">
        <v>205</v>
      </c>
      <c r="M20" s="49">
        <v>30</v>
      </c>
      <c r="N20" s="49">
        <v>136</v>
      </c>
      <c r="O20" s="49">
        <v>174</v>
      </c>
      <c r="P20" s="28">
        <v>220</v>
      </c>
      <c r="Q20" s="28">
        <v>42</v>
      </c>
      <c r="R20" s="28">
        <v>136</v>
      </c>
      <c r="S20" s="49">
        <v>174</v>
      </c>
      <c r="T20" s="49">
        <v>240</v>
      </c>
      <c r="U20" s="49">
        <v>80</v>
      </c>
      <c r="V20" s="49">
        <v>120</v>
      </c>
      <c r="W20" s="28">
        <v>174</v>
      </c>
      <c r="X20" s="28">
        <v>250</v>
      </c>
      <c r="Y20" s="28">
        <v>139</v>
      </c>
      <c r="Z20" s="49">
        <v>120</v>
      </c>
      <c r="AA20" s="49">
        <v>140</v>
      </c>
      <c r="AB20" s="49">
        <v>250</v>
      </c>
      <c r="AC20" s="49">
        <v>105</v>
      </c>
      <c r="AD20" s="28">
        <v>120</v>
      </c>
      <c r="AE20" s="28">
        <v>174</v>
      </c>
      <c r="AF20" s="28">
        <v>250</v>
      </c>
      <c r="AG20" s="49">
        <v>105</v>
      </c>
      <c r="AH20" s="49">
        <v>133</v>
      </c>
    </row>
    <row r="21" spans="1:34" ht="22.5" customHeight="1" x14ac:dyDescent="0.15">
      <c r="A21" s="71"/>
      <c r="B21" s="47" t="s">
        <v>19</v>
      </c>
      <c r="C21" s="48">
        <f t="shared" si="0"/>
        <v>0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ht="22.5" customHeight="1" x14ac:dyDescent="0.15">
      <c r="A22" s="72" t="s">
        <v>42</v>
      </c>
      <c r="B22" s="73"/>
      <c r="C22" s="48">
        <f t="shared" si="0"/>
        <v>1441580</v>
      </c>
      <c r="D22" s="51">
        <f t="shared" ref="D22:H22" si="1">SUM(D4:D21)</f>
        <v>50920</v>
      </c>
      <c r="E22" s="51">
        <f t="shared" si="1"/>
        <v>51285</v>
      </c>
      <c r="F22" s="51">
        <f t="shared" si="1"/>
        <v>55722</v>
      </c>
      <c r="G22" s="51">
        <f>SUM(G5:G21)</f>
        <v>53262</v>
      </c>
      <c r="H22" s="51">
        <f t="shared" si="1"/>
        <v>57135</v>
      </c>
      <c r="I22" s="51">
        <v>1830</v>
      </c>
      <c r="J22" s="51">
        <f t="shared" ref="J22:M22" si="2">SUM(J4:J21)</f>
        <v>54622</v>
      </c>
      <c r="K22" s="51">
        <f t="shared" si="2"/>
        <v>46762</v>
      </c>
      <c r="L22" s="51">
        <f t="shared" si="2"/>
        <v>45880</v>
      </c>
      <c r="M22" s="51">
        <f t="shared" si="2"/>
        <v>39420</v>
      </c>
      <c r="N22" s="51">
        <f>SUM(N5:N21)</f>
        <v>66912</v>
      </c>
      <c r="O22" s="51">
        <f t="shared" ref="O22" si="3">SUM(O4:O21)</f>
        <v>52879</v>
      </c>
      <c r="P22" s="51">
        <v>1830</v>
      </c>
      <c r="Q22" s="51">
        <f t="shared" ref="Q22:T22" si="4">SUM(Q4:Q21)</f>
        <v>45592</v>
      </c>
      <c r="R22" s="51">
        <f t="shared" si="4"/>
        <v>60062</v>
      </c>
      <c r="S22" s="51">
        <f t="shared" si="4"/>
        <v>49228</v>
      </c>
      <c r="T22" s="51">
        <f t="shared" si="4"/>
        <v>51875</v>
      </c>
      <c r="U22" s="51">
        <f>SUM(U5:U21)</f>
        <v>54007</v>
      </c>
      <c r="V22" s="51">
        <f t="shared" ref="V22:AA22" si="5">SUM(V4:V21)</f>
        <v>42355</v>
      </c>
      <c r="W22" s="51">
        <f t="shared" si="5"/>
        <v>48846</v>
      </c>
      <c r="X22" s="51">
        <f t="shared" si="5"/>
        <v>52060</v>
      </c>
      <c r="Y22" s="51">
        <f t="shared" si="5"/>
        <v>37398</v>
      </c>
      <c r="Z22" s="51">
        <f t="shared" si="5"/>
        <v>34295</v>
      </c>
      <c r="AA22" s="51">
        <f t="shared" si="5"/>
        <v>25985</v>
      </c>
      <c r="AB22" s="51">
        <f>SUM(AB5:AB21)</f>
        <v>55980</v>
      </c>
      <c r="AC22" s="51">
        <f t="shared" ref="AC22:AH22" si="6">SUM(AC4:AC21)</f>
        <v>56150</v>
      </c>
      <c r="AD22" s="51">
        <f t="shared" si="6"/>
        <v>48135</v>
      </c>
      <c r="AE22" s="51">
        <f t="shared" si="6"/>
        <v>48637</v>
      </c>
      <c r="AF22" s="51">
        <f t="shared" si="6"/>
        <v>52200</v>
      </c>
      <c r="AG22" s="51">
        <f t="shared" si="6"/>
        <v>47682</v>
      </c>
      <c r="AH22" s="51">
        <f t="shared" si="6"/>
        <v>52634</v>
      </c>
    </row>
    <row r="23" spans="1:34" ht="22.5" customHeight="1" x14ac:dyDescent="0.15">
      <c r="A23" s="71" t="s">
        <v>47</v>
      </c>
      <c r="B23" s="47" t="s">
        <v>13</v>
      </c>
      <c r="C23" s="48">
        <f t="shared" si="0"/>
        <v>54130</v>
      </c>
      <c r="D23" s="28">
        <v>1180</v>
      </c>
      <c r="E23" s="49">
        <v>1845</v>
      </c>
      <c r="F23" s="49">
        <v>1960</v>
      </c>
      <c r="G23" s="49">
        <v>2240</v>
      </c>
      <c r="H23" s="49">
        <v>1150</v>
      </c>
      <c r="I23" s="28">
        <v>2155</v>
      </c>
      <c r="J23" s="28">
        <v>1960</v>
      </c>
      <c r="K23" s="28">
        <v>2240</v>
      </c>
      <c r="L23" s="49">
        <v>1100</v>
      </c>
      <c r="M23" s="49">
        <v>1690</v>
      </c>
      <c r="N23" s="49">
        <v>1960</v>
      </c>
      <c r="O23" s="49">
        <v>2125</v>
      </c>
      <c r="P23" s="28">
        <v>1100</v>
      </c>
      <c r="Q23" s="28">
        <v>1740</v>
      </c>
      <c r="R23" s="28">
        <v>1960</v>
      </c>
      <c r="S23" s="49">
        <v>2125</v>
      </c>
      <c r="T23" s="49">
        <v>990</v>
      </c>
      <c r="U23" s="49">
        <v>2540</v>
      </c>
      <c r="V23" s="49">
        <v>1630</v>
      </c>
      <c r="W23" s="28">
        <v>2125</v>
      </c>
      <c r="X23" s="28">
        <v>1040</v>
      </c>
      <c r="Y23" s="28">
        <v>1860</v>
      </c>
      <c r="Z23" s="49">
        <v>1630</v>
      </c>
      <c r="AA23" s="49">
        <v>470</v>
      </c>
      <c r="AB23" s="49">
        <v>1200</v>
      </c>
      <c r="AC23" s="49">
        <v>2325</v>
      </c>
      <c r="AD23" s="28">
        <v>1930</v>
      </c>
      <c r="AE23" s="28">
        <v>2275</v>
      </c>
      <c r="AF23" s="28">
        <v>1200</v>
      </c>
      <c r="AG23" s="49">
        <v>2425</v>
      </c>
      <c r="AH23" s="49">
        <v>1960</v>
      </c>
    </row>
    <row r="24" spans="1:34" ht="22.5" customHeight="1" x14ac:dyDescent="0.15">
      <c r="A24" s="71"/>
      <c r="B24" s="47" t="s">
        <v>16</v>
      </c>
      <c r="C24" s="48">
        <f t="shared" si="0"/>
        <v>37865</v>
      </c>
      <c r="D24" s="28">
        <v>790</v>
      </c>
      <c r="E24" s="49">
        <v>680</v>
      </c>
      <c r="F24" s="49">
        <v>1840</v>
      </c>
      <c r="G24" s="49">
        <v>2045</v>
      </c>
      <c r="H24" s="49">
        <v>820</v>
      </c>
      <c r="I24" s="28">
        <v>680</v>
      </c>
      <c r="J24" s="28">
        <v>1840</v>
      </c>
      <c r="K24" s="28">
        <v>2045</v>
      </c>
      <c r="L24" s="49">
        <v>620</v>
      </c>
      <c r="M24" s="49">
        <v>710</v>
      </c>
      <c r="N24" s="49">
        <v>1840</v>
      </c>
      <c r="O24" s="49">
        <v>2045</v>
      </c>
      <c r="P24" s="28">
        <v>460</v>
      </c>
      <c r="Q24" s="28">
        <v>920</v>
      </c>
      <c r="R24" s="28">
        <v>1840</v>
      </c>
      <c r="S24" s="49">
        <v>2045</v>
      </c>
      <c r="T24" s="49">
        <v>405</v>
      </c>
      <c r="U24" s="49">
        <v>1070</v>
      </c>
      <c r="V24" s="49">
        <v>1480</v>
      </c>
      <c r="W24" s="28">
        <v>2045</v>
      </c>
      <c r="X24" s="28">
        <v>490</v>
      </c>
      <c r="Y24" s="28">
        <v>1220</v>
      </c>
      <c r="Z24" s="49">
        <v>1480</v>
      </c>
      <c r="AA24" s="49">
        <v>80</v>
      </c>
      <c r="AB24" s="49">
        <v>370</v>
      </c>
      <c r="AC24" s="49">
        <v>1045</v>
      </c>
      <c r="AD24" s="28">
        <v>1660</v>
      </c>
      <c r="AE24" s="28">
        <v>2135</v>
      </c>
      <c r="AF24" s="28">
        <v>280</v>
      </c>
      <c r="AG24" s="49">
        <v>1045</v>
      </c>
      <c r="AH24" s="49">
        <v>1840</v>
      </c>
    </row>
    <row r="25" spans="1:34" ht="22.5" customHeight="1" x14ac:dyDescent="0.15">
      <c r="A25" s="71"/>
      <c r="B25" s="47" t="s">
        <v>31</v>
      </c>
      <c r="C25" s="48">
        <f t="shared" si="0"/>
        <v>73525</v>
      </c>
      <c r="D25" s="28">
        <v>2115</v>
      </c>
      <c r="E25" s="49">
        <v>1990</v>
      </c>
      <c r="F25" s="49">
        <v>2350</v>
      </c>
      <c r="G25" s="49">
        <v>2735</v>
      </c>
      <c r="H25" s="49">
        <v>2115</v>
      </c>
      <c r="I25" s="28">
        <v>1995</v>
      </c>
      <c r="J25" s="28">
        <v>2350</v>
      </c>
      <c r="K25" s="28">
        <v>2735</v>
      </c>
      <c r="L25" s="49">
        <v>2135</v>
      </c>
      <c r="M25" s="49">
        <v>1990</v>
      </c>
      <c r="N25" s="49">
        <v>2350</v>
      </c>
      <c r="O25" s="49">
        <v>2580</v>
      </c>
      <c r="P25" s="28">
        <v>2055</v>
      </c>
      <c r="Q25" s="28">
        <v>2310</v>
      </c>
      <c r="R25" s="28">
        <v>2350</v>
      </c>
      <c r="S25" s="49">
        <v>2580</v>
      </c>
      <c r="T25" s="49">
        <v>1965</v>
      </c>
      <c r="U25" s="49">
        <v>3710</v>
      </c>
      <c r="V25" s="49">
        <v>2080</v>
      </c>
      <c r="W25" s="28">
        <v>2580</v>
      </c>
      <c r="X25" s="28">
        <v>1975</v>
      </c>
      <c r="Y25" s="28">
        <v>2330</v>
      </c>
      <c r="Z25" s="49">
        <v>2080</v>
      </c>
      <c r="AA25" s="49">
        <v>1750</v>
      </c>
      <c r="AB25" s="49">
        <v>1985</v>
      </c>
      <c r="AC25" s="49">
        <v>3380</v>
      </c>
      <c r="AD25" s="28">
        <v>2220</v>
      </c>
      <c r="AE25" s="28">
        <v>2640</v>
      </c>
      <c r="AF25" s="28">
        <v>1985</v>
      </c>
      <c r="AG25" s="49">
        <v>3760</v>
      </c>
      <c r="AH25" s="49">
        <v>2350</v>
      </c>
    </row>
    <row r="26" spans="1:34" ht="22.5" customHeight="1" x14ac:dyDescent="0.15">
      <c r="A26" s="71"/>
      <c r="B26" s="47" t="s">
        <v>12</v>
      </c>
      <c r="C26" s="48">
        <f t="shared" si="0"/>
        <v>11828</v>
      </c>
      <c r="D26" s="28">
        <v>1055</v>
      </c>
      <c r="E26" s="49">
        <v>70</v>
      </c>
      <c r="F26" s="49">
        <v>480</v>
      </c>
      <c r="G26" s="49">
        <v>775</v>
      </c>
      <c r="H26" s="49">
        <v>350</v>
      </c>
      <c r="I26" s="28">
        <v>70</v>
      </c>
      <c r="J26" s="28">
        <v>490</v>
      </c>
      <c r="K26" s="28">
        <v>725</v>
      </c>
      <c r="L26" s="49">
        <v>350</v>
      </c>
      <c r="M26" s="49">
        <v>101</v>
      </c>
      <c r="N26" s="49">
        <v>480</v>
      </c>
      <c r="O26" s="49">
        <v>575</v>
      </c>
      <c r="P26" s="28">
        <v>120</v>
      </c>
      <c r="Q26" s="28">
        <v>100</v>
      </c>
      <c r="R26" s="28">
        <v>360</v>
      </c>
      <c r="S26" s="49">
        <v>575</v>
      </c>
      <c r="T26" s="49">
        <v>440</v>
      </c>
      <c r="U26" s="49">
        <v>245</v>
      </c>
      <c r="V26" s="49">
        <v>360</v>
      </c>
      <c r="W26" s="28">
        <v>655</v>
      </c>
      <c r="X26" s="28">
        <v>495</v>
      </c>
      <c r="Y26" s="28">
        <v>380</v>
      </c>
      <c r="Z26" s="49">
        <v>0</v>
      </c>
      <c r="AA26" s="49">
        <v>175</v>
      </c>
      <c r="AB26" s="49">
        <v>545</v>
      </c>
      <c r="AC26" s="49">
        <v>255</v>
      </c>
      <c r="AD26" s="28">
        <v>340</v>
      </c>
      <c r="AE26" s="28">
        <v>469</v>
      </c>
      <c r="AF26" s="28">
        <v>318</v>
      </c>
      <c r="AG26" s="49">
        <v>185</v>
      </c>
      <c r="AH26" s="49">
        <v>290</v>
      </c>
    </row>
    <row r="27" spans="1:34" ht="22.5" customHeight="1" x14ac:dyDescent="0.15">
      <c r="A27" s="71"/>
      <c r="B27" s="47" t="s">
        <v>20</v>
      </c>
      <c r="C27" s="48">
        <f t="shared" si="0"/>
        <v>0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ht="22.5" customHeight="1" x14ac:dyDescent="0.15">
      <c r="A28" s="72" t="s">
        <v>42</v>
      </c>
      <c r="B28" s="73"/>
      <c r="C28" s="48">
        <f t="shared" si="0"/>
        <v>177348</v>
      </c>
      <c r="D28" s="51">
        <f t="shared" ref="D28:AH28" si="7">SUM(D23:D27)</f>
        <v>5140</v>
      </c>
      <c r="E28" s="51">
        <f t="shared" si="7"/>
        <v>4585</v>
      </c>
      <c r="F28" s="51">
        <f t="shared" si="7"/>
        <v>6630</v>
      </c>
      <c r="G28" s="51">
        <f t="shared" si="7"/>
        <v>7795</v>
      </c>
      <c r="H28" s="51">
        <f t="shared" si="7"/>
        <v>4435</v>
      </c>
      <c r="I28" s="51">
        <f t="shared" si="7"/>
        <v>4900</v>
      </c>
      <c r="J28" s="51">
        <f t="shared" si="7"/>
        <v>6640</v>
      </c>
      <c r="K28" s="51">
        <f t="shared" si="7"/>
        <v>7745</v>
      </c>
      <c r="L28" s="51">
        <f t="shared" si="7"/>
        <v>4205</v>
      </c>
      <c r="M28" s="51">
        <f t="shared" si="7"/>
        <v>4491</v>
      </c>
      <c r="N28" s="51">
        <f t="shared" si="7"/>
        <v>6630</v>
      </c>
      <c r="O28" s="51">
        <f t="shared" si="7"/>
        <v>7325</v>
      </c>
      <c r="P28" s="51">
        <f t="shared" si="7"/>
        <v>3735</v>
      </c>
      <c r="Q28" s="51">
        <f t="shared" si="7"/>
        <v>5070</v>
      </c>
      <c r="R28" s="51">
        <f t="shared" si="7"/>
        <v>6510</v>
      </c>
      <c r="S28" s="51">
        <f t="shared" si="7"/>
        <v>7325</v>
      </c>
      <c r="T28" s="51">
        <f t="shared" si="7"/>
        <v>3800</v>
      </c>
      <c r="U28" s="51">
        <f t="shared" si="7"/>
        <v>7565</v>
      </c>
      <c r="V28" s="51">
        <f t="shared" si="7"/>
        <v>5550</v>
      </c>
      <c r="W28" s="51">
        <f t="shared" si="7"/>
        <v>7405</v>
      </c>
      <c r="X28" s="51">
        <f t="shared" si="7"/>
        <v>4000</v>
      </c>
      <c r="Y28" s="51">
        <f t="shared" si="7"/>
        <v>5790</v>
      </c>
      <c r="Z28" s="51">
        <f t="shared" si="7"/>
        <v>5190</v>
      </c>
      <c r="AA28" s="51">
        <f t="shared" si="7"/>
        <v>2475</v>
      </c>
      <c r="AB28" s="51">
        <f t="shared" si="7"/>
        <v>4100</v>
      </c>
      <c r="AC28" s="51">
        <f t="shared" si="7"/>
        <v>7005</v>
      </c>
      <c r="AD28" s="51">
        <f t="shared" si="7"/>
        <v>6150</v>
      </c>
      <c r="AE28" s="51">
        <f t="shared" si="7"/>
        <v>7519</v>
      </c>
      <c r="AF28" s="51">
        <f t="shared" si="7"/>
        <v>3783</v>
      </c>
      <c r="AG28" s="51">
        <f t="shared" si="7"/>
        <v>7415</v>
      </c>
      <c r="AH28" s="51">
        <f t="shared" si="7"/>
        <v>6440</v>
      </c>
    </row>
    <row r="29" spans="1:34" ht="22.5" customHeight="1" thickBot="1" x14ac:dyDescent="0.2">
      <c r="A29" s="74" t="s">
        <v>30</v>
      </c>
      <c r="B29" s="75"/>
      <c r="C29" s="52">
        <f t="shared" ref="C29:AH29" si="8">C22+C28</f>
        <v>1618928</v>
      </c>
      <c r="D29" s="52">
        <f t="shared" si="8"/>
        <v>56060</v>
      </c>
      <c r="E29" s="52">
        <f t="shared" si="8"/>
        <v>55870</v>
      </c>
      <c r="F29" s="52">
        <f t="shared" si="8"/>
        <v>62352</v>
      </c>
      <c r="G29" s="52">
        <f t="shared" si="8"/>
        <v>61057</v>
      </c>
      <c r="H29" s="52">
        <f t="shared" si="8"/>
        <v>61570</v>
      </c>
      <c r="I29" s="52">
        <f t="shared" si="8"/>
        <v>6730</v>
      </c>
      <c r="J29" s="52">
        <f t="shared" si="8"/>
        <v>61262</v>
      </c>
      <c r="K29" s="52">
        <f t="shared" si="8"/>
        <v>54507</v>
      </c>
      <c r="L29" s="52">
        <f t="shared" si="8"/>
        <v>50085</v>
      </c>
      <c r="M29" s="52">
        <f t="shared" si="8"/>
        <v>43911</v>
      </c>
      <c r="N29" s="52">
        <f t="shared" si="8"/>
        <v>73542</v>
      </c>
      <c r="O29" s="52">
        <f t="shared" si="8"/>
        <v>60204</v>
      </c>
      <c r="P29" s="52">
        <f t="shared" si="8"/>
        <v>5565</v>
      </c>
      <c r="Q29" s="52">
        <f t="shared" si="8"/>
        <v>50662</v>
      </c>
      <c r="R29" s="52">
        <f t="shared" si="8"/>
        <v>66572</v>
      </c>
      <c r="S29" s="52">
        <f t="shared" si="8"/>
        <v>56553</v>
      </c>
      <c r="T29" s="52">
        <f t="shared" si="8"/>
        <v>55675</v>
      </c>
      <c r="U29" s="52">
        <f t="shared" si="8"/>
        <v>61572</v>
      </c>
      <c r="V29" s="52">
        <f t="shared" si="8"/>
        <v>47905</v>
      </c>
      <c r="W29" s="52">
        <f t="shared" si="8"/>
        <v>56251</v>
      </c>
      <c r="X29" s="52">
        <f t="shared" si="8"/>
        <v>56060</v>
      </c>
      <c r="Y29" s="52">
        <f t="shared" si="8"/>
        <v>43188</v>
      </c>
      <c r="Z29" s="52">
        <f t="shared" si="8"/>
        <v>39485</v>
      </c>
      <c r="AA29" s="52">
        <f t="shared" si="8"/>
        <v>28460</v>
      </c>
      <c r="AB29" s="52">
        <f t="shared" si="8"/>
        <v>60080</v>
      </c>
      <c r="AC29" s="52">
        <f t="shared" si="8"/>
        <v>63155</v>
      </c>
      <c r="AD29" s="52">
        <f t="shared" si="8"/>
        <v>54285</v>
      </c>
      <c r="AE29" s="52">
        <f t="shared" si="8"/>
        <v>56156</v>
      </c>
      <c r="AF29" s="52">
        <f t="shared" si="8"/>
        <v>55983</v>
      </c>
      <c r="AG29" s="52">
        <f t="shared" si="8"/>
        <v>55097</v>
      </c>
      <c r="AH29" s="52">
        <f t="shared" si="8"/>
        <v>59074</v>
      </c>
    </row>
    <row r="30" spans="1:34" x14ac:dyDescent="0.15">
      <c r="C30" s="53"/>
    </row>
  </sheetData>
  <mergeCells count="9">
    <mergeCell ref="A23:A27"/>
    <mergeCell ref="A28:B28"/>
    <mergeCell ref="A29:B29"/>
    <mergeCell ref="A1:AH1"/>
    <mergeCell ref="A2:B2"/>
    <mergeCell ref="C2:C3"/>
    <mergeCell ref="A3:B3"/>
    <mergeCell ref="A4:A21"/>
    <mergeCell ref="A22:B22"/>
  </mergeCells>
  <phoneticPr fontId="37" type="noConversion"/>
  <pageMargins left="0.69972223043441772" right="0.69972223043441772" top="0.75" bottom="0.75" header="0.30000001192092896" footer="0.30000001192092896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zoomScaleNormal="100" workbookViewId="0">
      <selection sqref="A1:AH1"/>
    </sheetView>
  </sheetViews>
  <sheetFormatPr defaultRowHeight="13.5" x14ac:dyDescent="0.15"/>
  <cols>
    <col min="1" max="1" width="2.21875" style="43" customWidth="1"/>
    <col min="2" max="2" width="11.33203125" style="43" customWidth="1"/>
    <col min="3" max="3" width="7.88671875" style="43" customWidth="1"/>
    <col min="4" max="34" width="6.33203125" style="43" customWidth="1"/>
    <col min="35" max="16384" width="8.88671875" style="43"/>
  </cols>
  <sheetData>
    <row r="1" spans="1:34" ht="30.75" customHeight="1" thickBot="1" x14ac:dyDescent="0.2">
      <c r="A1" s="76" t="s">
        <v>117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</row>
    <row r="2" spans="1:34" s="45" customFormat="1" ht="22.5" customHeight="1" x14ac:dyDescent="0.15">
      <c r="A2" s="77" t="s">
        <v>44</v>
      </c>
      <c r="B2" s="78"/>
      <c r="C2" s="79" t="s">
        <v>22</v>
      </c>
      <c r="D2" s="44" t="s">
        <v>221</v>
      </c>
      <c r="E2" s="44" t="s">
        <v>225</v>
      </c>
      <c r="F2" s="44" t="s">
        <v>222</v>
      </c>
      <c r="G2" s="44" t="s">
        <v>226</v>
      </c>
      <c r="H2" s="44" t="s">
        <v>73</v>
      </c>
      <c r="I2" s="44" t="s">
        <v>74</v>
      </c>
      <c r="J2" s="44" t="s">
        <v>111</v>
      </c>
      <c r="K2" s="44" t="s">
        <v>227</v>
      </c>
      <c r="L2" s="44" t="s">
        <v>75</v>
      </c>
      <c r="M2" s="44" t="s">
        <v>118</v>
      </c>
      <c r="N2" s="44" t="s">
        <v>228</v>
      </c>
      <c r="O2" s="44" t="s">
        <v>113</v>
      </c>
      <c r="P2" s="44" t="s">
        <v>229</v>
      </c>
      <c r="Q2" s="44" t="s">
        <v>78</v>
      </c>
      <c r="R2" s="44" t="s">
        <v>115</v>
      </c>
      <c r="S2" s="44" t="s">
        <v>80</v>
      </c>
      <c r="T2" s="44" t="s">
        <v>81</v>
      </c>
      <c r="U2" s="44" t="s">
        <v>82</v>
      </c>
      <c r="V2" s="44" t="s">
        <v>83</v>
      </c>
      <c r="W2" s="44" t="s">
        <v>84</v>
      </c>
      <c r="X2" s="44" t="s">
        <v>85</v>
      </c>
      <c r="Y2" s="44" t="s">
        <v>230</v>
      </c>
      <c r="Z2" s="44" t="s">
        <v>87</v>
      </c>
      <c r="AA2" s="44" t="s">
        <v>88</v>
      </c>
      <c r="AB2" s="44" t="s">
        <v>89</v>
      </c>
      <c r="AC2" s="44" t="s">
        <v>90</v>
      </c>
      <c r="AD2" s="44" t="s">
        <v>119</v>
      </c>
      <c r="AE2" s="44" t="s">
        <v>92</v>
      </c>
      <c r="AF2" s="44" t="s">
        <v>231</v>
      </c>
      <c r="AG2" s="44" t="s">
        <v>116</v>
      </c>
      <c r="AH2" s="44" t="s">
        <v>232</v>
      </c>
    </row>
    <row r="3" spans="1:34" ht="22.5" customHeight="1" x14ac:dyDescent="0.15">
      <c r="A3" s="81" t="s">
        <v>23</v>
      </c>
      <c r="B3" s="82"/>
      <c r="C3" s="80"/>
      <c r="D3" s="46" t="s">
        <v>223</v>
      </c>
      <c r="E3" s="46" t="s">
        <v>99</v>
      </c>
      <c r="F3" s="22" t="s">
        <v>103</v>
      </c>
      <c r="G3" s="22" t="s">
        <v>233</v>
      </c>
      <c r="H3" s="22" t="s">
        <v>96</v>
      </c>
      <c r="I3" s="46" t="s">
        <v>101</v>
      </c>
      <c r="J3" s="46" t="s">
        <v>234</v>
      </c>
      <c r="K3" s="46" t="s">
        <v>98</v>
      </c>
      <c r="L3" s="46" t="s">
        <v>99</v>
      </c>
      <c r="M3" s="22" t="s">
        <v>103</v>
      </c>
      <c r="N3" s="22" t="s">
        <v>104</v>
      </c>
      <c r="O3" s="22" t="s">
        <v>96</v>
      </c>
      <c r="P3" s="46" t="s">
        <v>101</v>
      </c>
      <c r="Q3" s="46" t="s">
        <v>102</v>
      </c>
      <c r="R3" s="46" t="s">
        <v>98</v>
      </c>
      <c r="S3" s="46" t="s">
        <v>235</v>
      </c>
      <c r="T3" s="22" t="s">
        <v>103</v>
      </c>
      <c r="U3" s="22" t="s">
        <v>104</v>
      </c>
      <c r="V3" s="22" t="s">
        <v>216</v>
      </c>
      <c r="W3" s="46" t="s">
        <v>236</v>
      </c>
      <c r="X3" s="46" t="s">
        <v>102</v>
      </c>
      <c r="Y3" s="46" t="s">
        <v>98</v>
      </c>
      <c r="Z3" s="46" t="s">
        <v>99</v>
      </c>
      <c r="AA3" s="22" t="s">
        <v>103</v>
      </c>
      <c r="AB3" s="22" t="s">
        <v>104</v>
      </c>
      <c r="AC3" s="22" t="s">
        <v>96</v>
      </c>
      <c r="AD3" s="46" t="s">
        <v>101</v>
      </c>
      <c r="AE3" s="46" t="s">
        <v>102</v>
      </c>
      <c r="AF3" s="46" t="s">
        <v>98</v>
      </c>
      <c r="AG3" s="46" t="s">
        <v>99</v>
      </c>
      <c r="AH3" s="46" t="s">
        <v>103</v>
      </c>
    </row>
    <row r="4" spans="1:34" ht="22.5" customHeight="1" x14ac:dyDescent="0.15">
      <c r="A4" s="71" t="s">
        <v>39</v>
      </c>
      <c r="B4" s="47" t="s">
        <v>10</v>
      </c>
      <c r="C4" s="48"/>
      <c r="D4" s="50" t="s">
        <v>106</v>
      </c>
      <c r="E4" s="49" t="s">
        <v>237</v>
      </c>
      <c r="F4" s="28" t="s">
        <v>108</v>
      </c>
      <c r="G4" s="28" t="s">
        <v>108</v>
      </c>
      <c r="H4" s="28" t="s">
        <v>238</v>
      </c>
      <c r="I4" s="49" t="s">
        <v>120</v>
      </c>
      <c r="J4" s="49" t="s">
        <v>121</v>
      </c>
      <c r="K4" s="50" t="s">
        <v>121</v>
      </c>
      <c r="L4" s="49" t="s">
        <v>121</v>
      </c>
      <c r="M4" s="28" t="s">
        <v>239</v>
      </c>
      <c r="N4" s="28" t="s">
        <v>121</v>
      </c>
      <c r="O4" s="28" t="s">
        <v>121</v>
      </c>
      <c r="P4" s="49" t="s">
        <v>105</v>
      </c>
      <c r="Q4" s="49" t="s">
        <v>105</v>
      </c>
      <c r="R4" s="50" t="s">
        <v>106</v>
      </c>
      <c r="S4" s="50" t="s">
        <v>220</v>
      </c>
      <c r="T4" s="28" t="s">
        <v>105</v>
      </c>
      <c r="U4" s="28" t="s">
        <v>125</v>
      </c>
      <c r="V4" s="28" t="s">
        <v>125</v>
      </c>
      <c r="W4" s="49" t="s">
        <v>109</v>
      </c>
      <c r="X4" s="49" t="s">
        <v>224</v>
      </c>
      <c r="Y4" s="50" t="s">
        <v>108</v>
      </c>
      <c r="Z4" s="50" t="s">
        <v>105</v>
      </c>
      <c r="AA4" s="28" t="s">
        <v>125</v>
      </c>
      <c r="AB4" s="28" t="s">
        <v>105</v>
      </c>
      <c r="AC4" s="28" t="s">
        <v>122</v>
      </c>
      <c r="AD4" s="49" t="s">
        <v>123</v>
      </c>
      <c r="AE4" s="49" t="s">
        <v>123</v>
      </c>
      <c r="AF4" s="50" t="s">
        <v>108</v>
      </c>
      <c r="AG4" s="50" t="s">
        <v>105</v>
      </c>
      <c r="AH4" s="49" t="s">
        <v>106</v>
      </c>
    </row>
    <row r="5" spans="1:34" ht="22.5" customHeight="1" x14ac:dyDescent="0.15">
      <c r="A5" s="71"/>
      <c r="B5" s="47" t="s">
        <v>38</v>
      </c>
      <c r="C5" s="48">
        <f t="shared" ref="C5:C28" si="0">SUM(D5:AH5)</f>
        <v>45400</v>
      </c>
      <c r="D5" s="49">
        <v>2600</v>
      </c>
      <c r="E5" s="49">
        <v>2000</v>
      </c>
      <c r="F5" s="28">
        <v>1000</v>
      </c>
      <c r="G5" s="28">
        <v>3500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500</v>
      </c>
      <c r="Q5" s="28">
        <v>2200</v>
      </c>
      <c r="R5" s="28">
        <v>0</v>
      </c>
      <c r="S5" s="49">
        <v>1000</v>
      </c>
      <c r="T5" s="28">
        <v>2700</v>
      </c>
      <c r="U5" s="28">
        <v>2200</v>
      </c>
      <c r="V5" s="28">
        <v>1200</v>
      </c>
      <c r="W5" s="28">
        <v>1000</v>
      </c>
      <c r="X5" s="28">
        <v>1100</v>
      </c>
      <c r="Y5" s="28">
        <v>2500</v>
      </c>
      <c r="Z5" s="49">
        <v>1500</v>
      </c>
      <c r="AA5" s="28">
        <v>3500</v>
      </c>
      <c r="AB5" s="28">
        <v>2700</v>
      </c>
      <c r="AC5" s="28">
        <v>2100</v>
      </c>
      <c r="AD5" s="28">
        <v>1500</v>
      </c>
      <c r="AE5" s="28">
        <v>5300</v>
      </c>
      <c r="AF5" s="28">
        <v>1200</v>
      </c>
      <c r="AG5" s="49">
        <v>2600</v>
      </c>
      <c r="AH5" s="49">
        <v>1500</v>
      </c>
    </row>
    <row r="6" spans="1:34" ht="22.5" customHeight="1" x14ac:dyDescent="0.15">
      <c r="A6" s="71"/>
      <c r="B6" s="47" t="s">
        <v>41</v>
      </c>
      <c r="C6" s="48">
        <f t="shared" si="0"/>
        <v>205730</v>
      </c>
      <c r="D6" s="49">
        <v>7900</v>
      </c>
      <c r="E6" s="49">
        <v>6000</v>
      </c>
      <c r="F6" s="28">
        <v>4600</v>
      </c>
      <c r="G6" s="28">
        <v>4730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7800</v>
      </c>
      <c r="R6" s="28">
        <v>13500</v>
      </c>
      <c r="S6" s="28">
        <v>7500</v>
      </c>
      <c r="T6" s="28">
        <v>8400</v>
      </c>
      <c r="U6" s="28">
        <v>7600</v>
      </c>
      <c r="V6" s="28">
        <v>20500</v>
      </c>
      <c r="W6" s="28">
        <v>8000</v>
      </c>
      <c r="X6" s="28">
        <v>8700</v>
      </c>
      <c r="Y6" s="28">
        <v>7300</v>
      </c>
      <c r="Z6" s="28">
        <v>20500</v>
      </c>
      <c r="AA6" s="28">
        <v>9500</v>
      </c>
      <c r="AB6" s="28">
        <v>8700</v>
      </c>
      <c r="AC6" s="28">
        <v>6800</v>
      </c>
      <c r="AD6" s="28">
        <v>13500</v>
      </c>
      <c r="AE6" s="28">
        <v>10600</v>
      </c>
      <c r="AF6" s="28">
        <v>9000</v>
      </c>
      <c r="AG6" s="28">
        <v>10000</v>
      </c>
      <c r="AH6" s="49">
        <v>4600</v>
      </c>
    </row>
    <row r="7" spans="1:34" ht="22.5" customHeight="1" x14ac:dyDescent="0.15">
      <c r="A7" s="71"/>
      <c r="B7" s="47" t="s">
        <v>40</v>
      </c>
      <c r="C7" s="48">
        <f t="shared" si="0"/>
        <v>173700</v>
      </c>
      <c r="D7" s="49">
        <v>8920</v>
      </c>
      <c r="E7" s="49">
        <v>5050</v>
      </c>
      <c r="F7" s="28">
        <v>280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1780</v>
      </c>
      <c r="Q7" s="28">
        <v>6350</v>
      </c>
      <c r="R7" s="28">
        <v>12100</v>
      </c>
      <c r="S7" s="28">
        <v>15800</v>
      </c>
      <c r="T7" s="28">
        <v>9820</v>
      </c>
      <c r="U7" s="28">
        <v>6350</v>
      </c>
      <c r="V7" s="28">
        <v>7530</v>
      </c>
      <c r="W7" s="28">
        <v>15800</v>
      </c>
      <c r="X7" s="28">
        <v>0</v>
      </c>
      <c r="Y7" s="28">
        <v>6350</v>
      </c>
      <c r="Z7" s="28">
        <v>8980</v>
      </c>
      <c r="AA7" s="28">
        <v>15800</v>
      </c>
      <c r="AB7" s="28">
        <v>9870</v>
      </c>
      <c r="AC7" s="28">
        <v>5950</v>
      </c>
      <c r="AD7" s="28">
        <v>6150</v>
      </c>
      <c r="AE7" s="28">
        <v>15800</v>
      </c>
      <c r="AF7" s="28">
        <v>0</v>
      </c>
      <c r="AG7" s="28">
        <v>6550</v>
      </c>
      <c r="AH7" s="49">
        <v>8470</v>
      </c>
    </row>
    <row r="8" spans="1:34" ht="22.5" customHeight="1" x14ac:dyDescent="0.15">
      <c r="A8" s="71"/>
      <c r="B8" s="47" t="s">
        <v>14</v>
      </c>
      <c r="C8" s="48">
        <f t="shared" si="0"/>
        <v>240330</v>
      </c>
      <c r="D8" s="49">
        <v>15095</v>
      </c>
      <c r="E8" s="49">
        <v>12325</v>
      </c>
      <c r="F8" s="28">
        <v>2580</v>
      </c>
      <c r="G8" s="28">
        <v>2625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1075</v>
      </c>
      <c r="Q8" s="28">
        <v>14825</v>
      </c>
      <c r="R8" s="28">
        <v>4950</v>
      </c>
      <c r="S8" s="28">
        <v>10200</v>
      </c>
      <c r="T8" s="28">
        <v>16115</v>
      </c>
      <c r="U8" s="28">
        <v>14725</v>
      </c>
      <c r="V8" s="28">
        <v>7450</v>
      </c>
      <c r="W8" s="28">
        <v>11500</v>
      </c>
      <c r="X8" s="28">
        <v>9050</v>
      </c>
      <c r="Y8" s="28">
        <v>14825</v>
      </c>
      <c r="Z8" s="28">
        <v>7455</v>
      </c>
      <c r="AA8" s="28">
        <v>14300</v>
      </c>
      <c r="AB8" s="28">
        <v>16115</v>
      </c>
      <c r="AC8" s="28">
        <v>14125</v>
      </c>
      <c r="AD8" s="28">
        <v>7005</v>
      </c>
      <c r="AE8" s="28">
        <v>10080</v>
      </c>
      <c r="AF8" s="28">
        <v>9800</v>
      </c>
      <c r="AG8" s="28">
        <v>17725</v>
      </c>
      <c r="AH8" s="49">
        <v>6385</v>
      </c>
    </row>
    <row r="9" spans="1:34" ht="22.5" customHeight="1" x14ac:dyDescent="0.15">
      <c r="A9" s="71"/>
      <c r="B9" s="47" t="s">
        <v>28</v>
      </c>
      <c r="C9" s="48">
        <f t="shared" si="0"/>
        <v>0</v>
      </c>
      <c r="D9" s="49"/>
      <c r="E9" s="49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49"/>
    </row>
    <row r="10" spans="1:34" ht="22.5" customHeight="1" x14ac:dyDescent="0.15">
      <c r="A10" s="71"/>
      <c r="B10" s="47" t="s">
        <v>15</v>
      </c>
      <c r="C10" s="48">
        <f t="shared" si="0"/>
        <v>29246</v>
      </c>
      <c r="D10" s="49">
        <v>825</v>
      </c>
      <c r="E10" s="49">
        <v>360</v>
      </c>
      <c r="F10" s="28">
        <v>630</v>
      </c>
      <c r="G10" s="28">
        <v>1030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180</v>
      </c>
      <c r="Q10" s="28">
        <v>380</v>
      </c>
      <c r="R10" s="28">
        <v>1950</v>
      </c>
      <c r="S10" s="28">
        <v>3030</v>
      </c>
      <c r="T10" s="28">
        <v>763</v>
      </c>
      <c r="U10" s="28">
        <v>0</v>
      </c>
      <c r="V10" s="28">
        <v>3100</v>
      </c>
      <c r="W10" s="28">
        <v>2615</v>
      </c>
      <c r="X10" s="28">
        <v>125</v>
      </c>
      <c r="Y10" s="28">
        <v>0</v>
      </c>
      <c r="Z10" s="28">
        <v>3100</v>
      </c>
      <c r="AA10" s="28">
        <v>2515</v>
      </c>
      <c r="AB10" s="28">
        <v>763</v>
      </c>
      <c r="AC10" s="28">
        <v>360</v>
      </c>
      <c r="AD10" s="28">
        <v>3100</v>
      </c>
      <c r="AE10" s="28">
        <v>3080</v>
      </c>
      <c r="AF10" s="28">
        <v>360</v>
      </c>
      <c r="AG10" s="28">
        <v>350</v>
      </c>
      <c r="AH10" s="49">
        <v>630</v>
      </c>
    </row>
    <row r="11" spans="1:34" ht="22.5" customHeight="1" x14ac:dyDescent="0.15">
      <c r="A11" s="71"/>
      <c r="B11" s="47" t="s">
        <v>11</v>
      </c>
      <c r="C11" s="48">
        <f t="shared" si="0"/>
        <v>0</v>
      </c>
      <c r="D11" s="49"/>
      <c r="E11" s="49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49"/>
    </row>
    <row r="12" spans="1:34" ht="22.5" customHeight="1" x14ac:dyDescent="0.15">
      <c r="A12" s="71"/>
      <c r="B12" s="47" t="s">
        <v>9</v>
      </c>
      <c r="C12" s="48">
        <f t="shared" si="0"/>
        <v>0</v>
      </c>
      <c r="D12" s="49"/>
      <c r="E12" s="49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49"/>
    </row>
    <row r="13" spans="1:34" ht="22.5" customHeight="1" x14ac:dyDescent="0.15">
      <c r="A13" s="71"/>
      <c r="B13" s="47" t="s">
        <v>29</v>
      </c>
      <c r="C13" s="48">
        <f t="shared" si="0"/>
        <v>0</v>
      </c>
      <c r="D13" s="49"/>
      <c r="E13" s="49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49"/>
    </row>
    <row r="14" spans="1:34" ht="22.5" customHeight="1" x14ac:dyDescent="0.15">
      <c r="A14" s="71"/>
      <c r="B14" s="47" t="s">
        <v>43</v>
      </c>
      <c r="C14" s="48">
        <f t="shared" si="0"/>
        <v>0</v>
      </c>
      <c r="D14" s="49"/>
      <c r="E14" s="49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49"/>
    </row>
    <row r="15" spans="1:34" ht="22.5" customHeight="1" x14ac:dyDescent="0.15">
      <c r="A15" s="71"/>
      <c r="B15" s="47" t="s">
        <v>26</v>
      </c>
      <c r="C15" s="48">
        <f t="shared" si="0"/>
        <v>0</v>
      </c>
      <c r="D15" s="49"/>
      <c r="E15" s="49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49"/>
    </row>
    <row r="16" spans="1:34" ht="22.5" customHeight="1" x14ac:dyDescent="0.15">
      <c r="A16" s="71"/>
      <c r="B16" s="47" t="s">
        <v>17</v>
      </c>
      <c r="C16" s="48">
        <f t="shared" si="0"/>
        <v>0</v>
      </c>
      <c r="D16" s="49"/>
      <c r="E16" s="49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49"/>
    </row>
    <row r="17" spans="1:34" ht="22.5" customHeight="1" x14ac:dyDescent="0.15">
      <c r="A17" s="71"/>
      <c r="B17" s="47" t="s">
        <v>27</v>
      </c>
      <c r="C17" s="48">
        <f t="shared" si="0"/>
        <v>232520</v>
      </c>
      <c r="D17" s="49">
        <v>12355</v>
      </c>
      <c r="E17" s="49">
        <v>10950</v>
      </c>
      <c r="F17" s="28">
        <v>1970</v>
      </c>
      <c r="G17" s="28">
        <v>1850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580</v>
      </c>
      <c r="Q17" s="28">
        <v>14395</v>
      </c>
      <c r="R17" s="28">
        <v>1530</v>
      </c>
      <c r="S17" s="28">
        <v>16100</v>
      </c>
      <c r="T17" s="28">
        <v>11905</v>
      </c>
      <c r="U17" s="28">
        <v>16295</v>
      </c>
      <c r="V17" s="28">
        <v>8760</v>
      </c>
      <c r="W17" s="28">
        <v>12600</v>
      </c>
      <c r="X17" s="28">
        <v>8800</v>
      </c>
      <c r="Y17" s="28">
        <v>15995</v>
      </c>
      <c r="Z17" s="28">
        <v>9590</v>
      </c>
      <c r="AA17" s="28">
        <v>14100</v>
      </c>
      <c r="AB17" s="28">
        <v>11905</v>
      </c>
      <c r="AC17" s="28">
        <v>14095</v>
      </c>
      <c r="AD17" s="28">
        <v>3260</v>
      </c>
      <c r="AE17" s="28">
        <v>12700</v>
      </c>
      <c r="AF17" s="28">
        <v>8300</v>
      </c>
      <c r="AG17" s="28">
        <v>18495</v>
      </c>
      <c r="AH17" s="49">
        <v>5990</v>
      </c>
    </row>
    <row r="18" spans="1:34" ht="22.5" customHeight="1" x14ac:dyDescent="0.15">
      <c r="A18" s="71"/>
      <c r="B18" s="47" t="s">
        <v>24</v>
      </c>
      <c r="C18" s="48">
        <f t="shared" si="0"/>
        <v>2038</v>
      </c>
      <c r="D18" s="49">
        <v>75</v>
      </c>
      <c r="E18" s="49">
        <v>0</v>
      </c>
      <c r="F18" s="28">
        <v>42</v>
      </c>
      <c r="G18" s="28">
        <v>42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215</v>
      </c>
      <c r="T18" s="28">
        <v>102</v>
      </c>
      <c r="U18" s="28">
        <v>210</v>
      </c>
      <c r="V18" s="28">
        <v>38</v>
      </c>
      <c r="W18" s="28">
        <v>235</v>
      </c>
      <c r="X18" s="28">
        <v>0</v>
      </c>
      <c r="Y18" s="28">
        <v>190</v>
      </c>
      <c r="Z18" s="28">
        <v>45</v>
      </c>
      <c r="AA18" s="28">
        <v>235</v>
      </c>
      <c r="AB18" s="28">
        <v>102</v>
      </c>
      <c r="AC18" s="28">
        <v>170</v>
      </c>
      <c r="AD18" s="28">
        <v>25</v>
      </c>
      <c r="AE18" s="28">
        <v>77</v>
      </c>
      <c r="AF18" s="28">
        <v>0</v>
      </c>
      <c r="AG18" s="28">
        <v>185</v>
      </c>
      <c r="AH18" s="49">
        <v>50</v>
      </c>
    </row>
    <row r="19" spans="1:34" ht="22.5" customHeight="1" x14ac:dyDescent="0.15">
      <c r="A19" s="71"/>
      <c r="B19" s="47" t="s">
        <v>25</v>
      </c>
      <c r="C19" s="48">
        <f t="shared" si="0"/>
        <v>4436</v>
      </c>
      <c r="D19" s="49">
        <v>193</v>
      </c>
      <c r="E19" s="49">
        <v>0</v>
      </c>
      <c r="F19" s="28">
        <v>174</v>
      </c>
      <c r="G19" s="28">
        <v>174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79</v>
      </c>
      <c r="Q19" s="28">
        <v>0</v>
      </c>
      <c r="R19" s="28">
        <v>250</v>
      </c>
      <c r="S19" s="28">
        <v>255</v>
      </c>
      <c r="T19" s="28">
        <v>199</v>
      </c>
      <c r="U19" s="28">
        <v>370</v>
      </c>
      <c r="V19" s="28">
        <v>215</v>
      </c>
      <c r="W19" s="28">
        <v>275</v>
      </c>
      <c r="X19" s="28">
        <v>0</v>
      </c>
      <c r="Y19" s="28">
        <v>330</v>
      </c>
      <c r="Z19" s="28">
        <v>285</v>
      </c>
      <c r="AA19" s="28">
        <v>115</v>
      </c>
      <c r="AB19" s="28">
        <v>199</v>
      </c>
      <c r="AC19" s="28">
        <v>280</v>
      </c>
      <c r="AD19" s="28">
        <v>180</v>
      </c>
      <c r="AE19" s="28">
        <v>239</v>
      </c>
      <c r="AF19" s="28">
        <v>0</v>
      </c>
      <c r="AG19" s="28">
        <v>320</v>
      </c>
      <c r="AH19" s="49">
        <v>304</v>
      </c>
    </row>
    <row r="20" spans="1:34" ht="22.5" customHeight="1" x14ac:dyDescent="0.15">
      <c r="A20" s="71"/>
      <c r="B20" s="47" t="s">
        <v>21</v>
      </c>
      <c r="C20" s="48">
        <f t="shared" si="0"/>
        <v>3362</v>
      </c>
      <c r="D20" s="49">
        <v>174</v>
      </c>
      <c r="E20" s="49">
        <v>220</v>
      </c>
      <c r="F20" s="28">
        <v>94</v>
      </c>
      <c r="G20" s="28">
        <v>91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24</v>
      </c>
      <c r="Q20" s="28">
        <v>250</v>
      </c>
      <c r="R20" s="28">
        <v>24</v>
      </c>
      <c r="S20" s="28">
        <v>140</v>
      </c>
      <c r="T20" s="28">
        <v>174</v>
      </c>
      <c r="U20" s="28">
        <v>255</v>
      </c>
      <c r="V20" s="28">
        <v>76</v>
      </c>
      <c r="W20" s="28">
        <v>170</v>
      </c>
      <c r="X20" s="28">
        <v>130</v>
      </c>
      <c r="Y20" s="28">
        <v>220</v>
      </c>
      <c r="Z20" s="28">
        <v>61</v>
      </c>
      <c r="AA20" s="28">
        <v>170</v>
      </c>
      <c r="AB20" s="28">
        <v>174</v>
      </c>
      <c r="AC20" s="28">
        <v>210</v>
      </c>
      <c r="AD20" s="28">
        <v>55</v>
      </c>
      <c r="AE20" s="28">
        <v>106</v>
      </c>
      <c r="AF20" s="28">
        <v>170</v>
      </c>
      <c r="AG20" s="28">
        <v>210</v>
      </c>
      <c r="AH20" s="49">
        <v>164</v>
      </c>
    </row>
    <row r="21" spans="1:34" ht="22.5" customHeight="1" x14ac:dyDescent="0.15">
      <c r="A21" s="71"/>
      <c r="B21" s="47" t="s">
        <v>19</v>
      </c>
      <c r="C21" s="48">
        <f t="shared" si="0"/>
        <v>0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ht="22.5" customHeight="1" x14ac:dyDescent="0.15">
      <c r="A22" s="72" t="s">
        <v>42</v>
      </c>
      <c r="B22" s="73"/>
      <c r="C22" s="48">
        <f t="shared" si="0"/>
        <v>936762</v>
      </c>
      <c r="D22" s="51">
        <f>SUM(D5:D21)</f>
        <v>48137</v>
      </c>
      <c r="E22" s="51">
        <f t="shared" ref="E22:J22" si="1">SUM(E4:E21)</f>
        <v>36905</v>
      </c>
      <c r="F22" s="51">
        <f t="shared" si="1"/>
        <v>11370</v>
      </c>
      <c r="G22" s="51">
        <f t="shared" si="1"/>
        <v>14042</v>
      </c>
      <c r="H22" s="51">
        <f t="shared" si="1"/>
        <v>0</v>
      </c>
      <c r="I22" s="51">
        <f t="shared" si="1"/>
        <v>0</v>
      </c>
      <c r="J22" s="51">
        <f t="shared" si="1"/>
        <v>0</v>
      </c>
      <c r="K22" s="51">
        <f>SUM(K5:K21)</f>
        <v>0</v>
      </c>
      <c r="L22" s="51">
        <f t="shared" ref="L22:Q22" si="2">SUM(L4:L21)</f>
        <v>0</v>
      </c>
      <c r="M22" s="51">
        <f t="shared" si="2"/>
        <v>0</v>
      </c>
      <c r="N22" s="51">
        <f t="shared" si="2"/>
        <v>0</v>
      </c>
      <c r="O22" s="51">
        <f t="shared" si="2"/>
        <v>0</v>
      </c>
      <c r="P22" s="51">
        <f t="shared" si="2"/>
        <v>4218</v>
      </c>
      <c r="Q22" s="51">
        <f t="shared" si="2"/>
        <v>46200</v>
      </c>
      <c r="R22" s="51">
        <f>SUM(R5:R21)</f>
        <v>34304</v>
      </c>
      <c r="S22" s="51">
        <f>SUM(S5:S21)</f>
        <v>54240</v>
      </c>
      <c r="T22" s="51">
        <f t="shared" ref="T22:X22" si="3">SUM(T4:T21)</f>
        <v>50178</v>
      </c>
      <c r="U22" s="51">
        <f t="shared" si="3"/>
        <v>48005</v>
      </c>
      <c r="V22" s="51">
        <f t="shared" si="3"/>
        <v>48869</v>
      </c>
      <c r="W22" s="51">
        <f t="shared" si="3"/>
        <v>52195</v>
      </c>
      <c r="X22" s="51">
        <f t="shared" si="3"/>
        <v>27905</v>
      </c>
      <c r="Y22" s="51">
        <f>SUM(Y5:Y21)</f>
        <v>47710</v>
      </c>
      <c r="Z22" s="51">
        <f>SUM(Z5:Z21)</f>
        <v>51516</v>
      </c>
      <c r="AA22" s="51">
        <f t="shared" ref="AA22:AE22" si="4">SUM(AA4:AA21)</f>
        <v>60235</v>
      </c>
      <c r="AB22" s="51">
        <f t="shared" si="4"/>
        <v>50528</v>
      </c>
      <c r="AC22" s="51">
        <f t="shared" si="4"/>
        <v>44090</v>
      </c>
      <c r="AD22" s="51">
        <f t="shared" si="4"/>
        <v>34775</v>
      </c>
      <c r="AE22" s="51">
        <f t="shared" si="4"/>
        <v>57982</v>
      </c>
      <c r="AF22" s="51">
        <f>SUM(AF5:AF21)</f>
        <v>28830</v>
      </c>
      <c r="AG22" s="51">
        <f>SUM(AG5:AG21)</f>
        <v>56435</v>
      </c>
      <c r="AH22" s="51">
        <f t="shared" ref="AH22" si="5">SUM(AH4:AH21)</f>
        <v>28093</v>
      </c>
    </row>
    <row r="23" spans="1:34" ht="22.5" customHeight="1" x14ac:dyDescent="0.15">
      <c r="A23" s="71" t="s">
        <v>47</v>
      </c>
      <c r="B23" s="47" t="s">
        <v>13</v>
      </c>
      <c r="C23" s="48">
        <f t="shared" si="0"/>
        <v>34015</v>
      </c>
      <c r="D23" s="49">
        <v>2075</v>
      </c>
      <c r="E23" s="49">
        <v>1200</v>
      </c>
      <c r="F23" s="28">
        <v>1420</v>
      </c>
      <c r="G23" s="28">
        <v>1200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495</v>
      </c>
      <c r="Q23" s="28">
        <v>1200</v>
      </c>
      <c r="R23" s="28">
        <v>850</v>
      </c>
      <c r="S23" s="28">
        <v>1730</v>
      </c>
      <c r="T23" s="28">
        <v>2045</v>
      </c>
      <c r="U23" s="28">
        <v>1170</v>
      </c>
      <c r="V23" s="28">
        <v>2525</v>
      </c>
      <c r="W23" s="28">
        <v>1665</v>
      </c>
      <c r="X23" s="28">
        <v>370</v>
      </c>
      <c r="Y23" s="28">
        <v>1200</v>
      </c>
      <c r="Z23" s="28">
        <v>2525</v>
      </c>
      <c r="AA23" s="28">
        <v>1640</v>
      </c>
      <c r="AB23" s="28">
        <v>2045</v>
      </c>
      <c r="AC23" s="28">
        <v>1200</v>
      </c>
      <c r="AD23" s="28">
        <v>1320</v>
      </c>
      <c r="AE23" s="28">
        <v>2400</v>
      </c>
      <c r="AF23" s="28">
        <v>440</v>
      </c>
      <c r="AG23" s="28">
        <v>1200</v>
      </c>
      <c r="AH23" s="49">
        <v>2100</v>
      </c>
    </row>
    <row r="24" spans="1:34" ht="22.5" customHeight="1" x14ac:dyDescent="0.15">
      <c r="A24" s="71"/>
      <c r="B24" s="47" t="s">
        <v>16</v>
      </c>
      <c r="C24" s="48">
        <f t="shared" si="0"/>
        <v>17990</v>
      </c>
      <c r="D24" s="49">
        <v>1865</v>
      </c>
      <c r="E24" s="49">
        <v>280</v>
      </c>
      <c r="F24" s="28">
        <v>1010</v>
      </c>
      <c r="G24" s="28">
        <v>1010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370</v>
      </c>
      <c r="Q24" s="28">
        <v>280</v>
      </c>
      <c r="R24" s="28">
        <v>380</v>
      </c>
      <c r="S24" s="28">
        <v>450</v>
      </c>
      <c r="T24" s="28">
        <v>2045</v>
      </c>
      <c r="U24" s="28">
        <v>260</v>
      </c>
      <c r="V24" s="28">
        <v>1615</v>
      </c>
      <c r="W24" s="28">
        <v>300</v>
      </c>
      <c r="X24" s="28">
        <v>80</v>
      </c>
      <c r="Y24" s="28">
        <v>280</v>
      </c>
      <c r="Z24" s="28">
        <v>1515</v>
      </c>
      <c r="AA24" s="28">
        <v>380</v>
      </c>
      <c r="AB24" s="28">
        <v>2045</v>
      </c>
      <c r="AC24" s="28">
        <v>260</v>
      </c>
      <c r="AD24" s="28">
        <v>720</v>
      </c>
      <c r="AE24" s="28">
        <v>1230</v>
      </c>
      <c r="AF24" s="28">
        <v>80</v>
      </c>
      <c r="AG24" s="28">
        <v>190</v>
      </c>
      <c r="AH24" s="49">
        <v>1345</v>
      </c>
    </row>
    <row r="25" spans="1:34" ht="22.5" customHeight="1" x14ac:dyDescent="0.15">
      <c r="A25" s="71"/>
      <c r="B25" s="47" t="s">
        <v>31</v>
      </c>
      <c r="C25" s="48">
        <f t="shared" si="0"/>
        <v>46614</v>
      </c>
      <c r="D25" s="49">
        <v>2640</v>
      </c>
      <c r="E25" s="49">
        <v>2015</v>
      </c>
      <c r="F25" s="28">
        <v>1715</v>
      </c>
      <c r="G25" s="28">
        <v>1500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460</v>
      </c>
      <c r="Q25" s="28">
        <v>2085</v>
      </c>
      <c r="R25" s="28">
        <v>1800</v>
      </c>
      <c r="S25" s="28">
        <v>2130</v>
      </c>
      <c r="T25" s="28">
        <v>2580</v>
      </c>
      <c r="U25" s="28">
        <v>1470</v>
      </c>
      <c r="V25" s="28">
        <v>2480</v>
      </c>
      <c r="W25" s="28">
        <v>2950</v>
      </c>
      <c r="X25" s="28">
        <v>1500</v>
      </c>
      <c r="Y25" s="28">
        <v>1449</v>
      </c>
      <c r="Z25" s="28">
        <v>2480</v>
      </c>
      <c r="AA25" s="28">
        <v>3100</v>
      </c>
      <c r="AB25" s="28">
        <v>2810</v>
      </c>
      <c r="AC25" s="28">
        <v>1690</v>
      </c>
      <c r="AD25" s="28">
        <v>1030</v>
      </c>
      <c r="AE25" s="28">
        <v>3000</v>
      </c>
      <c r="AF25" s="28">
        <v>1750</v>
      </c>
      <c r="AG25" s="28">
        <v>1800</v>
      </c>
      <c r="AH25" s="49">
        <v>2180</v>
      </c>
    </row>
    <row r="26" spans="1:34" ht="22.5" customHeight="1" x14ac:dyDescent="0.15">
      <c r="A26" s="71"/>
      <c r="B26" s="47" t="s">
        <v>12</v>
      </c>
      <c r="C26" s="48">
        <f t="shared" si="0"/>
        <v>6828</v>
      </c>
      <c r="D26" s="49">
        <v>429</v>
      </c>
      <c r="E26" s="49">
        <v>0</v>
      </c>
      <c r="F26" s="28">
        <v>380</v>
      </c>
      <c r="G26" s="28">
        <v>290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98</v>
      </c>
      <c r="Q26" s="28">
        <v>318</v>
      </c>
      <c r="R26" s="28">
        <v>20</v>
      </c>
      <c r="S26" s="28">
        <v>355</v>
      </c>
      <c r="T26" s="28">
        <v>432</v>
      </c>
      <c r="U26" s="28">
        <v>438</v>
      </c>
      <c r="V26" s="28">
        <v>185</v>
      </c>
      <c r="W26" s="28">
        <v>335</v>
      </c>
      <c r="X26" s="28">
        <v>155</v>
      </c>
      <c r="Y26" s="28">
        <v>280</v>
      </c>
      <c r="Z26" s="28">
        <v>185</v>
      </c>
      <c r="AA26" s="28">
        <v>355</v>
      </c>
      <c r="AB26" s="28">
        <v>397</v>
      </c>
      <c r="AC26" s="28">
        <v>413</v>
      </c>
      <c r="AD26" s="28">
        <v>125</v>
      </c>
      <c r="AE26" s="28">
        <v>435</v>
      </c>
      <c r="AF26" s="28">
        <v>360</v>
      </c>
      <c r="AG26" s="28">
        <v>463</v>
      </c>
      <c r="AH26" s="49">
        <v>380</v>
      </c>
    </row>
    <row r="27" spans="1:34" ht="22.5" customHeight="1" x14ac:dyDescent="0.15">
      <c r="A27" s="71"/>
      <c r="B27" s="47" t="s">
        <v>20</v>
      </c>
      <c r="C27" s="48">
        <f t="shared" si="0"/>
        <v>0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ht="22.5" customHeight="1" x14ac:dyDescent="0.15">
      <c r="A28" s="72" t="s">
        <v>42</v>
      </c>
      <c r="B28" s="73"/>
      <c r="C28" s="48">
        <f t="shared" si="0"/>
        <v>105447</v>
      </c>
      <c r="D28" s="51">
        <f t="shared" ref="D28:AH28" si="6">SUM(D23:D27)</f>
        <v>7009</v>
      </c>
      <c r="E28" s="51">
        <f t="shared" si="6"/>
        <v>3495</v>
      </c>
      <c r="F28" s="51">
        <f t="shared" si="6"/>
        <v>4525</v>
      </c>
      <c r="G28" s="51">
        <f t="shared" si="6"/>
        <v>4000</v>
      </c>
      <c r="H28" s="51">
        <f t="shared" si="6"/>
        <v>0</v>
      </c>
      <c r="I28" s="51">
        <f t="shared" si="6"/>
        <v>0</v>
      </c>
      <c r="J28" s="51">
        <f t="shared" si="6"/>
        <v>0</v>
      </c>
      <c r="K28" s="51">
        <f t="shared" si="6"/>
        <v>0</v>
      </c>
      <c r="L28" s="51">
        <f t="shared" si="6"/>
        <v>0</v>
      </c>
      <c r="M28" s="51">
        <f t="shared" si="6"/>
        <v>0</v>
      </c>
      <c r="N28" s="51">
        <f t="shared" si="6"/>
        <v>0</v>
      </c>
      <c r="O28" s="51">
        <f t="shared" si="6"/>
        <v>0</v>
      </c>
      <c r="P28" s="51">
        <f t="shared" si="6"/>
        <v>1423</v>
      </c>
      <c r="Q28" s="51">
        <f t="shared" si="6"/>
        <v>3883</v>
      </c>
      <c r="R28" s="51">
        <f t="shared" si="6"/>
        <v>3050</v>
      </c>
      <c r="S28" s="51">
        <f t="shared" si="6"/>
        <v>4665</v>
      </c>
      <c r="T28" s="51">
        <f t="shared" si="6"/>
        <v>7102</v>
      </c>
      <c r="U28" s="51">
        <f t="shared" si="6"/>
        <v>3338</v>
      </c>
      <c r="V28" s="51">
        <f t="shared" si="6"/>
        <v>6805</v>
      </c>
      <c r="W28" s="51">
        <f t="shared" si="6"/>
        <v>5250</v>
      </c>
      <c r="X28" s="51">
        <f t="shared" si="6"/>
        <v>2105</v>
      </c>
      <c r="Y28" s="51">
        <f t="shared" si="6"/>
        <v>3209</v>
      </c>
      <c r="Z28" s="51">
        <f t="shared" si="6"/>
        <v>6705</v>
      </c>
      <c r="AA28" s="51">
        <f t="shared" si="6"/>
        <v>5475</v>
      </c>
      <c r="AB28" s="51">
        <f t="shared" si="6"/>
        <v>7297</v>
      </c>
      <c r="AC28" s="51">
        <f t="shared" si="6"/>
        <v>3563</v>
      </c>
      <c r="AD28" s="51">
        <f t="shared" si="6"/>
        <v>3195</v>
      </c>
      <c r="AE28" s="51">
        <f t="shared" si="6"/>
        <v>7065</v>
      </c>
      <c r="AF28" s="51">
        <f t="shared" si="6"/>
        <v>2630</v>
      </c>
      <c r="AG28" s="51">
        <f t="shared" si="6"/>
        <v>3653</v>
      </c>
      <c r="AH28" s="51">
        <f t="shared" si="6"/>
        <v>6005</v>
      </c>
    </row>
    <row r="29" spans="1:34" ht="22.5" customHeight="1" thickBot="1" x14ac:dyDescent="0.2">
      <c r="A29" s="74" t="s">
        <v>30</v>
      </c>
      <c r="B29" s="75"/>
      <c r="C29" s="52">
        <f t="shared" ref="C29:AH29" si="7">C22+C28</f>
        <v>1042209</v>
      </c>
      <c r="D29" s="52">
        <f t="shared" si="7"/>
        <v>55146</v>
      </c>
      <c r="E29" s="52">
        <f t="shared" si="7"/>
        <v>40400</v>
      </c>
      <c r="F29" s="52">
        <f t="shared" si="7"/>
        <v>15895</v>
      </c>
      <c r="G29" s="52">
        <f t="shared" si="7"/>
        <v>18042</v>
      </c>
      <c r="H29" s="52">
        <f t="shared" si="7"/>
        <v>0</v>
      </c>
      <c r="I29" s="52">
        <f t="shared" si="7"/>
        <v>0</v>
      </c>
      <c r="J29" s="52">
        <f t="shared" si="7"/>
        <v>0</v>
      </c>
      <c r="K29" s="52">
        <f t="shared" si="7"/>
        <v>0</v>
      </c>
      <c r="L29" s="52">
        <f t="shared" si="7"/>
        <v>0</v>
      </c>
      <c r="M29" s="52">
        <f t="shared" si="7"/>
        <v>0</v>
      </c>
      <c r="N29" s="52">
        <f t="shared" si="7"/>
        <v>0</v>
      </c>
      <c r="O29" s="52">
        <f t="shared" si="7"/>
        <v>0</v>
      </c>
      <c r="P29" s="52">
        <f t="shared" si="7"/>
        <v>5641</v>
      </c>
      <c r="Q29" s="52">
        <f t="shared" si="7"/>
        <v>50083</v>
      </c>
      <c r="R29" s="52">
        <f t="shared" si="7"/>
        <v>37354</v>
      </c>
      <c r="S29" s="52">
        <f t="shared" si="7"/>
        <v>58905</v>
      </c>
      <c r="T29" s="52">
        <f t="shared" si="7"/>
        <v>57280</v>
      </c>
      <c r="U29" s="52">
        <f t="shared" si="7"/>
        <v>51343</v>
      </c>
      <c r="V29" s="52">
        <f t="shared" si="7"/>
        <v>55674</v>
      </c>
      <c r="W29" s="52">
        <f t="shared" si="7"/>
        <v>57445</v>
      </c>
      <c r="X29" s="52">
        <f t="shared" si="7"/>
        <v>30010</v>
      </c>
      <c r="Y29" s="52">
        <f t="shared" si="7"/>
        <v>50919</v>
      </c>
      <c r="Z29" s="52">
        <f t="shared" si="7"/>
        <v>58221</v>
      </c>
      <c r="AA29" s="52">
        <f t="shared" si="7"/>
        <v>65710</v>
      </c>
      <c r="AB29" s="52">
        <f t="shared" si="7"/>
        <v>57825</v>
      </c>
      <c r="AC29" s="52">
        <f t="shared" si="7"/>
        <v>47653</v>
      </c>
      <c r="AD29" s="52">
        <f t="shared" si="7"/>
        <v>37970</v>
      </c>
      <c r="AE29" s="52">
        <f t="shared" si="7"/>
        <v>65047</v>
      </c>
      <c r="AF29" s="52">
        <f t="shared" si="7"/>
        <v>31460</v>
      </c>
      <c r="AG29" s="52">
        <f t="shared" si="7"/>
        <v>60088</v>
      </c>
      <c r="AH29" s="52">
        <f t="shared" si="7"/>
        <v>34098</v>
      </c>
    </row>
    <row r="30" spans="1:34" x14ac:dyDescent="0.15">
      <c r="C30" s="53"/>
    </row>
  </sheetData>
  <mergeCells count="9">
    <mergeCell ref="A23:A27"/>
    <mergeCell ref="A28:B28"/>
    <mergeCell ref="A29:B29"/>
    <mergeCell ref="A1:AH1"/>
    <mergeCell ref="A2:B2"/>
    <mergeCell ref="C2:C3"/>
    <mergeCell ref="A3:B3"/>
    <mergeCell ref="A4:A21"/>
    <mergeCell ref="A22:B22"/>
  </mergeCells>
  <phoneticPr fontId="37" type="noConversion"/>
  <pageMargins left="0.69972223043441772" right="0.69972223043441772" top="0.75" bottom="0.75" header="0.30000001192092896" footer="0.30000001192092896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zoomScaleNormal="100" workbookViewId="0">
      <selection sqref="A1:AH1"/>
    </sheetView>
  </sheetViews>
  <sheetFormatPr defaultRowHeight="13.5" x14ac:dyDescent="0.15"/>
  <cols>
    <col min="1" max="1" width="2.21875" style="43" customWidth="1"/>
    <col min="2" max="2" width="11.33203125" style="43" customWidth="1"/>
    <col min="3" max="3" width="7.88671875" style="43" customWidth="1"/>
    <col min="4" max="34" width="6.33203125" style="43" customWidth="1"/>
    <col min="35" max="16384" width="8.88671875" style="43"/>
  </cols>
  <sheetData>
    <row r="1" spans="1:34" ht="30.75" customHeight="1" thickBot="1" x14ac:dyDescent="0.2">
      <c r="A1" s="76" t="s">
        <v>202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</row>
    <row r="2" spans="1:34" s="45" customFormat="1" ht="22.5" customHeight="1" x14ac:dyDescent="0.15">
      <c r="A2" s="77" t="s">
        <v>44</v>
      </c>
      <c r="B2" s="78"/>
      <c r="C2" s="79" t="s">
        <v>22</v>
      </c>
      <c r="D2" s="44" t="s">
        <v>69</v>
      </c>
      <c r="E2" s="44" t="s">
        <v>70</v>
      </c>
      <c r="F2" s="44" t="s">
        <v>203</v>
      </c>
      <c r="G2" s="44" t="s">
        <v>72</v>
      </c>
      <c r="H2" s="44" t="s">
        <v>73</v>
      </c>
      <c r="I2" s="44" t="s">
        <v>74</v>
      </c>
      <c r="J2" s="44" t="s">
        <v>111</v>
      </c>
      <c r="K2" s="44" t="s">
        <v>204</v>
      </c>
      <c r="L2" s="44" t="s">
        <v>75</v>
      </c>
      <c r="M2" s="44" t="s">
        <v>76</v>
      </c>
      <c r="N2" s="44" t="s">
        <v>112</v>
      </c>
      <c r="O2" s="44" t="s">
        <v>77</v>
      </c>
      <c r="P2" s="44" t="s">
        <v>114</v>
      </c>
      <c r="Q2" s="44" t="s">
        <v>78</v>
      </c>
      <c r="R2" s="44" t="s">
        <v>79</v>
      </c>
      <c r="S2" s="44" t="s">
        <v>80</v>
      </c>
      <c r="T2" s="44" t="s">
        <v>205</v>
      </c>
      <c r="U2" s="44" t="s">
        <v>82</v>
      </c>
      <c r="V2" s="44" t="s">
        <v>83</v>
      </c>
      <c r="W2" s="44" t="s">
        <v>84</v>
      </c>
      <c r="X2" s="44" t="s">
        <v>85</v>
      </c>
      <c r="Y2" s="44" t="s">
        <v>86</v>
      </c>
      <c r="Z2" s="44" t="s">
        <v>206</v>
      </c>
      <c r="AA2" s="44" t="s">
        <v>207</v>
      </c>
      <c r="AB2" s="44" t="s">
        <v>89</v>
      </c>
      <c r="AC2" s="44" t="s">
        <v>90</v>
      </c>
      <c r="AD2" s="44" t="s">
        <v>208</v>
      </c>
      <c r="AE2" s="44" t="s">
        <v>209</v>
      </c>
      <c r="AF2" s="44" t="s">
        <v>93</v>
      </c>
      <c r="AG2" s="44" t="s">
        <v>116</v>
      </c>
      <c r="AH2" s="44"/>
    </row>
    <row r="3" spans="1:34" ht="22.5" customHeight="1" x14ac:dyDescent="0.15">
      <c r="A3" s="81" t="s">
        <v>23</v>
      </c>
      <c r="B3" s="82"/>
      <c r="C3" s="80"/>
      <c r="D3" s="22" t="s">
        <v>210</v>
      </c>
      <c r="E3" s="22" t="s">
        <v>96</v>
      </c>
      <c r="F3" s="46" t="s">
        <v>101</v>
      </c>
      <c r="G3" s="46" t="s">
        <v>102</v>
      </c>
      <c r="H3" s="46" t="s">
        <v>98</v>
      </c>
      <c r="I3" s="46" t="s">
        <v>99</v>
      </c>
      <c r="J3" s="22" t="s">
        <v>211</v>
      </c>
      <c r="K3" s="22" t="s">
        <v>104</v>
      </c>
      <c r="L3" s="22" t="s">
        <v>96</v>
      </c>
      <c r="M3" s="46" t="s">
        <v>101</v>
      </c>
      <c r="N3" s="46" t="s">
        <v>102</v>
      </c>
      <c r="O3" s="46" t="s">
        <v>212</v>
      </c>
      <c r="P3" s="46" t="s">
        <v>99</v>
      </c>
      <c r="Q3" s="22" t="s">
        <v>103</v>
      </c>
      <c r="R3" s="22" t="s">
        <v>104</v>
      </c>
      <c r="S3" s="22" t="s">
        <v>96</v>
      </c>
      <c r="T3" s="46" t="s">
        <v>101</v>
      </c>
      <c r="U3" s="46" t="s">
        <v>102</v>
      </c>
      <c r="V3" s="46" t="s">
        <v>213</v>
      </c>
      <c r="W3" s="46" t="s">
        <v>99</v>
      </c>
      <c r="X3" s="22" t="s">
        <v>103</v>
      </c>
      <c r="Y3" s="22" t="s">
        <v>214</v>
      </c>
      <c r="Z3" s="22" t="s">
        <v>96</v>
      </c>
      <c r="AA3" s="46" t="s">
        <v>101</v>
      </c>
      <c r="AB3" s="46" t="s">
        <v>102</v>
      </c>
      <c r="AC3" s="46" t="s">
        <v>215</v>
      </c>
      <c r="AD3" s="46" t="s">
        <v>99</v>
      </c>
      <c r="AE3" s="22" t="s">
        <v>103</v>
      </c>
      <c r="AF3" s="22" t="s">
        <v>104</v>
      </c>
      <c r="AG3" s="22" t="s">
        <v>216</v>
      </c>
      <c r="AH3" s="46"/>
    </row>
    <row r="4" spans="1:34" ht="22.5" customHeight="1" x14ac:dyDescent="0.15">
      <c r="A4" s="71" t="s">
        <v>39</v>
      </c>
      <c r="B4" s="47" t="s">
        <v>10</v>
      </c>
      <c r="C4" s="48"/>
      <c r="D4" s="28" t="s">
        <v>105</v>
      </c>
      <c r="E4" s="28" t="s">
        <v>106</v>
      </c>
      <c r="F4" s="49" t="s">
        <v>105</v>
      </c>
      <c r="G4" s="49" t="s">
        <v>217</v>
      </c>
      <c r="H4" s="50" t="s">
        <v>105</v>
      </c>
      <c r="I4" s="50" t="s">
        <v>106</v>
      </c>
      <c r="J4" s="28" t="s">
        <v>107</v>
      </c>
      <c r="K4" s="28" t="s">
        <v>218</v>
      </c>
      <c r="L4" s="28" t="s">
        <v>105</v>
      </c>
      <c r="M4" s="49" t="s">
        <v>218</v>
      </c>
      <c r="N4" s="49" t="s">
        <v>108</v>
      </c>
      <c r="O4" s="50" t="s">
        <v>219</v>
      </c>
      <c r="P4" s="50" t="s">
        <v>105</v>
      </c>
      <c r="Q4" s="28" t="s">
        <v>124</v>
      </c>
      <c r="R4" s="43" t="s">
        <v>105</v>
      </c>
      <c r="S4" s="28" t="s">
        <v>220</v>
      </c>
      <c r="T4" s="49" t="s">
        <v>218</v>
      </c>
      <c r="U4" s="49" t="s">
        <v>110</v>
      </c>
      <c r="V4" s="50" t="s">
        <v>105</v>
      </c>
      <c r="W4" s="50" t="s">
        <v>218</v>
      </c>
      <c r="X4" s="28" t="s">
        <v>105</v>
      </c>
      <c r="Y4" s="43" t="s">
        <v>105</v>
      </c>
      <c r="Z4" s="28" t="s">
        <v>105</v>
      </c>
      <c r="AA4" s="49" t="s">
        <v>124</v>
      </c>
      <c r="AB4" s="49" t="s">
        <v>125</v>
      </c>
      <c r="AC4" s="50" t="s">
        <v>105</v>
      </c>
      <c r="AD4" s="50" t="s">
        <v>218</v>
      </c>
      <c r="AE4" s="28" t="s">
        <v>105</v>
      </c>
      <c r="AF4" s="43" t="s">
        <v>105</v>
      </c>
      <c r="AG4" s="28" t="s">
        <v>107</v>
      </c>
      <c r="AH4" s="49"/>
    </row>
    <row r="5" spans="1:34" ht="22.5" customHeight="1" x14ac:dyDescent="0.15">
      <c r="A5" s="71"/>
      <c r="B5" s="47" t="s">
        <v>38</v>
      </c>
      <c r="C5" s="48">
        <f t="shared" ref="C5:C28" si="0">SUM(D5:AH5)</f>
        <v>81450</v>
      </c>
      <c r="D5" s="28">
        <v>5300</v>
      </c>
      <c r="E5" s="28">
        <v>1700</v>
      </c>
      <c r="F5" s="28">
        <v>2600</v>
      </c>
      <c r="G5" s="28">
        <v>1000</v>
      </c>
      <c r="H5" s="28">
        <v>5800</v>
      </c>
      <c r="I5" s="49">
        <v>2500</v>
      </c>
      <c r="J5" s="28">
        <v>1900</v>
      </c>
      <c r="K5" s="28">
        <v>1000</v>
      </c>
      <c r="L5" s="28">
        <v>4000</v>
      </c>
      <c r="M5" s="28">
        <v>2500</v>
      </c>
      <c r="N5" s="28">
        <v>1800</v>
      </c>
      <c r="O5" s="28">
        <v>1150</v>
      </c>
      <c r="P5" s="49">
        <v>4200</v>
      </c>
      <c r="Q5" s="28">
        <v>2200</v>
      </c>
      <c r="R5" s="28">
        <v>3000</v>
      </c>
      <c r="S5" s="28">
        <v>1000</v>
      </c>
      <c r="T5" s="28">
        <v>3500</v>
      </c>
      <c r="U5" s="28">
        <v>2800</v>
      </c>
      <c r="V5" s="28">
        <v>3000</v>
      </c>
      <c r="W5" s="49">
        <v>1000</v>
      </c>
      <c r="X5" s="28">
        <v>3900</v>
      </c>
      <c r="Y5" s="28">
        <v>2800</v>
      </c>
      <c r="Z5" s="28">
        <v>2800</v>
      </c>
      <c r="AA5" s="28">
        <v>1000</v>
      </c>
      <c r="AB5" s="28">
        <v>3900</v>
      </c>
      <c r="AC5" s="28">
        <v>3300</v>
      </c>
      <c r="AD5" s="49">
        <v>3800</v>
      </c>
      <c r="AE5" s="28">
        <v>1000</v>
      </c>
      <c r="AF5" s="28">
        <v>4300</v>
      </c>
      <c r="AG5" s="28">
        <v>2700</v>
      </c>
      <c r="AH5" s="49"/>
    </row>
    <row r="6" spans="1:34" ht="22.5" customHeight="1" x14ac:dyDescent="0.15">
      <c r="A6" s="71"/>
      <c r="B6" s="47" t="s">
        <v>41</v>
      </c>
      <c r="C6" s="48">
        <f t="shared" si="0"/>
        <v>238300</v>
      </c>
      <c r="D6" s="28">
        <v>10600</v>
      </c>
      <c r="E6" s="28">
        <v>6100</v>
      </c>
      <c r="F6" s="28">
        <v>8000</v>
      </c>
      <c r="G6" s="28">
        <v>4600</v>
      </c>
      <c r="H6" s="28">
        <v>13800</v>
      </c>
      <c r="I6" s="28">
        <v>10900</v>
      </c>
      <c r="J6" s="28">
        <v>4200</v>
      </c>
      <c r="K6" s="28">
        <v>7300</v>
      </c>
      <c r="L6" s="28">
        <v>9300</v>
      </c>
      <c r="M6" s="28">
        <v>7300</v>
      </c>
      <c r="N6" s="28">
        <v>5900</v>
      </c>
      <c r="O6" s="28">
        <v>1600</v>
      </c>
      <c r="P6" s="28">
        <v>7800</v>
      </c>
      <c r="Q6" s="28">
        <v>6600</v>
      </c>
      <c r="R6" s="28">
        <v>7000</v>
      </c>
      <c r="S6" s="28">
        <v>13500</v>
      </c>
      <c r="T6" s="28">
        <v>5500</v>
      </c>
      <c r="U6" s="28">
        <v>6600</v>
      </c>
      <c r="V6" s="28">
        <v>9000</v>
      </c>
      <c r="W6" s="28">
        <v>4600</v>
      </c>
      <c r="X6" s="28">
        <v>7600</v>
      </c>
      <c r="Y6" s="28">
        <v>6100</v>
      </c>
      <c r="Z6" s="28">
        <v>9000</v>
      </c>
      <c r="AA6" s="28">
        <v>4600</v>
      </c>
      <c r="AB6" s="28">
        <v>7700</v>
      </c>
      <c r="AC6" s="28">
        <v>9500</v>
      </c>
      <c r="AD6" s="28">
        <v>12000</v>
      </c>
      <c r="AE6" s="28">
        <v>13500</v>
      </c>
      <c r="AF6" s="28">
        <v>9700</v>
      </c>
      <c r="AG6" s="28">
        <v>8400</v>
      </c>
      <c r="AH6" s="49"/>
    </row>
    <row r="7" spans="1:34" ht="22.5" customHeight="1" x14ac:dyDescent="0.15">
      <c r="A7" s="71"/>
      <c r="B7" s="47" t="s">
        <v>40</v>
      </c>
      <c r="C7" s="48">
        <f t="shared" si="0"/>
        <v>281040</v>
      </c>
      <c r="D7" s="28">
        <v>15800</v>
      </c>
      <c r="E7" s="28">
        <v>5700</v>
      </c>
      <c r="F7" s="28">
        <v>6550</v>
      </c>
      <c r="G7" s="28">
        <v>13550</v>
      </c>
      <c r="H7" s="28">
        <v>21800</v>
      </c>
      <c r="I7" s="28">
        <v>7700</v>
      </c>
      <c r="J7" s="28">
        <v>5950</v>
      </c>
      <c r="K7" s="28">
        <v>8050</v>
      </c>
      <c r="L7" s="28">
        <v>13800</v>
      </c>
      <c r="M7" s="28">
        <v>6300</v>
      </c>
      <c r="N7" s="28">
        <v>5950</v>
      </c>
      <c r="O7" s="28">
        <v>5850</v>
      </c>
      <c r="P7" s="28">
        <v>9800</v>
      </c>
      <c r="Q7" s="28">
        <v>6400</v>
      </c>
      <c r="R7" s="28">
        <v>8450</v>
      </c>
      <c r="S7" s="28">
        <v>6350</v>
      </c>
      <c r="T7" s="28">
        <v>9800</v>
      </c>
      <c r="U7" s="28">
        <v>7950</v>
      </c>
      <c r="V7" s="28">
        <v>6850</v>
      </c>
      <c r="W7" s="28">
        <v>18050</v>
      </c>
      <c r="X7" s="28">
        <v>9800</v>
      </c>
      <c r="Y7" s="28">
        <v>7650</v>
      </c>
      <c r="Z7" s="28">
        <v>6250</v>
      </c>
      <c r="AA7" s="28">
        <v>9550</v>
      </c>
      <c r="AB7" s="28">
        <v>9800</v>
      </c>
      <c r="AC7" s="28">
        <v>11680</v>
      </c>
      <c r="AD7" s="28">
        <v>6250</v>
      </c>
      <c r="AE7" s="28">
        <v>9380</v>
      </c>
      <c r="AF7" s="28">
        <v>9800</v>
      </c>
      <c r="AG7" s="28">
        <v>10230</v>
      </c>
      <c r="AH7" s="49"/>
    </row>
    <row r="8" spans="1:34" ht="22.5" customHeight="1" x14ac:dyDescent="0.15">
      <c r="A8" s="71"/>
      <c r="B8" s="47" t="s">
        <v>14</v>
      </c>
      <c r="C8" s="48">
        <f t="shared" si="0"/>
        <v>339880</v>
      </c>
      <c r="D8" s="28">
        <v>10080</v>
      </c>
      <c r="E8" s="28">
        <v>15415</v>
      </c>
      <c r="F8" s="28">
        <v>15325</v>
      </c>
      <c r="G8" s="28">
        <v>7085</v>
      </c>
      <c r="H8" s="28">
        <v>13270</v>
      </c>
      <c r="I8" s="28">
        <v>17725</v>
      </c>
      <c r="J8" s="28">
        <v>9125</v>
      </c>
      <c r="K8" s="28">
        <v>6025</v>
      </c>
      <c r="L8" s="28">
        <v>11120</v>
      </c>
      <c r="M8" s="28">
        <v>12615</v>
      </c>
      <c r="N8" s="28">
        <v>11725</v>
      </c>
      <c r="O8" s="28">
        <v>6205</v>
      </c>
      <c r="P8" s="28">
        <v>9250</v>
      </c>
      <c r="Q8" s="28">
        <v>13825</v>
      </c>
      <c r="R8" s="28">
        <v>11825</v>
      </c>
      <c r="S8" s="28">
        <v>9625</v>
      </c>
      <c r="T8" s="28">
        <v>7000</v>
      </c>
      <c r="U8" s="28">
        <v>13420</v>
      </c>
      <c r="V8" s="28">
        <v>13875</v>
      </c>
      <c r="W8" s="28">
        <v>9825</v>
      </c>
      <c r="X8" s="28">
        <v>9670</v>
      </c>
      <c r="Y8" s="28">
        <v>12870</v>
      </c>
      <c r="Z8" s="28">
        <v>13175</v>
      </c>
      <c r="AA8" s="28">
        <v>6330</v>
      </c>
      <c r="AB8" s="28">
        <v>9000</v>
      </c>
      <c r="AC8" s="28">
        <v>13870</v>
      </c>
      <c r="AD8" s="28">
        <v>15975</v>
      </c>
      <c r="AE8" s="28">
        <v>10010</v>
      </c>
      <c r="AF8" s="28">
        <v>9200</v>
      </c>
      <c r="AG8" s="28">
        <v>15420</v>
      </c>
      <c r="AH8" s="49"/>
    </row>
    <row r="9" spans="1:34" ht="22.5" customHeight="1" x14ac:dyDescent="0.15">
      <c r="A9" s="71"/>
      <c r="B9" s="47" t="s">
        <v>28</v>
      </c>
      <c r="C9" s="48">
        <f t="shared" si="0"/>
        <v>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49"/>
    </row>
    <row r="10" spans="1:34" ht="22.5" customHeight="1" x14ac:dyDescent="0.15">
      <c r="A10" s="71"/>
      <c r="B10" s="47" t="s">
        <v>15</v>
      </c>
      <c r="C10" s="48">
        <f t="shared" si="0"/>
        <v>38184</v>
      </c>
      <c r="D10" s="28">
        <v>3080</v>
      </c>
      <c r="E10" s="28">
        <v>763</v>
      </c>
      <c r="F10" s="28">
        <v>0</v>
      </c>
      <c r="G10" s="28">
        <v>630</v>
      </c>
      <c r="H10" s="28">
        <v>3080</v>
      </c>
      <c r="I10" s="28">
        <v>763</v>
      </c>
      <c r="J10" s="28">
        <v>0</v>
      </c>
      <c r="K10" s="28">
        <v>530</v>
      </c>
      <c r="L10" s="28">
        <v>3080</v>
      </c>
      <c r="M10" s="28">
        <v>458</v>
      </c>
      <c r="N10" s="28">
        <v>170</v>
      </c>
      <c r="O10" s="28">
        <v>320</v>
      </c>
      <c r="P10" s="28">
        <v>3080</v>
      </c>
      <c r="Q10" s="28">
        <v>368</v>
      </c>
      <c r="R10" s="28">
        <v>250</v>
      </c>
      <c r="S10" s="28">
        <v>2950</v>
      </c>
      <c r="T10" s="28">
        <v>2520</v>
      </c>
      <c r="U10" s="28">
        <v>388</v>
      </c>
      <c r="V10" s="28">
        <v>270</v>
      </c>
      <c r="W10" s="28">
        <v>630</v>
      </c>
      <c r="X10" s="28">
        <v>3080</v>
      </c>
      <c r="Y10" s="28">
        <v>368</v>
      </c>
      <c r="Z10" s="28">
        <v>370</v>
      </c>
      <c r="AA10" s="28">
        <v>630</v>
      </c>
      <c r="AB10" s="28">
        <v>3080</v>
      </c>
      <c r="AC10" s="28">
        <v>368</v>
      </c>
      <c r="AD10" s="28">
        <v>560</v>
      </c>
      <c r="AE10" s="28">
        <v>2950</v>
      </c>
      <c r="AF10" s="28">
        <v>3080</v>
      </c>
      <c r="AG10" s="28">
        <v>368</v>
      </c>
      <c r="AH10" s="49"/>
    </row>
    <row r="11" spans="1:34" ht="22.5" customHeight="1" x14ac:dyDescent="0.15">
      <c r="A11" s="71"/>
      <c r="B11" s="47" t="s">
        <v>11</v>
      </c>
      <c r="C11" s="48">
        <f t="shared" si="0"/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49"/>
    </row>
    <row r="12" spans="1:34" ht="22.5" customHeight="1" x14ac:dyDescent="0.15">
      <c r="A12" s="71"/>
      <c r="B12" s="47" t="s">
        <v>9</v>
      </c>
      <c r="C12" s="48">
        <f t="shared" si="0"/>
        <v>0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49"/>
    </row>
    <row r="13" spans="1:34" ht="22.5" customHeight="1" x14ac:dyDescent="0.15">
      <c r="A13" s="71"/>
      <c r="B13" s="47" t="s">
        <v>29</v>
      </c>
      <c r="C13" s="48">
        <f t="shared" si="0"/>
        <v>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49"/>
    </row>
    <row r="14" spans="1:34" ht="22.5" customHeight="1" x14ac:dyDescent="0.15">
      <c r="A14" s="71"/>
      <c r="B14" s="47" t="s">
        <v>43</v>
      </c>
      <c r="C14" s="48">
        <f t="shared" si="0"/>
        <v>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49"/>
    </row>
    <row r="15" spans="1:34" ht="22.5" customHeight="1" x14ac:dyDescent="0.15">
      <c r="A15" s="71"/>
      <c r="B15" s="47" t="s">
        <v>26</v>
      </c>
      <c r="C15" s="48">
        <f t="shared" si="0"/>
        <v>0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49"/>
    </row>
    <row r="16" spans="1:34" ht="22.5" customHeight="1" x14ac:dyDescent="0.15">
      <c r="A16" s="71"/>
      <c r="B16" s="47" t="s">
        <v>17</v>
      </c>
      <c r="C16" s="48">
        <f t="shared" si="0"/>
        <v>0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49"/>
    </row>
    <row r="17" spans="1:34" ht="22.5" customHeight="1" x14ac:dyDescent="0.15">
      <c r="A17" s="71"/>
      <c r="B17" s="47" t="s">
        <v>27</v>
      </c>
      <c r="C17" s="48">
        <f t="shared" si="0"/>
        <v>350920</v>
      </c>
      <c r="D17" s="28">
        <v>12700</v>
      </c>
      <c r="E17" s="28">
        <v>9175</v>
      </c>
      <c r="F17" s="28">
        <v>15995</v>
      </c>
      <c r="G17" s="28">
        <v>8140</v>
      </c>
      <c r="H17" s="28">
        <v>14500</v>
      </c>
      <c r="I17" s="28">
        <v>16985</v>
      </c>
      <c r="J17" s="28">
        <v>5115</v>
      </c>
      <c r="K17" s="28">
        <v>6600</v>
      </c>
      <c r="L17" s="28">
        <v>12100</v>
      </c>
      <c r="M17" s="28">
        <v>13985</v>
      </c>
      <c r="N17" s="28">
        <v>12465</v>
      </c>
      <c r="O17" s="28">
        <v>7400</v>
      </c>
      <c r="P17" s="28">
        <v>9800</v>
      </c>
      <c r="Q17" s="28">
        <v>13985</v>
      </c>
      <c r="R17" s="28">
        <v>14915</v>
      </c>
      <c r="S17" s="28">
        <v>6350</v>
      </c>
      <c r="T17" s="28">
        <v>12200</v>
      </c>
      <c r="U17" s="28">
        <v>11885</v>
      </c>
      <c r="V17" s="28">
        <v>15450</v>
      </c>
      <c r="W17" s="28">
        <v>11000</v>
      </c>
      <c r="X17" s="28">
        <v>10500</v>
      </c>
      <c r="Y17" s="28">
        <v>11885</v>
      </c>
      <c r="Z17" s="28">
        <v>13850</v>
      </c>
      <c r="AA17" s="28">
        <v>7000</v>
      </c>
      <c r="AB17" s="28">
        <v>9150</v>
      </c>
      <c r="AC17" s="28">
        <v>16355</v>
      </c>
      <c r="AD17" s="28">
        <v>17750</v>
      </c>
      <c r="AE17" s="28">
        <v>9980</v>
      </c>
      <c r="AF17" s="28">
        <v>9150</v>
      </c>
      <c r="AG17" s="28">
        <v>14555</v>
      </c>
      <c r="AH17" s="49"/>
    </row>
    <row r="18" spans="1:34" ht="22.5" customHeight="1" x14ac:dyDescent="0.15">
      <c r="A18" s="71"/>
      <c r="B18" s="47" t="s">
        <v>24</v>
      </c>
      <c r="C18" s="48">
        <f t="shared" si="0"/>
        <v>1961</v>
      </c>
      <c r="D18" s="28">
        <v>77</v>
      </c>
      <c r="E18" s="28">
        <v>56</v>
      </c>
      <c r="F18" s="28">
        <v>135</v>
      </c>
      <c r="G18" s="28">
        <v>107</v>
      </c>
      <c r="H18" s="28">
        <v>77</v>
      </c>
      <c r="I18" s="28">
        <v>68</v>
      </c>
      <c r="J18" s="28">
        <v>70</v>
      </c>
      <c r="K18" s="28">
        <v>117</v>
      </c>
      <c r="L18" s="28">
        <v>77</v>
      </c>
      <c r="M18" s="28">
        <v>65</v>
      </c>
      <c r="N18" s="28">
        <v>0</v>
      </c>
      <c r="O18" s="28">
        <v>117</v>
      </c>
      <c r="P18" s="28">
        <v>77</v>
      </c>
      <c r="Q18" s="28">
        <v>65</v>
      </c>
      <c r="R18" s="28">
        <v>0</v>
      </c>
      <c r="S18" s="28">
        <v>11</v>
      </c>
      <c r="T18" s="28">
        <v>35</v>
      </c>
      <c r="U18" s="28">
        <v>65</v>
      </c>
      <c r="V18" s="28">
        <v>51</v>
      </c>
      <c r="W18" s="28">
        <v>67</v>
      </c>
      <c r="X18" s="28">
        <v>77</v>
      </c>
      <c r="Y18" s="28">
        <v>65</v>
      </c>
      <c r="Z18" s="28">
        <v>51</v>
      </c>
      <c r="AA18" s="28">
        <v>62</v>
      </c>
      <c r="AB18" s="28">
        <v>77</v>
      </c>
      <c r="AC18" s="28">
        <v>65</v>
      </c>
      <c r="AD18" s="28">
        <v>51</v>
      </c>
      <c r="AE18" s="28">
        <v>34</v>
      </c>
      <c r="AF18" s="28">
        <v>77</v>
      </c>
      <c r="AG18" s="28">
        <v>65</v>
      </c>
      <c r="AH18" s="49"/>
    </row>
    <row r="19" spans="1:34" ht="22.5" customHeight="1" x14ac:dyDescent="0.15">
      <c r="A19" s="71"/>
      <c r="B19" s="47" t="s">
        <v>25</v>
      </c>
      <c r="C19" s="48">
        <f t="shared" si="0"/>
        <v>7071</v>
      </c>
      <c r="D19" s="28">
        <v>239</v>
      </c>
      <c r="E19" s="28">
        <v>159</v>
      </c>
      <c r="F19" s="28">
        <v>260</v>
      </c>
      <c r="G19" s="28">
        <v>664</v>
      </c>
      <c r="H19" s="28">
        <v>239</v>
      </c>
      <c r="I19" s="28">
        <v>159</v>
      </c>
      <c r="J19" s="28">
        <v>130</v>
      </c>
      <c r="K19" s="28">
        <v>329</v>
      </c>
      <c r="L19" s="28">
        <v>239</v>
      </c>
      <c r="M19" s="28">
        <v>139</v>
      </c>
      <c r="N19" s="28">
        <v>0</v>
      </c>
      <c r="O19" s="28">
        <v>295</v>
      </c>
      <c r="P19" s="28">
        <v>239</v>
      </c>
      <c r="Q19" s="28">
        <v>139</v>
      </c>
      <c r="R19" s="28">
        <v>0</v>
      </c>
      <c r="S19" s="28">
        <v>155</v>
      </c>
      <c r="T19" s="28">
        <v>115</v>
      </c>
      <c r="U19" s="28">
        <v>139</v>
      </c>
      <c r="V19" s="28">
        <v>275</v>
      </c>
      <c r="W19" s="28">
        <v>644</v>
      </c>
      <c r="X19" s="28">
        <v>239</v>
      </c>
      <c r="Y19" s="28">
        <v>139</v>
      </c>
      <c r="Z19" s="28">
        <v>190</v>
      </c>
      <c r="AA19" s="28">
        <v>644</v>
      </c>
      <c r="AB19" s="28">
        <v>239</v>
      </c>
      <c r="AC19" s="28">
        <v>139</v>
      </c>
      <c r="AD19" s="28">
        <v>210</v>
      </c>
      <c r="AE19" s="28">
        <v>335</v>
      </c>
      <c r="AF19" s="28">
        <v>239</v>
      </c>
      <c r="AG19" s="28">
        <v>139</v>
      </c>
      <c r="AH19" s="49"/>
    </row>
    <row r="20" spans="1:34" ht="22.5" customHeight="1" x14ac:dyDescent="0.15">
      <c r="A20" s="71"/>
      <c r="B20" s="47" t="s">
        <v>21</v>
      </c>
      <c r="C20" s="48">
        <f t="shared" si="0"/>
        <v>4611</v>
      </c>
      <c r="D20" s="28">
        <v>106</v>
      </c>
      <c r="E20" s="28">
        <v>174</v>
      </c>
      <c r="F20" s="28">
        <v>205</v>
      </c>
      <c r="G20" s="28">
        <v>189</v>
      </c>
      <c r="H20" s="28">
        <v>106</v>
      </c>
      <c r="I20" s="28">
        <v>174</v>
      </c>
      <c r="J20" s="28">
        <v>185</v>
      </c>
      <c r="K20" s="28">
        <v>164</v>
      </c>
      <c r="L20" s="28">
        <v>106</v>
      </c>
      <c r="M20" s="28">
        <v>174</v>
      </c>
      <c r="N20" s="28">
        <v>200</v>
      </c>
      <c r="O20" s="28">
        <v>184</v>
      </c>
      <c r="P20" s="28">
        <v>106</v>
      </c>
      <c r="Q20" s="28">
        <v>174</v>
      </c>
      <c r="R20" s="28">
        <v>170</v>
      </c>
      <c r="S20" s="28">
        <v>23</v>
      </c>
      <c r="T20" s="28">
        <v>120</v>
      </c>
      <c r="U20" s="28">
        <v>170</v>
      </c>
      <c r="V20" s="28">
        <v>215</v>
      </c>
      <c r="W20" s="28">
        <v>169</v>
      </c>
      <c r="X20" s="28">
        <v>106</v>
      </c>
      <c r="Y20" s="28">
        <v>170</v>
      </c>
      <c r="Z20" s="28">
        <v>210</v>
      </c>
      <c r="AA20" s="28">
        <v>169</v>
      </c>
      <c r="AB20" s="28">
        <v>106</v>
      </c>
      <c r="AC20" s="28">
        <v>188</v>
      </c>
      <c r="AD20" s="28">
        <v>195</v>
      </c>
      <c r="AE20" s="28">
        <v>59</v>
      </c>
      <c r="AF20" s="28">
        <v>106</v>
      </c>
      <c r="AG20" s="28">
        <v>188</v>
      </c>
      <c r="AH20" s="49"/>
    </row>
    <row r="21" spans="1:34" ht="22.5" customHeight="1" x14ac:dyDescent="0.15">
      <c r="A21" s="71"/>
      <c r="B21" s="47" t="s">
        <v>19</v>
      </c>
      <c r="C21" s="48">
        <f t="shared" si="0"/>
        <v>0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 spans="1:34" ht="22.5" customHeight="1" x14ac:dyDescent="0.15">
      <c r="A22" s="72" t="s">
        <v>42</v>
      </c>
      <c r="B22" s="73"/>
      <c r="C22" s="48">
        <f t="shared" si="0"/>
        <v>1343417</v>
      </c>
      <c r="D22" s="51">
        <f t="shared" ref="D22:G22" si="1">SUM(D4:D21)</f>
        <v>57982</v>
      </c>
      <c r="E22" s="51">
        <f t="shared" si="1"/>
        <v>39242</v>
      </c>
      <c r="F22" s="51">
        <f t="shared" si="1"/>
        <v>49070</v>
      </c>
      <c r="G22" s="51">
        <f t="shared" si="1"/>
        <v>35965</v>
      </c>
      <c r="H22" s="51">
        <f>SUM(H5:H21)</f>
        <v>72672</v>
      </c>
      <c r="I22" s="51">
        <f>SUM(I5:I21)</f>
        <v>56974</v>
      </c>
      <c r="J22" s="51">
        <f t="shared" ref="J22:N22" si="2">SUM(J4:J21)</f>
        <v>26675</v>
      </c>
      <c r="K22" s="51">
        <f t="shared" si="2"/>
        <v>30115</v>
      </c>
      <c r="L22" s="51">
        <f t="shared" si="2"/>
        <v>53822</v>
      </c>
      <c r="M22" s="51">
        <f t="shared" si="2"/>
        <v>43536</v>
      </c>
      <c r="N22" s="51">
        <f t="shared" si="2"/>
        <v>38210</v>
      </c>
      <c r="O22" s="51">
        <f>SUM(O5:O21)</f>
        <v>23121</v>
      </c>
      <c r="P22" s="51">
        <f>SUM(P5:P21)</f>
        <v>44352</v>
      </c>
      <c r="Q22" s="51">
        <f t="shared" ref="Q22:U22" si="3">SUM(Q4:Q21)</f>
        <v>43756</v>
      </c>
      <c r="R22" s="51">
        <f>SUM(R5:R21)</f>
        <v>45610</v>
      </c>
      <c r="S22" s="51">
        <f t="shared" si="3"/>
        <v>39964</v>
      </c>
      <c r="T22" s="51">
        <f t="shared" si="3"/>
        <v>40790</v>
      </c>
      <c r="U22" s="51">
        <f t="shared" si="3"/>
        <v>43417</v>
      </c>
      <c r="V22" s="51">
        <f>SUM(V5:V21)</f>
        <v>48986</v>
      </c>
      <c r="W22" s="51">
        <f>SUM(W5:W21)</f>
        <v>45985</v>
      </c>
      <c r="X22" s="51">
        <f t="shared" ref="X22:AB22" si="4">SUM(X4:X21)</f>
        <v>44972</v>
      </c>
      <c r="Y22" s="51">
        <f>SUM(Y5:Y21)</f>
        <v>42047</v>
      </c>
      <c r="Z22" s="51">
        <f t="shared" si="4"/>
        <v>45896</v>
      </c>
      <c r="AA22" s="51">
        <f t="shared" si="4"/>
        <v>29985</v>
      </c>
      <c r="AB22" s="51">
        <f t="shared" si="4"/>
        <v>43052</v>
      </c>
      <c r="AC22" s="51">
        <f>SUM(AC5:AC21)</f>
        <v>55465</v>
      </c>
      <c r="AD22" s="51">
        <f>SUM(AD5:AD21)</f>
        <v>56791</v>
      </c>
      <c r="AE22" s="51">
        <f t="shared" ref="AE22:AG22" si="5">SUM(AE4:AE21)</f>
        <v>47248</v>
      </c>
      <c r="AF22" s="51">
        <f>SUM(AF5:AF21)</f>
        <v>45652</v>
      </c>
      <c r="AG22" s="51">
        <f t="shared" si="5"/>
        <v>52065</v>
      </c>
      <c r="AH22" s="51"/>
    </row>
    <row r="23" spans="1:34" ht="22.5" customHeight="1" x14ac:dyDescent="0.15">
      <c r="A23" s="71" t="s">
        <v>47</v>
      </c>
      <c r="B23" s="47" t="s">
        <v>13</v>
      </c>
      <c r="C23" s="48">
        <f t="shared" si="0"/>
        <v>61065</v>
      </c>
      <c r="D23" s="28">
        <v>2400</v>
      </c>
      <c r="E23" s="28">
        <v>2015</v>
      </c>
      <c r="F23" s="28">
        <v>1250</v>
      </c>
      <c r="G23" s="28">
        <v>2570</v>
      </c>
      <c r="H23" s="28">
        <v>2400</v>
      </c>
      <c r="I23" s="28">
        <v>2015</v>
      </c>
      <c r="J23" s="28">
        <v>980</v>
      </c>
      <c r="K23" s="28">
        <v>1785</v>
      </c>
      <c r="L23" s="28">
        <v>2400</v>
      </c>
      <c r="M23" s="28">
        <v>1115</v>
      </c>
      <c r="N23" s="28">
        <v>1000</v>
      </c>
      <c r="O23" s="28">
        <v>1005</v>
      </c>
      <c r="P23" s="28">
        <v>2400</v>
      </c>
      <c r="Q23" s="28">
        <v>1115</v>
      </c>
      <c r="R23" s="28">
        <v>1240</v>
      </c>
      <c r="S23" s="28">
        <v>1745</v>
      </c>
      <c r="T23" s="28">
        <v>1830</v>
      </c>
      <c r="U23" s="28">
        <v>11150</v>
      </c>
      <c r="V23" s="28">
        <v>1400</v>
      </c>
      <c r="W23" s="28">
        <v>2395</v>
      </c>
      <c r="X23" s="28">
        <v>2400</v>
      </c>
      <c r="Y23" s="28">
        <v>1115</v>
      </c>
      <c r="Z23" s="28">
        <v>1210</v>
      </c>
      <c r="AA23" s="28">
        <v>2175</v>
      </c>
      <c r="AB23" s="28">
        <v>2400</v>
      </c>
      <c r="AC23" s="28">
        <v>1115</v>
      </c>
      <c r="AD23" s="28">
        <v>1370</v>
      </c>
      <c r="AE23" s="28">
        <v>1555</v>
      </c>
      <c r="AF23" s="28">
        <v>2400</v>
      </c>
      <c r="AG23" s="28">
        <v>1115</v>
      </c>
      <c r="AH23" s="49"/>
    </row>
    <row r="24" spans="1:34" ht="22.5" customHeight="1" x14ac:dyDescent="0.15">
      <c r="A24" s="71"/>
      <c r="B24" s="47" t="s">
        <v>16</v>
      </c>
      <c r="C24" s="48">
        <f t="shared" si="0"/>
        <v>29075</v>
      </c>
      <c r="D24" s="28">
        <v>1230</v>
      </c>
      <c r="E24" s="28">
        <v>2045</v>
      </c>
      <c r="F24" s="28">
        <v>250</v>
      </c>
      <c r="G24" s="28">
        <v>1830</v>
      </c>
      <c r="H24" s="28">
        <v>1230</v>
      </c>
      <c r="I24" s="28">
        <v>1945</v>
      </c>
      <c r="J24" s="28">
        <v>250</v>
      </c>
      <c r="K24" s="28">
        <v>1315</v>
      </c>
      <c r="L24" s="28">
        <v>1350</v>
      </c>
      <c r="M24" s="28">
        <v>490</v>
      </c>
      <c r="N24" s="28">
        <v>200</v>
      </c>
      <c r="O24" s="28">
        <v>525</v>
      </c>
      <c r="P24" s="28">
        <v>1350</v>
      </c>
      <c r="Q24" s="28">
        <v>550</v>
      </c>
      <c r="R24" s="28">
        <v>330</v>
      </c>
      <c r="S24" s="28">
        <v>1035</v>
      </c>
      <c r="T24" s="28">
        <v>500</v>
      </c>
      <c r="U24" s="28">
        <v>1115</v>
      </c>
      <c r="V24" s="28">
        <v>540</v>
      </c>
      <c r="W24" s="28">
        <v>1750</v>
      </c>
      <c r="X24" s="28">
        <v>1350</v>
      </c>
      <c r="Y24" s="28">
        <v>540</v>
      </c>
      <c r="Z24" s="28">
        <v>500</v>
      </c>
      <c r="AA24" s="28">
        <v>1410</v>
      </c>
      <c r="AB24" s="28">
        <v>1350</v>
      </c>
      <c r="AC24" s="28">
        <v>620</v>
      </c>
      <c r="AD24" s="28">
        <v>570</v>
      </c>
      <c r="AE24" s="28">
        <v>935</v>
      </c>
      <c r="AF24" s="28">
        <v>1350</v>
      </c>
      <c r="AG24" s="28">
        <v>620</v>
      </c>
      <c r="AH24" s="49"/>
    </row>
    <row r="25" spans="1:34" ht="22.5" customHeight="1" x14ac:dyDescent="0.15">
      <c r="A25" s="71"/>
      <c r="B25" s="47" t="s">
        <v>31</v>
      </c>
      <c r="C25" s="48">
        <f t="shared" si="0"/>
        <v>67399</v>
      </c>
      <c r="D25" s="28">
        <v>3000</v>
      </c>
      <c r="E25" s="28">
        <v>1885</v>
      </c>
      <c r="F25" s="28">
        <v>1720</v>
      </c>
      <c r="G25" s="28">
        <v>2800</v>
      </c>
      <c r="H25" s="28">
        <v>3000</v>
      </c>
      <c r="I25" s="28">
        <v>1855</v>
      </c>
      <c r="J25" s="28">
        <v>1720</v>
      </c>
      <c r="K25" s="28">
        <v>2030</v>
      </c>
      <c r="L25" s="28">
        <v>3200</v>
      </c>
      <c r="M25" s="28">
        <v>1855</v>
      </c>
      <c r="N25" s="28">
        <v>1460</v>
      </c>
      <c r="O25" s="28">
        <v>1010</v>
      </c>
      <c r="P25" s="28">
        <v>3200</v>
      </c>
      <c r="Q25" s="28">
        <v>1905</v>
      </c>
      <c r="R25" s="28">
        <v>2265</v>
      </c>
      <c r="S25" s="28">
        <v>1060</v>
      </c>
      <c r="T25" s="28">
        <v>2230</v>
      </c>
      <c r="U25" s="28">
        <v>540</v>
      </c>
      <c r="V25" s="28">
        <v>2415</v>
      </c>
      <c r="W25" s="28">
        <v>2380</v>
      </c>
      <c r="X25" s="28">
        <v>3200</v>
      </c>
      <c r="Y25" s="28">
        <v>2023</v>
      </c>
      <c r="Z25" s="28">
        <v>2265</v>
      </c>
      <c r="AA25" s="28">
        <v>2160</v>
      </c>
      <c r="AB25" s="28">
        <v>3200</v>
      </c>
      <c r="AC25" s="28">
        <v>2673</v>
      </c>
      <c r="AD25" s="28">
        <v>2265</v>
      </c>
      <c r="AE25" s="28">
        <v>2210</v>
      </c>
      <c r="AF25" s="28">
        <v>3200</v>
      </c>
      <c r="AG25" s="28">
        <v>2673</v>
      </c>
      <c r="AH25" s="49"/>
    </row>
    <row r="26" spans="1:34" ht="22.5" customHeight="1" x14ac:dyDescent="0.15">
      <c r="A26" s="71"/>
      <c r="B26" s="47" t="s">
        <v>12</v>
      </c>
      <c r="C26" s="48">
        <f t="shared" si="0"/>
        <v>17538</v>
      </c>
      <c r="D26" s="28">
        <v>435</v>
      </c>
      <c r="E26" s="28">
        <v>138</v>
      </c>
      <c r="F26" s="28">
        <v>313</v>
      </c>
      <c r="G26" s="28">
        <v>830</v>
      </c>
      <c r="H26" s="28">
        <v>435</v>
      </c>
      <c r="I26" s="28">
        <v>575</v>
      </c>
      <c r="J26" s="28">
        <v>313</v>
      </c>
      <c r="K26" s="28">
        <v>380</v>
      </c>
      <c r="L26" s="28">
        <v>710</v>
      </c>
      <c r="M26" s="28">
        <v>577</v>
      </c>
      <c r="N26" s="28">
        <v>343</v>
      </c>
      <c r="O26" s="28">
        <v>320</v>
      </c>
      <c r="P26" s="28">
        <v>710</v>
      </c>
      <c r="Q26" s="28">
        <v>490</v>
      </c>
      <c r="R26" s="28">
        <v>565</v>
      </c>
      <c r="S26" s="28">
        <v>180</v>
      </c>
      <c r="T26" s="28">
        <v>325</v>
      </c>
      <c r="U26" s="28">
        <v>2023</v>
      </c>
      <c r="V26" s="28">
        <v>995</v>
      </c>
      <c r="W26" s="28">
        <v>380</v>
      </c>
      <c r="X26" s="28">
        <v>710</v>
      </c>
      <c r="Y26" s="28">
        <v>595</v>
      </c>
      <c r="Z26" s="28">
        <v>865</v>
      </c>
      <c r="AA26" s="28">
        <v>380</v>
      </c>
      <c r="AB26" s="28">
        <v>710</v>
      </c>
      <c r="AC26" s="28">
        <v>658</v>
      </c>
      <c r="AD26" s="28">
        <v>915</v>
      </c>
      <c r="AE26" s="28">
        <v>250</v>
      </c>
      <c r="AF26" s="28">
        <v>710</v>
      </c>
      <c r="AG26" s="28">
        <v>708</v>
      </c>
      <c r="AH26" s="49"/>
    </row>
    <row r="27" spans="1:34" ht="22.5" customHeight="1" x14ac:dyDescent="0.15">
      <c r="A27" s="71"/>
      <c r="B27" s="47" t="s">
        <v>20</v>
      </c>
      <c r="C27" s="48">
        <f t="shared" si="0"/>
        <v>0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</row>
    <row r="28" spans="1:34" ht="22.5" customHeight="1" x14ac:dyDescent="0.15">
      <c r="A28" s="72" t="s">
        <v>42</v>
      </c>
      <c r="B28" s="73"/>
      <c r="C28" s="48">
        <f t="shared" si="0"/>
        <v>175077</v>
      </c>
      <c r="D28" s="51">
        <f t="shared" ref="D28:AH28" si="6">SUM(D23:D27)</f>
        <v>7065</v>
      </c>
      <c r="E28" s="51">
        <f t="shared" si="6"/>
        <v>6083</v>
      </c>
      <c r="F28" s="51">
        <f t="shared" si="6"/>
        <v>3533</v>
      </c>
      <c r="G28" s="51">
        <f t="shared" si="6"/>
        <v>8030</v>
      </c>
      <c r="H28" s="51">
        <f t="shared" si="6"/>
        <v>7065</v>
      </c>
      <c r="I28" s="51">
        <f t="shared" si="6"/>
        <v>6390</v>
      </c>
      <c r="J28" s="51">
        <f t="shared" si="6"/>
        <v>3263</v>
      </c>
      <c r="K28" s="51">
        <f t="shared" si="6"/>
        <v>5510</v>
      </c>
      <c r="L28" s="51">
        <f t="shared" si="6"/>
        <v>7660</v>
      </c>
      <c r="M28" s="51">
        <f t="shared" si="6"/>
        <v>4037</v>
      </c>
      <c r="N28" s="51">
        <f t="shared" si="6"/>
        <v>3003</v>
      </c>
      <c r="O28" s="51">
        <f t="shared" si="6"/>
        <v>2860</v>
      </c>
      <c r="P28" s="51">
        <f t="shared" si="6"/>
        <v>7660</v>
      </c>
      <c r="Q28" s="51">
        <f t="shared" si="6"/>
        <v>4060</v>
      </c>
      <c r="R28" s="51">
        <f t="shared" si="6"/>
        <v>4400</v>
      </c>
      <c r="S28" s="51">
        <f t="shared" si="6"/>
        <v>4020</v>
      </c>
      <c r="T28" s="51">
        <f t="shared" si="6"/>
        <v>4885</v>
      </c>
      <c r="U28" s="51">
        <f t="shared" si="6"/>
        <v>14828</v>
      </c>
      <c r="V28" s="51">
        <f t="shared" si="6"/>
        <v>5350</v>
      </c>
      <c r="W28" s="51">
        <f t="shared" si="6"/>
        <v>6905</v>
      </c>
      <c r="X28" s="51">
        <f t="shared" si="6"/>
        <v>7660</v>
      </c>
      <c r="Y28" s="51">
        <f t="shared" si="6"/>
        <v>4273</v>
      </c>
      <c r="Z28" s="51">
        <f t="shared" si="6"/>
        <v>4840</v>
      </c>
      <c r="AA28" s="51">
        <f t="shared" si="6"/>
        <v>6125</v>
      </c>
      <c r="AB28" s="51">
        <f t="shared" si="6"/>
        <v>7660</v>
      </c>
      <c r="AC28" s="51">
        <f t="shared" si="6"/>
        <v>5066</v>
      </c>
      <c r="AD28" s="51">
        <f t="shared" si="6"/>
        <v>5120</v>
      </c>
      <c r="AE28" s="51">
        <f t="shared" si="6"/>
        <v>4950</v>
      </c>
      <c r="AF28" s="51">
        <f t="shared" si="6"/>
        <v>7660</v>
      </c>
      <c r="AG28" s="51">
        <f t="shared" si="6"/>
        <v>5116</v>
      </c>
      <c r="AH28" s="51">
        <f t="shared" si="6"/>
        <v>0</v>
      </c>
    </row>
    <row r="29" spans="1:34" ht="22.5" customHeight="1" thickBot="1" x14ac:dyDescent="0.2">
      <c r="A29" s="74" t="s">
        <v>30</v>
      </c>
      <c r="B29" s="75"/>
      <c r="C29" s="52">
        <f t="shared" ref="C29:AH29" si="7">C22+C28</f>
        <v>1518494</v>
      </c>
      <c r="D29" s="52">
        <f t="shared" si="7"/>
        <v>65047</v>
      </c>
      <c r="E29" s="52">
        <f t="shared" si="7"/>
        <v>45325</v>
      </c>
      <c r="F29" s="52">
        <f t="shared" si="7"/>
        <v>52603</v>
      </c>
      <c r="G29" s="52">
        <f t="shared" si="7"/>
        <v>43995</v>
      </c>
      <c r="H29" s="52">
        <f t="shared" si="7"/>
        <v>79737</v>
      </c>
      <c r="I29" s="52">
        <f t="shared" si="7"/>
        <v>63364</v>
      </c>
      <c r="J29" s="52">
        <f t="shared" si="7"/>
        <v>29938</v>
      </c>
      <c r="K29" s="52">
        <f t="shared" si="7"/>
        <v>35625</v>
      </c>
      <c r="L29" s="52">
        <f t="shared" si="7"/>
        <v>61482</v>
      </c>
      <c r="M29" s="52">
        <f t="shared" si="7"/>
        <v>47573</v>
      </c>
      <c r="N29" s="52">
        <f t="shared" si="7"/>
        <v>41213</v>
      </c>
      <c r="O29" s="52">
        <f t="shared" si="7"/>
        <v>25981</v>
      </c>
      <c r="P29" s="52">
        <f t="shared" si="7"/>
        <v>52012</v>
      </c>
      <c r="Q29" s="52">
        <f t="shared" si="7"/>
        <v>47816</v>
      </c>
      <c r="R29" s="52">
        <f t="shared" si="7"/>
        <v>50010</v>
      </c>
      <c r="S29" s="52">
        <f t="shared" si="7"/>
        <v>43984</v>
      </c>
      <c r="T29" s="52">
        <f t="shared" si="7"/>
        <v>45675</v>
      </c>
      <c r="U29" s="52">
        <f t="shared" si="7"/>
        <v>58245</v>
      </c>
      <c r="V29" s="52">
        <f t="shared" si="7"/>
        <v>54336</v>
      </c>
      <c r="W29" s="52">
        <f t="shared" si="7"/>
        <v>52890</v>
      </c>
      <c r="X29" s="52">
        <f t="shared" si="7"/>
        <v>52632</v>
      </c>
      <c r="Y29" s="52">
        <f t="shared" si="7"/>
        <v>46320</v>
      </c>
      <c r="Z29" s="52">
        <f t="shared" si="7"/>
        <v>50736</v>
      </c>
      <c r="AA29" s="52">
        <f t="shared" si="7"/>
        <v>36110</v>
      </c>
      <c r="AB29" s="52">
        <f t="shared" si="7"/>
        <v>50712</v>
      </c>
      <c r="AC29" s="52">
        <f t="shared" si="7"/>
        <v>60531</v>
      </c>
      <c r="AD29" s="52">
        <f t="shared" si="7"/>
        <v>61911</v>
      </c>
      <c r="AE29" s="52">
        <f t="shared" si="7"/>
        <v>52198</v>
      </c>
      <c r="AF29" s="52">
        <f t="shared" si="7"/>
        <v>53312</v>
      </c>
      <c r="AG29" s="52">
        <f t="shared" si="7"/>
        <v>57181</v>
      </c>
      <c r="AH29" s="52">
        <f t="shared" si="7"/>
        <v>0</v>
      </c>
    </row>
    <row r="30" spans="1:34" x14ac:dyDescent="0.15">
      <c r="C30" s="53"/>
    </row>
  </sheetData>
  <mergeCells count="9">
    <mergeCell ref="A23:A27"/>
    <mergeCell ref="A28:B28"/>
    <mergeCell ref="A29:B29"/>
    <mergeCell ref="A1:AH1"/>
    <mergeCell ref="A2:B2"/>
    <mergeCell ref="C2:C3"/>
    <mergeCell ref="A3:B3"/>
    <mergeCell ref="A4:A21"/>
    <mergeCell ref="A22:B22"/>
  </mergeCells>
  <phoneticPr fontId="37" type="noConversion"/>
  <pageMargins left="0.69972223043441772" right="0.69972223043441772" top="0.75" bottom="0.75" header="0.30000001192092896" footer="0.30000001192092896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1월</vt:lpstr>
      <vt:lpstr>VXXXXXXX</vt:lpstr>
      <vt:lpstr>2월</vt:lpstr>
      <vt:lpstr>3월</vt:lpstr>
      <vt:lpstr>5월</vt:lpstr>
      <vt:lpstr>6월</vt:lpstr>
      <vt:lpstr>7월</vt:lpstr>
      <vt:lpstr>8월</vt:lpstr>
      <vt:lpstr>9월</vt:lpstr>
      <vt:lpstr>10월</vt:lpstr>
      <vt:lpstr>11월</vt:lpstr>
      <vt:lpstr>12월</vt:lpstr>
      <vt:lpstr>'1월'!Print_Area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김명한</cp:lastModifiedBy>
  <cp:revision>141</cp:revision>
  <cp:lastPrinted>2018-05-02T04:27:23Z</cp:lastPrinted>
  <dcterms:created xsi:type="dcterms:W3CDTF">2005-03-05T05:37:47Z</dcterms:created>
  <dcterms:modified xsi:type="dcterms:W3CDTF">2022-07-21T01:12:01Z</dcterms:modified>
</cp:coreProperties>
</file>